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SUPER Materials\1. Quotation\6. PTSC Quang Ngai\6. Thép Tấm, Thép Hình\"/>
    </mc:Choice>
  </mc:AlternateContent>
  <bookViews>
    <workbookView xWindow="0" yWindow="0" windowWidth="20490" windowHeight="7455"/>
  </bookViews>
  <sheets>
    <sheet name="CTY SIÊU VẬT LIỆU_BÁO GIÁ" sheetId="1" r:id="rId1"/>
  </sheets>
  <definedNames>
    <definedName name="_xlnm._FilterDatabase" localSheetId="0" hidden="1">'CTY SIÊU VẬT LIỆU_BÁO GIÁ'!$A$6:$E$39</definedName>
    <definedName name="_xlnm.Print_Area" localSheetId="0">'CTY SIÊU VẬT LIỆU_BÁO GIÁ'!$A$2:$M$49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" i="1" l="1"/>
  <c r="M42" i="1"/>
  <c r="M41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8" i="1"/>
  <c r="M7" i="1"/>
</calcChain>
</file>

<file path=xl/sharedStrings.xml><?xml version="1.0" encoding="utf-8"?>
<sst xmlns="http://schemas.openxmlformats.org/spreadsheetml/2006/main" count="300" uniqueCount="119">
  <si>
    <t>No.</t>
  </si>
  <si>
    <t>Item</t>
  </si>
  <si>
    <t>Description</t>
  </si>
  <si>
    <t>Material</t>
  </si>
  <si>
    <t>Quantity
(sh/pcs)</t>
  </si>
  <si>
    <t>Steel plate</t>
  </si>
  <si>
    <t>PL2x1219x3000mm</t>
  </si>
  <si>
    <t>304SS</t>
  </si>
  <si>
    <t>PL3x1500x6000mm</t>
  </si>
  <si>
    <t>PL1.2 x 1219 x 1219mm</t>
  </si>
  <si>
    <t>304ss/ 316ss</t>
  </si>
  <si>
    <t>PL10x1000x2500mm</t>
  </si>
  <si>
    <t>316SS</t>
  </si>
  <si>
    <t>PL6x2000x6000mm</t>
  </si>
  <si>
    <t>PL13 x 1000 x 1000mm</t>
  </si>
  <si>
    <t>Carbon steel with yield strength above 50 ksi (~344Mpa)</t>
  </si>
  <si>
    <t>PL6 x 1500 x 2000mm</t>
  </si>
  <si>
    <t>PL10x2000x6000mm</t>
  </si>
  <si>
    <t>PL16x1000x1000mm</t>
  </si>
  <si>
    <t>PL2x1250x2438mm</t>
  </si>
  <si>
    <t>PL5x2000x6000mm</t>
  </si>
  <si>
    <t>PL8x1500 x 2000mm</t>
  </si>
  <si>
    <t>PL25x1000x1000mm</t>
  </si>
  <si>
    <t>Angle</t>
  </si>
  <si>
    <t>L100X100X10-6000mm</t>
  </si>
  <si>
    <t>L50X50X5-6000mm</t>
  </si>
  <si>
    <t>L40X40X4-6000mm</t>
  </si>
  <si>
    <t>L25X25X3-6000mm</t>
  </si>
  <si>
    <t>100x8EA (100x100x8), length 2000mm</t>
  </si>
  <si>
    <t>75x6EA (75x75x6), length 6000mm</t>
  </si>
  <si>
    <t>Unequal Angle</t>
  </si>
  <si>
    <t>100x6UA (100x75x6),  length 1000mm</t>
  </si>
  <si>
    <t>150x8UA (150x90x8),  length 6000mm</t>
  </si>
  <si>
    <t>50x6UA (65x50x6), length 1000mm</t>
  </si>
  <si>
    <t>Channel</t>
  </si>
  <si>
    <t>U150X75X6.5X10-6000mm</t>
  </si>
  <si>
    <t>U100x50x6.7x4.2, length 1000mm</t>
  </si>
  <si>
    <t>U150x75x9.5x6.0, length 6000mm</t>
  </si>
  <si>
    <t>Steel Channel C5x6.7, length 2000mm</t>
  </si>
  <si>
    <t>H beam</t>
  </si>
  <si>
    <t>H150X150X7X10-6000mm</t>
  </si>
  <si>
    <t>H100x100x6x8, length 6000mm</t>
  </si>
  <si>
    <t>H194x150x6x9, length 6000mm</t>
  </si>
  <si>
    <t>Steel Beam W4x13, length 2000mm</t>
  </si>
  <si>
    <t>Round bar</t>
  </si>
  <si>
    <t>Round bar Ø20, length 6000mm</t>
  </si>
  <si>
    <t>U100x46x4.5, length 6000mm</t>
  </si>
  <si>
    <t>U200x80x7.5x11, length 6000mm</t>
  </si>
  <si>
    <t>Square Tube</t>
  </si>
  <si>
    <t>Steel SQ Tube HSS100 x 100 x 6.35, Length 6000mm</t>
  </si>
  <si>
    <t>Steel SQ Tube HSS100 x 100 x 6.35, Length 2000mm</t>
  </si>
  <si>
    <t>YÊU CẦU</t>
  </si>
  <si>
    <t>Kích thước (mm)</t>
  </si>
  <si>
    <t>Vật liệu</t>
  </si>
  <si>
    <t>Xuất xứ</t>
  </si>
  <si>
    <t>ĐVT</t>
  </si>
  <si>
    <t>Đơn giá (VNĐ/ĐVT)</t>
  </si>
  <si>
    <t>Thành tiên (VNĐ)</t>
  </si>
  <si>
    <t>3 x 1500 x 6000</t>
  </si>
  <si>
    <t>Hàn Quốc</t>
  </si>
  <si>
    <t>Malaysia</t>
  </si>
  <si>
    <t>SS304, bề mặt 2B</t>
  </si>
  <si>
    <t>SS316, hàng loại 1</t>
  </si>
  <si>
    <r>
      <t xml:space="preserve">2 x </t>
    </r>
    <r>
      <rPr>
        <sz val="11"/>
        <color rgb="FFFF0000"/>
        <rFont val="Times New Roman"/>
        <family val="1"/>
      </rPr>
      <t>1247</t>
    </r>
    <r>
      <rPr>
        <sz val="11"/>
        <color theme="1"/>
        <rFont val="Times New Roman"/>
        <family val="1"/>
      </rPr>
      <t xml:space="preserve"> x 3000</t>
    </r>
  </si>
  <si>
    <r>
      <t xml:space="preserve">1.2 x </t>
    </r>
    <r>
      <rPr>
        <sz val="11"/>
        <color rgb="FFFF0000"/>
        <rFont val="Times New Roman"/>
        <family val="1"/>
      </rPr>
      <t>1247</t>
    </r>
    <r>
      <rPr>
        <sz val="11"/>
        <color theme="1"/>
        <rFont val="Times New Roman"/>
        <family val="1"/>
      </rPr>
      <t xml:space="preserve"> x </t>
    </r>
    <r>
      <rPr>
        <sz val="11"/>
        <color rgb="FFFF0000"/>
        <rFont val="Times New Roman"/>
        <family val="1"/>
      </rPr>
      <t>1247</t>
    </r>
  </si>
  <si>
    <r>
      <t xml:space="preserve">10 x </t>
    </r>
    <r>
      <rPr>
        <sz val="11"/>
        <color rgb="FFFF0000"/>
        <rFont val="Times New Roman"/>
        <family val="1"/>
      </rPr>
      <t>1500</t>
    </r>
    <r>
      <rPr>
        <sz val="11"/>
        <color theme="1"/>
        <rFont val="Times New Roman"/>
        <family val="1"/>
      </rPr>
      <t xml:space="preserve"> x 2500</t>
    </r>
  </si>
  <si>
    <r>
      <t xml:space="preserve">6 x </t>
    </r>
    <r>
      <rPr>
        <sz val="11"/>
        <color rgb="FFFF0000"/>
        <rFont val="Times New Roman"/>
        <family val="1"/>
      </rPr>
      <t>1500</t>
    </r>
    <r>
      <rPr>
        <sz val="11"/>
        <color theme="1"/>
        <rFont val="Times New Roman"/>
        <family val="1"/>
      </rPr>
      <t xml:space="preserve"> x 6000</t>
    </r>
  </si>
  <si>
    <t>6 x 1500 x 2000</t>
  </si>
  <si>
    <t>10 x 2000 x 6000</t>
  </si>
  <si>
    <t>16 x 1000 x 1000</t>
  </si>
  <si>
    <t>8 x 1500 x 2000</t>
  </si>
  <si>
    <t>Trung Quốc</t>
  </si>
  <si>
    <t>Terms &amp; Conditions:-</t>
  </si>
  <si>
    <t>Điều kiện thanh toán: Tạm ứng trước 50% ngay sau khi ký Hợp đồng, 50% còn lại thanh toán trong vòng 15 ngày kể từ ngày nhận hàng</t>
  </si>
  <si>
    <t>Hàng hóa đầy đủ CO, CQ</t>
  </si>
  <si>
    <t>Địa điểm giao hàng: Tại kho PTSC QN ở Dung Quất, Quảng Ngãi</t>
  </si>
  <si>
    <t>CTY SIÊU VẬT LIỆU - BÁO GIÁ</t>
  </si>
  <si>
    <r>
      <t xml:space="preserve">Giá trên </t>
    </r>
    <r>
      <rPr>
        <b/>
        <u/>
        <sz val="11"/>
        <color theme="1"/>
        <rFont val="Times New Roman"/>
        <family val="1"/>
      </rPr>
      <t>đã</t>
    </r>
    <r>
      <rPr>
        <sz val="11"/>
        <color theme="1"/>
        <rFont val="Times New Roman"/>
        <family val="1"/>
      </rPr>
      <t xml:space="preserve"> bao gồm chi phí vận chuyển, nhưng </t>
    </r>
    <r>
      <rPr>
        <b/>
        <u/>
        <sz val="11"/>
        <color theme="1"/>
        <rFont val="Times New Roman"/>
        <family val="1"/>
      </rPr>
      <t>chưa</t>
    </r>
    <r>
      <rPr>
        <sz val="11"/>
        <color theme="1"/>
        <rFont val="Times New Roman"/>
        <family val="1"/>
      </rPr>
      <t xml:space="preserve"> bao gồm VAT 10%</t>
    </r>
  </si>
  <si>
    <t>100x100x10 x 6000</t>
  </si>
  <si>
    <t>50x50x5 x 6000</t>
  </si>
  <si>
    <t>40x40x4 x 6000</t>
  </si>
  <si>
    <t>25x25x3 x 6000</t>
  </si>
  <si>
    <r>
      <t xml:space="preserve">100x100x8 x </t>
    </r>
    <r>
      <rPr>
        <sz val="11"/>
        <color rgb="FFFF0000"/>
        <rFont val="Times New Roman"/>
        <family val="1"/>
      </rPr>
      <t>6000</t>
    </r>
  </si>
  <si>
    <t>75x75x6 x 6000</t>
  </si>
  <si>
    <t>100x75x6 x 1000</t>
  </si>
  <si>
    <t>150x90x8 x 6000</t>
  </si>
  <si>
    <t>65x50x6 x 1000</t>
  </si>
  <si>
    <t>S355JR</t>
  </si>
  <si>
    <t>Thép hình chữ V</t>
  </si>
  <si>
    <t>Thép tấm</t>
  </si>
  <si>
    <t>150x150x7x10 x 6000</t>
  </si>
  <si>
    <t>100x100x6x8 x 6000</t>
  </si>
  <si>
    <t>194x150x6x9 x 6000</t>
  </si>
  <si>
    <t>Thép hình chữ H</t>
  </si>
  <si>
    <t>150x75x6.5x10 x 6000</t>
  </si>
  <si>
    <r>
      <t>100x</t>
    </r>
    <r>
      <rPr>
        <sz val="11"/>
        <color rgb="FFFF0000"/>
        <rFont val="Times New Roman"/>
        <family val="1"/>
      </rPr>
      <t>46</t>
    </r>
    <r>
      <rPr>
        <sz val="11"/>
        <color theme="1"/>
        <rFont val="Times New Roman"/>
        <family val="1"/>
      </rPr>
      <t>x</t>
    </r>
    <r>
      <rPr>
        <sz val="11"/>
        <color rgb="FFFF0000"/>
        <rFont val="Times New Roman"/>
        <family val="1"/>
      </rPr>
      <t>4.5</t>
    </r>
    <r>
      <rPr>
        <sz val="11"/>
        <color theme="1"/>
        <rFont val="Times New Roman"/>
        <family val="1"/>
      </rPr>
      <t>x</t>
    </r>
    <r>
      <rPr>
        <sz val="11"/>
        <color rgb="FFFF0000"/>
        <rFont val="Times New Roman"/>
        <family val="1"/>
      </rPr>
      <t xml:space="preserve">7.6 </t>
    </r>
    <r>
      <rPr>
        <sz val="11"/>
        <rFont val="Times New Roman"/>
        <family val="1"/>
      </rPr>
      <t>x</t>
    </r>
    <r>
      <rPr>
        <sz val="11"/>
        <color rgb="FFFF0000"/>
        <rFont val="Times New Roman"/>
        <family val="1"/>
      </rPr>
      <t xml:space="preserve"> 6000</t>
    </r>
  </si>
  <si>
    <t>Thép hình chữ U</t>
  </si>
  <si>
    <t>Ø20 x 6000</t>
  </si>
  <si>
    <t>Cây đặc</t>
  </si>
  <si>
    <t xml:space="preserve">100x100x6 x 6000 </t>
  </si>
  <si>
    <t>Thép hộp vuông</t>
  </si>
  <si>
    <r>
      <t>200x80x7.5x</t>
    </r>
    <r>
      <rPr>
        <sz val="11"/>
        <color rgb="FFFF0000"/>
        <rFont val="Times New Roman"/>
        <family val="1"/>
      </rPr>
      <t xml:space="preserve">10 </t>
    </r>
    <r>
      <rPr>
        <sz val="1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6000</t>
    </r>
  </si>
  <si>
    <t>Hàng hóa</t>
  </si>
  <si>
    <t>Không có hàng</t>
  </si>
  <si>
    <t>Cây</t>
  </si>
  <si>
    <t>13 x 1000 x 1000</t>
  </si>
  <si>
    <r>
      <t>2 x 1250 x</t>
    </r>
    <r>
      <rPr>
        <sz val="11"/>
        <color rgb="FFFF0000"/>
        <rFont val="Times New Roman"/>
        <family val="1"/>
      </rPr>
      <t xml:space="preserve"> 2410</t>
    </r>
  </si>
  <si>
    <t>5 x 2000 x 6000</t>
  </si>
  <si>
    <t>Tấm</t>
  </si>
  <si>
    <r>
      <t>Thép hình chữ V</t>
    </r>
    <r>
      <rPr>
        <sz val="11"/>
        <color rgb="FFFF0000"/>
        <rFont val="Times New Roman"/>
        <family val="1"/>
      </rPr>
      <t xml:space="preserve"> (chấn)</t>
    </r>
  </si>
  <si>
    <r>
      <t xml:space="preserve">Thép hình chữ V </t>
    </r>
    <r>
      <rPr>
        <sz val="11"/>
        <color rgb="FFFF0000"/>
        <rFont val="Times New Roman"/>
        <family val="1"/>
      </rPr>
      <t>(chấn)</t>
    </r>
  </si>
  <si>
    <t>Số lượng</t>
  </si>
  <si>
    <t>Thời gian giao hàng: 7-10 ngày kể từ ngày nhận được tạm ứng</t>
  </si>
  <si>
    <t>Báo Giá Số: SVL-PTSCQN/140819</t>
  </si>
  <si>
    <t>120x53x5.5x9 x 6000</t>
  </si>
  <si>
    <t>100x46x4.5x7.6 x 6000</t>
  </si>
  <si>
    <t>Ngày: 16/08/2019</t>
  </si>
  <si>
    <t>25 x 2000 x 6000</t>
  </si>
  <si>
    <t>Lần báo giá số: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</si>
</sst>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0" xfId="0" applyFont="1" applyFill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7" fillId="0" borderId="0" xfId="0" applyFont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1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4" fillId="0" borderId="3" xfId="0" applyFont="1" applyFill="1" applyBorder="1"/>
    <xf numFmtId="0" fontId="4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3" fontId="2" fillId="0" borderId="0" xfId="0" applyNumberFormat="1" applyFont="1"/>
    <xf numFmtId="3" fontId="4" fillId="0" borderId="4" xfId="0" applyNumberFormat="1" applyFont="1" applyFill="1" applyBorder="1"/>
    <xf numFmtId="3" fontId="4" fillId="0" borderId="6" xfId="0" applyNumberFormat="1" applyFont="1" applyFill="1" applyBorder="1"/>
    <xf numFmtId="3" fontId="4" fillId="0" borderId="9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4" fillId="4" borderId="1" xfId="0" applyFont="1" applyFill="1" applyBorder="1"/>
    <xf numFmtId="0" fontId="4" fillId="4" borderId="0" xfId="0" applyFont="1" applyFill="1"/>
    <xf numFmtId="0" fontId="5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6" fillId="4" borderId="12" xfId="0" applyFont="1" applyFill="1" applyBorder="1" applyAlignment="1">
      <alignment vertical="center"/>
    </xf>
    <xf numFmtId="3" fontId="4" fillId="0" borderId="0" xfId="0" applyNumberFormat="1" applyFont="1" applyFill="1"/>
    <xf numFmtId="0" fontId="6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6" fillId="4" borderId="16" xfId="0" applyFont="1" applyFill="1" applyBorder="1" applyAlignment="1">
      <alignment vertical="center"/>
    </xf>
    <xf numFmtId="3" fontId="5" fillId="0" borderId="0" xfId="0" applyNumberFormat="1" applyFont="1"/>
    <xf numFmtId="3" fontId="9" fillId="3" borderId="18" xfId="0" applyNumberFormat="1" applyFont="1" applyFill="1" applyBorder="1" applyAlignment="1">
      <alignment horizontal="center" vertical="center" wrapText="1"/>
    </xf>
    <xf numFmtId="3" fontId="5" fillId="0" borderId="3" xfId="0" applyNumberFormat="1" applyFont="1" applyFill="1" applyBorder="1"/>
    <xf numFmtId="3" fontId="5" fillId="0" borderId="1" xfId="0" applyNumberFormat="1" applyFont="1" applyFill="1" applyBorder="1"/>
    <xf numFmtId="3" fontId="5" fillId="4" borderId="1" xfId="0" applyNumberFormat="1" applyFont="1" applyFill="1" applyBorder="1"/>
    <xf numFmtId="3" fontId="5" fillId="4" borderId="12" xfId="0" applyNumberFormat="1" applyFont="1" applyFill="1" applyBorder="1" applyAlignment="1">
      <alignment vertical="center"/>
    </xf>
    <xf numFmtId="3" fontId="5" fillId="4" borderId="1" xfId="0" applyNumberFormat="1" applyFont="1" applyFill="1" applyBorder="1" applyAlignment="1">
      <alignment vertical="center"/>
    </xf>
    <xf numFmtId="3" fontId="5" fillId="0" borderId="8" xfId="0" applyNumberFormat="1" applyFont="1" applyFill="1" applyBorder="1" applyAlignment="1">
      <alignment vertical="center"/>
    </xf>
    <xf numFmtId="3" fontId="9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9"/>
  <sheetViews>
    <sheetView tabSelected="1" view="pageBreakPreview" topLeftCell="A34" zoomScaleNormal="85" zoomScaleSheetLayoutView="100" workbookViewId="0">
      <selection activeCell="O6" sqref="O6"/>
    </sheetView>
  </sheetViews>
  <sheetFormatPr defaultRowHeight="15" x14ac:dyDescent="0.25"/>
  <cols>
    <col min="1" max="1" width="4.42578125" style="12" bestFit="1" customWidth="1"/>
    <col min="2" max="2" width="13.7109375" style="12" bestFit="1" customWidth="1"/>
    <col min="3" max="3" width="34.42578125" style="13" bestFit="1" customWidth="1"/>
    <col min="4" max="4" width="49.7109375" style="16" bestFit="1" customWidth="1"/>
    <col min="5" max="5" width="9.28515625" style="15" bestFit="1" customWidth="1"/>
    <col min="6" max="6" width="21.5703125" style="44" bestFit="1" customWidth="1"/>
    <col min="7" max="7" width="20.28515625" style="10" customWidth="1"/>
    <col min="8" max="8" width="16.42578125" style="12" bestFit="1" customWidth="1"/>
    <col min="9" max="9" width="11.140625" style="12" bestFit="1" customWidth="1"/>
    <col min="10" max="10" width="9.140625" style="12" bestFit="1" customWidth="1"/>
    <col min="11" max="11" width="6" style="12" customWidth="1"/>
    <col min="12" max="12" width="12" style="75" bestFit="1" customWidth="1"/>
    <col min="13" max="13" width="12.5703125" style="10" customWidth="1"/>
    <col min="14" max="14" width="10.85546875" style="10" bestFit="1" customWidth="1"/>
    <col min="15" max="16384" width="9.140625" style="10"/>
  </cols>
  <sheetData>
    <row r="2" spans="1:14" x14ac:dyDescent="0.25">
      <c r="M2" s="33" t="s">
        <v>113</v>
      </c>
    </row>
    <row r="3" spans="1:14" x14ac:dyDescent="0.25">
      <c r="M3" s="33" t="s">
        <v>116</v>
      </c>
    </row>
    <row r="4" spans="1:14" ht="15.75" thickBot="1" x14ac:dyDescent="0.3">
      <c r="M4" s="33" t="s">
        <v>118</v>
      </c>
    </row>
    <row r="5" spans="1:14" s="1" customFormat="1" ht="22.5" x14ac:dyDescent="0.2">
      <c r="A5" s="84" t="s">
        <v>51</v>
      </c>
      <c r="B5" s="85"/>
      <c r="C5" s="85"/>
      <c r="D5" s="85"/>
      <c r="E5" s="86"/>
      <c r="F5" s="88" t="s">
        <v>76</v>
      </c>
      <c r="G5" s="89"/>
      <c r="H5" s="89"/>
      <c r="I5" s="89"/>
      <c r="J5" s="89"/>
      <c r="K5" s="89"/>
      <c r="L5" s="89"/>
      <c r="M5" s="90"/>
    </row>
    <row r="6" spans="1:14" s="2" customFormat="1" ht="40.5" customHeight="1" thickBot="1" x14ac:dyDescent="0.3">
      <c r="A6" s="31" t="s">
        <v>0</v>
      </c>
      <c r="B6" s="32" t="s">
        <v>1</v>
      </c>
      <c r="C6" s="32" t="s">
        <v>2</v>
      </c>
      <c r="D6" s="32" t="s">
        <v>3</v>
      </c>
      <c r="E6" s="34" t="s">
        <v>4</v>
      </c>
      <c r="F6" s="39" t="s">
        <v>102</v>
      </c>
      <c r="G6" s="40" t="s">
        <v>52</v>
      </c>
      <c r="H6" s="40" t="s">
        <v>53</v>
      </c>
      <c r="I6" s="40" t="s">
        <v>54</v>
      </c>
      <c r="J6" s="40" t="s">
        <v>111</v>
      </c>
      <c r="K6" s="40" t="s">
        <v>55</v>
      </c>
      <c r="L6" s="76" t="s">
        <v>56</v>
      </c>
      <c r="M6" s="41" t="s">
        <v>57</v>
      </c>
    </row>
    <row r="7" spans="1:14" s="7" customFormat="1" x14ac:dyDescent="0.25">
      <c r="A7" s="27">
        <v>1</v>
      </c>
      <c r="B7" s="28" t="s">
        <v>5</v>
      </c>
      <c r="C7" s="29" t="s">
        <v>6</v>
      </c>
      <c r="D7" s="30" t="s">
        <v>7</v>
      </c>
      <c r="E7" s="35">
        <v>56</v>
      </c>
      <c r="F7" s="45" t="s">
        <v>89</v>
      </c>
      <c r="G7" s="42" t="s">
        <v>63</v>
      </c>
      <c r="H7" s="43" t="s">
        <v>61</v>
      </c>
      <c r="I7" s="43" t="s">
        <v>59</v>
      </c>
      <c r="J7" s="43">
        <v>56</v>
      </c>
      <c r="K7" s="43" t="s">
        <v>108</v>
      </c>
      <c r="L7" s="77">
        <v>3672562.3376623378</v>
      </c>
      <c r="M7" s="49">
        <f>L7*J7</f>
        <v>205663490.90909091</v>
      </c>
    </row>
    <row r="8" spans="1:14" s="7" customFormat="1" x14ac:dyDescent="0.25">
      <c r="A8" s="20">
        <v>2</v>
      </c>
      <c r="B8" s="3" t="s">
        <v>5</v>
      </c>
      <c r="C8" s="4" t="s">
        <v>8</v>
      </c>
      <c r="D8" s="5" t="s">
        <v>7</v>
      </c>
      <c r="E8" s="36">
        <v>13</v>
      </c>
      <c r="F8" s="46" t="s">
        <v>89</v>
      </c>
      <c r="G8" s="6" t="s">
        <v>58</v>
      </c>
      <c r="H8" s="3" t="s">
        <v>61</v>
      </c>
      <c r="I8" s="3" t="s">
        <v>59</v>
      </c>
      <c r="J8" s="3">
        <v>13</v>
      </c>
      <c r="K8" s="3" t="s">
        <v>108</v>
      </c>
      <c r="L8" s="78">
        <v>13463653.146853147</v>
      </c>
      <c r="M8" s="50">
        <f>J8*L8</f>
        <v>175027490.90909091</v>
      </c>
    </row>
    <row r="9" spans="1:14" s="7" customFormat="1" x14ac:dyDescent="0.25">
      <c r="A9" s="20">
        <v>3</v>
      </c>
      <c r="B9" s="3" t="s">
        <v>5</v>
      </c>
      <c r="C9" s="8" t="s">
        <v>9</v>
      </c>
      <c r="D9" s="9" t="s">
        <v>10</v>
      </c>
      <c r="E9" s="37">
        <v>1</v>
      </c>
      <c r="F9" s="46" t="s">
        <v>89</v>
      </c>
      <c r="G9" s="6" t="s">
        <v>64</v>
      </c>
      <c r="H9" s="3" t="s">
        <v>61</v>
      </c>
      <c r="I9" s="3" t="s">
        <v>59</v>
      </c>
      <c r="J9" s="3">
        <v>1</v>
      </c>
      <c r="K9" s="3" t="s">
        <v>108</v>
      </c>
      <c r="L9" s="78">
        <v>972272.72727272718</v>
      </c>
      <c r="M9" s="50">
        <f t="shared" ref="M9:M40" si="0">J9*L9</f>
        <v>972272.72727272718</v>
      </c>
    </row>
    <row r="10" spans="1:14" s="7" customFormat="1" x14ac:dyDescent="0.25">
      <c r="A10" s="20">
        <v>4</v>
      </c>
      <c r="B10" s="3" t="s">
        <v>5</v>
      </c>
      <c r="C10" s="4" t="s">
        <v>11</v>
      </c>
      <c r="D10" s="5" t="s">
        <v>12</v>
      </c>
      <c r="E10" s="36">
        <v>1</v>
      </c>
      <c r="F10" s="46" t="s">
        <v>89</v>
      </c>
      <c r="G10" s="6" t="s">
        <v>65</v>
      </c>
      <c r="H10" s="3" t="s">
        <v>62</v>
      </c>
      <c r="I10" s="3" t="s">
        <v>60</v>
      </c>
      <c r="J10" s="3">
        <v>1</v>
      </c>
      <c r="K10" s="3" t="s">
        <v>108</v>
      </c>
      <c r="L10" s="78">
        <v>26413931.818181813</v>
      </c>
      <c r="M10" s="50">
        <f t="shared" si="0"/>
        <v>26413931.818181813</v>
      </c>
    </row>
    <row r="11" spans="1:14" s="7" customFormat="1" x14ac:dyDescent="0.25">
      <c r="A11" s="20">
        <v>5</v>
      </c>
      <c r="B11" s="3" t="s">
        <v>5</v>
      </c>
      <c r="C11" s="4" t="s">
        <v>13</v>
      </c>
      <c r="D11" s="5" t="s">
        <v>12</v>
      </c>
      <c r="E11" s="36">
        <v>1</v>
      </c>
      <c r="F11" s="46" t="s">
        <v>89</v>
      </c>
      <c r="G11" s="6" t="s">
        <v>66</v>
      </c>
      <c r="H11" s="3" t="s">
        <v>62</v>
      </c>
      <c r="I11" s="3" t="s">
        <v>60</v>
      </c>
      <c r="J11" s="3">
        <v>1</v>
      </c>
      <c r="K11" s="3" t="s">
        <v>108</v>
      </c>
      <c r="L11" s="78">
        <v>38750818.181818172</v>
      </c>
      <c r="M11" s="50">
        <f t="shared" si="0"/>
        <v>38750818.181818172</v>
      </c>
      <c r="N11" s="68"/>
    </row>
    <row r="12" spans="1:14" s="60" customFormat="1" x14ac:dyDescent="0.25">
      <c r="A12" s="52">
        <v>6</v>
      </c>
      <c r="B12" s="53" t="s">
        <v>5</v>
      </c>
      <c r="C12" s="54" t="s">
        <v>14</v>
      </c>
      <c r="D12" s="55" t="s">
        <v>15</v>
      </c>
      <c r="E12" s="56">
        <v>1</v>
      </c>
      <c r="F12" s="57" t="s">
        <v>89</v>
      </c>
      <c r="G12" s="58" t="s">
        <v>105</v>
      </c>
      <c r="H12" s="53" t="s">
        <v>87</v>
      </c>
      <c r="I12" s="53" t="s">
        <v>59</v>
      </c>
      <c r="J12" s="53">
        <v>1</v>
      </c>
      <c r="K12" s="53" t="s">
        <v>108</v>
      </c>
      <c r="L12" s="79">
        <v>2618868.2725027325</v>
      </c>
      <c r="M12" s="50">
        <f t="shared" si="0"/>
        <v>2618868.2725027325</v>
      </c>
    </row>
    <row r="13" spans="1:14" s="60" customFormat="1" x14ac:dyDescent="0.25">
      <c r="A13" s="52">
        <v>7</v>
      </c>
      <c r="B13" s="53" t="s">
        <v>5</v>
      </c>
      <c r="C13" s="54" t="s">
        <v>16</v>
      </c>
      <c r="D13" s="55" t="s">
        <v>15</v>
      </c>
      <c r="E13" s="56">
        <v>1</v>
      </c>
      <c r="F13" s="57" t="s">
        <v>89</v>
      </c>
      <c r="G13" s="59" t="s">
        <v>67</v>
      </c>
      <c r="H13" s="53" t="s">
        <v>87</v>
      </c>
      <c r="I13" s="53" t="s">
        <v>59</v>
      </c>
      <c r="J13" s="53">
        <v>1</v>
      </c>
      <c r="K13" s="53" t="s">
        <v>108</v>
      </c>
      <c r="L13" s="79">
        <v>3626125.3003883986</v>
      </c>
      <c r="M13" s="50">
        <f t="shared" si="0"/>
        <v>3626125.3003883986</v>
      </c>
    </row>
    <row r="14" spans="1:14" s="60" customFormat="1" x14ac:dyDescent="0.25">
      <c r="A14" s="52">
        <v>8</v>
      </c>
      <c r="B14" s="53" t="s">
        <v>5</v>
      </c>
      <c r="C14" s="54" t="s">
        <v>17</v>
      </c>
      <c r="D14" s="55" t="s">
        <v>15</v>
      </c>
      <c r="E14" s="56">
        <v>1</v>
      </c>
      <c r="F14" s="57" t="s">
        <v>89</v>
      </c>
      <c r="G14" s="59" t="s">
        <v>68</v>
      </c>
      <c r="H14" s="53" t="s">
        <v>87</v>
      </c>
      <c r="I14" s="53" t="s">
        <v>59</v>
      </c>
      <c r="J14" s="53">
        <v>1</v>
      </c>
      <c r="K14" s="53" t="s">
        <v>108</v>
      </c>
      <c r="L14" s="79">
        <v>20357194.668847151</v>
      </c>
      <c r="M14" s="50">
        <f t="shared" si="0"/>
        <v>20357194.668847151</v>
      </c>
    </row>
    <row r="15" spans="1:14" s="60" customFormat="1" x14ac:dyDescent="0.25">
      <c r="A15" s="52">
        <v>9</v>
      </c>
      <c r="B15" s="53" t="s">
        <v>5</v>
      </c>
      <c r="C15" s="54" t="s">
        <v>18</v>
      </c>
      <c r="D15" s="55" t="s">
        <v>15</v>
      </c>
      <c r="E15" s="56">
        <v>1</v>
      </c>
      <c r="F15" s="57" t="s">
        <v>89</v>
      </c>
      <c r="G15" s="59" t="s">
        <v>69</v>
      </c>
      <c r="H15" s="53" t="s">
        <v>87</v>
      </c>
      <c r="I15" s="53" t="s">
        <v>59</v>
      </c>
      <c r="J15" s="53">
        <v>1</v>
      </c>
      <c r="K15" s="53" t="s">
        <v>108</v>
      </c>
      <c r="L15" s="79">
        <v>3223222.4892341322</v>
      </c>
      <c r="M15" s="50">
        <f t="shared" si="0"/>
        <v>3223222.4892341322</v>
      </c>
    </row>
    <row r="16" spans="1:14" s="60" customFormat="1" x14ac:dyDescent="0.25">
      <c r="A16" s="52">
        <v>10</v>
      </c>
      <c r="B16" s="53" t="s">
        <v>5</v>
      </c>
      <c r="C16" s="61" t="s">
        <v>19</v>
      </c>
      <c r="D16" s="55" t="s">
        <v>15</v>
      </c>
      <c r="E16" s="56">
        <v>17</v>
      </c>
      <c r="F16" s="57" t="s">
        <v>89</v>
      </c>
      <c r="G16" s="59" t="s">
        <v>106</v>
      </c>
      <c r="H16" s="53" t="s">
        <v>87</v>
      </c>
      <c r="I16" s="53" t="s">
        <v>59</v>
      </c>
      <c r="J16" s="53">
        <v>17</v>
      </c>
      <c r="K16" s="53" t="s">
        <v>108</v>
      </c>
      <c r="L16" s="79">
        <v>1022100.815665034</v>
      </c>
      <c r="M16" s="50">
        <f t="shared" si="0"/>
        <v>17375713.866305579</v>
      </c>
    </row>
    <row r="17" spans="1:13" s="60" customFormat="1" x14ac:dyDescent="0.25">
      <c r="A17" s="52">
        <v>11</v>
      </c>
      <c r="B17" s="53" t="s">
        <v>5</v>
      </c>
      <c r="C17" s="61" t="s">
        <v>20</v>
      </c>
      <c r="D17" s="55" t="s">
        <v>15</v>
      </c>
      <c r="E17" s="56">
        <v>7</v>
      </c>
      <c r="F17" s="57" t="s">
        <v>89</v>
      </c>
      <c r="G17" s="58" t="s">
        <v>107</v>
      </c>
      <c r="H17" s="53" t="s">
        <v>87</v>
      </c>
      <c r="I17" s="53" t="s">
        <v>59</v>
      </c>
      <c r="J17" s="53">
        <v>7</v>
      </c>
      <c r="K17" s="53" t="s">
        <v>108</v>
      </c>
      <c r="L17" s="79">
        <v>10496678.501124311</v>
      </c>
      <c r="M17" s="50">
        <f t="shared" si="0"/>
        <v>73476749.507870182</v>
      </c>
    </row>
    <row r="18" spans="1:13" s="60" customFormat="1" x14ac:dyDescent="0.25">
      <c r="A18" s="52">
        <v>12</v>
      </c>
      <c r="B18" s="53" t="s">
        <v>5</v>
      </c>
      <c r="C18" s="61" t="s">
        <v>21</v>
      </c>
      <c r="D18" s="55" t="s">
        <v>15</v>
      </c>
      <c r="E18" s="56">
        <v>1</v>
      </c>
      <c r="F18" s="57" t="s">
        <v>89</v>
      </c>
      <c r="G18" s="59" t="s">
        <v>70</v>
      </c>
      <c r="H18" s="53" t="s">
        <v>87</v>
      </c>
      <c r="I18" s="53" t="s">
        <v>59</v>
      </c>
      <c r="J18" s="53">
        <v>1</v>
      </c>
      <c r="K18" s="53" t="s">
        <v>108</v>
      </c>
      <c r="L18" s="79">
        <v>4834833.7338511981</v>
      </c>
      <c r="M18" s="50">
        <f t="shared" si="0"/>
        <v>4834833.7338511981</v>
      </c>
    </row>
    <row r="19" spans="1:13" s="60" customFormat="1" x14ac:dyDescent="0.25">
      <c r="A19" s="52">
        <v>13</v>
      </c>
      <c r="B19" s="53" t="s">
        <v>5</v>
      </c>
      <c r="C19" s="61" t="s">
        <v>22</v>
      </c>
      <c r="D19" s="55" t="s">
        <v>15</v>
      </c>
      <c r="E19" s="56">
        <v>1</v>
      </c>
      <c r="F19" s="57" t="s">
        <v>89</v>
      </c>
      <c r="G19" s="59" t="s">
        <v>117</v>
      </c>
      <c r="H19" s="53" t="s">
        <v>87</v>
      </c>
      <c r="I19" s="53" t="s">
        <v>59</v>
      </c>
      <c r="J19" s="53">
        <v>1</v>
      </c>
      <c r="K19" s="53" t="s">
        <v>108</v>
      </c>
      <c r="L19" s="79">
        <v>57272996.04614564</v>
      </c>
      <c r="M19" s="50">
        <f t="shared" si="0"/>
        <v>57272996.04614564</v>
      </c>
    </row>
    <row r="20" spans="1:13" s="60" customFormat="1" x14ac:dyDescent="0.25">
      <c r="A20" s="52">
        <v>14</v>
      </c>
      <c r="B20" s="53" t="s">
        <v>23</v>
      </c>
      <c r="C20" s="54" t="s">
        <v>24</v>
      </c>
      <c r="D20" s="55" t="s">
        <v>15</v>
      </c>
      <c r="E20" s="56">
        <v>4</v>
      </c>
      <c r="F20" s="57" t="s">
        <v>88</v>
      </c>
      <c r="G20" s="59" t="s">
        <v>78</v>
      </c>
      <c r="H20" s="53" t="s">
        <v>87</v>
      </c>
      <c r="I20" s="53" t="s">
        <v>71</v>
      </c>
      <c r="J20" s="53">
        <v>4</v>
      </c>
      <c r="K20" s="53" t="s">
        <v>104</v>
      </c>
      <c r="L20" s="79">
        <v>1958107.6622097353</v>
      </c>
      <c r="M20" s="50">
        <f t="shared" si="0"/>
        <v>7832430.648838941</v>
      </c>
    </row>
    <row r="21" spans="1:13" s="60" customFormat="1" x14ac:dyDescent="0.25">
      <c r="A21" s="52">
        <v>15</v>
      </c>
      <c r="B21" s="53" t="s">
        <v>23</v>
      </c>
      <c r="C21" s="54" t="s">
        <v>25</v>
      </c>
      <c r="D21" s="55" t="s">
        <v>15</v>
      </c>
      <c r="E21" s="56">
        <v>12</v>
      </c>
      <c r="F21" s="57" t="s">
        <v>88</v>
      </c>
      <c r="G21" s="59" t="s">
        <v>79</v>
      </c>
      <c r="H21" s="53" t="s">
        <v>87</v>
      </c>
      <c r="I21" s="53" t="s">
        <v>71</v>
      </c>
      <c r="J21" s="53">
        <v>12</v>
      </c>
      <c r="K21" s="53" t="s">
        <v>104</v>
      </c>
      <c r="L21" s="79">
        <v>489526.24022086972</v>
      </c>
      <c r="M21" s="50">
        <f t="shared" si="0"/>
        <v>5874314.8826504368</v>
      </c>
    </row>
    <row r="22" spans="1:13" s="60" customFormat="1" x14ac:dyDescent="0.25">
      <c r="A22" s="52">
        <v>16</v>
      </c>
      <c r="B22" s="53" t="s">
        <v>23</v>
      </c>
      <c r="C22" s="54" t="s">
        <v>26</v>
      </c>
      <c r="D22" s="55" t="s">
        <v>15</v>
      </c>
      <c r="E22" s="56">
        <v>13</v>
      </c>
      <c r="F22" s="57" t="s">
        <v>88</v>
      </c>
      <c r="G22" s="59" t="s">
        <v>80</v>
      </c>
      <c r="H22" s="53" t="s">
        <v>87</v>
      </c>
      <c r="I22" s="53" t="s">
        <v>71</v>
      </c>
      <c r="J22" s="53">
        <v>13</v>
      </c>
      <c r="K22" s="53" t="s">
        <v>104</v>
      </c>
      <c r="L22" s="79">
        <v>313297.11790050741</v>
      </c>
      <c r="M22" s="50">
        <f t="shared" si="0"/>
        <v>4072862.5327065964</v>
      </c>
    </row>
    <row r="23" spans="1:13" s="60" customFormat="1" x14ac:dyDescent="0.25">
      <c r="A23" s="52">
        <v>17</v>
      </c>
      <c r="B23" s="53" t="s">
        <v>23</v>
      </c>
      <c r="C23" s="54" t="s">
        <v>27</v>
      </c>
      <c r="D23" s="55" t="s">
        <v>15</v>
      </c>
      <c r="E23" s="56">
        <v>1</v>
      </c>
      <c r="F23" s="57" t="s">
        <v>88</v>
      </c>
      <c r="G23" s="59" t="s">
        <v>81</v>
      </c>
      <c r="H23" s="53" t="s">
        <v>87</v>
      </c>
      <c r="I23" s="53" t="s">
        <v>71</v>
      </c>
      <c r="J23" s="53">
        <v>1</v>
      </c>
      <c r="K23" s="53" t="s">
        <v>104</v>
      </c>
      <c r="L23" s="79">
        <v>145311.09265179941</v>
      </c>
      <c r="M23" s="50">
        <f t="shared" si="0"/>
        <v>145311.09265179941</v>
      </c>
    </row>
    <row r="24" spans="1:13" s="60" customFormat="1" x14ac:dyDescent="0.25">
      <c r="A24" s="52">
        <v>18</v>
      </c>
      <c r="B24" s="53" t="s">
        <v>23</v>
      </c>
      <c r="C24" s="62" t="s">
        <v>28</v>
      </c>
      <c r="D24" s="55" t="s">
        <v>15</v>
      </c>
      <c r="E24" s="56">
        <v>1</v>
      </c>
      <c r="F24" s="57" t="s">
        <v>88</v>
      </c>
      <c r="G24" s="59" t="s">
        <v>82</v>
      </c>
      <c r="H24" s="53" t="s">
        <v>87</v>
      </c>
      <c r="I24" s="53" t="s">
        <v>71</v>
      </c>
      <c r="J24" s="53">
        <v>1</v>
      </c>
      <c r="K24" s="53" t="s">
        <v>104</v>
      </c>
      <c r="L24" s="79">
        <v>1582974.4849721021</v>
      </c>
      <c r="M24" s="50">
        <f t="shared" si="0"/>
        <v>1582974.4849721021</v>
      </c>
    </row>
    <row r="25" spans="1:13" s="60" customFormat="1" x14ac:dyDescent="0.25">
      <c r="A25" s="52">
        <v>19</v>
      </c>
      <c r="B25" s="53" t="s">
        <v>23</v>
      </c>
      <c r="C25" s="62" t="s">
        <v>29</v>
      </c>
      <c r="D25" s="55" t="s">
        <v>15</v>
      </c>
      <c r="E25" s="56">
        <v>1</v>
      </c>
      <c r="F25" s="57" t="s">
        <v>88</v>
      </c>
      <c r="G25" s="59" t="s">
        <v>83</v>
      </c>
      <c r="H25" s="53" t="s">
        <v>87</v>
      </c>
      <c r="I25" s="53" t="s">
        <v>71</v>
      </c>
      <c r="J25" s="53">
        <v>1</v>
      </c>
      <c r="K25" s="53" t="s">
        <v>104</v>
      </c>
      <c r="L25" s="79">
        <v>890423.3166296985</v>
      </c>
      <c r="M25" s="50">
        <f t="shared" si="0"/>
        <v>890423.3166296985</v>
      </c>
    </row>
    <row r="26" spans="1:13" s="60" customFormat="1" x14ac:dyDescent="0.25">
      <c r="A26" s="52">
        <v>20</v>
      </c>
      <c r="B26" s="53" t="s">
        <v>30</v>
      </c>
      <c r="C26" s="62" t="s">
        <v>31</v>
      </c>
      <c r="D26" s="55" t="s">
        <v>15</v>
      </c>
      <c r="E26" s="56">
        <v>1</v>
      </c>
      <c r="F26" s="57" t="s">
        <v>109</v>
      </c>
      <c r="G26" s="59" t="s">
        <v>84</v>
      </c>
      <c r="H26" s="53" t="s">
        <v>87</v>
      </c>
      <c r="I26" s="53" t="s">
        <v>71</v>
      </c>
      <c r="J26" s="53">
        <v>1</v>
      </c>
      <c r="K26" s="53" t="s">
        <v>104</v>
      </c>
      <c r="L26" s="79">
        <v>193520.31168810258</v>
      </c>
      <c r="M26" s="50">
        <f t="shared" si="0"/>
        <v>193520.31168810258</v>
      </c>
    </row>
    <row r="27" spans="1:13" s="60" customFormat="1" x14ac:dyDescent="0.25">
      <c r="A27" s="52">
        <v>21</v>
      </c>
      <c r="B27" s="53" t="s">
        <v>30</v>
      </c>
      <c r="C27" s="62" t="s">
        <v>32</v>
      </c>
      <c r="D27" s="55" t="s">
        <v>15</v>
      </c>
      <c r="E27" s="56">
        <v>1</v>
      </c>
      <c r="F27" s="57" t="s">
        <v>110</v>
      </c>
      <c r="G27" s="59" t="s">
        <v>85</v>
      </c>
      <c r="H27" s="53" t="s">
        <v>87</v>
      </c>
      <c r="I27" s="53" t="s">
        <v>71</v>
      </c>
      <c r="J27" s="53">
        <v>4</v>
      </c>
      <c r="K27" s="53" t="s">
        <v>104</v>
      </c>
      <c r="L27" s="79">
        <v>2361434.5815862697</v>
      </c>
      <c r="M27" s="50">
        <f t="shared" si="0"/>
        <v>9445738.3263450786</v>
      </c>
    </row>
    <row r="28" spans="1:13" s="60" customFormat="1" x14ac:dyDescent="0.25">
      <c r="A28" s="52">
        <v>22</v>
      </c>
      <c r="B28" s="53" t="s">
        <v>30</v>
      </c>
      <c r="C28" s="62" t="s">
        <v>33</v>
      </c>
      <c r="D28" s="55" t="s">
        <v>15</v>
      </c>
      <c r="E28" s="56">
        <v>1</v>
      </c>
      <c r="F28" s="57" t="s">
        <v>110</v>
      </c>
      <c r="G28" s="59" t="s">
        <v>86</v>
      </c>
      <c r="H28" s="53" t="s">
        <v>87</v>
      </c>
      <c r="I28" s="53" t="s">
        <v>71</v>
      </c>
      <c r="J28" s="53">
        <v>1</v>
      </c>
      <c r="K28" s="53" t="s">
        <v>104</v>
      </c>
      <c r="L28" s="79">
        <v>138683.3886815212</v>
      </c>
      <c r="M28" s="50">
        <f t="shared" si="0"/>
        <v>138683.3886815212</v>
      </c>
    </row>
    <row r="29" spans="1:13" s="60" customFormat="1" x14ac:dyDescent="0.25">
      <c r="A29" s="52">
        <v>23</v>
      </c>
      <c r="B29" s="53" t="s">
        <v>34</v>
      </c>
      <c r="C29" s="54" t="s">
        <v>35</v>
      </c>
      <c r="D29" s="55" t="s">
        <v>15</v>
      </c>
      <c r="E29" s="56">
        <v>4</v>
      </c>
      <c r="F29" s="57" t="s">
        <v>96</v>
      </c>
      <c r="G29" s="59" t="s">
        <v>94</v>
      </c>
      <c r="H29" s="53" t="s">
        <v>87</v>
      </c>
      <c r="I29" s="53" t="s">
        <v>71</v>
      </c>
      <c r="J29" s="53">
        <v>4</v>
      </c>
      <c r="K29" s="53" t="s">
        <v>104</v>
      </c>
      <c r="L29" s="79">
        <v>2607698.28843218</v>
      </c>
      <c r="M29" s="50">
        <f t="shared" si="0"/>
        <v>10430793.15372872</v>
      </c>
    </row>
    <row r="30" spans="1:13" s="60" customFormat="1" x14ac:dyDescent="0.25">
      <c r="A30" s="52">
        <v>24</v>
      </c>
      <c r="B30" s="53" t="s">
        <v>34</v>
      </c>
      <c r="C30" s="62" t="s">
        <v>36</v>
      </c>
      <c r="D30" s="55" t="s">
        <v>15</v>
      </c>
      <c r="E30" s="56">
        <v>1</v>
      </c>
      <c r="F30" s="57" t="s">
        <v>96</v>
      </c>
      <c r="G30" s="59" t="s">
        <v>95</v>
      </c>
      <c r="H30" s="53" t="s">
        <v>87</v>
      </c>
      <c r="I30" s="53" t="s">
        <v>71</v>
      </c>
      <c r="J30" s="53">
        <v>1</v>
      </c>
      <c r="K30" s="53" t="s">
        <v>104</v>
      </c>
      <c r="L30" s="79">
        <v>1312250.2688737484</v>
      </c>
      <c r="M30" s="50">
        <f t="shared" si="0"/>
        <v>1312250.2688737484</v>
      </c>
    </row>
    <row r="31" spans="1:13" s="60" customFormat="1" x14ac:dyDescent="0.25">
      <c r="A31" s="52">
        <v>25</v>
      </c>
      <c r="B31" s="53" t="s">
        <v>34</v>
      </c>
      <c r="C31" s="62" t="s">
        <v>37</v>
      </c>
      <c r="D31" s="55" t="s">
        <v>15</v>
      </c>
      <c r="E31" s="56">
        <v>8</v>
      </c>
      <c r="F31" s="74" t="s">
        <v>103</v>
      </c>
      <c r="G31" s="67"/>
      <c r="H31" s="67"/>
      <c r="I31" s="67"/>
      <c r="J31" s="67"/>
      <c r="K31" s="67"/>
      <c r="L31" s="80"/>
      <c r="M31" s="50">
        <f t="shared" si="0"/>
        <v>0</v>
      </c>
    </row>
    <row r="32" spans="1:13" s="60" customFormat="1" x14ac:dyDescent="0.25">
      <c r="A32" s="52">
        <v>26</v>
      </c>
      <c r="B32" s="53" t="s">
        <v>34</v>
      </c>
      <c r="C32" s="54" t="s">
        <v>38</v>
      </c>
      <c r="D32" s="55" t="s">
        <v>15</v>
      </c>
      <c r="E32" s="56">
        <v>1</v>
      </c>
      <c r="F32" s="73" t="s">
        <v>96</v>
      </c>
      <c r="G32" s="69" t="s">
        <v>114</v>
      </c>
      <c r="H32" s="70" t="s">
        <v>87</v>
      </c>
      <c r="I32" s="71" t="s">
        <v>71</v>
      </c>
      <c r="J32" s="70">
        <v>1</v>
      </c>
      <c r="K32" s="70" t="s">
        <v>104</v>
      </c>
      <c r="L32" s="81">
        <v>1313265.9339944036</v>
      </c>
      <c r="M32" s="50">
        <f t="shared" si="0"/>
        <v>1313265.9339944036</v>
      </c>
    </row>
    <row r="33" spans="1:13" s="60" customFormat="1" x14ac:dyDescent="0.25">
      <c r="A33" s="52">
        <v>27</v>
      </c>
      <c r="B33" s="53" t="s">
        <v>39</v>
      </c>
      <c r="C33" s="54" t="s">
        <v>40</v>
      </c>
      <c r="D33" s="55" t="s">
        <v>15</v>
      </c>
      <c r="E33" s="56">
        <v>1</v>
      </c>
      <c r="F33" s="73" t="s">
        <v>93</v>
      </c>
      <c r="G33" s="64" t="s">
        <v>90</v>
      </c>
      <c r="H33" s="53" t="s">
        <v>87</v>
      </c>
      <c r="I33" s="53" t="s">
        <v>71</v>
      </c>
      <c r="J33" s="53">
        <v>1</v>
      </c>
      <c r="K33" s="53" t="s">
        <v>104</v>
      </c>
      <c r="L33" s="79">
        <v>4416263.2304093372</v>
      </c>
      <c r="M33" s="50">
        <f t="shared" si="0"/>
        <v>4416263.2304093372</v>
      </c>
    </row>
    <row r="34" spans="1:13" s="60" customFormat="1" x14ac:dyDescent="0.25">
      <c r="A34" s="52">
        <v>28</v>
      </c>
      <c r="B34" s="53" t="s">
        <v>39</v>
      </c>
      <c r="C34" s="62" t="s">
        <v>41</v>
      </c>
      <c r="D34" s="55" t="s">
        <v>15</v>
      </c>
      <c r="E34" s="56">
        <v>2</v>
      </c>
      <c r="F34" s="73" t="s">
        <v>93</v>
      </c>
      <c r="G34" s="64" t="s">
        <v>91</v>
      </c>
      <c r="H34" s="53" t="s">
        <v>87</v>
      </c>
      <c r="I34" s="53" t="s">
        <v>71</v>
      </c>
      <c r="J34" s="53">
        <v>2</v>
      </c>
      <c r="K34" s="53" t="s">
        <v>104</v>
      </c>
      <c r="L34" s="79">
        <v>2390390.0977294985</v>
      </c>
      <c r="M34" s="50">
        <f t="shared" si="0"/>
        <v>4780780.195458997</v>
      </c>
    </row>
    <row r="35" spans="1:13" s="60" customFormat="1" x14ac:dyDescent="0.25">
      <c r="A35" s="52">
        <v>29</v>
      </c>
      <c r="B35" s="53" t="s">
        <v>39</v>
      </c>
      <c r="C35" s="62" t="s">
        <v>42</v>
      </c>
      <c r="D35" s="55" t="s">
        <v>15</v>
      </c>
      <c r="E35" s="56">
        <v>9</v>
      </c>
      <c r="F35" s="73" t="s">
        <v>93</v>
      </c>
      <c r="G35" s="64" t="s">
        <v>92</v>
      </c>
      <c r="H35" s="53" t="s">
        <v>87</v>
      </c>
      <c r="I35" s="53" t="s">
        <v>71</v>
      </c>
      <c r="J35" s="53">
        <v>9</v>
      </c>
      <c r="K35" s="53" t="s">
        <v>104</v>
      </c>
      <c r="L35" s="79">
        <v>4290084.2809690703</v>
      </c>
      <c r="M35" s="50">
        <f t="shared" si="0"/>
        <v>38610758.528721631</v>
      </c>
    </row>
    <row r="36" spans="1:13" s="60" customFormat="1" x14ac:dyDescent="0.25">
      <c r="A36" s="52">
        <v>30</v>
      </c>
      <c r="B36" s="53" t="s">
        <v>39</v>
      </c>
      <c r="C36" s="54" t="s">
        <v>43</v>
      </c>
      <c r="D36" s="55" t="s">
        <v>15</v>
      </c>
      <c r="E36" s="56">
        <v>1</v>
      </c>
      <c r="F36" s="73" t="s">
        <v>93</v>
      </c>
      <c r="G36" s="67" t="s">
        <v>91</v>
      </c>
      <c r="H36" s="53" t="s">
        <v>87</v>
      </c>
      <c r="I36" s="53" t="s">
        <v>71</v>
      </c>
      <c r="J36" s="72">
        <v>1</v>
      </c>
      <c r="K36" s="53" t="s">
        <v>104</v>
      </c>
      <c r="L36" s="80">
        <v>2441165.494122792</v>
      </c>
      <c r="M36" s="50">
        <f t="shared" si="0"/>
        <v>2441165.494122792</v>
      </c>
    </row>
    <row r="37" spans="1:13" s="60" customFormat="1" x14ac:dyDescent="0.25">
      <c r="A37" s="52">
        <v>31</v>
      </c>
      <c r="B37" s="53" t="s">
        <v>44</v>
      </c>
      <c r="C37" s="54" t="s">
        <v>45</v>
      </c>
      <c r="D37" s="55" t="s">
        <v>15</v>
      </c>
      <c r="E37" s="56">
        <v>3</v>
      </c>
      <c r="F37" s="73" t="s">
        <v>98</v>
      </c>
      <c r="G37" s="59" t="s">
        <v>97</v>
      </c>
      <c r="H37" s="53" t="s">
        <v>87</v>
      </c>
      <c r="I37" s="53" t="s">
        <v>71</v>
      </c>
      <c r="J37" s="53">
        <v>3</v>
      </c>
      <c r="K37" s="53" t="s">
        <v>104</v>
      </c>
      <c r="L37" s="79">
        <v>506498.67309034505</v>
      </c>
      <c r="M37" s="50">
        <f t="shared" si="0"/>
        <v>1519496.0192710352</v>
      </c>
    </row>
    <row r="38" spans="1:13" s="60" customFormat="1" x14ac:dyDescent="0.25">
      <c r="A38" s="52">
        <v>32</v>
      </c>
      <c r="B38" s="53" t="s">
        <v>34</v>
      </c>
      <c r="C38" s="54" t="s">
        <v>46</v>
      </c>
      <c r="D38" s="55" t="s">
        <v>15</v>
      </c>
      <c r="E38" s="56">
        <v>4</v>
      </c>
      <c r="F38" s="73" t="s">
        <v>96</v>
      </c>
      <c r="G38" s="67" t="s">
        <v>115</v>
      </c>
      <c r="H38" s="53" t="s">
        <v>87</v>
      </c>
      <c r="I38" s="53" t="s">
        <v>71</v>
      </c>
      <c r="J38" s="72">
        <v>4</v>
      </c>
      <c r="K38" s="53" t="s">
        <v>104</v>
      </c>
      <c r="L38" s="80">
        <v>1206100.6611787649</v>
      </c>
      <c r="M38" s="50">
        <f t="shared" si="0"/>
        <v>4824402.6447150595</v>
      </c>
    </row>
    <row r="39" spans="1:13" s="60" customFormat="1" x14ac:dyDescent="0.25">
      <c r="A39" s="52">
        <v>33</v>
      </c>
      <c r="B39" s="53" t="s">
        <v>34</v>
      </c>
      <c r="C39" s="54" t="s">
        <v>47</v>
      </c>
      <c r="D39" s="55" t="s">
        <v>15</v>
      </c>
      <c r="E39" s="56">
        <v>3</v>
      </c>
      <c r="F39" s="57" t="s">
        <v>96</v>
      </c>
      <c r="G39" s="59" t="s">
        <v>101</v>
      </c>
      <c r="H39" s="53" t="s">
        <v>87</v>
      </c>
      <c r="I39" s="53" t="s">
        <v>71</v>
      </c>
      <c r="J39" s="53">
        <v>3</v>
      </c>
      <c r="K39" s="53" t="s">
        <v>104</v>
      </c>
      <c r="L39" s="79">
        <v>2874076.0705838539</v>
      </c>
      <c r="M39" s="50">
        <f t="shared" si="0"/>
        <v>8622228.2117515616</v>
      </c>
    </row>
    <row r="40" spans="1:13" s="66" customFormat="1" ht="30" x14ac:dyDescent="0.25">
      <c r="A40" s="65">
        <v>34</v>
      </c>
      <c r="B40" s="55" t="s">
        <v>48</v>
      </c>
      <c r="C40" s="54" t="s">
        <v>49</v>
      </c>
      <c r="D40" s="55" t="s">
        <v>15</v>
      </c>
      <c r="E40" s="56">
        <v>2</v>
      </c>
      <c r="F40" s="57" t="s">
        <v>100</v>
      </c>
      <c r="G40" s="63" t="s">
        <v>99</v>
      </c>
      <c r="H40" s="55" t="s">
        <v>87</v>
      </c>
      <c r="I40" s="55" t="s">
        <v>71</v>
      </c>
      <c r="J40" s="55">
        <v>2</v>
      </c>
      <c r="K40" s="55" t="s">
        <v>104</v>
      </c>
      <c r="L40" s="81">
        <v>2961971.8243172602</v>
      </c>
      <c r="M40" s="91">
        <f t="shared" si="0"/>
        <v>5923943.6486345204</v>
      </c>
    </row>
    <row r="41" spans="1:13" s="11" customFormat="1" ht="30.75" thickBot="1" x14ac:dyDescent="0.3">
      <c r="A41" s="21">
        <v>35</v>
      </c>
      <c r="B41" s="22" t="s">
        <v>48</v>
      </c>
      <c r="C41" s="23" t="s">
        <v>50</v>
      </c>
      <c r="D41" s="24" t="s">
        <v>15</v>
      </c>
      <c r="E41" s="38">
        <v>1</v>
      </c>
      <c r="F41" s="47" t="s">
        <v>100</v>
      </c>
      <c r="G41" s="25" t="s">
        <v>99</v>
      </c>
      <c r="H41" s="24" t="s">
        <v>87</v>
      </c>
      <c r="I41" s="24" t="s">
        <v>71</v>
      </c>
      <c r="J41" s="24">
        <v>1</v>
      </c>
      <c r="K41" s="24" t="s">
        <v>104</v>
      </c>
      <c r="L41" s="82">
        <v>2961971.8243172602</v>
      </c>
      <c r="M41" s="51">
        <f>J41*L41</f>
        <v>2961971.8243172602</v>
      </c>
    </row>
    <row r="42" spans="1:13" s="1" customFormat="1" ht="14.25" x14ac:dyDescent="0.2">
      <c r="A42" s="17"/>
      <c r="B42" s="17"/>
      <c r="C42" s="18"/>
      <c r="D42" s="19"/>
      <c r="E42" s="15"/>
      <c r="F42" s="44"/>
      <c r="H42" s="17"/>
      <c r="I42" s="17"/>
      <c r="J42" s="17">
        <f>SUM(J7:J41)</f>
        <v>172</v>
      </c>
      <c r="K42" s="17"/>
      <c r="L42" s="83"/>
      <c r="M42" s="48">
        <f>SUM(M7:M41)</f>
        <v>746947286.56976306</v>
      </c>
    </row>
    <row r="43" spans="1:13" s="1" customFormat="1" ht="14.25" x14ac:dyDescent="0.2">
      <c r="A43" s="17"/>
      <c r="B43" s="17"/>
      <c r="C43" s="18"/>
      <c r="D43" s="19"/>
      <c r="E43" s="15"/>
      <c r="F43" s="44"/>
      <c r="G43" s="26" t="s">
        <v>72</v>
      </c>
      <c r="H43" s="17"/>
      <c r="I43" s="17"/>
      <c r="J43" s="17"/>
      <c r="K43" s="17"/>
      <c r="L43" s="83"/>
      <c r="M43" s="48"/>
    </row>
    <row r="44" spans="1:13" x14ac:dyDescent="0.25">
      <c r="G44" s="10" t="s">
        <v>112</v>
      </c>
    </row>
    <row r="45" spans="1:13" x14ac:dyDescent="0.25">
      <c r="G45" s="10" t="s">
        <v>75</v>
      </c>
    </row>
    <row r="46" spans="1:13" x14ac:dyDescent="0.25">
      <c r="G46" s="87" t="s">
        <v>73</v>
      </c>
      <c r="H46" s="87"/>
      <c r="I46" s="87"/>
      <c r="J46" s="87"/>
      <c r="K46" s="87"/>
      <c r="L46" s="87"/>
      <c r="M46" s="87"/>
    </row>
    <row r="47" spans="1:13" x14ac:dyDescent="0.25">
      <c r="G47" s="87"/>
      <c r="H47" s="87"/>
      <c r="I47" s="87"/>
      <c r="J47" s="87"/>
      <c r="K47" s="87"/>
      <c r="L47" s="87"/>
      <c r="M47" s="87"/>
    </row>
    <row r="48" spans="1:13" x14ac:dyDescent="0.25">
      <c r="D48" s="14"/>
      <c r="G48" s="10" t="s">
        <v>74</v>
      </c>
    </row>
    <row r="49" spans="7:7" x14ac:dyDescent="0.25">
      <c r="G49" s="10" t="s">
        <v>77</v>
      </c>
    </row>
  </sheetData>
  <mergeCells count="3">
    <mergeCell ref="A5:E5"/>
    <mergeCell ref="G46:M47"/>
    <mergeCell ref="F5:M5"/>
  </mergeCells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CTY SIÊU VẬT LIỆU_BÁO GIÁ</vt:lpstr>
      <vt:lpstr>'CTY SIÊU VẬT LIỆU_BÁO GIÁ'!Print_Area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Thoa</dc:creator>
  <cp:lastModifiedBy>Administrator</cp:lastModifiedBy>
  <cp:lastPrinted>2019-08-16T02:42:57Z</cp:lastPrinted>
  <dcterms:created xsi:type="dcterms:W3CDTF">2019-08-12T07:53:58Z</dcterms:created>
  <dcterms:modified xsi:type="dcterms:W3CDTF">2019-08-16T07:33:23Z</dcterms:modified>
</cp:coreProperties>
</file>