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SUPER Materials\1. Quotation\6. PTSC Quang Ngai\6. Thép Tấm, Thép Hình S355JR\Sales Contract\"/>
    </mc:Choice>
  </mc:AlternateContent>
  <bookViews>
    <workbookView xWindow="0" yWindow="0" windowWidth="15360" windowHeight="7755"/>
  </bookViews>
  <sheets>
    <sheet name="PL SVL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B4" i="1" l="1"/>
  <c r="C4" i="1"/>
  <c r="D4" i="1"/>
  <c r="E4" i="1"/>
  <c r="F4" i="1"/>
  <c r="G4" i="1"/>
  <c r="H4" i="1"/>
  <c r="I4" i="1" s="1"/>
  <c r="I29" i="1" s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 s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I30" i="1" l="1"/>
  <c r="I31" i="1"/>
</calcChain>
</file>

<file path=xl/sharedStrings.xml><?xml version="1.0" encoding="utf-8"?>
<sst xmlns="http://schemas.openxmlformats.org/spreadsheetml/2006/main" count="13" uniqueCount="13">
  <si>
    <t>Tổng cộng sau thuế</t>
  </si>
  <si>
    <t>Thuế VAT 10%</t>
  </si>
  <si>
    <t>Tổng cộng</t>
  </si>
  <si>
    <t>Thành tiền (VNĐ)</t>
  </si>
  <si>
    <t>Đơn giá (VNĐ/ cây, tấm)</t>
  </si>
  <si>
    <t>Xuất xứ</t>
  </si>
  <si>
    <t>Số lượng</t>
  </si>
  <si>
    <t>ĐVT</t>
  </si>
  <si>
    <t>Vật liệu</t>
  </si>
  <si>
    <t>Mô tả hàng hóa</t>
  </si>
  <si>
    <t>Tên hàng</t>
  </si>
  <si>
    <t>STT</t>
  </si>
  <si>
    <r>
      <rPr>
        <b/>
        <sz val="14"/>
        <color theme="1"/>
        <rFont val="Times New Roman"/>
        <family val="1"/>
      </rPr>
      <t>PHỤ LỤC HỢP ĐỒNG SỐ 01</t>
    </r>
    <r>
      <rPr>
        <sz val="14"/>
        <color theme="1"/>
        <rFont val="Times New Roman"/>
        <family val="1"/>
      </rPr>
      <t xml:space="preserve">
</t>
    </r>
    <r>
      <rPr>
        <i/>
        <sz val="14"/>
        <color theme="1"/>
        <rFont val="Times New Roman"/>
        <family val="1"/>
      </rPr>
      <t>(Kèm theo Hợp đồng số: …….-2019/PTSC-QN/MHH ngày …… tháng …… năm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</si>
</sst>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TSC_Mua%20hang/Hop%20dong%20mua/Baltec%209192/H&#7891;%20s&#417;%20Th&#432;&#417;ng%20m&#7841;i_Thep%20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 MUA HÀNG"/>
      <sheetName val="Tieu chi _KH"/>
      <sheetName val="THƯ MỜI CHÀO GIÁ"/>
      <sheetName val="ĐÁNH GIÁ LCNCC"/>
      <sheetName val="CBE rev1"/>
      <sheetName val="TBE"/>
      <sheetName val="CBE"/>
      <sheetName val="PL SVL"/>
      <sheetName val="PL NAK"/>
      <sheetName val="CBE rev1 (3Đầy đủ)"/>
      <sheetName val="CBE."/>
      <sheetName val="CBE. (2)"/>
      <sheetName val="CBE. (3)"/>
      <sheetName val="ĐƠN ĐẶT HÀ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B17" t="str">
            <v>Thép tấm</v>
          </cell>
          <cell r="E17" t="str">
            <v>Tấm</v>
          </cell>
          <cell r="G17" t="str">
            <v>PL2 x 1250 x 2410mm</v>
          </cell>
          <cell r="H17" t="str">
            <v>S355JR</v>
          </cell>
          <cell r="I17" t="str">
            <v>Hàn Quốc</v>
          </cell>
          <cell r="J17">
            <v>17</v>
          </cell>
          <cell r="M17">
            <v>1116986</v>
          </cell>
        </row>
        <row r="18">
          <cell r="B18" t="str">
            <v>Thép hình</v>
          </cell>
          <cell r="E18" t="str">
            <v>Cây</v>
          </cell>
          <cell r="G18" t="str">
            <v>V100x100x10 x 6000mm</v>
          </cell>
          <cell r="H18" t="str">
            <v>S355JR</v>
          </cell>
          <cell r="I18" t="str">
            <v>Trung Quốc</v>
          </cell>
          <cell r="J18">
            <v>4</v>
          </cell>
          <cell r="M18">
            <v>2139885</v>
          </cell>
        </row>
        <row r="19">
          <cell r="B19" t="str">
            <v>Thép hình</v>
          </cell>
          <cell r="E19" t="str">
            <v>Cây</v>
          </cell>
          <cell r="G19" t="str">
            <v>V50x50x5 x 6000mm</v>
          </cell>
          <cell r="H19" t="str">
            <v>S355JR</v>
          </cell>
          <cell r="I19" t="str">
            <v>Trung Quốc</v>
          </cell>
          <cell r="J19">
            <v>12</v>
          </cell>
          <cell r="M19">
            <v>534970</v>
          </cell>
        </row>
        <row r="20">
          <cell r="B20" t="str">
            <v>Thép hình</v>
          </cell>
          <cell r="E20" t="str">
            <v>Cây</v>
          </cell>
          <cell r="G20" t="str">
            <v>V40x40x4 x 6000mm</v>
          </cell>
          <cell r="H20" t="str">
            <v>S355JR</v>
          </cell>
          <cell r="I20" t="str">
            <v>Trung Quốc</v>
          </cell>
          <cell r="J20">
            <v>13</v>
          </cell>
          <cell r="M20">
            <v>342381</v>
          </cell>
        </row>
        <row r="21">
          <cell r="B21" t="str">
            <v>Thép hình</v>
          </cell>
          <cell r="E21" t="str">
            <v>Cây</v>
          </cell>
          <cell r="G21" t="str">
            <v>H150x150x7x10 x 6000mm</v>
          </cell>
          <cell r="H21" t="str">
            <v>S355JR</v>
          </cell>
          <cell r="I21" t="str">
            <v>Trung Quốc</v>
          </cell>
          <cell r="J21">
            <v>1</v>
          </cell>
          <cell r="M21">
            <v>4826239</v>
          </cell>
        </row>
        <row r="22">
          <cell r="B22" t="str">
            <v>Thép góc</v>
          </cell>
          <cell r="E22" t="str">
            <v>Cây</v>
          </cell>
          <cell r="G22" t="str">
            <v>V25x25x3 x 6000mm</v>
          </cell>
          <cell r="H22" t="str">
            <v>S355JR</v>
          </cell>
          <cell r="I22" t="str">
            <v>Trung Quốc</v>
          </cell>
          <cell r="J22">
            <v>1</v>
          </cell>
          <cell r="M22">
            <v>158801</v>
          </cell>
        </row>
        <row r="23">
          <cell r="B23" t="str">
            <v>Thép hình</v>
          </cell>
          <cell r="E23" t="str">
            <v>Cây</v>
          </cell>
          <cell r="G23" t="str">
            <v>U150x75x6.5x10 x 6000mm</v>
          </cell>
          <cell r="H23" t="str">
            <v>S355JR</v>
          </cell>
          <cell r="I23" t="str">
            <v>Trung Quốc</v>
          </cell>
          <cell r="J23">
            <v>4</v>
          </cell>
          <cell r="M23">
            <v>2849779</v>
          </cell>
        </row>
        <row r="24">
          <cell r="B24" t="str">
            <v>Thép hình</v>
          </cell>
          <cell r="E24" t="str">
            <v>Cây</v>
          </cell>
          <cell r="G24" t="str">
            <v>U100x46x4.5x7.6 x 6000mm</v>
          </cell>
          <cell r="H24" t="str">
            <v>S355JR</v>
          </cell>
          <cell r="I24" t="str">
            <v>Trung Quốc</v>
          </cell>
          <cell r="J24">
            <v>1</v>
          </cell>
          <cell r="M24">
            <v>1434071</v>
          </cell>
        </row>
        <row r="25">
          <cell r="B25" t="str">
            <v>Thép hình</v>
          </cell>
          <cell r="E25" t="str">
            <v>Cây</v>
          </cell>
          <cell r="G25" t="str">
            <v>U150x75x6.5x10 x 6000mm</v>
          </cell>
          <cell r="H25" t="str">
            <v>S355JR</v>
          </cell>
          <cell r="I25" t="str">
            <v>Trung Quốc</v>
          </cell>
          <cell r="J25">
            <v>1</v>
          </cell>
          <cell r="M25">
            <v>2849779</v>
          </cell>
        </row>
        <row r="26">
          <cell r="B26" t="str">
            <v>Thép hình</v>
          </cell>
          <cell r="E26" t="str">
            <v>Cây</v>
          </cell>
          <cell r="G26" t="str">
            <v>V100x100x8 x 6000mm</v>
          </cell>
          <cell r="H26" t="str">
            <v>S355JR</v>
          </cell>
          <cell r="I26" t="str">
            <v>Trung Quốc</v>
          </cell>
          <cell r="J26">
            <v>1</v>
          </cell>
          <cell r="M26">
            <v>1729927</v>
          </cell>
        </row>
        <row r="27">
          <cell r="B27" t="str">
            <v>Thép hình</v>
          </cell>
          <cell r="E27" t="str">
            <v>Cây</v>
          </cell>
          <cell r="G27" t="str">
            <v>U150x75x6.5x10 x 6000mm</v>
          </cell>
          <cell r="H27" t="str">
            <v>S355JR</v>
          </cell>
          <cell r="I27" t="str">
            <v>Trung Quốc</v>
          </cell>
          <cell r="J27">
            <v>8</v>
          </cell>
          <cell r="M27">
            <v>2849779</v>
          </cell>
        </row>
        <row r="28">
          <cell r="B28" t="str">
            <v>Thép hình</v>
          </cell>
          <cell r="E28" t="str">
            <v>Cây</v>
          </cell>
          <cell r="G28" t="str">
            <v>V150x150x8x6000mm</v>
          </cell>
          <cell r="H28" t="str">
            <v>S355JR</v>
          </cell>
          <cell r="I28" t="str">
            <v>Trung Quốc</v>
          </cell>
          <cell r="J28">
            <v>4</v>
          </cell>
          <cell r="M28">
            <v>2728374</v>
          </cell>
        </row>
        <row r="29">
          <cell r="B29" t="str">
            <v>Thép hình</v>
          </cell>
          <cell r="E29" t="str">
            <v>Cây</v>
          </cell>
          <cell r="G29" t="str">
            <v>V63x63x6 x 6000mm</v>
          </cell>
          <cell r="H29" t="str">
            <v>S355JR</v>
          </cell>
          <cell r="I29" t="str">
            <v>Trung Quốc</v>
          </cell>
          <cell r="J29">
            <v>1</v>
          </cell>
          <cell r="M29">
            <v>893495</v>
          </cell>
        </row>
        <row r="30">
          <cell r="B30" t="str">
            <v>Thép hình</v>
          </cell>
          <cell r="E30" t="str">
            <v>Cây</v>
          </cell>
          <cell r="G30" t="str">
            <v>V75x75x6 x 6000mm</v>
          </cell>
          <cell r="H30" t="str">
            <v>S355JR</v>
          </cell>
          <cell r="I30" t="str">
            <v>Trung Quốc</v>
          </cell>
          <cell r="J30">
            <v>1</v>
          </cell>
          <cell r="M30">
            <v>973084</v>
          </cell>
        </row>
        <row r="31">
          <cell r="B31" t="str">
            <v>Thép hình</v>
          </cell>
          <cell r="E31" t="str">
            <v>Cây</v>
          </cell>
          <cell r="G31" t="str">
            <v>H100x100x6x8 x 6000mm</v>
          </cell>
          <cell r="H31" t="str">
            <v>S355JR</v>
          </cell>
          <cell r="I31" t="str">
            <v>Trung Quốc</v>
          </cell>
          <cell r="J31">
            <v>2</v>
          </cell>
          <cell r="M31">
            <v>2665745</v>
          </cell>
        </row>
        <row r="32">
          <cell r="B32" t="str">
            <v>Thép hình</v>
          </cell>
          <cell r="E32" t="str">
            <v>Cây</v>
          </cell>
          <cell r="G32" t="str">
            <v>U100x46x4.5x7.6 x 6000mm</v>
          </cell>
          <cell r="H32" t="str">
            <v>S355JR</v>
          </cell>
          <cell r="I32" t="str">
            <v>Trung Quốc</v>
          </cell>
          <cell r="J32">
            <v>4</v>
          </cell>
          <cell r="M32">
            <v>1317058</v>
          </cell>
        </row>
        <row r="33">
          <cell r="B33" t="str">
            <v>Thép hình</v>
          </cell>
          <cell r="E33" t="str">
            <v>Cây</v>
          </cell>
          <cell r="G33" t="str">
            <v>U200x80x7.5x10 x 6000mm</v>
          </cell>
          <cell r="H33" t="str">
            <v>S355JR</v>
          </cell>
          <cell r="I33" t="str">
            <v>Trung Quốc</v>
          </cell>
          <cell r="J33">
            <v>3</v>
          </cell>
          <cell r="M33">
            <v>3140885</v>
          </cell>
        </row>
        <row r="34">
          <cell r="B34" t="str">
            <v>Thép hình</v>
          </cell>
          <cell r="E34" t="str">
            <v>Cây</v>
          </cell>
          <cell r="G34" t="str">
            <v>H100x100x6x8 x 6000mm</v>
          </cell>
          <cell r="H34" t="str">
            <v>S355JR</v>
          </cell>
          <cell r="I34" t="str">
            <v>Trung Quốc</v>
          </cell>
          <cell r="J34">
            <v>1</v>
          </cell>
          <cell r="M34">
            <v>2665745</v>
          </cell>
        </row>
        <row r="35">
          <cell r="B35" t="str">
            <v>Thép hình</v>
          </cell>
          <cell r="E35" t="str">
            <v>Cây</v>
          </cell>
          <cell r="G35" t="str">
            <v>U120x53x5.5x9 x 6000</v>
          </cell>
          <cell r="H35" t="str">
            <v>S355JR</v>
          </cell>
          <cell r="I35" t="str">
            <v>Trung Quốc</v>
          </cell>
          <cell r="J35">
            <v>1</v>
          </cell>
          <cell r="M35">
            <v>1434082</v>
          </cell>
        </row>
        <row r="36">
          <cell r="B36" t="str">
            <v>Thép hộp vuông</v>
          </cell>
          <cell r="E36" t="str">
            <v>Cây</v>
          </cell>
          <cell r="G36" t="str">
            <v>Square Tube 100x100x6 x 6000mm</v>
          </cell>
          <cell r="H36" t="str">
            <v>S355JR</v>
          </cell>
          <cell r="I36" t="str">
            <v>Trung Quốc</v>
          </cell>
          <cell r="J36">
            <v>3</v>
          </cell>
          <cell r="M36">
            <v>3236941</v>
          </cell>
        </row>
        <row r="37">
          <cell r="B37" t="str">
            <v>Thép tấm</v>
          </cell>
          <cell r="E37" t="str">
            <v>Tấm</v>
          </cell>
          <cell r="G37" t="str">
            <v>PL13 x 1000 x 1000mm</v>
          </cell>
          <cell r="H37" t="str">
            <v>S355JR</v>
          </cell>
          <cell r="I37" t="str">
            <v>Hàn Quốc</v>
          </cell>
          <cell r="J37">
            <v>1</v>
          </cell>
          <cell r="M37">
            <v>2861986</v>
          </cell>
        </row>
        <row r="38">
          <cell r="B38" t="str">
            <v>Thép hình</v>
          </cell>
          <cell r="E38" t="str">
            <v>Cây</v>
          </cell>
          <cell r="G38" t="str">
            <v>H200X200X12X8 X 12000mm</v>
          </cell>
          <cell r="H38" t="str">
            <v>S355JR</v>
          </cell>
          <cell r="I38" t="str">
            <v>Trung Quốc</v>
          </cell>
          <cell r="J38">
            <v>1</v>
          </cell>
          <cell r="M38">
            <v>15524999.999999998</v>
          </cell>
        </row>
        <row r="39">
          <cell r="B39" t="str">
            <v>Thép hình</v>
          </cell>
          <cell r="E39" t="str">
            <v>Cây</v>
          </cell>
          <cell r="G39" t="str">
            <v>H244 x 175 x 7 x 11-6000mm</v>
          </cell>
          <cell r="H39" t="str">
            <v>S355JR</v>
          </cell>
          <cell r="I39" t="str">
            <v>Trung Quốc</v>
          </cell>
          <cell r="J39">
            <v>2</v>
          </cell>
          <cell r="M39">
            <v>6190800</v>
          </cell>
        </row>
        <row r="40">
          <cell r="B40" t="str">
            <v>Thép hình</v>
          </cell>
          <cell r="E40" t="str">
            <v>Cây</v>
          </cell>
          <cell r="G40" t="str">
            <v>H194*150*6*9 * 6000mm</v>
          </cell>
          <cell r="H40" t="str">
            <v>S355JR</v>
          </cell>
          <cell r="I40" t="str">
            <v>Trung Quốc</v>
          </cell>
          <cell r="J40">
            <v>1</v>
          </cell>
          <cell r="M40">
            <v>4295800</v>
          </cell>
        </row>
        <row r="41">
          <cell r="B41" t="str">
            <v>Thép hình</v>
          </cell>
          <cell r="E41" t="str">
            <v>Cây</v>
          </cell>
          <cell r="G41" t="str">
            <v>H194 x 150 x 6 x 9-6000mm</v>
          </cell>
          <cell r="H41" t="str">
            <v>S355JR</v>
          </cell>
          <cell r="I41" t="str">
            <v>Trung Quốc</v>
          </cell>
          <cell r="J41">
            <v>1</v>
          </cell>
          <cell r="M41">
            <v>4295800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B22" workbookViewId="0">
      <selection activeCell="F34" sqref="F34"/>
    </sheetView>
  </sheetViews>
  <sheetFormatPr defaultRowHeight="15.75" x14ac:dyDescent="0.25"/>
  <cols>
    <col min="1" max="1" width="6.625" customWidth="1"/>
    <col min="2" max="2" width="15.5" customWidth="1"/>
    <col min="3" max="3" width="29.625" customWidth="1"/>
    <col min="4" max="4" width="10.625" customWidth="1"/>
    <col min="5" max="5" width="6.875" customWidth="1"/>
    <col min="6" max="6" width="8.625" customWidth="1"/>
    <col min="7" max="7" width="13.375" customWidth="1"/>
    <col min="8" max="8" width="14.75" customWidth="1"/>
    <col min="9" max="9" width="15" customWidth="1"/>
  </cols>
  <sheetData>
    <row r="1" spans="1:9" ht="50.25" customHeight="1" x14ac:dyDescent="0.25">
      <c r="A1" s="13" t="s">
        <v>12</v>
      </c>
      <c r="B1" s="13"/>
      <c r="C1" s="14"/>
      <c r="D1" s="14"/>
      <c r="E1" s="14"/>
      <c r="F1" s="14"/>
      <c r="G1" s="14"/>
      <c r="H1" s="14"/>
      <c r="I1" s="14"/>
    </row>
    <row r="3" spans="1:9" ht="31.5" x14ac:dyDescent="0.25">
      <c r="A3" s="12" t="s">
        <v>11</v>
      </c>
      <c r="B3" s="12" t="s">
        <v>10</v>
      </c>
      <c r="C3" s="12" t="s">
        <v>9</v>
      </c>
      <c r="D3" s="12" t="s">
        <v>8</v>
      </c>
      <c r="E3" s="12" t="s">
        <v>7</v>
      </c>
      <c r="F3" s="12" t="s">
        <v>6</v>
      </c>
      <c r="G3" s="12" t="s">
        <v>5</v>
      </c>
      <c r="H3" s="11" t="s">
        <v>4</v>
      </c>
      <c r="I3" s="11" t="s">
        <v>3</v>
      </c>
    </row>
    <row r="4" spans="1:9" s="6" customFormat="1" ht="20.25" customHeight="1" x14ac:dyDescent="0.25">
      <c r="A4" s="9">
        <v>1</v>
      </c>
      <c r="B4" s="9" t="str">
        <f>[1]CBE!B17</f>
        <v>Thép tấm</v>
      </c>
      <c r="C4" s="10" t="str">
        <f>[1]CBE!G17</f>
        <v>PL2 x 1250 x 2410mm</v>
      </c>
      <c r="D4" s="9" t="str">
        <f>[1]CBE!H17</f>
        <v>S355JR</v>
      </c>
      <c r="E4" s="9" t="str">
        <f>[1]CBE!E17</f>
        <v>Tấm</v>
      </c>
      <c r="F4" s="9">
        <f>[1]CBE!J17</f>
        <v>17</v>
      </c>
      <c r="G4" s="9" t="str">
        <f>[1]CBE!I17</f>
        <v>Hàn Quốc</v>
      </c>
      <c r="H4" s="8">
        <f>ROUND([1]CBE!M17,0)</f>
        <v>1116986</v>
      </c>
      <c r="I4" s="7">
        <f t="shared" ref="I4:I28" si="0">H4*F4</f>
        <v>18988762</v>
      </c>
    </row>
    <row r="5" spans="1:9" s="6" customFormat="1" ht="20.25" customHeight="1" x14ac:dyDescent="0.25">
      <c r="A5" s="9">
        <v>2</v>
      </c>
      <c r="B5" s="9" t="str">
        <f>[1]CBE!B18</f>
        <v>Thép hình</v>
      </c>
      <c r="C5" s="10" t="str">
        <f>[1]CBE!G18</f>
        <v>V100x100x10 x 6000mm</v>
      </c>
      <c r="D5" s="9" t="str">
        <f>[1]CBE!H18</f>
        <v>S355JR</v>
      </c>
      <c r="E5" s="9" t="str">
        <f>[1]CBE!E18</f>
        <v>Cây</v>
      </c>
      <c r="F5" s="9">
        <f>[1]CBE!J18</f>
        <v>4</v>
      </c>
      <c r="G5" s="9" t="str">
        <f>[1]CBE!I18</f>
        <v>Trung Quốc</v>
      </c>
      <c r="H5" s="8">
        <f>ROUND([1]CBE!M18,0)</f>
        <v>2139885</v>
      </c>
      <c r="I5" s="7">
        <f t="shared" si="0"/>
        <v>8559540</v>
      </c>
    </row>
    <row r="6" spans="1:9" s="6" customFormat="1" ht="20.25" customHeight="1" x14ac:dyDescent="0.25">
      <c r="A6" s="9">
        <v>3</v>
      </c>
      <c r="B6" s="9" t="str">
        <f>[1]CBE!B19</f>
        <v>Thép hình</v>
      </c>
      <c r="C6" s="10" t="str">
        <f>[1]CBE!G19</f>
        <v>V50x50x5 x 6000mm</v>
      </c>
      <c r="D6" s="9" t="str">
        <f>[1]CBE!H19</f>
        <v>S355JR</v>
      </c>
      <c r="E6" s="9" t="str">
        <f>[1]CBE!E19</f>
        <v>Cây</v>
      </c>
      <c r="F6" s="9">
        <f>[1]CBE!J19</f>
        <v>12</v>
      </c>
      <c r="G6" s="9" t="str">
        <f>[1]CBE!I19</f>
        <v>Trung Quốc</v>
      </c>
      <c r="H6" s="8">
        <f>ROUND([1]CBE!M19,0)</f>
        <v>534970</v>
      </c>
      <c r="I6" s="7">
        <f t="shared" si="0"/>
        <v>6419640</v>
      </c>
    </row>
    <row r="7" spans="1:9" s="6" customFormat="1" ht="20.25" customHeight="1" x14ac:dyDescent="0.25">
      <c r="A7" s="9">
        <v>4</v>
      </c>
      <c r="B7" s="9" t="str">
        <f>[1]CBE!B20</f>
        <v>Thép hình</v>
      </c>
      <c r="C7" s="10" t="str">
        <f>[1]CBE!G20</f>
        <v>V40x40x4 x 6000mm</v>
      </c>
      <c r="D7" s="9" t="str">
        <f>[1]CBE!H20</f>
        <v>S355JR</v>
      </c>
      <c r="E7" s="9" t="str">
        <f>[1]CBE!E20</f>
        <v>Cây</v>
      </c>
      <c r="F7" s="9">
        <f>[1]CBE!J20</f>
        <v>13</v>
      </c>
      <c r="G7" s="9" t="str">
        <f>[1]CBE!I20</f>
        <v>Trung Quốc</v>
      </c>
      <c r="H7" s="8">
        <f>ROUND([1]CBE!M20,0)</f>
        <v>342381</v>
      </c>
      <c r="I7" s="7">
        <f t="shared" si="0"/>
        <v>4450953</v>
      </c>
    </row>
    <row r="8" spans="1:9" s="6" customFormat="1" ht="20.25" customHeight="1" x14ac:dyDescent="0.25">
      <c r="A8" s="9">
        <v>5</v>
      </c>
      <c r="B8" s="9" t="str">
        <f>[1]CBE!B21</f>
        <v>Thép hình</v>
      </c>
      <c r="C8" s="10" t="str">
        <f>[1]CBE!G21</f>
        <v>H150x150x7x10 x 6000mm</v>
      </c>
      <c r="D8" s="9" t="str">
        <f>[1]CBE!H21</f>
        <v>S355JR</v>
      </c>
      <c r="E8" s="9" t="str">
        <f>[1]CBE!E21</f>
        <v>Cây</v>
      </c>
      <c r="F8" s="9">
        <f>[1]CBE!J21</f>
        <v>1</v>
      </c>
      <c r="G8" s="9" t="str">
        <f>[1]CBE!I21</f>
        <v>Trung Quốc</v>
      </c>
      <c r="H8" s="8">
        <f>ROUND([1]CBE!M21,0)</f>
        <v>4826239</v>
      </c>
      <c r="I8" s="7">
        <f t="shared" si="0"/>
        <v>4826239</v>
      </c>
    </row>
    <row r="9" spans="1:9" s="6" customFormat="1" ht="20.25" customHeight="1" x14ac:dyDescent="0.25">
      <c r="A9" s="9">
        <v>6</v>
      </c>
      <c r="B9" s="9" t="str">
        <f>[1]CBE!B22</f>
        <v>Thép góc</v>
      </c>
      <c r="C9" s="10" t="str">
        <f>[1]CBE!G22</f>
        <v>V25x25x3 x 6000mm</v>
      </c>
      <c r="D9" s="9" t="str">
        <f>[1]CBE!H22</f>
        <v>S355JR</v>
      </c>
      <c r="E9" s="9" t="str">
        <f>[1]CBE!E22</f>
        <v>Cây</v>
      </c>
      <c r="F9" s="9">
        <f>[1]CBE!J22</f>
        <v>1</v>
      </c>
      <c r="G9" s="9" t="str">
        <f>[1]CBE!I22</f>
        <v>Trung Quốc</v>
      </c>
      <c r="H9" s="8">
        <f>ROUND([1]CBE!M22,0)</f>
        <v>158801</v>
      </c>
      <c r="I9" s="7">
        <f t="shared" si="0"/>
        <v>158801</v>
      </c>
    </row>
    <row r="10" spans="1:9" s="6" customFormat="1" ht="20.25" customHeight="1" x14ac:dyDescent="0.25">
      <c r="A10" s="9">
        <v>7</v>
      </c>
      <c r="B10" s="9" t="str">
        <f>[1]CBE!B23</f>
        <v>Thép hình</v>
      </c>
      <c r="C10" s="10" t="str">
        <f>[1]CBE!G23</f>
        <v>U150x75x6.5x10 x 6000mm</v>
      </c>
      <c r="D10" s="9" t="str">
        <f>[1]CBE!H23</f>
        <v>S355JR</v>
      </c>
      <c r="E10" s="9" t="str">
        <f>[1]CBE!E23</f>
        <v>Cây</v>
      </c>
      <c r="F10" s="9">
        <f>[1]CBE!J23</f>
        <v>4</v>
      </c>
      <c r="G10" s="9" t="str">
        <f>[1]CBE!I23</f>
        <v>Trung Quốc</v>
      </c>
      <c r="H10" s="8">
        <f>ROUND([1]CBE!M23,0)</f>
        <v>2849779</v>
      </c>
      <c r="I10" s="7">
        <f t="shared" si="0"/>
        <v>11399116</v>
      </c>
    </row>
    <row r="11" spans="1:9" s="6" customFormat="1" ht="20.25" customHeight="1" x14ac:dyDescent="0.25">
      <c r="A11" s="9">
        <v>8</v>
      </c>
      <c r="B11" s="9" t="str">
        <f>[1]CBE!B24</f>
        <v>Thép hình</v>
      </c>
      <c r="C11" s="10" t="str">
        <f>[1]CBE!G24</f>
        <v>U100x46x4.5x7.6 x 6000mm</v>
      </c>
      <c r="D11" s="9" t="str">
        <f>[1]CBE!H24</f>
        <v>S355JR</v>
      </c>
      <c r="E11" s="9" t="str">
        <f>[1]CBE!E24</f>
        <v>Cây</v>
      </c>
      <c r="F11" s="9">
        <f>[1]CBE!J24</f>
        <v>1</v>
      </c>
      <c r="G11" s="9" t="str">
        <f>[1]CBE!I24</f>
        <v>Trung Quốc</v>
      </c>
      <c r="H11" s="8">
        <f>ROUND([1]CBE!M24,0)</f>
        <v>1434071</v>
      </c>
      <c r="I11" s="7">
        <f t="shared" si="0"/>
        <v>1434071</v>
      </c>
    </row>
    <row r="12" spans="1:9" s="6" customFormat="1" ht="20.25" customHeight="1" x14ac:dyDescent="0.25">
      <c r="A12" s="9">
        <v>9</v>
      </c>
      <c r="B12" s="9" t="str">
        <f>[1]CBE!B25</f>
        <v>Thép hình</v>
      </c>
      <c r="C12" s="10" t="str">
        <f>[1]CBE!G25</f>
        <v>U150x75x6.5x10 x 6000mm</v>
      </c>
      <c r="D12" s="9" t="str">
        <f>[1]CBE!H25</f>
        <v>S355JR</v>
      </c>
      <c r="E12" s="9" t="str">
        <f>[1]CBE!E25</f>
        <v>Cây</v>
      </c>
      <c r="F12" s="9">
        <f>[1]CBE!J25</f>
        <v>1</v>
      </c>
      <c r="G12" s="9" t="str">
        <f>[1]CBE!I25</f>
        <v>Trung Quốc</v>
      </c>
      <c r="H12" s="8">
        <f>ROUND([1]CBE!M25,0)</f>
        <v>2849779</v>
      </c>
      <c r="I12" s="7">
        <f t="shared" si="0"/>
        <v>2849779</v>
      </c>
    </row>
    <row r="13" spans="1:9" s="6" customFormat="1" ht="20.25" customHeight="1" x14ac:dyDescent="0.25">
      <c r="A13" s="9">
        <v>10</v>
      </c>
      <c r="B13" s="9" t="str">
        <f>[1]CBE!B26</f>
        <v>Thép hình</v>
      </c>
      <c r="C13" s="10" t="str">
        <f>[1]CBE!G26</f>
        <v>V100x100x8 x 6000mm</v>
      </c>
      <c r="D13" s="9" t="str">
        <f>[1]CBE!H26</f>
        <v>S355JR</v>
      </c>
      <c r="E13" s="9" t="str">
        <f>[1]CBE!E26</f>
        <v>Cây</v>
      </c>
      <c r="F13" s="9">
        <f>[1]CBE!J26</f>
        <v>1</v>
      </c>
      <c r="G13" s="9" t="str">
        <f>[1]CBE!I26</f>
        <v>Trung Quốc</v>
      </c>
      <c r="H13" s="8">
        <f>ROUND([1]CBE!M26,0)</f>
        <v>1729927</v>
      </c>
      <c r="I13" s="7">
        <f t="shared" si="0"/>
        <v>1729927</v>
      </c>
    </row>
    <row r="14" spans="1:9" s="6" customFormat="1" ht="20.25" customHeight="1" x14ac:dyDescent="0.25">
      <c r="A14" s="9">
        <v>11</v>
      </c>
      <c r="B14" s="9" t="str">
        <f>[1]CBE!B27</f>
        <v>Thép hình</v>
      </c>
      <c r="C14" s="10" t="str">
        <f>[1]CBE!G27</f>
        <v>U150x75x6.5x10 x 6000mm</v>
      </c>
      <c r="D14" s="9" t="str">
        <f>[1]CBE!H27</f>
        <v>S355JR</v>
      </c>
      <c r="E14" s="9" t="str">
        <f>[1]CBE!E27</f>
        <v>Cây</v>
      </c>
      <c r="F14" s="9">
        <f>[1]CBE!J27</f>
        <v>8</v>
      </c>
      <c r="G14" s="9" t="str">
        <f>[1]CBE!I27</f>
        <v>Trung Quốc</v>
      </c>
      <c r="H14" s="8">
        <f>ROUND([1]CBE!M27,0)</f>
        <v>2849779</v>
      </c>
      <c r="I14" s="7">
        <f t="shared" si="0"/>
        <v>22798232</v>
      </c>
    </row>
    <row r="15" spans="1:9" s="6" customFormat="1" ht="20.25" customHeight="1" x14ac:dyDescent="0.25">
      <c r="A15" s="9">
        <v>12</v>
      </c>
      <c r="B15" s="9" t="str">
        <f>[1]CBE!B28</f>
        <v>Thép hình</v>
      </c>
      <c r="C15" s="10" t="str">
        <f>[1]CBE!G28</f>
        <v>V150x150x8x6000mm</v>
      </c>
      <c r="D15" s="9" t="str">
        <f>[1]CBE!H28</f>
        <v>S355JR</v>
      </c>
      <c r="E15" s="9" t="str">
        <f>[1]CBE!E28</f>
        <v>Cây</v>
      </c>
      <c r="F15" s="9">
        <f>[1]CBE!J28</f>
        <v>4</v>
      </c>
      <c r="G15" s="9" t="str">
        <f>[1]CBE!I28</f>
        <v>Trung Quốc</v>
      </c>
      <c r="H15" s="8">
        <f>ROUND([1]CBE!M28,0)</f>
        <v>2728374</v>
      </c>
      <c r="I15" s="7">
        <f t="shared" si="0"/>
        <v>10913496</v>
      </c>
    </row>
    <row r="16" spans="1:9" s="6" customFormat="1" ht="20.25" customHeight="1" x14ac:dyDescent="0.25">
      <c r="A16" s="9">
        <v>13</v>
      </c>
      <c r="B16" s="9" t="str">
        <f>[1]CBE!B29</f>
        <v>Thép hình</v>
      </c>
      <c r="C16" s="10" t="str">
        <f>[1]CBE!G29</f>
        <v>V63x63x6 x 6000mm</v>
      </c>
      <c r="D16" s="9" t="str">
        <f>[1]CBE!H29</f>
        <v>S355JR</v>
      </c>
      <c r="E16" s="9" t="str">
        <f>[1]CBE!E29</f>
        <v>Cây</v>
      </c>
      <c r="F16" s="9">
        <f>[1]CBE!J29</f>
        <v>1</v>
      </c>
      <c r="G16" s="9" t="str">
        <f>[1]CBE!I29</f>
        <v>Trung Quốc</v>
      </c>
      <c r="H16" s="8">
        <f>ROUND([1]CBE!M29,0)</f>
        <v>893495</v>
      </c>
      <c r="I16" s="7">
        <f t="shared" si="0"/>
        <v>893495</v>
      </c>
    </row>
    <row r="17" spans="1:9" s="6" customFormat="1" ht="20.25" customHeight="1" x14ac:dyDescent="0.25">
      <c r="A17" s="9">
        <v>14</v>
      </c>
      <c r="B17" s="9" t="str">
        <f>[1]CBE!B30</f>
        <v>Thép hình</v>
      </c>
      <c r="C17" s="10" t="str">
        <f>[1]CBE!G30</f>
        <v>V75x75x6 x 6000mm</v>
      </c>
      <c r="D17" s="9" t="str">
        <f>[1]CBE!H30</f>
        <v>S355JR</v>
      </c>
      <c r="E17" s="9" t="str">
        <f>[1]CBE!E30</f>
        <v>Cây</v>
      </c>
      <c r="F17" s="9">
        <f>[1]CBE!J30</f>
        <v>1</v>
      </c>
      <c r="G17" s="9" t="str">
        <f>[1]CBE!I30</f>
        <v>Trung Quốc</v>
      </c>
      <c r="H17" s="8">
        <f>ROUND([1]CBE!M30,0)</f>
        <v>973084</v>
      </c>
      <c r="I17" s="7">
        <f t="shared" si="0"/>
        <v>973084</v>
      </c>
    </row>
    <row r="18" spans="1:9" s="6" customFormat="1" ht="20.25" customHeight="1" x14ac:dyDescent="0.25">
      <c r="A18" s="9">
        <v>15</v>
      </c>
      <c r="B18" s="9" t="str">
        <f>[1]CBE!B31</f>
        <v>Thép hình</v>
      </c>
      <c r="C18" s="10" t="str">
        <f>[1]CBE!G31</f>
        <v>H100x100x6x8 x 6000mm</v>
      </c>
      <c r="D18" s="9" t="str">
        <f>[1]CBE!H31</f>
        <v>S355JR</v>
      </c>
      <c r="E18" s="9" t="str">
        <f>[1]CBE!E31</f>
        <v>Cây</v>
      </c>
      <c r="F18" s="9">
        <f>[1]CBE!J31</f>
        <v>2</v>
      </c>
      <c r="G18" s="9" t="str">
        <f>[1]CBE!I31</f>
        <v>Trung Quốc</v>
      </c>
      <c r="H18" s="8">
        <f>ROUND([1]CBE!M31,0)</f>
        <v>2665745</v>
      </c>
      <c r="I18" s="7">
        <f t="shared" si="0"/>
        <v>5331490</v>
      </c>
    </row>
    <row r="19" spans="1:9" s="6" customFormat="1" ht="20.25" customHeight="1" x14ac:dyDescent="0.25">
      <c r="A19" s="9">
        <v>17</v>
      </c>
      <c r="B19" s="9" t="str">
        <f>[1]CBE!B32</f>
        <v>Thép hình</v>
      </c>
      <c r="C19" s="10" t="str">
        <f>[1]CBE!G32</f>
        <v>U100x46x4.5x7.6 x 6000mm</v>
      </c>
      <c r="D19" s="9" t="str">
        <f>[1]CBE!H32</f>
        <v>S355JR</v>
      </c>
      <c r="E19" s="9" t="str">
        <f>[1]CBE!E32</f>
        <v>Cây</v>
      </c>
      <c r="F19" s="9">
        <f>[1]CBE!J32</f>
        <v>4</v>
      </c>
      <c r="G19" s="9" t="str">
        <f>[1]CBE!I32</f>
        <v>Trung Quốc</v>
      </c>
      <c r="H19" s="8">
        <f>ROUND([1]CBE!M32,0)</f>
        <v>1317058</v>
      </c>
      <c r="I19" s="7">
        <f t="shared" si="0"/>
        <v>5268232</v>
      </c>
    </row>
    <row r="20" spans="1:9" s="6" customFormat="1" ht="20.25" customHeight="1" x14ac:dyDescent="0.25">
      <c r="A20" s="9">
        <v>18</v>
      </c>
      <c r="B20" s="9" t="str">
        <f>[1]CBE!B33</f>
        <v>Thép hình</v>
      </c>
      <c r="C20" s="10" t="str">
        <f>[1]CBE!G33</f>
        <v>U200x80x7.5x10 x 6000mm</v>
      </c>
      <c r="D20" s="9" t="str">
        <f>[1]CBE!H33</f>
        <v>S355JR</v>
      </c>
      <c r="E20" s="9" t="str">
        <f>[1]CBE!E33</f>
        <v>Cây</v>
      </c>
      <c r="F20" s="9">
        <f>[1]CBE!J33</f>
        <v>3</v>
      </c>
      <c r="G20" s="9" t="str">
        <f>[1]CBE!I33</f>
        <v>Trung Quốc</v>
      </c>
      <c r="H20" s="8">
        <f>ROUND([1]CBE!M33,0)</f>
        <v>3140885</v>
      </c>
      <c r="I20" s="7">
        <f t="shared" si="0"/>
        <v>9422655</v>
      </c>
    </row>
    <row r="21" spans="1:9" s="6" customFormat="1" ht="20.25" customHeight="1" x14ac:dyDescent="0.25">
      <c r="A21" s="9">
        <v>19</v>
      </c>
      <c r="B21" s="9" t="str">
        <f>[1]CBE!B34</f>
        <v>Thép hình</v>
      </c>
      <c r="C21" s="10" t="str">
        <f>[1]CBE!G34</f>
        <v>H100x100x6x8 x 6000mm</v>
      </c>
      <c r="D21" s="9" t="str">
        <f>[1]CBE!H34</f>
        <v>S355JR</v>
      </c>
      <c r="E21" s="9" t="str">
        <f>[1]CBE!E34</f>
        <v>Cây</v>
      </c>
      <c r="F21" s="9">
        <f>[1]CBE!J34</f>
        <v>1</v>
      </c>
      <c r="G21" s="9" t="str">
        <f>[1]CBE!I34</f>
        <v>Trung Quốc</v>
      </c>
      <c r="H21" s="8">
        <f>ROUND([1]CBE!M34,0)</f>
        <v>2665745</v>
      </c>
      <c r="I21" s="7">
        <f t="shared" si="0"/>
        <v>2665745</v>
      </c>
    </row>
    <row r="22" spans="1:9" s="6" customFormat="1" ht="20.25" customHeight="1" x14ac:dyDescent="0.25">
      <c r="A22" s="9">
        <v>20</v>
      </c>
      <c r="B22" s="9" t="str">
        <f>[1]CBE!B35</f>
        <v>Thép hình</v>
      </c>
      <c r="C22" s="10" t="str">
        <f>[1]CBE!G35</f>
        <v>U120x53x5.5x9 x 6000</v>
      </c>
      <c r="D22" s="9" t="str">
        <f>[1]CBE!H35</f>
        <v>S355JR</v>
      </c>
      <c r="E22" s="9" t="str">
        <f>[1]CBE!E35</f>
        <v>Cây</v>
      </c>
      <c r="F22" s="9">
        <f>[1]CBE!J35</f>
        <v>1</v>
      </c>
      <c r="G22" s="9" t="str">
        <f>[1]CBE!I35</f>
        <v>Trung Quốc</v>
      </c>
      <c r="H22" s="8">
        <f>ROUND([1]CBE!M35,0)</f>
        <v>1434082</v>
      </c>
      <c r="I22" s="7">
        <f t="shared" si="0"/>
        <v>1434082</v>
      </c>
    </row>
    <row r="23" spans="1:9" s="6" customFormat="1" ht="20.25" customHeight="1" x14ac:dyDescent="0.25">
      <c r="A23" s="9">
        <v>21</v>
      </c>
      <c r="B23" s="9" t="str">
        <f>[1]CBE!B36</f>
        <v>Thép hộp vuông</v>
      </c>
      <c r="C23" s="10" t="str">
        <f>[1]CBE!G36</f>
        <v>Square Tube 100x100x6 x 6000mm</v>
      </c>
      <c r="D23" s="9" t="str">
        <f>[1]CBE!H36</f>
        <v>S355JR</v>
      </c>
      <c r="E23" s="9" t="str">
        <f>[1]CBE!E36</f>
        <v>Cây</v>
      </c>
      <c r="F23" s="9">
        <f>[1]CBE!J36</f>
        <v>3</v>
      </c>
      <c r="G23" s="9" t="str">
        <f>[1]CBE!I36</f>
        <v>Trung Quốc</v>
      </c>
      <c r="H23" s="8">
        <f>ROUND([1]CBE!M36,0)</f>
        <v>3236941</v>
      </c>
      <c r="I23" s="7">
        <f t="shared" si="0"/>
        <v>9710823</v>
      </c>
    </row>
    <row r="24" spans="1:9" s="6" customFormat="1" ht="20.25" customHeight="1" x14ac:dyDescent="0.25">
      <c r="A24" s="9">
        <v>22</v>
      </c>
      <c r="B24" s="9" t="str">
        <f>[1]CBE!B37</f>
        <v>Thép tấm</v>
      </c>
      <c r="C24" s="10" t="str">
        <f>[1]CBE!G37</f>
        <v>PL13 x 1000 x 1000mm</v>
      </c>
      <c r="D24" s="9" t="str">
        <f>[1]CBE!H37</f>
        <v>S355JR</v>
      </c>
      <c r="E24" s="9" t="str">
        <f>[1]CBE!E37</f>
        <v>Tấm</v>
      </c>
      <c r="F24" s="9">
        <f>[1]CBE!J37</f>
        <v>1</v>
      </c>
      <c r="G24" s="9" t="str">
        <f>[1]CBE!I37</f>
        <v>Hàn Quốc</v>
      </c>
      <c r="H24" s="8">
        <f>ROUND([1]CBE!M37,0)</f>
        <v>2861986</v>
      </c>
      <c r="I24" s="7">
        <f t="shared" si="0"/>
        <v>2861986</v>
      </c>
    </row>
    <row r="25" spans="1:9" s="6" customFormat="1" ht="20.25" customHeight="1" x14ac:dyDescent="0.25">
      <c r="A25" s="9">
        <v>23</v>
      </c>
      <c r="B25" s="9" t="str">
        <f>[1]CBE!B38</f>
        <v>Thép hình</v>
      </c>
      <c r="C25" s="10" t="str">
        <f>[1]CBE!G38</f>
        <v>H200X200X12X8 X 12000mm</v>
      </c>
      <c r="D25" s="9" t="str">
        <f>[1]CBE!H38</f>
        <v>S355JR</v>
      </c>
      <c r="E25" s="9" t="str">
        <f>[1]CBE!E38</f>
        <v>Cây</v>
      </c>
      <c r="F25" s="9">
        <f>[1]CBE!J38</f>
        <v>1</v>
      </c>
      <c r="G25" s="9" t="str">
        <f>[1]CBE!I38</f>
        <v>Trung Quốc</v>
      </c>
      <c r="H25" s="8">
        <f>ROUND([1]CBE!M38,0)</f>
        <v>15525000</v>
      </c>
      <c r="I25" s="7">
        <f t="shared" si="0"/>
        <v>15525000</v>
      </c>
    </row>
    <row r="26" spans="1:9" s="6" customFormat="1" ht="20.25" customHeight="1" x14ac:dyDescent="0.25">
      <c r="A26" s="9">
        <v>24</v>
      </c>
      <c r="B26" s="9" t="str">
        <f>[1]CBE!B39</f>
        <v>Thép hình</v>
      </c>
      <c r="C26" s="10" t="str">
        <f>[1]CBE!G39</f>
        <v>H244 x 175 x 7 x 11-6000mm</v>
      </c>
      <c r="D26" s="9" t="str">
        <f>[1]CBE!H39</f>
        <v>S355JR</v>
      </c>
      <c r="E26" s="9" t="str">
        <f>[1]CBE!E39</f>
        <v>Cây</v>
      </c>
      <c r="F26" s="9">
        <f>[1]CBE!J39</f>
        <v>2</v>
      </c>
      <c r="G26" s="9" t="str">
        <f>[1]CBE!I39</f>
        <v>Trung Quốc</v>
      </c>
      <c r="H26" s="8">
        <f>ROUND([1]CBE!M39,0)</f>
        <v>6190800</v>
      </c>
      <c r="I26" s="7">
        <f t="shared" si="0"/>
        <v>12381600</v>
      </c>
    </row>
    <row r="27" spans="1:9" s="6" customFormat="1" ht="20.25" customHeight="1" x14ac:dyDescent="0.25">
      <c r="A27" s="9">
        <v>25</v>
      </c>
      <c r="B27" s="9" t="str">
        <f>[1]CBE!B40</f>
        <v>Thép hình</v>
      </c>
      <c r="C27" s="10" t="str">
        <f>[1]CBE!G40</f>
        <v>H194*150*6*9 * 6000mm</v>
      </c>
      <c r="D27" s="9" t="str">
        <f>[1]CBE!H40</f>
        <v>S355JR</v>
      </c>
      <c r="E27" s="9" t="str">
        <f>[1]CBE!E40</f>
        <v>Cây</v>
      </c>
      <c r="F27" s="9">
        <f>[1]CBE!J40</f>
        <v>1</v>
      </c>
      <c r="G27" s="9" t="str">
        <f>[1]CBE!I40</f>
        <v>Trung Quốc</v>
      </c>
      <c r="H27" s="8">
        <f>ROUND([1]CBE!M40,0)</f>
        <v>4295800</v>
      </c>
      <c r="I27" s="7">
        <f t="shared" si="0"/>
        <v>4295800</v>
      </c>
    </row>
    <row r="28" spans="1:9" s="6" customFormat="1" ht="20.25" customHeight="1" x14ac:dyDescent="0.25">
      <c r="A28" s="9">
        <v>26</v>
      </c>
      <c r="B28" s="9" t="str">
        <f>[1]CBE!B41</f>
        <v>Thép hình</v>
      </c>
      <c r="C28" s="10" t="str">
        <f>[1]CBE!G41</f>
        <v>H194 x 150 x 6 x 9-6000mm</v>
      </c>
      <c r="D28" s="9" t="str">
        <f>[1]CBE!H41</f>
        <v>S355JR</v>
      </c>
      <c r="E28" s="9" t="str">
        <f>[1]CBE!E41</f>
        <v>Cây</v>
      </c>
      <c r="F28" s="9">
        <f>[1]CBE!J41</f>
        <v>1</v>
      </c>
      <c r="G28" s="9" t="str">
        <f>[1]CBE!I41</f>
        <v>Trung Quốc</v>
      </c>
      <c r="H28" s="8">
        <f>ROUND([1]CBE!M41,0)</f>
        <v>4295800</v>
      </c>
      <c r="I28" s="7">
        <f t="shared" si="0"/>
        <v>4295800</v>
      </c>
    </row>
    <row r="29" spans="1:9" s="3" customFormat="1" ht="27" customHeight="1" x14ac:dyDescent="0.25">
      <c r="A29" s="15" t="s">
        <v>2</v>
      </c>
      <c r="B29" s="16"/>
      <c r="C29" s="16"/>
      <c r="D29" s="16"/>
      <c r="E29" s="16"/>
      <c r="F29" s="16"/>
      <c r="G29" s="17"/>
      <c r="H29" s="5"/>
      <c r="I29" s="4">
        <f>SUM(I4:I28)</f>
        <v>169588348</v>
      </c>
    </row>
    <row r="30" spans="1:9" s="3" customFormat="1" ht="27" customHeight="1" x14ac:dyDescent="0.25">
      <c r="A30" s="15" t="s">
        <v>1</v>
      </c>
      <c r="B30" s="16"/>
      <c r="C30" s="16"/>
      <c r="D30" s="16"/>
      <c r="E30" s="16"/>
      <c r="F30" s="16"/>
      <c r="G30" s="17"/>
      <c r="H30" s="5"/>
      <c r="I30" s="4">
        <f>I29*10%</f>
        <v>16958834.800000001</v>
      </c>
    </row>
    <row r="31" spans="1:9" s="3" customFormat="1" ht="27" customHeight="1" x14ac:dyDescent="0.25">
      <c r="A31" s="15" t="s">
        <v>0</v>
      </c>
      <c r="B31" s="16"/>
      <c r="C31" s="16"/>
      <c r="D31" s="16"/>
      <c r="E31" s="16"/>
      <c r="F31" s="16"/>
      <c r="G31" s="17"/>
      <c r="H31" s="5"/>
      <c r="I31" s="4">
        <f>I29+I30</f>
        <v>186547182.80000001</v>
      </c>
    </row>
    <row r="32" spans="1:9" x14ac:dyDescent="0.25">
      <c r="F32" s="18">
        <f>SUM(F4:F28)</f>
        <v>89</v>
      </c>
    </row>
    <row r="34" spans="9:9" x14ac:dyDescent="0.25">
      <c r="I34" s="2"/>
    </row>
    <row r="35" spans="9:9" x14ac:dyDescent="0.25">
      <c r="I35" s="2"/>
    </row>
    <row r="38" spans="9:9" x14ac:dyDescent="0.25">
      <c r="I38" s="1"/>
    </row>
  </sheetData>
  <mergeCells count="4">
    <mergeCell ref="A1:I1"/>
    <mergeCell ref="A29:G29"/>
    <mergeCell ref="A30:G30"/>
    <mergeCell ref="A31:G31"/>
  </mergeCells>
  <pageMargins left="0.7" right="0.7" top="0.55000000000000004" bottom="0.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SVL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Thoa</dc:creator>
  <cp:lastModifiedBy>Administrator</cp:lastModifiedBy>
  <cp:lastPrinted>2019-09-11T08:21:03Z</cp:lastPrinted>
  <dcterms:created xsi:type="dcterms:W3CDTF">2019-09-11T08:19:28Z</dcterms:created>
  <dcterms:modified xsi:type="dcterms:W3CDTF">2019-09-12T00:26:52Z</dcterms:modified>
</cp:coreProperties>
</file>