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s>
  <definedNames>
    <definedName name="_xlnm.Print_Area" localSheetId="0">Sheet1!$A$1:$H$91</definedName>
  </definedNames>
  <calcPr calcId="152511"/>
</workbook>
</file>

<file path=xl/calcChain.xml><?xml version="1.0" encoding="utf-8"?>
<calcChain xmlns="http://schemas.openxmlformats.org/spreadsheetml/2006/main">
  <c r="H67" i="1" l="1"/>
  <c r="H18" i="1"/>
  <c r="H19" i="1"/>
  <c r="H20" i="1"/>
  <c r="H21" i="1"/>
  <c r="H22" i="1"/>
  <c r="H23" i="1"/>
  <c r="H24" i="1"/>
  <c r="H25" i="1"/>
  <c r="H26" i="1"/>
  <c r="H27" i="1"/>
  <c r="H28" i="1"/>
  <c r="H29" i="1"/>
  <c r="H30" i="1"/>
  <c r="H31" i="1"/>
  <c r="H32" i="1"/>
  <c r="H33" i="1"/>
  <c r="H34" i="1"/>
  <c r="H35" i="1"/>
  <c r="H36" i="1"/>
  <c r="H37" i="1"/>
  <c r="H38" i="1"/>
  <c r="H39" i="1"/>
  <c r="H40" i="1"/>
  <c r="H47" i="1" l="1"/>
  <c r="H48" i="1"/>
  <c r="H49" i="1"/>
  <c r="H50" i="1"/>
  <c r="H51" i="1"/>
  <c r="H52" i="1"/>
  <c r="H53" i="1"/>
  <c r="H54" i="1"/>
  <c r="H55" i="1"/>
  <c r="H56" i="1"/>
  <c r="H57" i="1"/>
  <c r="H58" i="1"/>
  <c r="H59" i="1"/>
  <c r="H60" i="1"/>
  <c r="H61" i="1"/>
  <c r="H62" i="1"/>
  <c r="H63" i="1"/>
  <c r="H64" i="1"/>
  <c r="H65" i="1"/>
  <c r="H66" i="1"/>
  <c r="H46" i="1"/>
  <c r="H43" i="1"/>
  <c r="H44" i="1"/>
  <c r="H42" i="1"/>
  <c r="H17" i="1" l="1"/>
  <c r="H68" i="1" l="1"/>
  <c r="H69" i="1" s="1"/>
</calcChain>
</file>

<file path=xl/sharedStrings.xml><?xml version="1.0" encoding="utf-8"?>
<sst xmlns="http://schemas.openxmlformats.org/spreadsheetml/2006/main" count="326" uniqueCount="157">
  <si>
    <t>BÁO GIÁ</t>
  </si>
  <si>
    <t>STT</t>
  </si>
  <si>
    <t>Tên hàng hóa</t>
  </si>
  <si>
    <t>Xuất xứ</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</si>
  <si>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</si>
  <si>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</si>
  <si>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</si>
  <si>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</si>
  <si>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</si>
  <si>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</si>
  <si>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</si>
  <si>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 Thanh toán trước 100%.</t>
  </si>
  <si>
    <t>Chứng từ</t>
  </si>
  <si>
    <t>Trân trọng ./.</t>
  </si>
  <si>
    <t>Thành tiền (VNĐ)</t>
  </si>
  <si>
    <t>Chúng tôi rất mong nhận được sự hợp tác từ quý Công ty.</t>
  </si>
  <si>
    <t>Hiệu lực báo giá</t>
  </si>
  <si>
    <t>- 03 ngày làm việc.</t>
  </si>
  <si>
    <r>
      <t>- Certificate of Test - CQ</t>
    </r>
    <r>
      <rPr>
        <i/>
        <sz val="13"/>
        <color theme="1"/>
        <rFont val="Times New Roman"/>
        <family val="1"/>
      </rPr>
      <t xml:space="preserve"> (bản sao);</t>
    </r>
  </si>
  <si>
    <r>
      <t>- Certificate of Origin - CO</t>
    </r>
    <r>
      <rPr>
        <i/>
        <sz val="13"/>
        <color theme="1"/>
        <rFont val="Times New Roman"/>
        <family val="1"/>
      </rPr>
      <t xml:space="preserve"> (bản sao).</t>
    </r>
  </si>
  <si>
    <t>Kích thước (mm)</t>
  </si>
  <si>
    <t>Nhật Bản</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</si>
  <si>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 xml:space="preserve"> CÔNG TY CỔ PHẦN DỊCH VỤ DẦU KHÍ QUẢNG NGÃI PTSC</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</si>
  <si>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r>
      <t>- Địa điểm giao hàng: Tại kho Bên mua</t>
    </r>
    <r>
      <rPr>
        <i/>
        <sz val="13"/>
        <color theme="1"/>
        <rFont val="Times New Roman"/>
        <family val="1"/>
      </rPr>
      <t xml:space="preserve"> (Quảng Ngãi).</t>
    </r>
  </si>
  <si>
    <t>Số: SVL-PTSCQN/290819</t>
  </si>
  <si>
    <t>Thép hình U</t>
  </si>
  <si>
    <t>Thép hình V</t>
  </si>
  <si>
    <t>Thép hình H</t>
  </si>
  <si>
    <t>Thép tròn đặc</t>
  </si>
  <si>
    <t>Thái Lan</t>
  </si>
  <si>
    <t>300x90x9x13x12000</t>
  </si>
  <si>
    <t>250x90x9x13x12000</t>
  </si>
  <si>
    <t>200x80x7,5x11x12000</t>
  </si>
  <si>
    <t>150x75x6,5x10x12000</t>
  </si>
  <si>
    <t>125x65x6x8x12000</t>
  </si>
  <si>
    <t>100x50x5x6000</t>
  </si>
  <si>
    <t>100x10x6000</t>
  </si>
  <si>
    <t>75x9x6000</t>
  </si>
  <si>
    <t>75x6x6000</t>
  </si>
  <si>
    <t>65x6x6000</t>
  </si>
  <si>
    <t>50x5x6000</t>
  </si>
  <si>
    <t>700x300x13x24x12000</t>
  </si>
  <si>
    <t>600x200x11x17x12000</t>
  </si>
  <si>
    <t>400x400x13x21x12000</t>
  </si>
  <si>
    <t>400x200x8x13x12000</t>
  </si>
  <si>
    <t>300x300x10x15x12000</t>
  </si>
  <si>
    <t>300x150x6,5x9x12000</t>
  </si>
  <si>
    <t>250x125x6x9x12000</t>
  </si>
  <si>
    <t>200x100x5,5x8x12000</t>
  </si>
  <si>
    <t>194x150x6x9x12000</t>
  </si>
  <si>
    <t>150x150x7x10x12000</t>
  </si>
  <si>
    <t>f30 x 6000</t>
  </si>
  <si>
    <t>SS400</t>
  </si>
  <si>
    <t>- Thời gian giao hàng: 7-10 ngày kể từ ngày nhận được thanh toán;</t>
  </si>
  <si>
    <t>Vật Liệu</t>
  </si>
  <si>
    <t>No</t>
  </si>
  <si>
    <t>Size &amp; Type</t>
  </si>
  <si>
    <t>Length</t>
  </si>
  <si>
    <t>Q'ty</t>
  </si>
  <si>
    <t>Shape Steel</t>
  </si>
  <si>
    <t>[300*90*9*13</t>
  </si>
  <si>
    <t>[250*90*9*13</t>
  </si>
  <si>
    <t>[200*80*7.5*11</t>
  </si>
  <si>
    <t>[150*75*6.5*10</t>
  </si>
  <si>
    <t>[125*65*6*8</t>
  </si>
  <si>
    <t>[100*50*5*7.5</t>
  </si>
  <si>
    <t>SQ20*20</t>
  </si>
  <si>
    <t>PD48.6*3.68</t>
  </si>
  <si>
    <t>PD48.6*3.2</t>
  </si>
  <si>
    <t>PD48.3*3.68</t>
  </si>
  <si>
    <t>PD42.2*3.56</t>
  </si>
  <si>
    <t>PD26.7*2.87</t>
  </si>
  <si>
    <t>L100*100*10</t>
  </si>
  <si>
    <t>L100*100*7</t>
  </si>
  <si>
    <t>L90*90*10</t>
  </si>
  <si>
    <t>L75*75*9</t>
  </si>
  <si>
    <t>L75*75*6</t>
  </si>
  <si>
    <t>L65*65*6</t>
  </si>
  <si>
    <t>L50*50*6</t>
  </si>
  <si>
    <t>H700*300*13*24</t>
  </si>
  <si>
    <t>H612*202*13*23</t>
  </si>
  <si>
    <t>H600*200*11*17</t>
  </si>
  <si>
    <t>H428*407*20*35</t>
  </si>
  <si>
    <t>H400*400*13*21</t>
  </si>
  <si>
    <t>H400*200*8*13</t>
  </si>
  <si>
    <t>H300*300*10*15</t>
  </si>
  <si>
    <t>H300*150*6.5*9</t>
  </si>
  <si>
    <t>H250*125*6*9</t>
  </si>
  <si>
    <t>H200*100*5.5*8</t>
  </si>
  <si>
    <t>H194*150*6*9</t>
  </si>
  <si>
    <t>H150*150*7*10</t>
  </si>
  <si>
    <t>D30</t>
  </si>
  <si>
    <t>CT350*300*13*24</t>
  </si>
  <si>
    <t>BH850*400*15*25</t>
  </si>
  <si>
    <t>Plate Shape</t>
  </si>
  <si>
    <t>PL6x1500x6000</t>
  </si>
  <si>
    <t>PL12x2000x12000</t>
  </si>
  <si>
    <t>PL12x2000x6000</t>
  </si>
  <si>
    <t>PL14x1500x6000</t>
  </si>
  <si>
    <t>PL16x1500x6000</t>
  </si>
  <si>
    <t>PL20x1500x6000</t>
  </si>
  <si>
    <t>PL25x1500x6000</t>
  </si>
  <si>
    <t>PL50x1500x6000</t>
  </si>
  <si>
    <t>PL2x1250x6000</t>
  </si>
  <si>
    <t>PL3.2x1250x6000</t>
  </si>
  <si>
    <t>PL6x2000x12000</t>
  </si>
  <si>
    <t>PL8x2000x12000</t>
  </si>
  <si>
    <t>PL9x2000x12000</t>
  </si>
  <si>
    <t>PL10x2000x12000</t>
  </si>
  <si>
    <t>PL12x1500x6000</t>
  </si>
  <si>
    <t>PL16x2000x6000</t>
  </si>
  <si>
    <t>PL30x2000x6000</t>
  </si>
  <si>
    <t>PL5x2000x6000</t>
  </si>
  <si>
    <t>SS400/A36</t>
  </si>
  <si>
    <t>A53-B</t>
  </si>
  <si>
    <t>A572-50</t>
  </si>
  <si>
    <t>SS400-CHK/A36-CHK</t>
  </si>
  <si>
    <t>SUS304</t>
  </si>
  <si>
    <t>Thép Hình, láp, lục giáp đặc</t>
  </si>
  <si>
    <t>Thép vuông đặc</t>
  </si>
  <si>
    <t>f20 x 6000</t>
  </si>
  <si>
    <t>SS401</t>
  </si>
  <si>
    <t>100x7x6000</t>
  </si>
  <si>
    <t>Thép ống</t>
  </si>
  <si>
    <t>Thép ống</t>
  </si>
  <si>
    <t>48.3 OD x 3.68 x 6000</t>
  </si>
  <si>
    <t>42.20 OD x 3.56 x 6000</t>
  </si>
  <si>
    <t>26.70 OD x 2.87 x 6000</t>
  </si>
  <si>
    <t>Thép tấm</t>
  </si>
  <si>
    <t>Thép tấm</t>
  </si>
  <si>
    <t>Thép tấm gân</t>
  </si>
  <si>
    <t>Inox tấm</t>
  </si>
  <si>
    <t>A572GR50</t>
  </si>
  <si>
    <t>6 x 2000 x 6000</t>
  </si>
  <si>
    <t>8 x 2000 x 6000</t>
  </si>
  <si>
    <t>10 x 2000 x 6000</t>
  </si>
  <si>
    <t>12 x 2000 x 6000</t>
  </si>
  <si>
    <t>14 x 2000 x 6000</t>
  </si>
  <si>
    <t>16 x 2000 x 6000</t>
  </si>
  <si>
    <t>20 x 2000 x 6000</t>
  </si>
  <si>
    <t>25 x 2000 x 6000</t>
  </si>
  <si>
    <t>12 x 2000 x 12000</t>
  </si>
  <si>
    <t>50 x 2000 x 6000</t>
  </si>
  <si>
    <t>6 x 1.500 x 6000</t>
  </si>
  <si>
    <t>2 x 1.250 x 6000</t>
  </si>
  <si>
    <t>3 x 1.500 x 6000</t>
  </si>
  <si>
    <t>12 x 1.500 x 6000</t>
  </si>
  <si>
    <t>30 x 2000 x 6000</t>
  </si>
  <si>
    <t>5 x 1.500 x 6000</t>
  </si>
  <si>
    <t>I</t>
  </si>
  <si>
    <t xml:space="preserve">II </t>
  </si>
  <si>
    <t>III</t>
  </si>
  <si>
    <t>Hồ Chí Minh, ngày 11 tháng 09 năm 2019</t>
  </si>
  <si>
    <r>
      <rPr>
        <b/>
        <sz val="12"/>
        <color theme="1"/>
        <rFont val="Times New Roman"/>
        <family val="1"/>
      </rPr>
      <t>CÔNG TY TNHH MỘT THÀNH VIÊN SUPER MATERIALS</t>
    </r>
    <r>
      <rPr>
        <sz val="12"/>
        <color theme="1"/>
        <rFont val="Times New Roman"/>
        <family val="1"/>
      </rPr>
      <t xml:space="preserve">
187/7 Điện Biên Phủ, P. Đa Kao, Quận 1, TP. Hồ Chí Minh, Việt Nam
Mã số thuế: 0315502282
Điện thoại: 098 9944 746 | Fax: -
Email: sales@ss-materials.com | Web: www.ss-materials.com
</t>
    </r>
  </si>
  <si>
    <t>Số lượng (cây/tấm)</t>
  </si>
  <si>
    <t>Đơn giá (VNĐ/cây/tấm)</t>
  </si>
  <si>
    <t>CÔNG TY TNHH MỘT THÀNH VIÊN
SUPER MATERIALS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</si>
</sst>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
      <sz val="12"/>
      <name val="Times New Roman"/>
      <family val="1"/>
    </font>
    <font>
      <sz val="11"/>
      <name val="ＭＳ Ｐゴシック"/>
      <family val="3"/>
      <charset val="128"/>
    </font>
    <font>
      <b/>
      <sz val="11"/>
      <color theme="1"/>
      <name val="Calibri"/>
      <family val="2"/>
      <scheme val="minor"/>
    </font>
    <font>
      <b/>
      <sz val="12"/>
      <color rgb="FFFF0000"/>
      <name val="Times New Roman"/>
      <family val="1"/>
    </font>
    <font>
      <sz val="12"/>
      <color rgb="FFFF0000"/>
      <name val="Times New Roman"/>
      <family val="1"/>
    </font>
    <font>
      <sz val="11"/>
      <name val="Times New Roman"/>
      <family val="1"/>
    </font>
    <font>
      <b/>
      <sz val="11"/>
      <color rgb="FFFF0000"/>
      <name val="Times New Roman"/>
      <family val="1"/>
    </font>
  </fonts>
  <fills count="5">
    <fill>
      <patternFill patternType="none"/>
    </fill>
    <fill>
      <patternFill patternType="gray125"/>
    </fill>
    <fill>
      <patternFill patternType="solid">
        <fgColor rgb="FFFFFF00"/>
        <bgColor indexed="64"/>
      </patternFill>
    </fill>
    <fill>
      <patternFill patternType="solid">
        <fgColor theme="9" tint="-0.249977111117893"/>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hair">
        <color indexed="64"/>
      </left>
      <right style="hair">
        <color indexed="64"/>
      </right>
      <top style="hair">
        <color indexed="64"/>
      </top>
      <bottom style="hair">
        <color indexed="64"/>
      </bottom>
      <diagonal/>
    </border>
  </borders>
  <cellStyleXfs count="2">
    <xf numFmtId="0" fontId="0" fillId="0" borderId="0"/>
    <xf numFmtId="0" fontId="15" fillId="0" borderId="0">
      <alignment vertical="center"/>
    </xf>
  </cellStyleXfs>
  <cellXfs count="76">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top"/>
    </xf>
    <xf numFmtId="0" fontId="1" fillId="0" borderId="1" xfId="0" applyFont="1" applyBorder="1" applyAlignment="1">
      <alignment horizontal="left" vertical="top" wrapText="1"/>
    </xf>
    <xf numFmtId="3" fontId="1" fillId="0" borderId="1" xfId="0" applyNumberFormat="1" applyFont="1" applyBorder="1" applyAlignment="1">
      <alignment horizontal="right" vertical="top"/>
    </xf>
    <xf numFmtId="3" fontId="2" fillId="0" borderId="1" xfId="0" applyNumberFormat="1" applyFont="1" applyBorder="1"/>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1" fillId="0" borderId="1" xfId="0" applyFont="1" applyBorder="1" applyAlignment="1">
      <alignment horizontal="center" vertical="top" wrapText="1"/>
    </xf>
    <xf numFmtId="3" fontId="3" fillId="0" borderId="0" xfId="0" applyNumberFormat="1" applyFont="1" applyAlignment="1">
      <alignment horizontal="right" vertical="center"/>
    </xf>
    <xf numFmtId="3" fontId="1" fillId="0" borderId="1" xfId="0" applyNumberFormat="1" applyFont="1" applyBorder="1" applyAlignment="1">
      <alignment horizontal="right" vertical="center"/>
    </xf>
    <xf numFmtId="3" fontId="6" fillId="0" borderId="0" xfId="0" applyNumberFormat="1" applyFont="1" applyAlignment="1">
      <alignment horizontal="right" vertical="center"/>
    </xf>
    <xf numFmtId="3" fontId="1" fillId="0" borderId="0" xfId="0" applyNumberFormat="1" applyFont="1" applyAlignment="1">
      <alignment horizontal="right" vertical="center"/>
    </xf>
    <xf numFmtId="0" fontId="13" fillId="0" borderId="0" xfId="0" applyFont="1" applyAlignment="1">
      <alignment wrapText="1"/>
    </xf>
    <xf numFmtId="0" fontId="0" fillId="0" borderId="0" xfId="0" applyAlignment="1">
      <alignment horizontal="center" vertical="center"/>
    </xf>
    <xf numFmtId="0" fontId="0" fillId="0" borderId="0" xfId="0" applyAlignment="1">
      <alignment horizontal="center"/>
    </xf>
    <xf numFmtId="0" fontId="16" fillId="2"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0" borderId="1" xfId="0" applyBorder="1" applyAlignment="1">
      <alignment horizontal="center"/>
    </xf>
    <xf numFmtId="0" fontId="0" fillId="3" borderId="1" xfId="0" applyFill="1" applyBorder="1" applyAlignment="1">
      <alignment horizontal="center" vertical="center"/>
    </xf>
    <xf numFmtId="0" fontId="16" fillId="3" borderId="1" xfId="0" applyFont="1" applyFill="1" applyBorder="1"/>
    <xf numFmtId="0" fontId="0" fillId="3" borderId="1" xfId="0" applyFill="1" applyBorder="1" applyAlignment="1">
      <alignment horizontal="center"/>
    </xf>
    <xf numFmtId="0" fontId="0" fillId="3" borderId="1" xfId="0" applyFill="1" applyBorder="1"/>
    <xf numFmtId="0" fontId="14" fillId="0" borderId="2" xfId="1" applyFont="1" applyFill="1" applyBorder="1" applyAlignment="1">
      <alignment horizontal="center" vertical="center"/>
    </xf>
    <xf numFmtId="164" fontId="14" fillId="0" borderId="4" xfId="0" applyNumberFormat="1" applyFont="1" applyFill="1" applyBorder="1" applyAlignment="1">
      <alignment horizontal="center" vertical="center" wrapText="1" shrinkToFit="1"/>
    </xf>
    <xf numFmtId="0" fontId="1" fillId="0" borderId="0" xfId="0" applyFont="1" applyBorder="1" applyAlignment="1">
      <alignment vertical="top"/>
    </xf>
    <xf numFmtId="0" fontId="1" fillId="0" borderId="1" xfId="0" applyFont="1" applyBorder="1" applyAlignment="1">
      <alignment vertical="top"/>
    </xf>
    <xf numFmtId="0" fontId="18" fillId="0" borderId="1" xfId="0" applyFont="1" applyBorder="1" applyAlignment="1">
      <alignment horizontal="center" vertical="top" wrapText="1"/>
    </xf>
    <xf numFmtId="0" fontId="14" fillId="0" borderId="1" xfId="0" applyFont="1" applyBorder="1" applyAlignment="1">
      <alignment horizontal="center" vertical="top" wrapText="1"/>
    </xf>
    <xf numFmtId="3" fontId="14" fillId="0" borderId="1" xfId="0" applyNumberFormat="1" applyFont="1" applyBorder="1" applyAlignment="1">
      <alignment horizontal="right" vertical="top" wrapText="1"/>
    </xf>
    <xf numFmtId="0" fontId="19" fillId="0" borderId="0" xfId="0" applyFont="1"/>
    <xf numFmtId="0" fontId="1" fillId="0" borderId="0" xfId="0" applyFont="1" applyBorder="1" applyAlignment="1">
      <alignment vertical="center"/>
    </xf>
    <xf numFmtId="0" fontId="3" fillId="0" borderId="0" xfId="0" applyFont="1" applyAlignment="1"/>
    <xf numFmtId="0" fontId="2" fillId="2" borderId="1" xfId="0" applyFont="1" applyFill="1" applyBorder="1" applyAlignment="1">
      <alignment vertical="center" wrapText="1"/>
    </xf>
    <xf numFmtId="3" fontId="14" fillId="0" borderId="1" xfId="0" applyNumberFormat="1" applyFont="1" applyFill="1" applyBorder="1" applyAlignment="1">
      <alignment vertical="center" wrapText="1" shrinkToFit="1"/>
    </xf>
    <xf numFmtId="4" fontId="14" fillId="0" borderId="1" xfId="0" applyNumberFormat="1" applyFont="1" applyFill="1" applyBorder="1" applyAlignment="1">
      <alignment vertical="center" wrapText="1" shrinkToFit="1"/>
    </xf>
    <xf numFmtId="0" fontId="6" fillId="0" borderId="0" xfId="0" applyFont="1" applyAlignment="1"/>
    <xf numFmtId="0" fontId="1" fillId="0" borderId="0" xfId="0" applyFont="1" applyAlignment="1"/>
    <xf numFmtId="0" fontId="2" fillId="0" borderId="0" xfId="0" applyFont="1" applyBorder="1" applyAlignment="1">
      <alignment horizontal="center" vertical="center"/>
    </xf>
    <xf numFmtId="0" fontId="2" fillId="0" borderId="3" xfId="0" applyFont="1" applyBorder="1" applyAlignment="1">
      <alignment horizontal="center" vertical="center"/>
    </xf>
    <xf numFmtId="3" fontId="13" fillId="0" borderId="0" xfId="0" applyNumberFormat="1" applyFont="1" applyAlignment="1">
      <alignment horizontal="right" wrapText="1"/>
    </xf>
    <xf numFmtId="3" fontId="13" fillId="0" borderId="0" xfId="0" applyNumberFormat="1" applyFont="1" applyAlignment="1">
      <alignment wrapText="1"/>
    </xf>
    <xf numFmtId="0" fontId="13" fillId="0" borderId="0" xfId="0" applyFont="1" applyAlignment="1">
      <alignment horizontal="center" wrapText="1"/>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0" fillId="0" borderId="3" xfId="0" applyBorder="1" applyAlignment="1">
      <alignment horizontal="center" vertical="center"/>
    </xf>
    <xf numFmtId="0" fontId="0" fillId="0" borderId="0" xfId="0" applyBorder="1" applyAlignment="1">
      <alignment horizontal="center" vertical="center"/>
    </xf>
    <xf numFmtId="164" fontId="14" fillId="0" borderId="1" xfId="0" applyNumberFormat="1" applyFont="1" applyFill="1" applyBorder="1" applyAlignment="1">
      <alignment horizontal="left" vertical="center" wrapText="1" shrinkToFit="1"/>
    </xf>
    <xf numFmtId="0" fontId="17" fillId="4" borderId="3" xfId="0" applyFont="1" applyFill="1" applyBorder="1" applyAlignment="1">
      <alignment horizontal="center" vertical="center"/>
    </xf>
    <xf numFmtId="0" fontId="17" fillId="4" borderId="1" xfId="0" applyFont="1" applyFill="1" applyBorder="1" applyAlignment="1">
      <alignment horizontal="center" vertical="center"/>
    </xf>
    <xf numFmtId="0" fontId="20" fillId="4" borderId="1"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4" fillId="0" borderId="1" xfId="0" applyFont="1" applyBorder="1" applyAlignment="1">
      <alignment horizontal="left" vertical="top" wrapText="1"/>
    </xf>
    <xf numFmtId="0" fontId="14" fillId="0" borderId="1" xfId="0" applyFont="1" applyBorder="1" applyAlignment="1">
      <alignment vertical="top" wrapText="1"/>
    </xf>
  </cellXfs>
  <cellStyles count="2">
    <cellStyle name="Normal" xfId="0" builtinId="0"/>
    <cellStyle name="Normal 2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152400</xdr:colOff>
      <xdr:row>0</xdr:row>
      <xdr:rowOff>133350</xdr:rowOff>
    </xdr:from>
    <xdr:to>
      <xdr:col>7</xdr:col>
      <xdr:colOff>575310</xdr:colOff>
      <xdr:row>5</xdr:row>
      <xdr:rowOff>128779</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67350" y="133350"/>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89"/>
  <sheetViews>
    <sheetView tabSelected="1" view="pageBreakPreview" topLeftCell="A36" zoomScaleNormal="100" zoomScaleSheetLayoutView="100" workbookViewId="0">
      <selection activeCell="K37" sqref="K37"/>
    </sheetView>
  </sheetViews>
  <sheetFormatPr defaultRowHeight="15"/>
  <cols>
    <col min="1" max="1" width="5" style="2" customWidth="1"/>
    <col min="2" max="2" width="15.28515625" style="2" customWidth="1"/>
    <col min="3" max="3" width="12.42578125" style="2" customWidth="1"/>
    <col min="4" max="4" width="10.42578125" style="2" customWidth="1"/>
    <col min="5" max="5" width="24.28515625" style="46" customWidth="1"/>
    <col min="6" max="6" width="11.7109375" style="2" customWidth="1"/>
    <col min="7" max="7" width="17.85546875" style="22" customWidth="1"/>
    <col min="8" max="8" width="18.28515625" style="3" customWidth="1"/>
    <col min="9" max="9" width="9.140625" style="2"/>
    <col min="10" max="10" width="17.5703125" style="2" customWidth="1"/>
    <col min="11" max="11" width="11.7109375" style="2" customWidth="1"/>
    <col min="12" max="16384" width="9.140625" style="2"/>
  </cols>
  <sheetData>
    <row r="1" spans="1:10" ht="15" customHeight="1">
      <c r="A1" s="57" t="s">
        <v>153</v>
      </c>
      <c r="B1" s="57"/>
      <c r="C1" s="57"/>
      <c r="D1" s="57"/>
      <c r="E1" s="57"/>
      <c r="F1" s="57"/>
      <c r="G1" s="57"/>
      <c r="H1" s="57"/>
      <c r="I1" s="1"/>
      <c r="J1" s="1"/>
    </row>
    <row r="2" spans="1:10">
      <c r="A2" s="57"/>
      <c r="B2" s="57"/>
      <c r="C2" s="57"/>
      <c r="D2" s="57"/>
      <c r="E2" s="57"/>
      <c r="F2" s="57"/>
      <c r="G2" s="57"/>
      <c r="H2" s="57"/>
      <c r="I2" s="1"/>
      <c r="J2" s="1"/>
    </row>
    <row r="3" spans="1:10">
      <c r="A3" s="57"/>
      <c r="B3" s="57"/>
      <c r="C3" s="57"/>
      <c r="D3" s="57"/>
      <c r="E3" s="57"/>
      <c r="F3" s="57"/>
      <c r="G3" s="57"/>
      <c r="H3" s="57"/>
      <c r="I3" s="1"/>
      <c r="J3" s="1"/>
    </row>
    <row r="4" spans="1:10">
      <c r="A4" s="57"/>
      <c r="B4" s="57"/>
      <c r="C4" s="57"/>
      <c r="D4" s="57"/>
      <c r="E4" s="57"/>
      <c r="F4" s="57"/>
      <c r="G4" s="57"/>
      <c r="H4" s="57"/>
      <c r="I4" s="1"/>
      <c r="J4" s="1"/>
    </row>
    <row r="5" spans="1:10">
      <c r="A5" s="57"/>
      <c r="B5" s="57"/>
      <c r="C5" s="57"/>
      <c r="D5" s="57"/>
      <c r="E5" s="57"/>
      <c r="F5" s="57"/>
      <c r="G5" s="57"/>
      <c r="H5" s="57"/>
      <c r="I5" s="1"/>
      <c r="J5" s="1"/>
    </row>
    <row r="6" spans="1:10">
      <c r="A6" s="57"/>
      <c r="B6" s="57"/>
      <c r="C6" s="57"/>
      <c r="D6" s="57"/>
      <c r="E6" s="57"/>
      <c r="F6" s="57"/>
      <c r="G6" s="57"/>
      <c r="H6" s="57"/>
      <c r="I6" s="1"/>
      <c r="J6" s="1"/>
    </row>
    <row r="7" spans="1:10" ht="39.75" customHeight="1">
      <c r="A7" s="58" t="s">
        <v>0</v>
      </c>
      <c r="B7" s="58"/>
      <c r="C7" s="58"/>
      <c r="D7" s="58"/>
      <c r="E7" s="58"/>
      <c r="F7" s="58"/>
      <c r="G7" s="58"/>
      <c r="H7" s="58"/>
    </row>
    <row r="8" spans="1:10" ht="15.75">
      <c r="A8" s="59" t="s">
        <v>24</v>
      </c>
      <c r="B8" s="59"/>
      <c r="C8" s="59"/>
      <c r="D8" s="59"/>
      <c r="E8" s="59"/>
      <c r="F8" s="59"/>
      <c r="G8" s="59"/>
      <c r="H8" s="59"/>
    </row>
    <row r="9" spans="1:10" ht="15.75">
      <c r="A9" s="60" t="s">
        <v>152</v>
      </c>
      <c r="B9" s="60"/>
      <c r="C9" s="60"/>
      <c r="D9" s="60"/>
      <c r="E9" s="60"/>
      <c r="F9" s="60"/>
      <c r="G9" s="60"/>
      <c r="H9" s="60"/>
    </row>
    <row r="10" spans="1:10" ht="4.5" customHeight="1"/>
    <row r="11" spans="1:10" ht="15" customHeight="1">
      <c r="A11" s="61" t="s">
        <v>22</v>
      </c>
      <c r="B11" s="61"/>
      <c r="C11" s="61"/>
      <c r="D11" s="61"/>
      <c r="E11" s="61"/>
      <c r="F11" s="61"/>
      <c r="G11" s="61"/>
      <c r="H11" s="61"/>
      <c r="I11" s="1"/>
      <c r="J11" s="1"/>
    </row>
    <row r="12" spans="1:10" ht="20.25" customHeight="1">
      <c r="A12" s="61"/>
      <c r="B12" s="61"/>
      <c r="C12" s="61"/>
      <c r="D12" s="61"/>
      <c r="E12" s="61"/>
      <c r="F12" s="61"/>
      <c r="G12" s="61"/>
      <c r="H12" s="61"/>
      <c r="I12" s="1"/>
      <c r="J12" s="1"/>
    </row>
    <row r="13" spans="1:10">
      <c r="A13" s="61"/>
      <c r="B13" s="61"/>
      <c r="C13" s="61"/>
      <c r="D13" s="61"/>
      <c r="E13" s="61"/>
      <c r="F13" s="61"/>
      <c r="G13" s="61"/>
      <c r="H13" s="61"/>
      <c r="I13" s="1"/>
      <c r="J13" s="1"/>
    </row>
    <row r="14" spans="1:10" ht="19.5" customHeight="1">
      <c r="A14" s="62"/>
      <c r="B14" s="62"/>
      <c r="C14" s="62"/>
      <c r="D14" s="62"/>
      <c r="E14" s="62"/>
      <c r="F14" s="62"/>
      <c r="G14" s="62"/>
      <c r="H14" s="62"/>
      <c r="I14" s="1"/>
      <c r="J14" s="1"/>
    </row>
    <row r="15" spans="1:10" s="6" customFormat="1" ht="32.25" customHeight="1">
      <c r="A15" s="4" t="s">
        <v>1</v>
      </c>
      <c r="B15" s="4" t="s">
        <v>2</v>
      </c>
      <c r="C15" s="4" t="s">
        <v>54</v>
      </c>
      <c r="D15" s="4" t="s">
        <v>3</v>
      </c>
      <c r="E15" s="47" t="s">
        <v>20</v>
      </c>
      <c r="F15" s="4" t="s">
        <v>154</v>
      </c>
      <c r="G15" s="5" t="s">
        <v>155</v>
      </c>
      <c r="H15" s="5" t="s">
        <v>14</v>
      </c>
    </row>
    <row r="16" spans="1:10" s="6" customFormat="1" ht="24" customHeight="1">
      <c r="A16" s="72" t="s">
        <v>149</v>
      </c>
      <c r="B16" s="73" t="s">
        <v>118</v>
      </c>
      <c r="C16" s="73"/>
      <c r="D16" s="73"/>
      <c r="E16" s="73"/>
      <c r="F16" s="73"/>
      <c r="G16" s="73"/>
      <c r="H16" s="73"/>
    </row>
    <row r="17" spans="1:11" ht="15.75">
      <c r="A17" s="7">
        <v>1</v>
      </c>
      <c r="B17" s="8" t="s">
        <v>25</v>
      </c>
      <c r="C17" s="21" t="s">
        <v>52</v>
      </c>
      <c r="D17" s="7" t="s">
        <v>29</v>
      </c>
      <c r="E17" s="40" t="s">
        <v>30</v>
      </c>
      <c r="F17" s="7">
        <v>6</v>
      </c>
      <c r="G17" s="23">
        <v>10319083.132823855</v>
      </c>
      <c r="H17" s="9">
        <f>G17*F17</f>
        <v>61914498.796943128</v>
      </c>
      <c r="K17" s="3"/>
    </row>
    <row r="18" spans="1:11" ht="15.75">
      <c r="A18" s="7">
        <v>2</v>
      </c>
      <c r="B18" s="8" t="s">
        <v>25</v>
      </c>
      <c r="C18" s="21" t="s">
        <v>52</v>
      </c>
      <c r="D18" s="7" t="s">
        <v>29</v>
      </c>
      <c r="E18" s="40" t="s">
        <v>31</v>
      </c>
      <c r="F18" s="7">
        <v>2</v>
      </c>
      <c r="G18" s="23">
        <v>9371150.5234082863</v>
      </c>
      <c r="H18" s="9">
        <f t="shared" ref="H18:H40" si="0">G18*F18</f>
        <v>18742301.046816573</v>
      </c>
      <c r="K18" s="3"/>
    </row>
    <row r="19" spans="1:11" ht="15.75">
      <c r="A19" s="7">
        <v>3</v>
      </c>
      <c r="B19" s="8" t="s">
        <v>25</v>
      </c>
      <c r="C19" s="21" t="s">
        <v>52</v>
      </c>
      <c r="D19" s="7" t="s">
        <v>29</v>
      </c>
      <c r="E19" s="40" t="s">
        <v>32</v>
      </c>
      <c r="F19" s="7">
        <v>15</v>
      </c>
      <c r="G19" s="23">
        <v>6662771.6393638048</v>
      </c>
      <c r="H19" s="9">
        <f t="shared" si="0"/>
        <v>99941574.590457067</v>
      </c>
      <c r="K19" s="3"/>
    </row>
    <row r="20" spans="1:11" ht="15.75">
      <c r="A20" s="7">
        <v>4</v>
      </c>
      <c r="B20" s="8" t="s">
        <v>25</v>
      </c>
      <c r="C20" s="21" t="s">
        <v>52</v>
      </c>
      <c r="D20" s="7" t="s">
        <v>29</v>
      </c>
      <c r="E20" s="40" t="s">
        <v>33</v>
      </c>
      <c r="F20" s="7">
        <v>12</v>
      </c>
      <c r="G20" s="23">
        <v>5037744.3089371147</v>
      </c>
      <c r="H20" s="9">
        <f t="shared" si="0"/>
        <v>60452931.70724538</v>
      </c>
      <c r="K20" s="3"/>
    </row>
    <row r="21" spans="1:11" ht="15.75">
      <c r="A21" s="7">
        <v>5</v>
      </c>
      <c r="B21" s="8" t="s">
        <v>25</v>
      </c>
      <c r="C21" s="21" t="s">
        <v>52</v>
      </c>
      <c r="D21" s="7" t="s">
        <v>29</v>
      </c>
      <c r="E21" s="40" t="s">
        <v>34</v>
      </c>
      <c r="F21" s="7">
        <v>24</v>
      </c>
      <c r="G21" s="23">
        <v>3629296.0980257676</v>
      </c>
      <c r="H21" s="9">
        <f t="shared" si="0"/>
        <v>87103106.352618426</v>
      </c>
      <c r="K21" s="3"/>
    </row>
    <row r="22" spans="1:11" ht="15.75">
      <c r="A22" s="7">
        <v>6</v>
      </c>
      <c r="B22" s="8" t="s">
        <v>25</v>
      </c>
      <c r="C22" s="21" t="s">
        <v>52</v>
      </c>
      <c r="D22" s="7" t="s">
        <v>29</v>
      </c>
      <c r="E22" s="40" t="s">
        <v>35</v>
      </c>
      <c r="F22" s="7">
        <v>5</v>
      </c>
      <c r="G22" s="23">
        <v>1267671.7832263752</v>
      </c>
      <c r="H22" s="9">
        <f t="shared" si="0"/>
        <v>6338358.9161318764</v>
      </c>
      <c r="K22" s="3"/>
    </row>
    <row r="23" spans="1:11" ht="15.75">
      <c r="A23" s="7">
        <v>7</v>
      </c>
      <c r="B23" s="8" t="s">
        <v>26</v>
      </c>
      <c r="C23" s="21" t="s">
        <v>52</v>
      </c>
      <c r="D23" s="7" t="s">
        <v>29</v>
      </c>
      <c r="E23" s="40" t="s">
        <v>36</v>
      </c>
      <c r="F23" s="7">
        <v>15</v>
      </c>
      <c r="G23" s="23">
        <v>2044962.8442659089</v>
      </c>
      <c r="H23" s="9">
        <f t="shared" si="0"/>
        <v>30674442.663988635</v>
      </c>
      <c r="K23" s="3"/>
    </row>
    <row r="24" spans="1:11" ht="15.75">
      <c r="A24" s="7">
        <v>8</v>
      </c>
      <c r="B24" s="8" t="s">
        <v>26</v>
      </c>
      <c r="C24" s="21" t="s">
        <v>52</v>
      </c>
      <c r="D24" s="7" t="s">
        <v>29</v>
      </c>
      <c r="E24" s="40" t="s">
        <v>122</v>
      </c>
      <c r="F24" s="7">
        <v>15</v>
      </c>
      <c r="G24" s="23">
        <v>1270635.4974934275</v>
      </c>
      <c r="H24" s="9">
        <f t="shared" si="0"/>
        <v>19059532.462401412</v>
      </c>
      <c r="K24" s="3"/>
    </row>
    <row r="25" spans="1:11" ht="15.75">
      <c r="A25" s="7">
        <v>9</v>
      </c>
      <c r="B25" s="8" t="s">
        <v>26</v>
      </c>
      <c r="C25" s="21" t="s">
        <v>52</v>
      </c>
      <c r="D25" s="7" t="s">
        <v>29</v>
      </c>
      <c r="E25" s="40" t="s">
        <v>37</v>
      </c>
      <c r="F25" s="7">
        <v>9</v>
      </c>
      <c r="G25" s="23">
        <v>1367868.1232547886</v>
      </c>
      <c r="H25" s="9">
        <f t="shared" si="0"/>
        <v>12310813.109293098</v>
      </c>
      <c r="K25" s="3"/>
    </row>
    <row r="26" spans="1:11" ht="15.75">
      <c r="A26" s="7">
        <v>10</v>
      </c>
      <c r="B26" s="8" t="s">
        <v>26</v>
      </c>
      <c r="C26" s="21" t="s">
        <v>52</v>
      </c>
      <c r="D26" s="7" t="s">
        <v>29</v>
      </c>
      <c r="E26" s="40" t="s">
        <v>38</v>
      </c>
      <c r="F26" s="7">
        <v>18</v>
      </c>
      <c r="G26" s="23">
        <v>933114.03808030835</v>
      </c>
      <c r="H26" s="9">
        <f t="shared" si="0"/>
        <v>16796052.685445551</v>
      </c>
      <c r="K26" s="3"/>
    </row>
    <row r="27" spans="1:11" ht="15.75">
      <c r="A27" s="7">
        <v>11</v>
      </c>
      <c r="B27" s="8" t="s">
        <v>26</v>
      </c>
      <c r="C27" s="21" t="s">
        <v>52</v>
      </c>
      <c r="D27" s="7" t="s">
        <v>29</v>
      </c>
      <c r="E27" s="40" t="s">
        <v>39</v>
      </c>
      <c r="F27" s="7">
        <v>16</v>
      </c>
      <c r="G27" s="23">
        <v>800430.83012459381</v>
      </c>
      <c r="H27" s="9">
        <f t="shared" si="0"/>
        <v>12806893.281993501</v>
      </c>
      <c r="K27" s="3"/>
    </row>
    <row r="28" spans="1:11" ht="15.75">
      <c r="A28" s="7">
        <v>12</v>
      </c>
      <c r="B28" s="8" t="s">
        <v>26</v>
      </c>
      <c r="C28" s="21" t="s">
        <v>121</v>
      </c>
      <c r="D28" s="7" t="s">
        <v>29</v>
      </c>
      <c r="E28" s="40" t="s">
        <v>40</v>
      </c>
      <c r="F28" s="7">
        <v>3</v>
      </c>
      <c r="G28" s="23">
        <v>510670.76601512107</v>
      </c>
      <c r="H28" s="9">
        <f t="shared" si="0"/>
        <v>1532012.2980453633</v>
      </c>
      <c r="K28" s="3"/>
    </row>
    <row r="29" spans="1:11" ht="15.75">
      <c r="A29" s="7">
        <v>13</v>
      </c>
      <c r="B29" s="8" t="s">
        <v>27</v>
      </c>
      <c r="C29" s="21" t="s">
        <v>52</v>
      </c>
      <c r="D29" s="7" t="s">
        <v>29</v>
      </c>
      <c r="E29" s="40" t="s">
        <v>41</v>
      </c>
      <c r="F29" s="7">
        <v>2</v>
      </c>
      <c r="G29" s="23">
        <v>50105123.343833178</v>
      </c>
      <c r="H29" s="9">
        <f t="shared" si="0"/>
        <v>100210246.68766636</v>
      </c>
      <c r="K29" s="3"/>
    </row>
    <row r="30" spans="1:11" ht="15.75">
      <c r="A30" s="7">
        <v>14</v>
      </c>
      <c r="B30" s="8" t="s">
        <v>27</v>
      </c>
      <c r="C30" s="21" t="s">
        <v>52</v>
      </c>
      <c r="D30" s="7" t="s">
        <v>29</v>
      </c>
      <c r="E30" s="40" t="s">
        <v>42</v>
      </c>
      <c r="F30" s="7">
        <v>6</v>
      </c>
      <c r="G30" s="23">
        <v>28708930.159881774</v>
      </c>
      <c r="H30" s="9">
        <f t="shared" si="0"/>
        <v>172253580.95929065</v>
      </c>
      <c r="K30" s="3"/>
    </row>
    <row r="31" spans="1:11" ht="15.75">
      <c r="A31" s="7">
        <v>15</v>
      </c>
      <c r="B31" s="8" t="s">
        <v>27</v>
      </c>
      <c r="C31" s="21" t="s">
        <v>52</v>
      </c>
      <c r="D31" s="7" t="s">
        <v>29</v>
      </c>
      <c r="E31" s="40" t="s">
        <v>43</v>
      </c>
      <c r="F31" s="7">
        <v>20</v>
      </c>
      <c r="G31" s="23">
        <v>46584230.794575348</v>
      </c>
      <c r="H31" s="9">
        <f t="shared" si="0"/>
        <v>931684615.89150691</v>
      </c>
      <c r="K31" s="3"/>
    </row>
    <row r="32" spans="1:11" ht="15.75">
      <c r="A32" s="7">
        <v>16</v>
      </c>
      <c r="B32" s="8" t="s">
        <v>27</v>
      </c>
      <c r="C32" s="21" t="s">
        <v>52</v>
      </c>
      <c r="D32" s="7" t="s">
        <v>29</v>
      </c>
      <c r="E32" s="40" t="s">
        <v>44</v>
      </c>
      <c r="F32" s="7">
        <v>4</v>
      </c>
      <c r="G32" s="23">
        <v>17875414.623703849</v>
      </c>
      <c r="H32" s="9">
        <f t="shared" si="0"/>
        <v>71501658.494815394</v>
      </c>
      <c r="K32" s="3"/>
    </row>
    <row r="33" spans="1:16" ht="15.75">
      <c r="A33" s="7">
        <v>17</v>
      </c>
      <c r="B33" s="8" t="s">
        <v>27</v>
      </c>
      <c r="C33" s="21" t="s">
        <v>52</v>
      </c>
      <c r="D33" s="7" t="s">
        <v>29</v>
      </c>
      <c r="E33" s="40" t="s">
        <v>45</v>
      </c>
      <c r="F33" s="7">
        <v>16</v>
      </c>
      <c r="G33" s="23">
        <v>25458875.499028396</v>
      </c>
      <c r="H33" s="9">
        <f t="shared" si="0"/>
        <v>407342007.98445433</v>
      </c>
      <c r="K33" s="3"/>
    </row>
    <row r="34" spans="1:16" ht="15.75">
      <c r="A34" s="7">
        <v>18</v>
      </c>
      <c r="B34" s="8" t="s">
        <v>27</v>
      </c>
      <c r="C34" s="21" t="s">
        <v>52</v>
      </c>
      <c r="D34" s="7" t="s">
        <v>29</v>
      </c>
      <c r="E34" s="40" t="s">
        <v>46</v>
      </c>
      <c r="F34" s="7">
        <v>9</v>
      </c>
      <c r="G34" s="23">
        <v>9939841.6956514642</v>
      </c>
      <c r="H34" s="9">
        <f t="shared" si="0"/>
        <v>89458575.260863185</v>
      </c>
      <c r="K34" s="3"/>
    </row>
    <row r="35" spans="1:16" ht="15.75">
      <c r="A35" s="7">
        <v>19</v>
      </c>
      <c r="B35" s="8" t="s">
        <v>27</v>
      </c>
      <c r="C35" s="21" t="s">
        <v>52</v>
      </c>
      <c r="D35" s="7" t="s">
        <v>29</v>
      </c>
      <c r="E35" s="40" t="s">
        <v>47</v>
      </c>
      <c r="F35" s="7">
        <v>10</v>
      </c>
      <c r="G35" s="23">
        <v>8016961.0813860446</v>
      </c>
      <c r="H35" s="9">
        <f t="shared" si="0"/>
        <v>80169610.813860446</v>
      </c>
      <c r="K35" s="3"/>
    </row>
    <row r="36" spans="1:16" ht="15.75">
      <c r="A36" s="7">
        <v>20</v>
      </c>
      <c r="B36" s="8" t="s">
        <v>27</v>
      </c>
      <c r="C36" s="21" t="s">
        <v>52</v>
      </c>
      <c r="D36" s="7" t="s">
        <v>29</v>
      </c>
      <c r="E36" s="40" t="s">
        <v>48</v>
      </c>
      <c r="F36" s="7">
        <v>5</v>
      </c>
      <c r="G36" s="23">
        <v>5768983.8098270716</v>
      </c>
      <c r="H36" s="9">
        <f t="shared" si="0"/>
        <v>28844919.049135357</v>
      </c>
      <c r="K36" s="3"/>
    </row>
    <row r="37" spans="1:16" ht="15.75">
      <c r="A37" s="7">
        <v>21</v>
      </c>
      <c r="B37" s="8" t="s">
        <v>27</v>
      </c>
      <c r="C37" s="21" t="s">
        <v>52</v>
      </c>
      <c r="D37" s="7" t="s">
        <v>29</v>
      </c>
      <c r="E37" s="40" t="s">
        <v>49</v>
      </c>
      <c r="F37" s="7">
        <v>5</v>
      </c>
      <c r="G37" s="23">
        <v>8287798.9697904931</v>
      </c>
      <c r="H37" s="9">
        <f t="shared" si="0"/>
        <v>41438994.848952465</v>
      </c>
      <c r="K37" s="3"/>
    </row>
    <row r="38" spans="1:16" ht="15.75">
      <c r="A38" s="7">
        <v>22</v>
      </c>
      <c r="B38" s="8" t="s">
        <v>27</v>
      </c>
      <c r="C38" s="21" t="s">
        <v>52</v>
      </c>
      <c r="D38" s="7" t="s">
        <v>29</v>
      </c>
      <c r="E38" s="40" t="s">
        <v>50</v>
      </c>
      <c r="F38" s="7">
        <v>4</v>
      </c>
      <c r="G38" s="23">
        <v>8531507.4737503882</v>
      </c>
      <c r="H38" s="9">
        <f t="shared" si="0"/>
        <v>34126029.895001553</v>
      </c>
      <c r="K38" s="3"/>
    </row>
    <row r="39" spans="1:16" ht="16.5" customHeight="1">
      <c r="A39" s="7">
        <v>24</v>
      </c>
      <c r="B39" s="8" t="s">
        <v>119</v>
      </c>
      <c r="C39" s="38" t="s">
        <v>52</v>
      </c>
      <c r="D39" s="7" t="s">
        <v>21</v>
      </c>
      <c r="E39" s="48" t="s">
        <v>120</v>
      </c>
      <c r="F39" s="37">
        <v>4</v>
      </c>
      <c r="G39" s="23">
        <v>859135.17041427852</v>
      </c>
      <c r="H39" s="9">
        <f t="shared" si="0"/>
        <v>3436540.6816571141</v>
      </c>
      <c r="K39" s="3"/>
    </row>
    <row r="40" spans="1:16" ht="16.5" customHeight="1">
      <c r="A40" s="7">
        <v>23</v>
      </c>
      <c r="B40" s="8" t="s">
        <v>28</v>
      </c>
      <c r="C40" s="21" t="s">
        <v>52</v>
      </c>
      <c r="D40" s="7" t="s">
        <v>21</v>
      </c>
      <c r="E40" s="48" t="s">
        <v>51</v>
      </c>
      <c r="F40" s="37">
        <v>18</v>
      </c>
      <c r="G40" s="23">
        <v>1518105.6387922729</v>
      </c>
      <c r="H40" s="9">
        <f t="shared" si="0"/>
        <v>27325901.498260912</v>
      </c>
      <c r="K40" s="3"/>
      <c r="O40" s="44"/>
    </row>
    <row r="41" spans="1:16" s="53" customFormat="1" ht="25.5" customHeight="1">
      <c r="A41" s="70" t="s">
        <v>150</v>
      </c>
      <c r="B41" s="73" t="s">
        <v>123</v>
      </c>
      <c r="C41" s="73"/>
      <c r="D41" s="73"/>
      <c r="E41" s="73"/>
      <c r="F41" s="73"/>
      <c r="G41" s="73"/>
      <c r="H41" s="73"/>
      <c r="I41" s="52"/>
      <c r="J41" s="52"/>
      <c r="K41" s="52"/>
      <c r="L41" s="52"/>
      <c r="M41" s="52"/>
      <c r="N41" s="52"/>
      <c r="O41" s="52"/>
      <c r="P41" s="52"/>
    </row>
    <row r="42" spans="1:16" s="39" customFormat="1" ht="16.5" customHeight="1">
      <c r="A42" s="42">
        <v>1</v>
      </c>
      <c r="B42" s="69" t="s">
        <v>124</v>
      </c>
      <c r="C42" s="42" t="s">
        <v>114</v>
      </c>
      <c r="D42" s="41"/>
      <c r="E42" s="49" t="s">
        <v>125</v>
      </c>
      <c r="F42" s="42">
        <v>61</v>
      </c>
      <c r="G42" s="43">
        <v>811601.7531311746</v>
      </c>
      <c r="H42" s="43">
        <f>G42*F42</f>
        <v>49507706.941001654</v>
      </c>
    </row>
    <row r="43" spans="1:16" s="39" customFormat="1" ht="16.5" customHeight="1">
      <c r="A43" s="42">
        <v>2</v>
      </c>
      <c r="B43" s="69" t="s">
        <v>124</v>
      </c>
      <c r="C43" s="42" t="s">
        <v>114</v>
      </c>
      <c r="D43" s="41"/>
      <c r="E43" s="49" t="s">
        <v>126</v>
      </c>
      <c r="F43" s="42">
        <v>46</v>
      </c>
      <c r="G43" s="43">
        <v>679830.45725762995</v>
      </c>
      <c r="H43" s="43">
        <f t="shared" ref="H43:H44" si="1">G43*F43</f>
        <v>31272201.033850979</v>
      </c>
    </row>
    <row r="44" spans="1:16" s="39" customFormat="1" ht="16.5" customHeight="1">
      <c r="A44" s="42">
        <v>3</v>
      </c>
      <c r="B44" s="69" t="s">
        <v>124</v>
      </c>
      <c r="C44" s="42" t="s">
        <v>114</v>
      </c>
      <c r="D44" s="41"/>
      <c r="E44" s="49" t="s">
        <v>127</v>
      </c>
      <c r="F44" s="42">
        <v>42</v>
      </c>
      <c r="G44" s="43">
        <v>338091.40446447529</v>
      </c>
      <c r="H44" s="43">
        <f t="shared" si="1"/>
        <v>14199838.987507962</v>
      </c>
    </row>
    <row r="45" spans="1:16" s="45" customFormat="1" ht="28.5" customHeight="1">
      <c r="A45" s="71" t="s">
        <v>151</v>
      </c>
      <c r="B45" s="73" t="s">
        <v>128</v>
      </c>
      <c r="C45" s="73"/>
      <c r="D45" s="73"/>
      <c r="E45" s="73"/>
      <c r="F45" s="73"/>
      <c r="G45" s="73"/>
      <c r="H45" s="73"/>
    </row>
    <row r="46" spans="1:16" s="39" customFormat="1" ht="16.5" customHeight="1">
      <c r="A46" s="42">
        <v>1</v>
      </c>
      <c r="B46" s="74" t="s">
        <v>129</v>
      </c>
      <c r="C46" s="42" t="s">
        <v>132</v>
      </c>
      <c r="D46" s="42"/>
      <c r="E46" s="75" t="s">
        <v>133</v>
      </c>
      <c r="F46" s="42">
        <v>1</v>
      </c>
      <c r="G46" s="43">
        <v>8826511.0323323365</v>
      </c>
      <c r="H46" s="43">
        <f>G46*F46</f>
        <v>8826511.0323323365</v>
      </c>
    </row>
    <row r="47" spans="1:16" s="39" customFormat="1" ht="16.5" customHeight="1">
      <c r="A47" s="42">
        <v>2</v>
      </c>
      <c r="B47" s="74" t="s">
        <v>129</v>
      </c>
      <c r="C47" s="42" t="s">
        <v>132</v>
      </c>
      <c r="D47" s="42"/>
      <c r="E47" s="75" t="s">
        <v>141</v>
      </c>
      <c r="F47" s="42">
        <v>1.5</v>
      </c>
      <c r="G47" s="43">
        <v>35563545.303532064</v>
      </c>
      <c r="H47" s="43">
        <f t="shared" ref="H47:H66" si="2">G47*F47</f>
        <v>53345317.955298096</v>
      </c>
    </row>
    <row r="48" spans="1:16" s="39" customFormat="1" ht="16.5" customHeight="1">
      <c r="A48" s="42">
        <v>3</v>
      </c>
      <c r="B48" s="74" t="s">
        <v>129</v>
      </c>
      <c r="C48" s="42" t="s">
        <v>132</v>
      </c>
      <c r="D48" s="42"/>
      <c r="E48" s="75" t="s">
        <v>137</v>
      </c>
      <c r="F48" s="42">
        <v>1</v>
      </c>
      <c r="G48" s="43">
        <v>22098479.476232465</v>
      </c>
      <c r="H48" s="43">
        <f t="shared" si="2"/>
        <v>22098479.476232465</v>
      </c>
    </row>
    <row r="49" spans="1:8" s="39" customFormat="1" ht="16.5" customHeight="1">
      <c r="A49" s="42">
        <v>4</v>
      </c>
      <c r="B49" s="74" t="s">
        <v>129</v>
      </c>
      <c r="C49" s="42" t="s">
        <v>132</v>
      </c>
      <c r="D49" s="42"/>
      <c r="E49" s="75" t="s">
        <v>138</v>
      </c>
      <c r="F49" s="42">
        <v>2</v>
      </c>
      <c r="G49" s="43">
        <v>25255291.126683977</v>
      </c>
      <c r="H49" s="43">
        <f t="shared" si="2"/>
        <v>50510582.253367953</v>
      </c>
    </row>
    <row r="50" spans="1:8" s="39" customFormat="1" ht="16.5" customHeight="1">
      <c r="A50" s="42">
        <v>5</v>
      </c>
      <c r="B50" s="74" t="s">
        <v>129</v>
      </c>
      <c r="C50" s="42" t="s">
        <v>132</v>
      </c>
      <c r="D50" s="42"/>
      <c r="E50" s="75" t="s">
        <v>139</v>
      </c>
      <c r="F50" s="42">
        <v>1</v>
      </c>
      <c r="G50" s="43">
        <v>31569142.405607536</v>
      </c>
      <c r="H50" s="43">
        <f t="shared" si="2"/>
        <v>31569142.405607536</v>
      </c>
    </row>
    <row r="51" spans="1:8" s="39" customFormat="1" ht="16.5" customHeight="1">
      <c r="A51" s="42">
        <v>6</v>
      </c>
      <c r="B51" s="74" t="s">
        <v>129</v>
      </c>
      <c r="C51" s="42" t="s">
        <v>132</v>
      </c>
      <c r="D51" s="42"/>
      <c r="E51" s="75" t="s">
        <v>140</v>
      </c>
      <c r="F51" s="42">
        <v>2</v>
      </c>
      <c r="G51" s="43">
        <v>39461399.509756856</v>
      </c>
      <c r="H51" s="43">
        <f t="shared" si="2"/>
        <v>78922799.019513711</v>
      </c>
    </row>
    <row r="52" spans="1:8" s="39" customFormat="1" ht="16.5" customHeight="1">
      <c r="A52" s="42">
        <v>7</v>
      </c>
      <c r="B52" s="74" t="s">
        <v>129</v>
      </c>
      <c r="C52" s="42" t="s">
        <v>132</v>
      </c>
      <c r="D52" s="42"/>
      <c r="E52" s="75" t="s">
        <v>142</v>
      </c>
      <c r="F52" s="42">
        <v>1</v>
      </c>
      <c r="G52" s="43">
        <v>79996461.507258445</v>
      </c>
      <c r="H52" s="43">
        <f t="shared" si="2"/>
        <v>79996461.507258445</v>
      </c>
    </row>
    <row r="53" spans="1:8" s="39" customFormat="1" ht="16.5" customHeight="1">
      <c r="A53" s="42">
        <v>8</v>
      </c>
      <c r="B53" s="74" t="s">
        <v>130</v>
      </c>
      <c r="C53" s="42" t="s">
        <v>52</v>
      </c>
      <c r="D53" s="42"/>
      <c r="E53" s="75" t="s">
        <v>143</v>
      </c>
      <c r="F53" s="42">
        <v>43</v>
      </c>
      <c r="G53" s="43">
        <v>7195784.251392087</v>
      </c>
      <c r="H53" s="43">
        <f t="shared" si="2"/>
        <v>309418722.80985975</v>
      </c>
    </row>
    <row r="54" spans="1:8" s="39" customFormat="1" ht="16.5" customHeight="1">
      <c r="A54" s="42">
        <v>9</v>
      </c>
      <c r="B54" s="74" t="s">
        <v>129</v>
      </c>
      <c r="C54" s="42" t="s">
        <v>52</v>
      </c>
      <c r="D54" s="42"/>
      <c r="E54" s="75" t="s">
        <v>144</v>
      </c>
      <c r="F54" s="42">
        <v>1</v>
      </c>
      <c r="G54" s="43">
        <v>2107428.8218945442</v>
      </c>
      <c r="H54" s="43">
        <f t="shared" si="2"/>
        <v>2107428.8218945442</v>
      </c>
    </row>
    <row r="55" spans="1:8" s="39" customFormat="1" ht="16.5" customHeight="1">
      <c r="A55" s="42">
        <v>10</v>
      </c>
      <c r="B55" s="74" t="s">
        <v>129</v>
      </c>
      <c r="C55" s="42" t="s">
        <v>52</v>
      </c>
      <c r="D55" s="42"/>
      <c r="E55" s="75" t="s">
        <v>145</v>
      </c>
      <c r="F55" s="42">
        <v>1</v>
      </c>
      <c r="G55" s="43">
        <v>3165018.8591910386</v>
      </c>
      <c r="H55" s="43">
        <f t="shared" si="2"/>
        <v>3165018.8591910386</v>
      </c>
    </row>
    <row r="56" spans="1:8" s="39" customFormat="1" ht="16.5" customHeight="1">
      <c r="A56" s="42">
        <v>11</v>
      </c>
      <c r="B56" s="74" t="s">
        <v>129</v>
      </c>
      <c r="C56" s="42" t="s">
        <v>52</v>
      </c>
      <c r="D56" s="42"/>
      <c r="E56" s="75" t="s">
        <v>133</v>
      </c>
      <c r="F56" s="42">
        <v>5</v>
      </c>
      <c r="G56" s="43">
        <v>8633299.6599225979</v>
      </c>
      <c r="H56" s="43">
        <f t="shared" si="2"/>
        <v>43166498.299612992</v>
      </c>
    </row>
    <row r="57" spans="1:8" s="39" customFormat="1" ht="16.5" customHeight="1">
      <c r="A57" s="42">
        <v>12</v>
      </c>
      <c r="B57" s="74" t="s">
        <v>129</v>
      </c>
      <c r="C57" s="42" t="s">
        <v>52</v>
      </c>
      <c r="D57" s="42"/>
      <c r="E57" s="75" t="s">
        <v>134</v>
      </c>
      <c r="F57" s="42">
        <v>11</v>
      </c>
      <c r="G57" s="43">
        <v>11510952.224219861</v>
      </c>
      <c r="H57" s="43">
        <f t="shared" si="2"/>
        <v>126620474.46641846</v>
      </c>
    </row>
    <row r="58" spans="1:8" s="39" customFormat="1" ht="16.5" customHeight="1">
      <c r="A58" s="42">
        <v>13</v>
      </c>
      <c r="B58" s="74" t="s">
        <v>129</v>
      </c>
      <c r="C58" s="42" t="s">
        <v>52</v>
      </c>
      <c r="D58" s="42"/>
      <c r="E58" s="75" t="s">
        <v>135</v>
      </c>
      <c r="F58" s="42">
        <v>9</v>
      </c>
      <c r="G58" s="43">
        <v>14388718.777527392</v>
      </c>
      <c r="H58" s="43">
        <f t="shared" si="2"/>
        <v>129498468.99774653</v>
      </c>
    </row>
    <row r="59" spans="1:8" s="39" customFormat="1" ht="16.5" customHeight="1">
      <c r="A59" s="42">
        <v>14</v>
      </c>
      <c r="B59" s="74" t="s">
        <v>129</v>
      </c>
      <c r="C59" s="42" t="s">
        <v>52</v>
      </c>
      <c r="D59" s="42"/>
      <c r="E59" s="75" t="s">
        <v>135</v>
      </c>
      <c r="F59" s="42">
        <v>9</v>
      </c>
      <c r="G59" s="43">
        <v>14388718.777527392</v>
      </c>
      <c r="H59" s="43">
        <f t="shared" si="2"/>
        <v>129498468.99774653</v>
      </c>
    </row>
    <row r="60" spans="1:8" s="39" customFormat="1" ht="16.5" customHeight="1">
      <c r="A60" s="42">
        <v>15</v>
      </c>
      <c r="B60" s="74" t="s">
        <v>129</v>
      </c>
      <c r="C60" s="42" t="s">
        <v>52</v>
      </c>
      <c r="D60" s="42"/>
      <c r="E60" s="75" t="s">
        <v>136</v>
      </c>
      <c r="F60" s="42">
        <v>14</v>
      </c>
      <c r="G60" s="43">
        <v>17266485.330834925</v>
      </c>
      <c r="H60" s="43">
        <f t="shared" si="2"/>
        <v>241730794.63168895</v>
      </c>
    </row>
    <row r="61" spans="1:8" s="39" customFormat="1" ht="16.5" customHeight="1">
      <c r="A61" s="42">
        <v>16</v>
      </c>
      <c r="B61" s="74" t="s">
        <v>129</v>
      </c>
      <c r="C61" s="42" t="s">
        <v>52</v>
      </c>
      <c r="D61" s="42"/>
      <c r="E61" s="75" t="s">
        <v>146</v>
      </c>
      <c r="F61" s="42">
        <v>2</v>
      </c>
      <c r="G61" s="43">
        <v>12949835.500873625</v>
      </c>
      <c r="H61" s="43">
        <f t="shared" si="2"/>
        <v>25899671.001747251</v>
      </c>
    </row>
    <row r="62" spans="1:8" s="39" customFormat="1" ht="16.5" customHeight="1">
      <c r="A62" s="42">
        <v>17</v>
      </c>
      <c r="B62" s="74" t="s">
        <v>129</v>
      </c>
      <c r="C62" s="42" t="s">
        <v>52</v>
      </c>
      <c r="D62" s="42"/>
      <c r="E62" s="75" t="s">
        <v>138</v>
      </c>
      <c r="F62" s="42">
        <v>1</v>
      </c>
      <c r="G62" s="43">
        <v>23709144.191364981</v>
      </c>
      <c r="H62" s="43">
        <f t="shared" si="2"/>
        <v>23709144.191364981</v>
      </c>
    </row>
    <row r="63" spans="1:8" s="39" customFormat="1" ht="16.5" customHeight="1">
      <c r="A63" s="42">
        <v>18</v>
      </c>
      <c r="B63" s="74" t="s">
        <v>129</v>
      </c>
      <c r="C63" s="42" t="s">
        <v>52</v>
      </c>
      <c r="D63" s="42"/>
      <c r="E63" s="75" t="s">
        <v>139</v>
      </c>
      <c r="F63" s="42">
        <v>1</v>
      </c>
      <c r="G63" s="43">
        <v>30495365.928852528</v>
      </c>
      <c r="H63" s="43">
        <f t="shared" si="2"/>
        <v>30495365.928852528</v>
      </c>
    </row>
    <row r="64" spans="1:8" s="39" customFormat="1" ht="16.5" customHeight="1">
      <c r="A64" s="42">
        <v>19</v>
      </c>
      <c r="B64" s="74" t="s">
        <v>129</v>
      </c>
      <c r="C64" s="42" t="s">
        <v>52</v>
      </c>
      <c r="D64" s="42"/>
      <c r="E64" s="75" t="s">
        <v>140</v>
      </c>
      <c r="F64" s="42">
        <v>1</v>
      </c>
      <c r="G64" s="43">
        <v>37850734.794624344</v>
      </c>
      <c r="H64" s="43">
        <f t="shared" si="2"/>
        <v>37850734.794624344</v>
      </c>
    </row>
    <row r="65" spans="1:11" s="39" customFormat="1" ht="16.5" customHeight="1">
      <c r="A65" s="42">
        <v>20</v>
      </c>
      <c r="B65" s="74" t="s">
        <v>129</v>
      </c>
      <c r="C65" s="42" t="s">
        <v>52</v>
      </c>
      <c r="D65" s="42"/>
      <c r="E65" s="75" t="s">
        <v>147</v>
      </c>
      <c r="F65" s="42">
        <v>4</v>
      </c>
      <c r="G65" s="43">
        <v>45420858.955747157</v>
      </c>
      <c r="H65" s="43">
        <f t="shared" si="2"/>
        <v>181683435.82298863</v>
      </c>
    </row>
    <row r="66" spans="1:11" s="39" customFormat="1" ht="16.5" customHeight="1">
      <c r="A66" s="42">
        <v>21</v>
      </c>
      <c r="B66" s="74" t="s">
        <v>131</v>
      </c>
      <c r="C66" s="42" t="s">
        <v>117</v>
      </c>
      <c r="D66" s="42"/>
      <c r="E66" s="75" t="s">
        <v>148</v>
      </c>
      <c r="F66" s="42">
        <v>47</v>
      </c>
      <c r="G66" s="43">
        <v>39686869.772073351</v>
      </c>
      <c r="H66" s="43">
        <f t="shared" si="2"/>
        <v>1865282879.2874475</v>
      </c>
    </row>
    <row r="67" spans="1:11" ht="15.75">
      <c r="A67" s="63" t="s">
        <v>4</v>
      </c>
      <c r="B67" s="63"/>
      <c r="C67" s="63"/>
      <c r="D67" s="63"/>
      <c r="E67" s="63"/>
      <c r="F67" s="63"/>
      <c r="G67" s="63"/>
      <c r="H67" s="10">
        <f>SUM(H17:H66)</f>
        <v>5985841347.4999981</v>
      </c>
      <c r="K67" s="3"/>
    </row>
    <row r="68" spans="1:11" ht="15.75">
      <c r="A68" s="63" t="s">
        <v>6</v>
      </c>
      <c r="B68" s="63"/>
      <c r="C68" s="63"/>
      <c r="D68" s="63"/>
      <c r="E68" s="63"/>
      <c r="F68" s="63"/>
      <c r="G68" s="63"/>
      <c r="H68" s="10">
        <f>0.1*H67</f>
        <v>598584134.74999988</v>
      </c>
    </row>
    <row r="69" spans="1:11" ht="15.75">
      <c r="A69" s="63" t="s">
        <v>5</v>
      </c>
      <c r="B69" s="63"/>
      <c r="C69" s="63"/>
      <c r="D69" s="63"/>
      <c r="E69" s="63"/>
      <c r="F69" s="63"/>
      <c r="G69" s="63"/>
      <c r="H69" s="10">
        <f>H67+H68</f>
        <v>6584425482.2499981</v>
      </c>
    </row>
    <row r="70" spans="1:11">
      <c r="A70" s="64" t="s">
        <v>7</v>
      </c>
      <c r="B70" s="65"/>
      <c r="C70" s="65"/>
      <c r="D70" s="65"/>
      <c r="E70" s="65"/>
      <c r="F70" s="65"/>
      <c r="G70" s="65"/>
      <c r="H70" s="65"/>
      <c r="J70" s="3"/>
    </row>
    <row r="71" spans="1:11">
      <c r="A71" s="65"/>
      <c r="B71" s="65"/>
      <c r="C71" s="65"/>
      <c r="D71" s="65"/>
      <c r="E71" s="65"/>
      <c r="F71" s="65"/>
      <c r="G71" s="65"/>
      <c r="H71" s="65"/>
      <c r="J71" s="3"/>
    </row>
    <row r="72" spans="1:11">
      <c r="A72" s="11"/>
      <c r="J72" s="3"/>
    </row>
    <row r="73" spans="1:11" ht="16.5">
      <c r="A73" s="12" t="s">
        <v>8</v>
      </c>
      <c r="B73" s="13"/>
      <c r="C73" s="13"/>
      <c r="D73" s="13"/>
      <c r="E73" s="50"/>
      <c r="F73" s="13"/>
      <c r="G73" s="24"/>
      <c r="H73" s="14"/>
    </row>
    <row r="74" spans="1:11" ht="16.5">
      <c r="A74" s="15" t="s">
        <v>9</v>
      </c>
      <c r="B74" s="13"/>
      <c r="C74" s="13"/>
      <c r="D74" s="13"/>
      <c r="E74" s="50"/>
      <c r="F74" s="13"/>
      <c r="G74" s="24"/>
      <c r="H74" s="14"/>
    </row>
    <row r="75" spans="1:11" ht="16.5">
      <c r="A75" s="16"/>
      <c r="B75" s="17" t="s">
        <v>53</v>
      </c>
      <c r="C75" s="13"/>
      <c r="D75" s="13"/>
      <c r="E75" s="50"/>
      <c r="F75" s="13"/>
      <c r="G75" s="24"/>
      <c r="H75" s="14"/>
    </row>
    <row r="76" spans="1:11" ht="16.5">
      <c r="A76" s="13"/>
      <c r="B76" s="17" t="s">
        <v>23</v>
      </c>
      <c r="C76" s="13"/>
      <c r="D76" s="13"/>
      <c r="E76" s="50"/>
      <c r="F76" s="13"/>
      <c r="G76" s="24"/>
      <c r="H76" s="14"/>
    </row>
    <row r="77" spans="1:11" ht="16.5">
      <c r="A77" s="18" t="s">
        <v>10</v>
      </c>
      <c r="B77" s="13"/>
      <c r="C77" s="13"/>
      <c r="D77" s="13"/>
      <c r="E77" s="50"/>
      <c r="F77" s="13"/>
      <c r="G77" s="24"/>
      <c r="H77" s="14"/>
    </row>
    <row r="78" spans="1:11" ht="16.5">
      <c r="A78" s="13"/>
      <c r="B78" s="17" t="s">
        <v>11</v>
      </c>
      <c r="C78" s="13"/>
      <c r="D78" s="13"/>
      <c r="E78" s="50"/>
      <c r="F78" s="13"/>
      <c r="G78" s="24"/>
      <c r="H78" s="14"/>
    </row>
    <row r="79" spans="1:11" ht="16.5">
      <c r="A79" s="18" t="s">
        <v>12</v>
      </c>
      <c r="B79" s="13"/>
      <c r="C79" s="13"/>
      <c r="D79" s="13"/>
      <c r="E79" s="50"/>
      <c r="F79" s="13"/>
      <c r="G79" s="24"/>
      <c r="H79" s="14"/>
    </row>
    <row r="80" spans="1:11" ht="16.5">
      <c r="A80" s="13"/>
      <c r="B80" s="17" t="s">
        <v>18</v>
      </c>
      <c r="C80" s="13"/>
      <c r="D80" s="13"/>
      <c r="E80" s="50"/>
      <c r="F80" s="13"/>
      <c r="G80" s="24"/>
      <c r="H80" s="14"/>
    </row>
    <row r="81" spans="1:8" ht="16.5">
      <c r="A81" s="13"/>
      <c r="B81" s="17" t="s">
        <v>19</v>
      </c>
      <c r="C81" s="13"/>
      <c r="D81" s="13"/>
      <c r="E81" s="50"/>
      <c r="F81" s="13"/>
      <c r="G81" s="24"/>
      <c r="H81" s="14"/>
    </row>
    <row r="82" spans="1:8" ht="16.5">
      <c r="A82" s="18" t="s">
        <v>16</v>
      </c>
      <c r="B82" s="17"/>
      <c r="C82" s="13"/>
      <c r="D82" s="13"/>
      <c r="E82" s="50"/>
      <c r="F82" s="13"/>
      <c r="G82" s="24"/>
      <c r="H82" s="14"/>
    </row>
    <row r="83" spans="1:8" ht="16.5">
      <c r="A83" s="13"/>
      <c r="B83" s="17" t="s">
        <v>17</v>
      </c>
      <c r="C83" s="13"/>
      <c r="D83" s="13"/>
      <c r="E83" s="50"/>
      <c r="F83" s="13"/>
      <c r="G83" s="24"/>
      <c r="H83" s="14"/>
    </row>
    <row r="84" spans="1:8" ht="16.5">
      <c r="A84" s="13"/>
      <c r="B84" s="17"/>
      <c r="C84" s="13"/>
      <c r="D84" s="13"/>
      <c r="E84" s="50"/>
      <c r="F84" s="13"/>
      <c r="G84" s="24"/>
      <c r="H84" s="14"/>
    </row>
    <row r="85" spans="1:8" ht="16.5">
      <c r="A85" s="66" t="s">
        <v>15</v>
      </c>
      <c r="B85" s="66"/>
      <c r="C85" s="66"/>
      <c r="D85" s="66"/>
      <c r="E85" s="66"/>
      <c r="F85" s="66"/>
      <c r="G85" s="66"/>
      <c r="H85" s="66"/>
    </row>
    <row r="86" spans="1:8" ht="16.5">
      <c r="A86" s="13" t="s">
        <v>13</v>
      </c>
      <c r="B86" s="13"/>
      <c r="C86" s="13"/>
      <c r="D86" s="13"/>
      <c r="E86" s="50"/>
      <c r="F86" s="13"/>
      <c r="G86" s="24"/>
      <c r="H86" s="14"/>
    </row>
    <row r="87" spans="1:8" ht="36.75" customHeight="1">
      <c r="A87" s="19"/>
      <c r="B87" s="19"/>
      <c r="C87" s="19"/>
      <c r="D87" s="19"/>
      <c r="E87" s="56" t="s">
        <v>156</v>
      </c>
      <c r="F87" s="56"/>
      <c r="G87" s="56"/>
      <c r="H87" s="56"/>
    </row>
    <row r="88" spans="1:8" ht="15.75" customHeight="1">
      <c r="A88" s="19"/>
      <c r="B88" s="19"/>
      <c r="C88" s="19"/>
      <c r="D88" s="19"/>
      <c r="E88" s="26"/>
      <c r="F88" s="26"/>
      <c r="G88" s="54"/>
      <c r="H88" s="55"/>
    </row>
    <row r="89" spans="1:8" ht="15.75">
      <c r="A89" s="19"/>
      <c r="B89" s="19"/>
      <c r="C89" s="19"/>
      <c r="D89" s="19"/>
      <c r="E89" s="51"/>
      <c r="F89" s="19"/>
      <c r="G89" s="25"/>
      <c r="H89" s="20"/>
    </row>
  </sheetData>
  <mergeCells count="14">
    <mergeCell ref="B16:H16"/>
    <mergeCell ref="B45:H45"/>
    <mergeCell ref="B41:H41"/>
    <mergeCell ref="E87:H87"/>
    <mergeCell ref="A1:H6"/>
    <mergeCell ref="A7:H7"/>
    <mergeCell ref="A8:H8"/>
    <mergeCell ref="A9:H9"/>
    <mergeCell ref="A11:H14"/>
    <mergeCell ref="A67:G67"/>
    <mergeCell ref="A68:G68"/>
    <mergeCell ref="A69:G69"/>
    <mergeCell ref="A70:H71"/>
    <mergeCell ref="A85:H85"/>
  </mergeCells>
  <pageMargins left="0.7" right="0.7" top="0.75" bottom="0.75" header="0.3" footer="0.3"/>
  <pageSetup paperSize="9" scale="75" fitToHeight="0" orientation="portrait" verticalDpi="0" r:id="rId1"/>
  <rowBreaks count="1" manualBreakCount="1">
    <brk id="91" max="7"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workbookViewId="0">
      <selection activeCell="I42" sqref="I42"/>
    </sheetView>
  </sheetViews>
  <sheetFormatPr defaultRowHeight="15"/>
  <cols>
    <col min="1" max="1" width="7.7109375" style="27" customWidth="1"/>
    <col min="2" max="2" width="20.85546875" customWidth="1"/>
    <col min="3" max="3" width="18.85546875" style="28" customWidth="1"/>
    <col min="4" max="4" width="10.28515625" style="27" customWidth="1"/>
    <col min="5" max="5" width="14.7109375" customWidth="1"/>
  </cols>
  <sheetData>
    <row r="1" spans="1:5" ht="30" customHeight="1">
      <c r="A1" s="29" t="s">
        <v>55</v>
      </c>
      <c r="B1" s="29" t="s">
        <v>56</v>
      </c>
      <c r="C1" s="29" t="s">
        <v>54</v>
      </c>
      <c r="D1" s="29" t="s">
        <v>57</v>
      </c>
      <c r="E1" s="29" t="s">
        <v>58</v>
      </c>
    </row>
    <row r="2" spans="1:5">
      <c r="A2" s="33"/>
      <c r="B2" s="34" t="s">
        <v>59</v>
      </c>
      <c r="C2" s="35"/>
      <c r="D2" s="33"/>
      <c r="E2" s="36"/>
    </row>
    <row r="3" spans="1:5">
      <c r="A3" s="30">
        <v>1</v>
      </c>
      <c r="B3" s="31" t="s">
        <v>60</v>
      </c>
      <c r="C3" s="30" t="s">
        <v>113</v>
      </c>
      <c r="D3" s="30">
        <v>12000</v>
      </c>
      <c r="E3" s="30">
        <v>4</v>
      </c>
    </row>
    <row r="4" spans="1:5">
      <c r="A4" s="30">
        <v>2</v>
      </c>
      <c r="B4" s="31" t="s">
        <v>61</v>
      </c>
      <c r="C4" s="30" t="s">
        <v>113</v>
      </c>
      <c r="D4" s="30">
        <v>12000</v>
      </c>
      <c r="E4" s="30">
        <v>2</v>
      </c>
    </row>
    <row r="5" spans="1:5">
      <c r="A5" s="30">
        <v>3</v>
      </c>
      <c r="B5" s="31" t="s">
        <v>62</v>
      </c>
      <c r="C5" s="30" t="s">
        <v>113</v>
      </c>
      <c r="D5" s="30">
        <v>12000</v>
      </c>
      <c r="E5" s="30">
        <v>11</v>
      </c>
    </row>
    <row r="6" spans="1:5">
      <c r="A6" s="30">
        <v>4</v>
      </c>
      <c r="B6" s="31" t="s">
        <v>63</v>
      </c>
      <c r="C6" s="30" t="s">
        <v>113</v>
      </c>
      <c r="D6" s="30">
        <v>12000</v>
      </c>
      <c r="E6" s="30">
        <v>13</v>
      </c>
    </row>
    <row r="7" spans="1:5">
      <c r="A7" s="30">
        <v>5</v>
      </c>
      <c r="B7" s="31" t="s">
        <v>64</v>
      </c>
      <c r="C7" s="30" t="s">
        <v>113</v>
      </c>
      <c r="D7" s="30">
        <v>12000</v>
      </c>
      <c r="E7" s="30">
        <v>20</v>
      </c>
    </row>
    <row r="8" spans="1:5">
      <c r="A8" s="30">
        <v>6</v>
      </c>
      <c r="B8" s="31" t="s">
        <v>65</v>
      </c>
      <c r="C8" s="30" t="s">
        <v>113</v>
      </c>
      <c r="D8" s="30">
        <v>12000</v>
      </c>
      <c r="E8" s="30">
        <v>5</v>
      </c>
    </row>
    <row r="9" spans="1:5">
      <c r="A9" s="30">
        <v>7</v>
      </c>
      <c r="B9" s="31" t="s">
        <v>66</v>
      </c>
      <c r="C9" s="30" t="s">
        <v>113</v>
      </c>
      <c r="D9" s="30">
        <v>6000</v>
      </c>
      <c r="E9" s="30">
        <v>4</v>
      </c>
    </row>
    <row r="10" spans="1:5">
      <c r="A10" s="30">
        <v>8</v>
      </c>
      <c r="B10" s="31" t="s">
        <v>67</v>
      </c>
      <c r="C10" s="30" t="s">
        <v>114</v>
      </c>
      <c r="D10" s="30">
        <v>6000</v>
      </c>
      <c r="E10" s="30">
        <v>45</v>
      </c>
    </row>
    <row r="11" spans="1:5">
      <c r="A11" s="30">
        <v>9</v>
      </c>
      <c r="B11" s="31" t="s">
        <v>68</v>
      </c>
      <c r="C11" s="30" t="s">
        <v>114</v>
      </c>
      <c r="D11" s="30">
        <v>6000</v>
      </c>
      <c r="E11" s="30">
        <v>9</v>
      </c>
    </row>
    <row r="12" spans="1:5">
      <c r="A12" s="30">
        <v>10</v>
      </c>
      <c r="B12" s="31" t="s">
        <v>69</v>
      </c>
      <c r="C12" s="30" t="s">
        <v>114</v>
      </c>
      <c r="D12" s="30">
        <v>6000</v>
      </c>
      <c r="E12" s="30">
        <v>7</v>
      </c>
    </row>
    <row r="13" spans="1:5">
      <c r="A13" s="30">
        <v>11</v>
      </c>
      <c r="B13" s="31" t="s">
        <v>70</v>
      </c>
      <c r="C13" s="30" t="s">
        <v>114</v>
      </c>
      <c r="D13" s="30">
        <v>6000</v>
      </c>
      <c r="E13" s="30">
        <v>46</v>
      </c>
    </row>
    <row r="14" spans="1:5">
      <c r="A14" s="30">
        <v>12</v>
      </c>
      <c r="B14" s="31" t="s">
        <v>71</v>
      </c>
      <c r="C14" s="30" t="s">
        <v>114</v>
      </c>
      <c r="D14" s="30">
        <v>6000</v>
      </c>
      <c r="E14" s="30">
        <v>42</v>
      </c>
    </row>
    <row r="15" spans="1:5">
      <c r="A15" s="30">
        <v>13</v>
      </c>
      <c r="B15" s="31" t="s">
        <v>72</v>
      </c>
      <c r="C15" s="30" t="s">
        <v>113</v>
      </c>
      <c r="D15" s="30">
        <v>6000</v>
      </c>
      <c r="E15" s="30">
        <v>4</v>
      </c>
    </row>
    <row r="16" spans="1:5">
      <c r="A16" s="30">
        <v>14</v>
      </c>
      <c r="B16" s="31" t="s">
        <v>73</v>
      </c>
      <c r="C16" s="30" t="s">
        <v>113</v>
      </c>
      <c r="D16" s="30">
        <v>6000</v>
      </c>
      <c r="E16" s="30">
        <v>11</v>
      </c>
    </row>
    <row r="17" spans="1:5">
      <c r="A17" s="30">
        <v>15</v>
      </c>
      <c r="B17" s="31" t="s">
        <v>74</v>
      </c>
      <c r="C17" s="30" t="s">
        <v>113</v>
      </c>
      <c r="D17" s="30">
        <v>6000</v>
      </c>
      <c r="E17" s="30">
        <v>3</v>
      </c>
    </row>
    <row r="18" spans="1:5">
      <c r="A18" s="30">
        <v>16</v>
      </c>
      <c r="B18" s="31" t="s">
        <v>75</v>
      </c>
      <c r="C18" s="30" t="s">
        <v>113</v>
      </c>
      <c r="D18" s="30">
        <v>6000</v>
      </c>
      <c r="E18" s="30">
        <v>7</v>
      </c>
    </row>
    <row r="19" spans="1:5">
      <c r="A19" s="30">
        <v>17</v>
      </c>
      <c r="B19" s="31" t="s">
        <v>76</v>
      </c>
      <c r="C19" s="30" t="s">
        <v>113</v>
      </c>
      <c r="D19" s="30">
        <v>6000</v>
      </c>
      <c r="E19" s="30">
        <v>17</v>
      </c>
    </row>
    <row r="20" spans="1:5">
      <c r="A20" s="30">
        <v>18</v>
      </c>
      <c r="B20" s="31" t="s">
        <v>77</v>
      </c>
      <c r="C20" s="30" t="s">
        <v>113</v>
      </c>
      <c r="D20" s="30">
        <v>6000</v>
      </c>
      <c r="E20" s="30">
        <v>34</v>
      </c>
    </row>
    <row r="21" spans="1:5">
      <c r="A21" s="30">
        <v>19</v>
      </c>
      <c r="B21" s="31" t="s">
        <v>78</v>
      </c>
      <c r="C21" s="30" t="s">
        <v>113</v>
      </c>
      <c r="D21" s="30">
        <v>6000</v>
      </c>
      <c r="E21" s="30">
        <v>3</v>
      </c>
    </row>
    <row r="22" spans="1:5">
      <c r="A22" s="30">
        <v>20</v>
      </c>
      <c r="B22" s="31" t="s">
        <v>79</v>
      </c>
      <c r="C22" s="30" t="s">
        <v>115</v>
      </c>
      <c r="D22" s="30">
        <v>12000</v>
      </c>
      <c r="E22" s="30">
        <v>2</v>
      </c>
    </row>
    <row r="23" spans="1:5">
      <c r="A23" s="30">
        <v>21</v>
      </c>
      <c r="B23" s="31" t="s">
        <v>80</v>
      </c>
      <c r="C23" s="30" t="s">
        <v>115</v>
      </c>
      <c r="D23" s="30">
        <v>12000</v>
      </c>
      <c r="E23" s="30">
        <v>2</v>
      </c>
    </row>
    <row r="24" spans="1:5">
      <c r="A24" s="30">
        <v>22</v>
      </c>
      <c r="B24" s="31" t="s">
        <v>81</v>
      </c>
      <c r="C24" s="30" t="s">
        <v>115</v>
      </c>
      <c r="D24" s="30">
        <v>12000</v>
      </c>
      <c r="E24" s="30">
        <v>4</v>
      </c>
    </row>
    <row r="25" spans="1:5">
      <c r="A25" s="30">
        <v>23</v>
      </c>
      <c r="B25" s="31" t="s">
        <v>82</v>
      </c>
      <c r="C25" s="30" t="s">
        <v>115</v>
      </c>
      <c r="D25" s="30">
        <v>12000</v>
      </c>
      <c r="E25" s="30">
        <v>6</v>
      </c>
    </row>
    <row r="26" spans="1:5">
      <c r="A26" s="30">
        <v>24</v>
      </c>
      <c r="B26" s="31" t="s">
        <v>83</v>
      </c>
      <c r="C26" s="30" t="s">
        <v>115</v>
      </c>
      <c r="D26" s="30">
        <v>12000</v>
      </c>
      <c r="E26" s="30">
        <v>9</v>
      </c>
    </row>
    <row r="27" spans="1:5">
      <c r="A27" s="30">
        <v>25</v>
      </c>
      <c r="B27" s="31" t="s">
        <v>83</v>
      </c>
      <c r="C27" s="30" t="s">
        <v>115</v>
      </c>
      <c r="D27" s="30">
        <v>6000</v>
      </c>
      <c r="E27" s="30">
        <v>1</v>
      </c>
    </row>
    <row r="28" spans="1:5">
      <c r="A28" s="30">
        <v>26</v>
      </c>
      <c r="B28" s="31" t="s">
        <v>84</v>
      </c>
      <c r="C28" s="30" t="s">
        <v>113</v>
      </c>
      <c r="D28" s="30">
        <v>12000</v>
      </c>
      <c r="E28" s="30">
        <v>3</v>
      </c>
    </row>
    <row r="29" spans="1:5">
      <c r="A29" s="30">
        <v>27</v>
      </c>
      <c r="B29" s="31" t="s">
        <v>85</v>
      </c>
      <c r="C29" s="30" t="s">
        <v>115</v>
      </c>
      <c r="D29" s="30">
        <v>12000</v>
      </c>
      <c r="E29" s="30">
        <v>11</v>
      </c>
    </row>
    <row r="30" spans="1:5">
      <c r="A30" s="30">
        <v>28</v>
      </c>
      <c r="B30" s="31" t="s">
        <v>86</v>
      </c>
      <c r="C30" s="30" t="s">
        <v>113</v>
      </c>
      <c r="D30" s="30">
        <v>12000</v>
      </c>
      <c r="E30" s="30">
        <v>6</v>
      </c>
    </row>
    <row r="31" spans="1:5">
      <c r="A31" s="30">
        <v>29</v>
      </c>
      <c r="B31" s="31" t="s">
        <v>87</v>
      </c>
      <c r="C31" s="30" t="s">
        <v>113</v>
      </c>
      <c r="D31" s="30">
        <v>12000</v>
      </c>
      <c r="E31" s="30">
        <v>7</v>
      </c>
    </row>
    <row r="32" spans="1:5">
      <c r="A32" s="30">
        <v>30</v>
      </c>
      <c r="B32" s="31" t="s">
        <v>88</v>
      </c>
      <c r="C32" s="30" t="s">
        <v>113</v>
      </c>
      <c r="D32" s="30">
        <v>12000</v>
      </c>
      <c r="E32" s="30">
        <v>4</v>
      </c>
    </row>
    <row r="33" spans="1:7">
      <c r="A33" s="30">
        <v>31</v>
      </c>
      <c r="B33" s="31" t="s">
        <v>89</v>
      </c>
      <c r="C33" s="30" t="s">
        <v>113</v>
      </c>
      <c r="D33" s="30">
        <v>12000</v>
      </c>
      <c r="E33" s="30">
        <v>4</v>
      </c>
    </row>
    <row r="34" spans="1:7">
      <c r="A34" s="30">
        <v>32</v>
      </c>
      <c r="B34" s="31" t="s">
        <v>90</v>
      </c>
      <c r="C34" s="30" t="s">
        <v>113</v>
      </c>
      <c r="D34" s="30">
        <v>12000</v>
      </c>
      <c r="E34" s="30">
        <v>3</v>
      </c>
    </row>
    <row r="35" spans="1:7">
      <c r="A35" s="30">
        <v>33</v>
      </c>
      <c r="B35" s="31" t="s">
        <v>91</v>
      </c>
      <c r="C35" s="30" t="s">
        <v>113</v>
      </c>
      <c r="D35" s="30">
        <v>6000</v>
      </c>
      <c r="E35" s="30">
        <v>18</v>
      </c>
    </row>
    <row r="36" spans="1:7">
      <c r="A36" s="30">
        <v>34</v>
      </c>
      <c r="B36" s="31" t="s">
        <v>92</v>
      </c>
      <c r="C36" s="30" t="s">
        <v>113</v>
      </c>
      <c r="D36" s="30">
        <v>12000</v>
      </c>
      <c r="E36" s="30">
        <v>4</v>
      </c>
    </row>
    <row r="37" spans="1:7">
      <c r="A37" s="30">
        <v>35</v>
      </c>
      <c r="B37" s="31" t="s">
        <v>93</v>
      </c>
      <c r="C37" s="30" t="s">
        <v>115</v>
      </c>
      <c r="D37" s="30">
        <v>10000</v>
      </c>
      <c r="E37" s="30">
        <v>7</v>
      </c>
    </row>
    <row r="38" spans="1:7">
      <c r="A38" s="67"/>
      <c r="B38" s="68"/>
      <c r="C38" s="68"/>
      <c r="D38" s="68"/>
      <c r="E38" s="68"/>
      <c r="F38" s="68"/>
      <c r="G38" s="68"/>
    </row>
    <row r="39" spans="1:7">
      <c r="A39" s="33"/>
      <c r="B39" s="34" t="s">
        <v>94</v>
      </c>
      <c r="C39" s="35"/>
      <c r="D39" s="33"/>
      <c r="E39" s="36"/>
    </row>
    <row r="40" spans="1:7">
      <c r="A40" s="30">
        <v>1</v>
      </c>
      <c r="B40" s="31" t="s">
        <v>95</v>
      </c>
      <c r="C40" s="32" t="s">
        <v>115</v>
      </c>
      <c r="D40" s="30"/>
      <c r="E40" s="30">
        <v>1</v>
      </c>
    </row>
    <row r="41" spans="1:7">
      <c r="A41" s="30">
        <v>2</v>
      </c>
      <c r="B41" s="31" t="s">
        <v>96</v>
      </c>
      <c r="C41" s="32" t="s">
        <v>115</v>
      </c>
      <c r="D41" s="30"/>
      <c r="E41" s="30">
        <v>1</v>
      </c>
    </row>
    <row r="42" spans="1:7">
      <c r="A42" s="30">
        <v>3</v>
      </c>
      <c r="B42" s="31" t="s">
        <v>97</v>
      </c>
      <c r="C42" s="32" t="s">
        <v>115</v>
      </c>
      <c r="D42" s="30"/>
      <c r="E42" s="30">
        <v>1</v>
      </c>
    </row>
    <row r="43" spans="1:7">
      <c r="A43" s="30">
        <v>4</v>
      </c>
      <c r="B43" s="31" t="s">
        <v>98</v>
      </c>
      <c r="C43" s="32" t="s">
        <v>115</v>
      </c>
      <c r="D43" s="30"/>
      <c r="E43" s="30">
        <v>1</v>
      </c>
    </row>
    <row r="44" spans="1:7">
      <c r="A44" s="30">
        <v>5</v>
      </c>
      <c r="B44" s="31" t="s">
        <v>99</v>
      </c>
      <c r="C44" s="32" t="s">
        <v>115</v>
      </c>
      <c r="D44" s="30"/>
      <c r="E44" s="30">
        <v>2</v>
      </c>
    </row>
    <row r="45" spans="1:7">
      <c r="A45" s="30">
        <v>6</v>
      </c>
      <c r="B45" s="31" t="s">
        <v>100</v>
      </c>
      <c r="C45" s="32" t="s">
        <v>115</v>
      </c>
      <c r="D45" s="30"/>
      <c r="E45" s="30">
        <v>1</v>
      </c>
    </row>
    <row r="46" spans="1:7">
      <c r="A46" s="30">
        <v>7</v>
      </c>
      <c r="B46" s="31" t="s">
        <v>101</v>
      </c>
      <c r="C46" s="32" t="s">
        <v>115</v>
      </c>
      <c r="D46" s="30"/>
      <c r="E46" s="30">
        <v>2</v>
      </c>
    </row>
    <row r="47" spans="1:7">
      <c r="A47" s="30">
        <v>8</v>
      </c>
      <c r="B47" s="31" t="s">
        <v>102</v>
      </c>
      <c r="C47" s="32" t="s">
        <v>115</v>
      </c>
      <c r="D47" s="30"/>
      <c r="E47" s="30">
        <v>1</v>
      </c>
    </row>
    <row r="48" spans="1:7">
      <c r="A48" s="30">
        <v>9</v>
      </c>
      <c r="B48" s="31" t="s">
        <v>95</v>
      </c>
      <c r="C48" s="32" t="s">
        <v>116</v>
      </c>
      <c r="D48" s="30"/>
      <c r="E48" s="30">
        <v>43</v>
      </c>
    </row>
    <row r="49" spans="1:5">
      <c r="A49" s="30">
        <v>10</v>
      </c>
      <c r="B49" s="31" t="s">
        <v>103</v>
      </c>
      <c r="C49" s="32" t="s">
        <v>113</v>
      </c>
      <c r="D49" s="30"/>
      <c r="E49" s="30">
        <v>1</v>
      </c>
    </row>
    <row r="50" spans="1:5">
      <c r="A50" s="30">
        <v>11</v>
      </c>
      <c r="B50" s="31" t="s">
        <v>104</v>
      </c>
      <c r="C50" s="32" t="s">
        <v>113</v>
      </c>
      <c r="D50" s="30"/>
      <c r="E50" s="30">
        <v>1</v>
      </c>
    </row>
    <row r="51" spans="1:5">
      <c r="A51" s="30">
        <v>12</v>
      </c>
      <c r="B51" s="31" t="s">
        <v>105</v>
      </c>
      <c r="C51" s="32" t="s">
        <v>113</v>
      </c>
      <c r="D51" s="30"/>
      <c r="E51" s="30">
        <v>5</v>
      </c>
    </row>
    <row r="52" spans="1:5">
      <c r="A52" s="30">
        <v>13</v>
      </c>
      <c r="B52" s="31" t="s">
        <v>106</v>
      </c>
      <c r="C52" s="32" t="s">
        <v>113</v>
      </c>
      <c r="D52" s="30"/>
      <c r="E52" s="30">
        <v>11</v>
      </c>
    </row>
    <row r="53" spans="1:5">
      <c r="A53" s="30">
        <v>14</v>
      </c>
      <c r="B53" s="31" t="s">
        <v>107</v>
      </c>
      <c r="C53" s="32" t="s">
        <v>113</v>
      </c>
      <c r="D53" s="30"/>
      <c r="E53" s="30">
        <v>9</v>
      </c>
    </row>
    <row r="54" spans="1:5">
      <c r="A54" s="30">
        <v>15</v>
      </c>
      <c r="B54" s="31" t="s">
        <v>108</v>
      </c>
      <c r="C54" s="32" t="s">
        <v>113</v>
      </c>
      <c r="D54" s="30"/>
      <c r="E54" s="30">
        <v>9</v>
      </c>
    </row>
    <row r="55" spans="1:5">
      <c r="A55" s="30">
        <v>16</v>
      </c>
      <c r="B55" s="31" t="s">
        <v>96</v>
      </c>
      <c r="C55" s="32" t="s">
        <v>113</v>
      </c>
      <c r="D55" s="30"/>
      <c r="E55" s="30">
        <v>14</v>
      </c>
    </row>
    <row r="56" spans="1:5">
      <c r="A56" s="30">
        <v>17</v>
      </c>
      <c r="B56" s="31" t="s">
        <v>109</v>
      </c>
      <c r="C56" s="32" t="s">
        <v>113</v>
      </c>
      <c r="D56" s="30"/>
      <c r="E56" s="30">
        <v>2</v>
      </c>
    </row>
    <row r="57" spans="1:5">
      <c r="A57" s="30">
        <v>18</v>
      </c>
      <c r="B57" s="31" t="s">
        <v>110</v>
      </c>
      <c r="C57" s="32" t="s">
        <v>113</v>
      </c>
      <c r="D57" s="30"/>
      <c r="E57" s="30">
        <v>1</v>
      </c>
    </row>
    <row r="58" spans="1:5">
      <c r="A58" s="30">
        <v>19</v>
      </c>
      <c r="B58" s="31" t="s">
        <v>100</v>
      </c>
      <c r="C58" s="32" t="s">
        <v>113</v>
      </c>
      <c r="D58" s="30"/>
      <c r="E58" s="30">
        <v>1</v>
      </c>
    </row>
    <row r="59" spans="1:5">
      <c r="A59" s="30">
        <v>20</v>
      </c>
      <c r="B59" s="31" t="s">
        <v>101</v>
      </c>
      <c r="C59" s="32" t="s">
        <v>113</v>
      </c>
      <c r="D59" s="30"/>
      <c r="E59" s="30">
        <v>1</v>
      </c>
    </row>
    <row r="60" spans="1:5">
      <c r="A60" s="30">
        <v>21</v>
      </c>
      <c r="B60" s="31" t="s">
        <v>111</v>
      </c>
      <c r="C60" s="32" t="s">
        <v>113</v>
      </c>
      <c r="D60" s="30"/>
      <c r="E60" s="30">
        <v>4</v>
      </c>
    </row>
    <row r="61" spans="1:5">
      <c r="A61" s="30">
        <v>22</v>
      </c>
      <c r="B61" s="31" t="s">
        <v>112</v>
      </c>
      <c r="C61" s="32" t="s">
        <v>117</v>
      </c>
      <c r="D61" s="30"/>
      <c r="E61" s="30">
        <v>47</v>
      </c>
    </row>
  </sheetData>
  <mergeCells count="1">
    <mergeCell ref="A38:G38"/>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2019-09-11T10:14:48Z</dcterms:modified>
</cp:coreProperties>
</file>