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7. High Temp Metals\2. Alloy X\PO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Sheet1!$A$1:$J$53</definedName>
  </definedNames>
  <calcPr calcId="152511"/>
</workbook>
</file>

<file path=xl/calcChain.xml><?xml version="1.0" encoding="utf-8"?>
<calcChain xmlns="http://schemas.openxmlformats.org/spreadsheetml/2006/main">
  <c r="J29" i="1" l="1"/>
  <c r="J28" i="1"/>
  <c r="J27" i="1" l="1"/>
  <c r="G31" i="1"/>
  <c r="H31" i="1"/>
  <c r="J23" i="1"/>
  <c r="J19" i="1"/>
  <c r="J31" i="1" s="1"/>
</calcChain>
</file>

<file path=xl/sharedStrings.xml><?xml version="1.0" encoding="utf-8"?>
<sst xmlns="http://schemas.openxmlformats.org/spreadsheetml/2006/main" count="53" uniqueCount="50">
  <si>
    <t>PURCHASE ORDER</t>
  </si>
  <si>
    <t>No.</t>
  </si>
  <si>
    <t>Items and Description</t>
  </si>
  <si>
    <t>Quantity
(Pc)</t>
  </si>
  <si>
    <t>CONFIRMATION OF SELLER</t>
  </si>
  <si>
    <t>100% in advance.</t>
  </si>
  <si>
    <t>CONFIRMATION OF BUYER</t>
  </si>
  <si>
    <t>SUPER MATERIALS ONE MEMBER COMPANY LIMITED</t>
  </si>
  <si>
    <t>TOTAL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</si>
  <si>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</si>
  <si>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</si>
  <si>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</si>
  <si>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* Packing:</t>
  </si>
  <si>
    <r>
      <t xml:space="preserve">A. </t>
    </r>
    <r>
      <rPr>
        <sz val="11"/>
        <color theme="1"/>
        <rFont val="Times New Roman"/>
        <family val="1"/>
      </rPr>
      <t>187/7 Dien Bien Phu Street, Da Kao Ward, District 1, Ho Chi Minh City, Vietnam</t>
    </r>
  </si>
  <si>
    <t>* Marking:</t>
  </si>
  <si>
    <t>Total Price
(USD)</t>
  </si>
  <si>
    <t>Number of page: 01</t>
  </si>
  <si>
    <t>-</t>
  </si>
  <si>
    <t xml:space="preserve">Thank you for your quote, we are pleased to ORDER the following materials: </t>
  </si>
  <si>
    <t>ALLOY X SHEET - AMS 5536P</t>
  </si>
  <si>
    <t>Material Heat: ZZ8464XG SP81A</t>
  </si>
  <si>
    <t>Total Weight
(Lb)</t>
  </si>
  <si>
    <t>Unit Price
(USD/Lb)</t>
  </si>
  <si>
    <t>CUTTING CHARGE</t>
  </si>
  <si>
    <t>*</t>
  </si>
  <si>
    <t>SUB TOTAL</t>
  </si>
  <si>
    <t>EXW Sylmar, California 91342, USA</t>
  </si>
  <si>
    <t>EXW Sylmar, California 91342, USA.</t>
  </si>
  <si>
    <t>4 to 5 working days.</t>
  </si>
  <si>
    <t>REFUND FROM LAST TWO ORDERS (#SM-HIGHTEMP/100719 &amp; #SM-HIGHTEMP/190719)</t>
  </si>
  <si>
    <t>PO No.: SM-HIGHTEMP/300919</t>
  </si>
  <si>
    <t>Date: Sept 30, 2019</t>
  </si>
  <si>
    <t>Mill Origin: Haynes International / USA</t>
  </si>
  <si>
    <t>Mill Origin: Huntington Alloys Corporation, Special Metals / USA</t>
  </si>
  <si>
    <r>
      <t xml:space="preserve">Dimension: 0.120/0.130" x 36" x 40" </t>
    </r>
    <r>
      <rPr>
        <i/>
        <sz val="12"/>
        <color theme="1"/>
        <rFont val="Times New Roman"/>
        <family val="1"/>
      </rPr>
      <t>(shear tol. +/- .125")</t>
    </r>
  </si>
  <si>
    <t>ALLOY L605 (HAYNES ALLOY 25) PLATE - AMS 5537J</t>
  </si>
  <si>
    <t>Heat Number: 186051436</t>
  </si>
  <si>
    <t>Dimension:  0.385/0.425" x 5.625" x 48"</t>
  </si>
  <si>
    <t xml:space="preserve">* Lead Time: </t>
  </si>
  <si>
    <t xml:space="preserve">* Delivery Term: </t>
  </si>
  <si>
    <t xml:space="preserve">* Payment Term: </t>
  </si>
  <si>
    <t xml:space="preserve">* Required Documents: </t>
  </si>
  <si>
    <t>* Freight Instructions:</t>
  </si>
  <si>
    <r>
      <t xml:space="preserve">Suitable packing for export by </t>
    </r>
    <r>
      <rPr>
        <b/>
        <sz val="12"/>
        <color theme="1"/>
        <rFont val="Times New Roman"/>
        <family val="1"/>
      </rPr>
      <t>AIR.</t>
    </r>
    <r>
      <rPr>
        <sz val="12"/>
        <color theme="1"/>
        <rFont val="Times New Roman"/>
        <family val="1"/>
      </rPr>
      <t xml:space="preserve">
</t>
    </r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</si>
  <si>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HIGH TEMP METALS INC
A.</t>
    </r>
    <r>
      <rPr>
        <sz val="12"/>
        <color theme="1"/>
        <rFont val="Times New Roman"/>
        <family val="1"/>
      </rPr>
      <t xml:space="preserve"> 12500 Foothill Blvd., Sylmar, CA 91342-6038, USA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+1818 362 5357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+1818 362 9884
</t>
    </r>
    <r>
      <rPr>
        <b/>
        <sz val="12"/>
        <color theme="1"/>
        <rFont val="Times New Roman"/>
        <family val="1"/>
      </rPr>
      <t>Attn':</t>
    </r>
    <r>
      <rPr>
        <sz val="12"/>
        <color theme="1"/>
        <rFont val="Times New Roman"/>
        <family val="1"/>
      </rPr>
      <t xml:space="preserve"> Vanik Alvandian</t>
    </r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</si>
  <si>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187/7 Dien Bien Phu Street, Da Kao Ward, District 1
Ho Chi Minh City, Vietnam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</t>
    </r>
    <r>
      <rPr>
        <b/>
        <sz val="12"/>
        <color theme="1"/>
        <rFont val="Times New Roman"/>
        <family val="1"/>
      </rPr>
      <t>-</t>
    </r>
  </si>
  <si>
    <t>Materials have original marking on surface, in case plates are cut from a big plate please mark Material Grade, Spec., Dimension, Mill Maker and Heat Number on its surface by marker.</t>
  </si>
  <si>
    <t>Certificate of Origin, Mill Test Certificates, Commercial Invoice, Packing List.</t>
  </si>
  <si>
    <t>PACKING CHARGE</t>
  </si>
  <si>
    <t>Through airfreight Forwarder named EXPRESS AIR FREIGHT / SKYLINE FREIGHT.
Attn: Tony Rendon
TEL: (310) 642 - 8001 | FAX: (310) 642 - 8012 | EMAIL: trendon@eafusa.com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</si>
</sst>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5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6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4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4" fontId="2" fillId="2" borderId="1" xfId="0" applyNumberFormat="1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right" vertical="center"/>
    </xf>
    <xf numFmtId="4" fontId="1" fillId="2" borderId="0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Border="1" applyAlignment="1">
      <alignment vertical="center"/>
    </xf>
    <xf numFmtId="4" fontId="2" fillId="2" borderId="0" xfId="0" applyNumberFormat="1" applyFont="1" applyFill="1" applyBorder="1" applyAlignment="1">
      <alignment vertical="top"/>
    </xf>
    <xf numFmtId="4" fontId="2" fillId="2" borderId="1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6" fillId="2" borderId="2" xfId="0" applyNumberFormat="1" applyFont="1" applyFill="1" applyBorder="1" applyAlignment="1">
      <alignment horizontal="center"/>
    </xf>
    <xf numFmtId="4" fontId="6" fillId="2" borderId="2" xfId="0" applyNumberFormat="1" applyFont="1" applyFill="1" applyBorder="1" applyAlignment="1"/>
    <xf numFmtId="4" fontId="2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left" wrapText="1"/>
    </xf>
    <xf numFmtId="4" fontId="6" fillId="2" borderId="0" xfId="0" applyNumberFormat="1" applyFont="1" applyFill="1" applyBorder="1" applyAlignment="1">
      <alignment horizontal="center"/>
    </xf>
    <xf numFmtId="4" fontId="6" fillId="2" borderId="0" xfId="0" applyNumberFormat="1" applyFont="1" applyFill="1" applyBorder="1"/>
    <xf numFmtId="0" fontId="2" fillId="2" borderId="0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4" fontId="2" fillId="2" borderId="3" xfId="0" applyNumberFormat="1" applyFont="1" applyFill="1" applyBorder="1" applyAlignment="1"/>
    <xf numFmtId="0" fontId="2" fillId="2" borderId="4" xfId="0" applyFont="1" applyFill="1" applyBorder="1"/>
    <xf numFmtId="4" fontId="2" fillId="2" borderId="4" xfId="0" applyNumberFormat="1" applyFont="1" applyFill="1" applyBorder="1" applyAlignment="1"/>
    <xf numFmtId="4" fontId="6" fillId="2" borderId="1" xfId="0" applyNumberFormat="1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/>
    <xf numFmtId="0" fontId="6" fillId="2" borderId="2" xfId="0" applyFont="1" applyFill="1" applyBorder="1" applyAlignment="1"/>
    <xf numFmtId="0" fontId="10" fillId="2" borderId="0" xfId="0" applyFont="1" applyFill="1" applyBorder="1"/>
    <xf numFmtId="0" fontId="2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16568</xdr:colOff>
      <xdr:row>0</xdr:row>
      <xdr:rowOff>215346</xdr:rowOff>
    </xdr:from>
    <xdr:to>
      <xdr:col>9</xdr:col>
      <xdr:colOff>459691</xdr:colOff>
      <xdr:row>4</xdr:row>
      <xdr:rowOff>136939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90" y="215346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1</xdr:col>
      <xdr:colOff>39639</xdr:colOff>
      <xdr:row>41</xdr:row>
      <xdr:rowOff>175710</xdr:rowOff>
    </xdr:from>
    <xdr:to>
      <xdr:col>4</xdr:col>
      <xdr:colOff>59121</xdr:colOff>
      <xdr:row>51</xdr:row>
      <xdr:rowOff>85436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42" y="8452607"/>
          <a:ext cx="2679913" cy="1880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zoomScale="85" zoomScaleNormal="100" zoomScaleSheetLayoutView="85" workbookViewId="0">
      <selection activeCell="M42" sqref="M42"/>
    </sheetView>
  </sheetViews>
  <sheetFormatPr defaultRowHeight="15.75" x14ac:dyDescent="0.25"/>
  <cols>
    <col min="1" max="1" width="7.28515625" style="2" customWidth="1"/>
    <col min="2" max="2" width="11.140625" style="2" customWidth="1"/>
    <col min="3" max="3" width="15.140625" style="2" customWidth="1"/>
    <col min="4" max="4" width="13.5703125" style="2" customWidth="1"/>
    <col min="5" max="5" width="15.5703125" style="2" customWidth="1"/>
    <col min="6" max="6" width="9.85546875" style="2" customWidth="1"/>
    <col min="7" max="7" width="9.5703125" style="2" bestFit="1" customWidth="1"/>
    <col min="8" max="8" width="13.7109375" style="2" bestFit="1" customWidth="1"/>
    <col min="9" max="9" width="14" style="17" customWidth="1"/>
    <col min="10" max="10" width="16.28515625" style="43" customWidth="1"/>
    <col min="11" max="11" width="3.85546875" style="2" customWidth="1"/>
    <col min="12" max="16384" width="9.140625" style="2"/>
  </cols>
  <sheetData>
    <row r="1" spans="1:11" ht="22.5" customHeight="1" x14ac:dyDescent="0.25">
      <c r="A1" s="66" t="s">
        <v>7</v>
      </c>
      <c r="B1" s="66"/>
      <c r="C1" s="66"/>
      <c r="D1" s="66"/>
      <c r="E1" s="66"/>
      <c r="F1" s="66"/>
      <c r="G1" s="66"/>
      <c r="H1" s="66"/>
      <c r="I1" s="31"/>
      <c r="J1" s="32"/>
      <c r="K1" s="1"/>
    </row>
    <row r="2" spans="1:11" ht="15.75" customHeight="1" x14ac:dyDescent="0.25">
      <c r="A2" s="67" t="s">
        <v>9</v>
      </c>
      <c r="B2" s="67"/>
      <c r="C2" s="67"/>
      <c r="D2" s="67"/>
      <c r="E2" s="67"/>
      <c r="F2" s="67"/>
      <c r="G2" s="67"/>
      <c r="H2" s="67"/>
      <c r="I2" s="33"/>
      <c r="J2" s="34"/>
    </row>
    <row r="3" spans="1:11" ht="15.75" customHeight="1" x14ac:dyDescent="0.25">
      <c r="A3" s="68" t="s">
        <v>13</v>
      </c>
      <c r="B3" s="67"/>
      <c r="C3" s="67"/>
      <c r="D3" s="67"/>
      <c r="E3" s="67"/>
      <c r="F3" s="67"/>
      <c r="G3" s="67"/>
      <c r="H3" s="67"/>
      <c r="I3" s="33"/>
      <c r="J3" s="35"/>
    </row>
    <row r="4" spans="1:11" ht="15.75" customHeight="1" x14ac:dyDescent="0.25">
      <c r="A4" s="69" t="s">
        <v>10</v>
      </c>
      <c r="B4" s="69"/>
      <c r="C4" s="69"/>
      <c r="D4" s="69"/>
      <c r="E4" s="69"/>
      <c r="F4" s="69"/>
      <c r="G4" s="69"/>
      <c r="H4" s="69"/>
      <c r="I4" s="36"/>
      <c r="J4" s="37"/>
    </row>
    <row r="5" spans="1:11" ht="15.7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36"/>
      <c r="J5" s="37"/>
    </row>
    <row r="6" spans="1:11" s="15" customFormat="1" ht="37.5" customHeight="1" x14ac:dyDescent="0.4">
      <c r="A6" s="63" t="s">
        <v>0</v>
      </c>
      <c r="B6" s="63"/>
      <c r="C6" s="63"/>
      <c r="D6" s="63"/>
      <c r="E6" s="63"/>
      <c r="F6" s="63"/>
      <c r="G6" s="63"/>
      <c r="H6" s="63"/>
      <c r="I6" s="63"/>
      <c r="J6" s="63"/>
    </row>
    <row r="7" spans="1:11" ht="13.5" customHeight="1" x14ac:dyDescent="0.25">
      <c r="A7" s="64" t="s">
        <v>30</v>
      </c>
      <c r="B7" s="64"/>
      <c r="C7" s="64"/>
      <c r="D7" s="64"/>
      <c r="E7" s="64"/>
      <c r="F7" s="64"/>
      <c r="G7" s="64"/>
      <c r="H7" s="64"/>
      <c r="I7" s="64"/>
      <c r="J7" s="64"/>
    </row>
    <row r="8" spans="1:11" s="4" customFormat="1" ht="15.75" customHeight="1" x14ac:dyDescent="0.25">
      <c r="A8" s="64" t="s">
        <v>31</v>
      </c>
      <c r="B8" s="64"/>
      <c r="C8" s="64"/>
      <c r="D8" s="64"/>
      <c r="E8" s="64"/>
      <c r="F8" s="64"/>
      <c r="G8" s="64"/>
      <c r="H8" s="64"/>
      <c r="I8" s="64"/>
      <c r="J8" s="64"/>
    </row>
    <row r="9" spans="1:11" s="4" customFormat="1" ht="15.7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 t="s">
        <v>16</v>
      </c>
    </row>
    <row r="10" spans="1:11" ht="15.75" customHeight="1" x14ac:dyDescent="0.25">
      <c r="A10" s="65" t="s">
        <v>45</v>
      </c>
      <c r="B10" s="65"/>
      <c r="C10" s="65"/>
      <c r="D10" s="65"/>
      <c r="E10" s="65"/>
      <c r="F10" s="5"/>
      <c r="G10" s="65" t="s">
        <v>44</v>
      </c>
      <c r="H10" s="65"/>
      <c r="I10" s="65"/>
      <c r="J10" s="65"/>
    </row>
    <row r="11" spans="1:11" x14ac:dyDescent="0.25">
      <c r="A11" s="65"/>
      <c r="B11" s="65"/>
      <c r="C11" s="65"/>
      <c r="D11" s="65"/>
      <c r="E11" s="65"/>
      <c r="F11" s="5"/>
      <c r="G11" s="65"/>
      <c r="H11" s="65"/>
      <c r="I11" s="65"/>
      <c r="J11" s="65"/>
    </row>
    <row r="12" spans="1:11" x14ac:dyDescent="0.25">
      <c r="A12" s="65"/>
      <c r="B12" s="65"/>
      <c r="C12" s="65"/>
      <c r="D12" s="65"/>
      <c r="E12" s="65"/>
      <c r="F12" s="5"/>
      <c r="G12" s="65"/>
      <c r="H12" s="65"/>
      <c r="I12" s="65"/>
      <c r="J12" s="65"/>
    </row>
    <row r="13" spans="1:11" x14ac:dyDescent="0.25">
      <c r="A13" s="65"/>
      <c r="B13" s="65"/>
      <c r="C13" s="65"/>
      <c r="D13" s="65"/>
      <c r="E13" s="65"/>
      <c r="F13" s="5"/>
      <c r="G13" s="65"/>
      <c r="H13" s="65"/>
      <c r="I13" s="65"/>
      <c r="J13" s="65"/>
    </row>
    <row r="14" spans="1:11" x14ac:dyDescent="0.25">
      <c r="A14" s="65"/>
      <c r="B14" s="65"/>
      <c r="C14" s="65"/>
      <c r="D14" s="65"/>
      <c r="E14" s="65"/>
      <c r="F14" s="5"/>
      <c r="G14" s="65"/>
      <c r="H14" s="65"/>
      <c r="I14" s="65"/>
      <c r="J14" s="65"/>
    </row>
    <row r="15" spans="1:11" ht="4.5" customHeight="1" x14ac:dyDescent="0.25">
      <c r="A15" s="65"/>
      <c r="B15" s="65"/>
      <c r="C15" s="65"/>
      <c r="D15" s="65"/>
      <c r="E15" s="65"/>
      <c r="F15" s="5"/>
      <c r="G15" s="65"/>
      <c r="H15" s="65"/>
      <c r="I15" s="65"/>
      <c r="J15" s="65"/>
    </row>
    <row r="16" spans="1:11" ht="16.5" customHeight="1" x14ac:dyDescent="0.25">
      <c r="A16" s="7" t="s">
        <v>18</v>
      </c>
      <c r="B16" s="5"/>
      <c r="C16" s="5"/>
      <c r="D16" s="5"/>
      <c r="E16" s="5"/>
      <c r="F16" s="5"/>
      <c r="G16" s="7"/>
      <c r="H16" s="7"/>
      <c r="I16" s="18"/>
      <c r="J16" s="38"/>
    </row>
    <row r="17" spans="1:10" ht="4.5" customHeight="1" thickBot="1" x14ac:dyDescent="0.3">
      <c r="A17" s="26"/>
      <c r="B17" s="26"/>
      <c r="C17" s="26"/>
      <c r="D17" s="26"/>
      <c r="E17" s="26"/>
      <c r="F17" s="26"/>
      <c r="G17" s="27"/>
      <c r="H17" s="27"/>
      <c r="I17" s="28"/>
      <c r="J17" s="39"/>
    </row>
    <row r="18" spans="1:10" s="3" customFormat="1" ht="31.5" customHeight="1" thickBot="1" x14ac:dyDescent="0.3">
      <c r="A18" s="22" t="s">
        <v>1</v>
      </c>
      <c r="B18" s="23" t="s">
        <v>2</v>
      </c>
      <c r="C18" s="23"/>
      <c r="D18" s="23"/>
      <c r="E18" s="23"/>
      <c r="F18" s="22"/>
      <c r="G18" s="24" t="s">
        <v>3</v>
      </c>
      <c r="H18" s="24" t="s">
        <v>21</v>
      </c>
      <c r="I18" s="25" t="s">
        <v>22</v>
      </c>
      <c r="J18" s="56" t="s">
        <v>15</v>
      </c>
    </row>
    <row r="19" spans="1:10" x14ac:dyDescent="0.25">
      <c r="A19" s="10">
        <v>1</v>
      </c>
      <c r="B19" s="20" t="s">
        <v>19</v>
      </c>
      <c r="G19" s="16">
        <v>9</v>
      </c>
      <c r="H19" s="16">
        <v>500</v>
      </c>
      <c r="I19" s="17">
        <v>15.28</v>
      </c>
      <c r="J19" s="40">
        <f>I19*H19</f>
        <v>7640</v>
      </c>
    </row>
    <row r="20" spans="1:10" ht="15.75" customHeight="1" x14ac:dyDescent="0.25">
      <c r="A20" s="10"/>
      <c r="B20" s="9" t="s">
        <v>33</v>
      </c>
      <c r="C20" s="6"/>
      <c r="D20" s="6"/>
      <c r="E20" s="6"/>
      <c r="H20" s="16"/>
      <c r="J20" s="40"/>
    </row>
    <row r="21" spans="1:10" ht="15.75" customHeight="1" x14ac:dyDescent="0.25">
      <c r="A21" s="10"/>
      <c r="B21" s="9" t="s">
        <v>20</v>
      </c>
      <c r="C21" s="47"/>
      <c r="D21" s="47"/>
      <c r="E21" s="47"/>
      <c r="H21" s="16"/>
      <c r="J21" s="40"/>
    </row>
    <row r="22" spans="1:10" x14ac:dyDescent="0.25">
      <c r="A22" s="10"/>
      <c r="B22" s="15" t="s">
        <v>34</v>
      </c>
      <c r="C22" s="29"/>
      <c r="D22" s="29"/>
      <c r="E22" s="29"/>
      <c r="H22" s="16"/>
      <c r="J22" s="40"/>
    </row>
    <row r="23" spans="1:10" x14ac:dyDescent="0.25">
      <c r="A23" s="10">
        <v>2</v>
      </c>
      <c r="B23" s="20" t="s">
        <v>35</v>
      </c>
      <c r="G23" s="16">
        <v>1</v>
      </c>
      <c r="H23" s="16">
        <v>37</v>
      </c>
      <c r="I23" s="17">
        <v>58.57</v>
      </c>
      <c r="J23" s="40">
        <f>I23*H23</f>
        <v>2167.09</v>
      </c>
    </row>
    <row r="24" spans="1:10" ht="15.75" customHeight="1" x14ac:dyDescent="0.25">
      <c r="A24" s="10"/>
      <c r="B24" s="9" t="s">
        <v>32</v>
      </c>
      <c r="C24" s="58"/>
      <c r="D24" s="58"/>
      <c r="E24" s="58"/>
      <c r="H24" s="16"/>
      <c r="J24" s="40"/>
    </row>
    <row r="25" spans="1:10" ht="15.75" customHeight="1" x14ac:dyDescent="0.25">
      <c r="A25" s="10"/>
      <c r="B25" s="9" t="s">
        <v>36</v>
      </c>
      <c r="C25" s="58"/>
      <c r="D25" s="58"/>
      <c r="E25" s="58"/>
      <c r="H25" s="16"/>
      <c r="J25" s="40"/>
    </row>
    <row r="26" spans="1:10" x14ac:dyDescent="0.25">
      <c r="A26" s="10"/>
      <c r="B26" s="15" t="s">
        <v>37</v>
      </c>
      <c r="C26" s="58"/>
      <c r="D26" s="58"/>
      <c r="E26" s="58"/>
      <c r="H26" s="16"/>
      <c r="J26" s="40"/>
    </row>
    <row r="27" spans="1:10" x14ac:dyDescent="0.25">
      <c r="A27" s="10">
        <v>3</v>
      </c>
      <c r="B27" s="20" t="s">
        <v>23</v>
      </c>
      <c r="C27" s="62"/>
      <c r="D27" s="62"/>
      <c r="E27" s="62"/>
      <c r="G27" s="16" t="s">
        <v>17</v>
      </c>
      <c r="H27" s="16" t="s">
        <v>17</v>
      </c>
      <c r="I27" s="17">
        <v>225</v>
      </c>
      <c r="J27" s="40">
        <f>I27</f>
        <v>225</v>
      </c>
    </row>
    <row r="28" spans="1:10" x14ac:dyDescent="0.25">
      <c r="A28" s="48">
        <v>4</v>
      </c>
      <c r="B28" s="59" t="s">
        <v>48</v>
      </c>
      <c r="C28" s="49"/>
      <c r="D28" s="49"/>
      <c r="E28" s="49"/>
      <c r="F28" s="50"/>
      <c r="G28" s="51" t="s">
        <v>17</v>
      </c>
      <c r="H28" s="51" t="s">
        <v>17</v>
      </c>
      <c r="I28" s="52">
        <v>40</v>
      </c>
      <c r="J28" s="53">
        <f>I28</f>
        <v>40</v>
      </c>
    </row>
    <row r="29" spans="1:10" x14ac:dyDescent="0.25">
      <c r="A29" s="54"/>
      <c r="B29" s="71" t="s">
        <v>25</v>
      </c>
      <c r="C29" s="71"/>
      <c r="D29" s="71"/>
      <c r="E29" s="71"/>
      <c r="F29" s="71"/>
      <c r="G29" s="71"/>
      <c r="H29" s="71"/>
      <c r="I29" s="71"/>
      <c r="J29" s="55">
        <f>SUM(J19:J28)</f>
        <v>10072.09</v>
      </c>
    </row>
    <row r="30" spans="1:10" ht="16.5" thickBot="1" x14ac:dyDescent="0.3">
      <c r="A30" s="10" t="s">
        <v>24</v>
      </c>
      <c r="B30" s="70" t="s">
        <v>29</v>
      </c>
      <c r="C30" s="70"/>
      <c r="D30" s="70"/>
      <c r="E30" s="70"/>
      <c r="F30" s="70"/>
      <c r="G30" s="70"/>
      <c r="H30" s="70"/>
      <c r="I30" s="70"/>
      <c r="J30" s="40">
        <v>197.43</v>
      </c>
    </row>
    <row r="31" spans="1:10" s="8" customFormat="1" ht="16.5" thickBot="1" x14ac:dyDescent="0.3">
      <c r="A31" s="72" t="s">
        <v>8</v>
      </c>
      <c r="B31" s="72"/>
      <c r="C31" s="72" t="s">
        <v>26</v>
      </c>
      <c r="D31" s="72"/>
      <c r="E31" s="72"/>
      <c r="F31" s="60"/>
      <c r="G31" s="57">
        <f>SUM(G19:G27)</f>
        <v>10</v>
      </c>
      <c r="H31" s="21">
        <f>SUM(H19:H27)</f>
        <v>537</v>
      </c>
      <c r="I31" s="41"/>
      <c r="J31" s="42">
        <f>J29-J30</f>
        <v>9874.66</v>
      </c>
    </row>
    <row r="32" spans="1:10" ht="6.75" customHeight="1" x14ac:dyDescent="0.25"/>
    <row r="33" spans="1:10" ht="15" customHeight="1" x14ac:dyDescent="0.25">
      <c r="A33" s="9" t="s">
        <v>38</v>
      </c>
      <c r="B33" s="7"/>
      <c r="D33" s="7" t="s">
        <v>28</v>
      </c>
      <c r="E33" s="7"/>
      <c r="F33" s="7"/>
      <c r="G33" s="10"/>
      <c r="H33" s="10"/>
      <c r="I33" s="18"/>
      <c r="J33" s="18"/>
    </row>
    <row r="34" spans="1:10" x14ac:dyDescent="0.25">
      <c r="A34" s="9" t="s">
        <v>39</v>
      </c>
      <c r="B34" s="7"/>
      <c r="D34" s="7" t="s">
        <v>27</v>
      </c>
      <c r="E34" s="7"/>
      <c r="F34" s="7"/>
      <c r="G34" s="10"/>
      <c r="H34" s="10"/>
      <c r="I34" s="18"/>
      <c r="J34" s="18"/>
    </row>
    <row r="35" spans="1:10" x14ac:dyDescent="0.25">
      <c r="A35" s="7" t="s">
        <v>40</v>
      </c>
      <c r="B35" s="7"/>
      <c r="D35" s="7" t="s">
        <v>5</v>
      </c>
      <c r="E35" s="7"/>
      <c r="F35" s="7"/>
      <c r="G35" s="10"/>
      <c r="H35" s="10"/>
      <c r="I35" s="18"/>
      <c r="J35" s="18"/>
    </row>
    <row r="36" spans="1:10" ht="15.75" customHeight="1" x14ac:dyDescent="0.25">
      <c r="A36" s="7" t="s">
        <v>41</v>
      </c>
      <c r="B36" s="7"/>
      <c r="D36" s="7" t="s">
        <v>47</v>
      </c>
      <c r="E36" s="7"/>
      <c r="F36" s="7"/>
      <c r="G36" s="7"/>
      <c r="H36" s="7"/>
      <c r="I36" s="7"/>
      <c r="J36" s="7"/>
    </row>
    <row r="37" spans="1:10" ht="15.75" customHeight="1" x14ac:dyDescent="0.25">
      <c r="A37" s="7" t="s">
        <v>12</v>
      </c>
      <c r="B37" s="7"/>
      <c r="D37" s="7" t="s">
        <v>43</v>
      </c>
      <c r="E37" s="7"/>
      <c r="F37" s="7"/>
      <c r="G37" s="7"/>
      <c r="H37" s="7"/>
      <c r="I37" s="38"/>
      <c r="J37" s="38"/>
    </row>
    <row r="38" spans="1:10" x14ac:dyDescent="0.25">
      <c r="A38" s="7" t="s">
        <v>14</v>
      </c>
      <c r="B38" s="7"/>
      <c r="D38" s="65" t="s">
        <v>46</v>
      </c>
      <c r="E38" s="65"/>
      <c r="F38" s="65"/>
      <c r="G38" s="65"/>
      <c r="H38" s="65"/>
      <c r="I38" s="65"/>
      <c r="J38" s="65"/>
    </row>
    <row r="39" spans="1:10" x14ac:dyDescent="0.25">
      <c r="D39" s="65"/>
      <c r="E39" s="65"/>
      <c r="F39" s="65"/>
      <c r="G39" s="65"/>
      <c r="H39" s="65"/>
      <c r="I39" s="65"/>
      <c r="J39" s="65"/>
    </row>
    <row r="40" spans="1:10" s="7" customFormat="1" ht="53.25" customHeight="1" x14ac:dyDescent="0.25">
      <c r="A40" s="7" t="s">
        <v>42</v>
      </c>
      <c r="D40" s="65" t="s">
        <v>49</v>
      </c>
      <c r="E40" s="65"/>
      <c r="F40" s="65"/>
      <c r="G40" s="65"/>
      <c r="H40" s="65"/>
      <c r="I40" s="65"/>
      <c r="J40" s="65"/>
    </row>
    <row r="41" spans="1:10" x14ac:dyDescent="0.25">
      <c r="A41" s="13"/>
      <c r="B41" s="12"/>
      <c r="C41" s="12"/>
      <c r="D41" s="12"/>
      <c r="E41" s="12"/>
      <c r="F41" s="12"/>
      <c r="G41" s="12"/>
      <c r="H41" s="12"/>
      <c r="I41" s="19"/>
      <c r="J41" s="44"/>
    </row>
    <row r="42" spans="1:10" s="61" customFormat="1" ht="15.75" customHeight="1" x14ac:dyDescent="0.3">
      <c r="A42" s="74" t="s">
        <v>6</v>
      </c>
      <c r="B42" s="74"/>
      <c r="C42" s="74"/>
      <c r="D42" s="74"/>
      <c r="E42" s="74"/>
      <c r="F42" s="73" t="s">
        <v>4</v>
      </c>
      <c r="G42" s="73"/>
      <c r="H42" s="73"/>
      <c r="I42" s="73"/>
      <c r="J42" s="73"/>
    </row>
    <row r="43" spans="1:10" s="8" customFormat="1" x14ac:dyDescent="0.25">
      <c r="A43" s="14"/>
      <c r="B43" s="14"/>
      <c r="C43" s="14"/>
      <c r="D43" s="14"/>
      <c r="G43" s="11"/>
      <c r="H43" s="11"/>
      <c r="I43" s="45"/>
      <c r="J43" s="46"/>
    </row>
    <row r="48" spans="1:10" x14ac:dyDescent="0.25">
      <c r="B48" s="15"/>
      <c r="C48" s="15"/>
      <c r="D48" s="15"/>
    </row>
    <row r="49" spans="1:4" x14ac:dyDescent="0.25">
      <c r="A49" s="16"/>
      <c r="B49" s="16"/>
      <c r="C49" s="16"/>
      <c r="D49" s="16"/>
    </row>
  </sheetData>
  <mergeCells count="18">
    <mergeCell ref="B30:I30"/>
    <mergeCell ref="B29:I29"/>
    <mergeCell ref="C31:E31"/>
    <mergeCell ref="F42:J42"/>
    <mergeCell ref="D38:J39"/>
    <mergeCell ref="A42:E42"/>
    <mergeCell ref="A31:B31"/>
    <mergeCell ref="D40:J40"/>
    <mergeCell ref="A1:H1"/>
    <mergeCell ref="A2:H2"/>
    <mergeCell ref="A3:H3"/>
    <mergeCell ref="A4:H4"/>
    <mergeCell ref="A5:H5"/>
    <mergeCell ref="A6:J6"/>
    <mergeCell ref="A7:J7"/>
    <mergeCell ref="A8:J8"/>
    <mergeCell ref="G10:J15"/>
    <mergeCell ref="A10:E15"/>
  </mergeCells>
  <printOptions horizontalCentered="1"/>
  <pageMargins left="0.2" right="0.2" top="0.5" bottom="0.5" header="0.3" footer="0.3"/>
  <pageSetup paperSize="9" scale="79" fitToHeight="0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2019-09-30T14:15:51Z</cp:lastPrinted>
  <dcterms:created xsi:type="dcterms:W3CDTF">2018-01-19T10:35:45Z</dcterms:created>
  <dcterms:modified xsi:type="dcterms:W3CDTF">2019-09-30T22:29:40Z</dcterms:modified>
</cp:coreProperties>
</file>