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2. Purchase Order\Vietnamese Version\4. Kim Son Steel\"/>
    </mc:Choice>
  </mc:AlternateContent>
  <bookViews>
    <workbookView xWindow="0" yWindow="0" windowWidth="20490" windowHeight="7455"/>
  </bookViews>
  <sheets>
    <sheet name="Table 1" sheetId="1" r:id="rId1"/>
  </sheets>
  <definedNames>
    <definedName name="_xlnm.Print_Area" localSheetId="0">'Table 1'!$A$1:$F$33</definedName>
  </definedNames>
  <calcPr calcId="152511"/>
</workbook>
</file>

<file path=xl/calcChain.xml><?xml version="1.0" encoding="utf-8"?>
<calcChain xmlns="http://schemas.openxmlformats.org/spreadsheetml/2006/main">
  <c r="F33" i="1" l="1"/>
  <c r="F31" i="1"/>
  <c r="F30" i="1"/>
  <c r="F29" i="1"/>
  <c r="F6" i="1"/>
  <c r="F7" i="1"/>
  <c r="F8" i="1"/>
  <c r="F9" i="1"/>
  <c r="F10" i="1"/>
  <c r="F11" i="1"/>
  <c r="F12" i="1"/>
  <c r="F14" i="1"/>
  <c r="F15" i="1"/>
  <c r="F16" i="1"/>
  <c r="F17" i="1"/>
  <c r="F18" i="1"/>
  <c r="F20" i="1"/>
  <c r="F21" i="1"/>
  <c r="F22" i="1"/>
  <c r="F23" i="1"/>
  <c r="F24" i="1"/>
  <c r="F26" i="1"/>
  <c r="F27" i="1"/>
  <c r="F5" i="1"/>
  <c r="D30" i="1" l="1"/>
</calcChain>
</file>

<file path=xl/sharedStrings.xml><?xml version="1.0" encoding="utf-8"?>
<sst xmlns="http://schemas.openxmlformats.org/spreadsheetml/2006/main" count="64" uniqueCount="44">
  <si>
    <t>63*63*6*6000 mm</t>
  </si>
  <si>
    <t>150*150*8*6000 mm</t>
  </si>
  <si>
    <t>100*100*6*8*6000 mm</t>
  </si>
  <si>
    <t>TT</t>
  </si>
  <si>
    <t>Mô tả - Quy cách hàng hóa</t>
  </si>
  <si>
    <t>ĐVT</t>
  </si>
  <si>
    <t>Số lượng</t>
  </si>
  <si>
    <t>Đơn giá</t>
  </si>
  <si>
    <t>Thành tiền</t>
  </si>
  <si>
    <t>I</t>
  </si>
  <si>
    <t>100*100*10*6000 mm</t>
  </si>
  <si>
    <t>cây</t>
  </si>
  <si>
    <t>50*50*5*6000 mm</t>
  </si>
  <si>
    <t>25*25*3*6000 mm</t>
  </si>
  <si>
    <t>100*100*8*6000 mm</t>
  </si>
  <si>
    <t>75*75*6*6000 mm</t>
  </si>
  <si>
    <t>II</t>
  </si>
  <si>
    <t>III</t>
  </si>
  <si>
    <t>150*150*7*10*6000 mm</t>
  </si>
  <si>
    <t>IV</t>
  </si>
  <si>
    <t>13*1000*1000 mm</t>
  </si>
  <si>
    <t>tấm</t>
  </si>
  <si>
    <t>V</t>
  </si>
  <si>
    <t>100*100*6*6000 mm</t>
  </si>
  <si>
    <t>PHÍ VẬN CHUYỂN</t>
  </si>
  <si>
    <t>THUẾ VAT (10%)</t>
  </si>
  <si>
    <t>Chưa bao gồm</t>
  </si>
  <si>
    <t>2*1250*2410 mm</t>
  </si>
  <si>
    <t>120*53*5.5*9*6000 mm</t>
  </si>
  <si>
    <t>100*46*4.5*7.6*6000 mm</t>
  </si>
  <si>
    <t>200*80*7.5*10*6000 mm</t>
  </si>
  <si>
    <t>150*75*6.5*10*6000 mm</t>
  </si>
  <si>
    <t>40*40*4*6000 mm</t>
  </si>
  <si>
    <r>
      <t xml:space="preserve">PHỤ LỤC HỢP ĐỒNG SỐ 01
</t>
    </r>
    <r>
      <rPr>
        <i/>
        <sz val="14"/>
        <color rgb="FF000000"/>
        <rFont val="Times New Roman"/>
        <family val="1"/>
      </rPr>
      <t>(Kèm theo Hợp đồng số: SM-KIMSON/260819 ngày …… tháng …… năm 2019)</t>
    </r>
  </si>
  <si>
    <t>Thép hình V S355JR (Trung Quốc)</t>
  </si>
  <si>
    <t>Thép hình H S355JR (Trung Quốc)</t>
  </si>
  <si>
    <t>Thép tấm S355JR (Hàn Quốc)</t>
  </si>
  <si>
    <t>Thép hình U S355JR (Trung Quốc)</t>
  </si>
  <si>
    <t>CỘNG TIỀN HÀNG</t>
  </si>
  <si>
    <t>TỔNG SỐ TIỀN PHẢI THANH TOÁN</t>
  </si>
  <si>
    <t>244*175*7*11*6000mm</t>
  </si>
  <si>
    <t>194*150*6*9*6000mm</t>
  </si>
  <si>
    <t>200*200*12*8*12000mm</t>
  </si>
  <si>
    <t>Thép hộp vuông S355JR (Trung Quốc)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</si>
</sst>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name val="Times New Roman"/>
      <family val="1"/>
    </font>
    <font>
      <b/>
      <sz val="14"/>
      <color rgb="FF000000"/>
      <name val="Times New Roman"/>
      <family val="1"/>
    </font>
    <font>
      <i/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top"/>
    </xf>
    <xf numFmtId="3" fontId="1" fillId="2" borderId="0" xfId="0" applyNumberFormat="1" applyFont="1" applyFill="1" applyBorder="1" applyAlignment="1">
      <alignment horizontal="center" vertical="top"/>
    </xf>
    <xf numFmtId="1" fontId="3" fillId="2" borderId="2" xfId="0" applyNumberFormat="1" applyFont="1" applyFill="1" applyBorder="1" applyAlignment="1">
      <alignment horizontal="center" vertical="top" shrinkToFit="1"/>
    </xf>
    <xf numFmtId="3" fontId="3" fillId="2" borderId="2" xfId="0" applyNumberFormat="1" applyFont="1" applyFill="1" applyBorder="1" applyAlignment="1">
      <alignment horizontal="center" vertical="top" shrinkToFit="1"/>
    </xf>
    <xf numFmtId="3" fontId="3" fillId="2" borderId="2" xfId="0" applyNumberFormat="1" applyFont="1" applyFill="1" applyBorder="1" applyAlignment="1">
      <alignment horizontal="right" vertical="top" shrinkToFit="1"/>
    </xf>
    <xf numFmtId="0" fontId="4" fillId="2" borderId="2" xfId="0" applyFont="1" applyFill="1" applyBorder="1" applyAlignment="1">
      <alignment horizontal="center" vertical="top" wrapText="1"/>
    </xf>
    <xf numFmtId="1" fontId="3" fillId="2" borderId="6" xfId="0" applyNumberFormat="1" applyFont="1" applyFill="1" applyBorder="1" applyAlignment="1">
      <alignment horizontal="center" vertical="top" shrinkToFit="1"/>
    </xf>
    <xf numFmtId="0" fontId="4" fillId="2" borderId="6" xfId="0" applyFont="1" applyFill="1" applyBorder="1" applyAlignment="1">
      <alignment horizontal="center" vertical="top"/>
    </xf>
    <xf numFmtId="3" fontId="3" fillId="2" borderId="6" xfId="0" applyNumberFormat="1" applyFont="1" applyFill="1" applyBorder="1" applyAlignment="1">
      <alignment horizontal="center" vertical="top" shrinkToFit="1"/>
    </xf>
    <xf numFmtId="3" fontId="3" fillId="2" borderId="6" xfId="0" applyNumberFormat="1" applyFont="1" applyFill="1" applyBorder="1" applyAlignment="1">
      <alignment horizontal="right" vertical="top" shrinkToFit="1"/>
    </xf>
    <xf numFmtId="0" fontId="4" fillId="2" borderId="6" xfId="0" applyFont="1" applyFill="1" applyBorder="1" applyAlignment="1">
      <alignment horizontal="center" vertical="top" wrapText="1"/>
    </xf>
    <xf numFmtId="3" fontId="5" fillId="2" borderId="8" xfId="0" applyNumberFormat="1" applyFont="1" applyFill="1" applyBorder="1" applyAlignment="1">
      <alignment horizontal="right" vertical="top" shrinkToFit="1"/>
    </xf>
    <xf numFmtId="3" fontId="5" fillId="2" borderId="9" xfId="0" applyNumberFormat="1" applyFont="1" applyFill="1" applyBorder="1" applyAlignment="1">
      <alignment horizontal="right" vertical="top" shrinkToFit="1"/>
    </xf>
    <xf numFmtId="3" fontId="5" fillId="2" borderId="10" xfId="0" applyNumberFormat="1" applyFont="1" applyFill="1" applyBorder="1" applyAlignment="1">
      <alignment vertical="top" shrinkToFit="1"/>
    </xf>
    <xf numFmtId="0" fontId="1" fillId="2" borderId="16" xfId="0" applyFont="1" applyFill="1" applyBorder="1" applyAlignment="1">
      <alignment horizontal="left" vertical="top"/>
    </xf>
    <xf numFmtId="0" fontId="1" fillId="2" borderId="19" xfId="0" applyFont="1" applyFill="1" applyBorder="1" applyAlignment="1">
      <alignment horizontal="left" vertical="top"/>
    </xf>
    <xf numFmtId="3" fontId="3" fillId="2" borderId="20" xfId="0" applyNumberFormat="1" applyFont="1" applyFill="1" applyBorder="1" applyAlignment="1">
      <alignment horizontal="right" vertical="top" shrinkToFit="1"/>
    </xf>
    <xf numFmtId="3" fontId="3" fillId="2" borderId="21" xfId="0" applyNumberFormat="1" applyFont="1" applyFill="1" applyBorder="1" applyAlignment="1">
      <alignment vertical="top" shrinkToFit="1"/>
    </xf>
    <xf numFmtId="3" fontId="5" fillId="2" borderId="12" xfId="0" applyNumberFormat="1" applyFont="1" applyFill="1" applyBorder="1" applyAlignment="1">
      <alignment vertical="top" shrinkToFit="1"/>
    </xf>
    <xf numFmtId="3" fontId="5" fillId="2" borderId="1" xfId="0" applyNumberFormat="1" applyFont="1" applyFill="1" applyBorder="1" applyAlignment="1">
      <alignment vertical="top" shrinkToFit="1"/>
    </xf>
    <xf numFmtId="0" fontId="6" fillId="2" borderId="17" xfId="0" applyFont="1" applyFill="1" applyBorder="1" applyAlignment="1">
      <alignment horizontal="right" vertical="top" wrapText="1"/>
    </xf>
    <xf numFmtId="0" fontId="4" fillId="2" borderId="18" xfId="0" applyFont="1" applyFill="1" applyBorder="1" applyAlignment="1">
      <alignment horizontal="right" vertical="top"/>
    </xf>
    <xf numFmtId="3" fontId="5" fillId="2" borderId="13" xfId="0" applyNumberFormat="1" applyFont="1" applyFill="1" applyBorder="1" applyAlignment="1">
      <alignment horizontal="right" vertical="center" shrinkToFit="1"/>
    </xf>
    <xf numFmtId="0" fontId="4" fillId="2" borderId="6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3" fontId="2" fillId="2" borderId="2" xfId="0" applyNumberFormat="1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top"/>
    </xf>
    <xf numFmtId="0" fontId="2" fillId="2" borderId="15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14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1" fontId="3" fillId="2" borderId="11" xfId="0" applyNumberFormat="1" applyFont="1" applyFill="1" applyBorder="1" applyAlignment="1">
      <alignment horizontal="center" vertical="top" shrinkToFit="1"/>
    </xf>
    <xf numFmtId="0" fontId="4" fillId="2" borderId="11" xfId="0" applyFont="1" applyFill="1" applyBorder="1" applyAlignment="1">
      <alignment vertical="top" wrapText="1"/>
    </xf>
    <xf numFmtId="0" fontId="4" fillId="2" borderId="11" xfId="0" applyFont="1" applyFill="1" applyBorder="1" applyAlignment="1">
      <alignment horizontal="center" vertical="top" wrapText="1"/>
    </xf>
    <xf numFmtId="3" fontId="3" fillId="2" borderId="11" xfId="0" applyNumberFormat="1" applyFont="1" applyFill="1" applyBorder="1" applyAlignment="1">
      <alignment horizontal="center" vertical="top" shrinkToFit="1"/>
    </xf>
    <xf numFmtId="3" fontId="3" fillId="2" borderId="11" xfId="0" applyNumberFormat="1" applyFont="1" applyFill="1" applyBorder="1" applyAlignment="1">
      <alignment horizontal="right" vertical="top" shrinkToFit="1"/>
    </xf>
    <xf numFmtId="0" fontId="2" fillId="2" borderId="6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right" vertical="top" wrapText="1"/>
    </xf>
    <xf numFmtId="0" fontId="7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right" vertical="top" wrapText="1"/>
    </xf>
    <xf numFmtId="0" fontId="3" fillId="2" borderId="5" xfId="0" applyFont="1" applyFill="1" applyBorder="1" applyAlignment="1">
      <alignment horizontal="right" vertical="top" wrapText="1"/>
    </xf>
    <xf numFmtId="0" fontId="4" fillId="2" borderId="5" xfId="0" applyFont="1" applyFill="1" applyBorder="1" applyAlignment="1">
      <alignment horizontal="right" vertical="top" wrapText="1"/>
    </xf>
    <xf numFmtId="3" fontId="2" fillId="2" borderId="9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"/>
  <sheetViews>
    <sheetView tabSelected="1" view="pageBreakPreview" zoomScale="115" zoomScaleNormal="115" zoomScaleSheetLayoutView="115" workbookViewId="0">
      <selection activeCell="I30" sqref="I30"/>
    </sheetView>
  </sheetViews>
  <sheetFormatPr defaultRowHeight="12.75" x14ac:dyDescent="0.2"/>
  <cols>
    <col min="1" max="1" width="7.6640625" style="2" customWidth="1"/>
    <col min="2" max="2" width="41.33203125" style="2" customWidth="1"/>
    <col min="3" max="3" width="9.1640625" style="2" customWidth="1"/>
    <col min="4" max="4" width="12.83203125" style="3" customWidth="1"/>
    <col min="5" max="5" width="15" style="1" customWidth="1"/>
    <col min="6" max="6" width="27.33203125" style="1" customWidth="1"/>
    <col min="7" max="16384" width="9.33203125" style="1"/>
  </cols>
  <sheetData>
    <row r="1" spans="1:6" x14ac:dyDescent="0.2">
      <c r="A1" s="49" t="s">
        <v>33</v>
      </c>
      <c r="B1" s="50"/>
      <c r="C1" s="50"/>
      <c r="D1" s="50"/>
      <c r="E1" s="50"/>
      <c r="F1" s="50"/>
    </row>
    <row r="2" spans="1:6" ht="30" customHeight="1" x14ac:dyDescent="0.2">
      <c r="A2" s="51"/>
      <c r="B2" s="51"/>
      <c r="C2" s="51"/>
      <c r="D2" s="51"/>
      <c r="E2" s="51"/>
      <c r="F2" s="51"/>
    </row>
    <row r="3" spans="1:6" ht="15.75" x14ac:dyDescent="0.2">
      <c r="A3" s="28" t="s">
        <v>3</v>
      </c>
      <c r="B3" s="28" t="s">
        <v>4</v>
      </c>
      <c r="C3" s="28" t="s">
        <v>5</v>
      </c>
      <c r="D3" s="29" t="s">
        <v>6</v>
      </c>
      <c r="E3" s="28" t="s">
        <v>7</v>
      </c>
      <c r="F3" s="28" t="s">
        <v>8</v>
      </c>
    </row>
    <row r="4" spans="1:6" ht="15.75" x14ac:dyDescent="0.2">
      <c r="A4" s="30" t="s">
        <v>9</v>
      </c>
      <c r="B4" s="52" t="s">
        <v>34</v>
      </c>
      <c r="C4" s="53"/>
      <c r="D4" s="53"/>
      <c r="E4" s="53"/>
      <c r="F4" s="54"/>
    </row>
    <row r="5" spans="1:6" ht="15.75" x14ac:dyDescent="0.2">
      <c r="A5" s="8">
        <v>1</v>
      </c>
      <c r="B5" s="25" t="s">
        <v>10</v>
      </c>
      <c r="C5" s="9" t="s">
        <v>11</v>
      </c>
      <c r="D5" s="10">
        <v>4</v>
      </c>
      <c r="E5" s="11">
        <v>1449738</v>
      </c>
      <c r="F5" s="11">
        <f>D5*E5</f>
        <v>5798952</v>
      </c>
    </row>
    <row r="6" spans="1:6" ht="15.75" x14ac:dyDescent="0.2">
      <c r="A6" s="8">
        <v>2</v>
      </c>
      <c r="B6" s="25" t="s">
        <v>12</v>
      </c>
      <c r="C6" s="9" t="s">
        <v>11</v>
      </c>
      <c r="D6" s="10">
        <v>12</v>
      </c>
      <c r="E6" s="11">
        <v>362434</v>
      </c>
      <c r="F6" s="11">
        <f t="shared" ref="F6:F29" si="0">D6*E6</f>
        <v>4349208</v>
      </c>
    </row>
    <row r="7" spans="1:6" ht="15.75" x14ac:dyDescent="0.2">
      <c r="A7" s="8">
        <v>3</v>
      </c>
      <c r="B7" s="25" t="s">
        <v>32</v>
      </c>
      <c r="C7" s="9" t="s">
        <v>11</v>
      </c>
      <c r="D7" s="10">
        <v>13</v>
      </c>
      <c r="E7" s="11">
        <v>231958</v>
      </c>
      <c r="F7" s="11">
        <f t="shared" si="0"/>
        <v>3015454</v>
      </c>
    </row>
    <row r="8" spans="1:6" ht="15.75" x14ac:dyDescent="0.2">
      <c r="A8" s="8">
        <v>4</v>
      </c>
      <c r="B8" s="25" t="s">
        <v>13</v>
      </c>
      <c r="C8" s="9" t="s">
        <v>11</v>
      </c>
      <c r="D8" s="10">
        <v>1</v>
      </c>
      <c r="E8" s="11">
        <v>107585</v>
      </c>
      <c r="F8" s="11">
        <f t="shared" si="0"/>
        <v>107585</v>
      </c>
    </row>
    <row r="9" spans="1:6" ht="15.75" x14ac:dyDescent="0.2">
      <c r="A9" s="8">
        <v>5</v>
      </c>
      <c r="B9" s="25" t="s">
        <v>14</v>
      </c>
      <c r="C9" s="9" t="s">
        <v>11</v>
      </c>
      <c r="D9" s="10">
        <v>1</v>
      </c>
      <c r="E9" s="11">
        <v>1171998</v>
      </c>
      <c r="F9" s="11">
        <f t="shared" si="0"/>
        <v>1171998</v>
      </c>
    </row>
    <row r="10" spans="1:6" ht="15.75" x14ac:dyDescent="0.2">
      <c r="A10" s="8">
        <v>6</v>
      </c>
      <c r="B10" s="25" t="s">
        <v>15</v>
      </c>
      <c r="C10" s="9" t="s">
        <v>11</v>
      </c>
      <c r="D10" s="10">
        <v>1</v>
      </c>
      <c r="E10" s="11">
        <v>659249</v>
      </c>
      <c r="F10" s="11">
        <f t="shared" si="0"/>
        <v>659249</v>
      </c>
    </row>
    <row r="11" spans="1:6" ht="15.75" x14ac:dyDescent="0.2">
      <c r="A11" s="8">
        <v>7</v>
      </c>
      <c r="B11" s="25" t="s">
        <v>0</v>
      </c>
      <c r="C11" s="9" t="s">
        <v>11</v>
      </c>
      <c r="D11" s="10">
        <v>1</v>
      </c>
      <c r="E11" s="11">
        <v>605329</v>
      </c>
      <c r="F11" s="11">
        <f t="shared" si="0"/>
        <v>605329</v>
      </c>
    </row>
    <row r="12" spans="1:6" ht="15.75" x14ac:dyDescent="0.2">
      <c r="A12" s="8">
        <v>8</v>
      </c>
      <c r="B12" s="25" t="s">
        <v>1</v>
      </c>
      <c r="C12" s="9" t="s">
        <v>11</v>
      </c>
      <c r="D12" s="10">
        <v>4</v>
      </c>
      <c r="E12" s="11">
        <v>1848430</v>
      </c>
      <c r="F12" s="11">
        <f t="shared" si="0"/>
        <v>7393720</v>
      </c>
    </row>
    <row r="13" spans="1:6" ht="15.75" x14ac:dyDescent="0.2">
      <c r="A13" s="31" t="s">
        <v>16</v>
      </c>
      <c r="B13" s="32" t="s">
        <v>37</v>
      </c>
      <c r="C13" s="33"/>
      <c r="D13" s="33"/>
      <c r="E13" s="33"/>
      <c r="F13" s="11"/>
    </row>
    <row r="14" spans="1:6" ht="15.75" x14ac:dyDescent="0.2">
      <c r="A14" s="8">
        <v>1</v>
      </c>
      <c r="B14" s="25" t="s">
        <v>31</v>
      </c>
      <c r="C14" s="9" t="s">
        <v>11</v>
      </c>
      <c r="D14" s="10">
        <v>13</v>
      </c>
      <c r="E14" s="11">
        <v>1930680</v>
      </c>
      <c r="F14" s="11">
        <f t="shared" si="0"/>
        <v>25098840</v>
      </c>
    </row>
    <row r="15" spans="1:6" ht="15.75" x14ac:dyDescent="0.2">
      <c r="A15" s="8">
        <v>2</v>
      </c>
      <c r="B15" s="25" t="s">
        <v>29</v>
      </c>
      <c r="C15" s="9" t="s">
        <v>11</v>
      </c>
      <c r="D15" s="10">
        <v>1</v>
      </c>
      <c r="E15" s="11">
        <v>971560</v>
      </c>
      <c r="F15" s="11">
        <f t="shared" si="0"/>
        <v>971560</v>
      </c>
    </row>
    <row r="16" spans="1:6" ht="15.75" x14ac:dyDescent="0.2">
      <c r="A16" s="8">
        <v>3</v>
      </c>
      <c r="B16" s="26" t="s">
        <v>30</v>
      </c>
      <c r="C16" s="12" t="s">
        <v>11</v>
      </c>
      <c r="D16" s="10">
        <v>3</v>
      </c>
      <c r="E16" s="11">
        <v>2127900</v>
      </c>
      <c r="F16" s="11">
        <f t="shared" si="0"/>
        <v>6383700</v>
      </c>
    </row>
    <row r="17" spans="1:6" ht="15.75" x14ac:dyDescent="0.2">
      <c r="A17" s="8">
        <v>4</v>
      </c>
      <c r="B17" s="26" t="s">
        <v>28</v>
      </c>
      <c r="C17" s="12" t="s">
        <v>11</v>
      </c>
      <c r="D17" s="10">
        <v>1</v>
      </c>
      <c r="E17" s="11">
        <v>971568</v>
      </c>
      <c r="F17" s="11">
        <f t="shared" si="0"/>
        <v>971568</v>
      </c>
    </row>
    <row r="18" spans="1:6" ht="15.75" x14ac:dyDescent="0.2">
      <c r="A18" s="8">
        <v>5</v>
      </c>
      <c r="B18" s="26" t="s">
        <v>29</v>
      </c>
      <c r="C18" s="12" t="s">
        <v>11</v>
      </c>
      <c r="D18" s="10">
        <v>4</v>
      </c>
      <c r="E18" s="11">
        <v>892286</v>
      </c>
      <c r="F18" s="11">
        <f t="shared" si="0"/>
        <v>3569144</v>
      </c>
    </row>
    <row r="19" spans="1:6" ht="15.75" x14ac:dyDescent="0.2">
      <c r="A19" s="34" t="s">
        <v>17</v>
      </c>
      <c r="B19" s="32" t="s">
        <v>35</v>
      </c>
      <c r="C19" s="35"/>
      <c r="D19" s="35"/>
      <c r="E19" s="35"/>
      <c r="F19" s="11"/>
    </row>
    <row r="20" spans="1:6" ht="15.75" x14ac:dyDescent="0.2">
      <c r="A20" s="8">
        <v>1</v>
      </c>
      <c r="B20" s="26" t="s">
        <v>18</v>
      </c>
      <c r="C20" s="12" t="s">
        <v>11</v>
      </c>
      <c r="D20" s="10">
        <v>1</v>
      </c>
      <c r="E20" s="11">
        <v>3269700</v>
      </c>
      <c r="F20" s="11">
        <f t="shared" si="0"/>
        <v>3269700</v>
      </c>
    </row>
    <row r="21" spans="1:6" ht="15.75" x14ac:dyDescent="0.2">
      <c r="A21" s="8">
        <v>2</v>
      </c>
      <c r="B21" s="26" t="s">
        <v>2</v>
      </c>
      <c r="C21" s="12" t="s">
        <v>11</v>
      </c>
      <c r="D21" s="10">
        <v>3</v>
      </c>
      <c r="E21" s="11">
        <v>1769790</v>
      </c>
      <c r="F21" s="11">
        <f t="shared" si="0"/>
        <v>5309370</v>
      </c>
    </row>
    <row r="22" spans="1:6" ht="15.75" x14ac:dyDescent="0.2">
      <c r="A22" s="8">
        <v>3</v>
      </c>
      <c r="B22" s="26" t="s">
        <v>40</v>
      </c>
      <c r="C22" s="12" t="s">
        <v>11</v>
      </c>
      <c r="D22" s="10">
        <v>2</v>
      </c>
      <c r="E22" s="11">
        <v>4762800</v>
      </c>
      <c r="F22" s="11">
        <f t="shared" si="0"/>
        <v>9525600</v>
      </c>
    </row>
    <row r="23" spans="1:6" ht="15.75" x14ac:dyDescent="0.2">
      <c r="A23" s="8">
        <v>4</v>
      </c>
      <c r="B23" s="26" t="s">
        <v>41</v>
      </c>
      <c r="C23" s="12" t="s">
        <v>11</v>
      </c>
      <c r="D23" s="10">
        <v>2</v>
      </c>
      <c r="E23" s="11">
        <v>3304800</v>
      </c>
      <c r="F23" s="11">
        <f t="shared" si="0"/>
        <v>6609600</v>
      </c>
    </row>
    <row r="24" spans="1:6" ht="15.75" x14ac:dyDescent="0.2">
      <c r="A24" s="8">
        <v>5</v>
      </c>
      <c r="B24" s="26" t="s">
        <v>42</v>
      </c>
      <c r="C24" s="12" t="s">
        <v>11</v>
      </c>
      <c r="D24" s="10">
        <v>1</v>
      </c>
      <c r="E24" s="11">
        <v>10482500</v>
      </c>
      <c r="F24" s="11">
        <f t="shared" si="0"/>
        <v>10482500</v>
      </c>
    </row>
    <row r="25" spans="1:6" ht="15.75" x14ac:dyDescent="0.2">
      <c r="A25" s="44" t="s">
        <v>19</v>
      </c>
      <c r="B25" s="45" t="s">
        <v>36</v>
      </c>
      <c r="C25" s="46"/>
      <c r="D25" s="46"/>
      <c r="E25" s="46"/>
      <c r="F25" s="11"/>
    </row>
    <row r="26" spans="1:6" ht="15.75" x14ac:dyDescent="0.2">
      <c r="A26" s="39">
        <v>1</v>
      </c>
      <c r="B26" s="40" t="s">
        <v>20</v>
      </c>
      <c r="C26" s="41" t="s">
        <v>21</v>
      </c>
      <c r="D26" s="42">
        <v>1</v>
      </c>
      <c r="E26" s="43">
        <v>1938950</v>
      </c>
      <c r="F26" s="11">
        <f t="shared" si="0"/>
        <v>1938950</v>
      </c>
    </row>
    <row r="27" spans="1:6" ht="15.75" x14ac:dyDescent="0.2">
      <c r="A27" s="4">
        <v>2</v>
      </c>
      <c r="B27" s="27" t="s">
        <v>27</v>
      </c>
      <c r="C27" s="7" t="s">
        <v>21</v>
      </c>
      <c r="D27" s="5">
        <v>17</v>
      </c>
      <c r="E27" s="6">
        <v>756740</v>
      </c>
      <c r="F27" s="11">
        <f t="shared" si="0"/>
        <v>12864580</v>
      </c>
    </row>
    <row r="28" spans="1:6" ht="15.75" x14ac:dyDescent="0.2">
      <c r="A28" s="36" t="s">
        <v>22</v>
      </c>
      <c r="B28" s="38" t="s">
        <v>43</v>
      </c>
      <c r="C28" s="37"/>
      <c r="D28" s="37"/>
      <c r="E28" s="37"/>
      <c r="F28" s="11"/>
    </row>
    <row r="29" spans="1:6" ht="15.75" x14ac:dyDescent="0.2">
      <c r="A29" s="4">
        <v>1</v>
      </c>
      <c r="B29" s="27" t="s">
        <v>23</v>
      </c>
      <c r="C29" s="7" t="s">
        <v>11</v>
      </c>
      <c r="D29" s="5">
        <v>3</v>
      </c>
      <c r="E29" s="6">
        <v>2192976</v>
      </c>
      <c r="F29" s="11">
        <f>D29*E29</f>
        <v>6578928</v>
      </c>
    </row>
    <row r="30" spans="1:6" ht="15.75" x14ac:dyDescent="0.2">
      <c r="A30" s="47" t="s">
        <v>38</v>
      </c>
      <c r="B30" s="48"/>
      <c r="C30" s="13"/>
      <c r="D30" s="58">
        <f>SUM(D5:D29)</f>
        <v>89</v>
      </c>
      <c r="E30" s="14"/>
      <c r="F30" s="15">
        <f>SUM(F5:F29)</f>
        <v>116675535</v>
      </c>
    </row>
    <row r="31" spans="1:6" ht="15.75" x14ac:dyDescent="0.2">
      <c r="A31" s="55" t="s">
        <v>25</v>
      </c>
      <c r="B31" s="56"/>
      <c r="C31" s="17"/>
      <c r="D31" s="18"/>
      <c r="E31" s="18"/>
      <c r="F31" s="19">
        <f>0.1*F30</f>
        <v>11667553.5</v>
      </c>
    </row>
    <row r="32" spans="1:6" ht="15.75" customHeight="1" x14ac:dyDescent="0.2">
      <c r="A32" s="55" t="s">
        <v>24</v>
      </c>
      <c r="B32" s="57"/>
      <c r="C32" s="16"/>
      <c r="D32" s="22"/>
      <c r="E32" s="22"/>
      <c r="F32" s="23" t="s">
        <v>26</v>
      </c>
    </row>
    <row r="33" spans="1:6" ht="15.75" x14ac:dyDescent="0.2">
      <c r="A33" s="47" t="s">
        <v>39</v>
      </c>
      <c r="B33" s="48"/>
      <c r="C33" s="20"/>
      <c r="D33" s="21"/>
      <c r="E33" s="21"/>
      <c r="F33" s="24">
        <f>SUM(F30:F32)</f>
        <v>128343088.5</v>
      </c>
    </row>
  </sheetData>
  <mergeCells count="6">
    <mergeCell ref="A33:B33"/>
    <mergeCell ref="A1:F2"/>
    <mergeCell ref="B4:F4"/>
    <mergeCell ref="A30:B30"/>
    <mergeCell ref="A31:B31"/>
    <mergeCell ref="A32:B32"/>
  </mergeCells>
  <pageMargins left="0.7" right="0.7" top="0.75" bottom="0.75" header="0.3" footer="0.3"/>
  <pageSetup scale="8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2019-09-12T14:28:47Z</cp:lastPrinted>
  <dcterms:created xsi:type="dcterms:W3CDTF">2019-08-14T16:28:08Z</dcterms:created>
  <dcterms:modified xsi:type="dcterms:W3CDTF">2019-09-12T14:44:52Z</dcterms:modified>
</cp:coreProperties>
</file>