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veen\Documents\"/>
    </mc:Choice>
  </mc:AlternateContent>
  <xr:revisionPtr revIDLastSave="0" documentId="13_ncr:1_{4E4F1664-7C00-4BA1-8BCA-F17015B48ACE}" xr6:coauthVersionLast="45" xr6:coauthVersionMax="45" xr10:uidLastSave="{00000000-0000-0000-0000-000000000000}"/>
  <bookViews>
    <workbookView xWindow="28695" yWindow="-105" windowWidth="29010" windowHeight="15810" activeTab="1" xr2:uid="{00000000-000D-0000-FFFF-FFFF00000000}"/>
  </bookViews>
  <sheets>
    <sheet name="Product List" sheetId="1" r:id="rId1"/>
    <sheet name="Orders" sheetId="2" r:id="rId2"/>
    <sheet name="Pivot Table" sheetId="4" r:id="rId3"/>
  </sheets>
  <definedNames>
    <definedName name="_xlnm._FilterDatabase" localSheetId="1" hidden="1">Orders!$A$1:$E$29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<sst xmlns="http://schemas.openxmlformats.org/spreadsheetml/2006/main" count="64" uniqueCount="35">
  <si>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</si>
  <si>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</si>
  <si>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</si>
  <si>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</si>
  <si>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</si>
  <si>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</si>
  <si>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</si>
  <si>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</si>
  <si>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</si>
  <si>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</si>
  <si>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</si>
  <si>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</si>
  <si>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</si>
  <si>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</si>
  <si>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</si>
  <si>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</si>
  <si>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</si>
  <si>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</si>
  <si>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</si>
  <si>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</si>
  <si>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</si>
  <si>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</si>
  <si>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</si>
  <si>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</si>
  <si>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</si>
  <si>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</si>
  <si>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</si>
  <si>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</si>
  <si>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</si>
  <si>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</si>
  <si>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Grand Total</t>
  </si>
  <si>
    <t>Total Product Price</t>
  </si>
  <si>
    <t>Total Shipping Price</t>
  </si>
  <si>
    <t>Orders and Product IDs</t>
  </si>
  <si>
    <t>Sum of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</si>
</sst>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</cellXfs>
  <cellStyles count="2">
    <cellStyle name="Currency" xfId="1" builtinId="4"/>
    <cellStyle name="Normal" xfId="0" builtinId="0"/>
  </cellStyles>
  <dxfs count="25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ena Sharma" refreshedDate="44099.246670486114" createdVersion="6" refreshedVersion="6" minRefreshableVersion="3" recordCount="28" xr:uid="{EF763239-624D-4A4D-ADF3-258332E2AD2C}">
  <cacheSource type="worksheet">
    <worksheetSource ref="A1:E29" sheet="Orders"/>
  </cacheSource>
  <cacheFields count="7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Total Price" numFmtId="44">
      <sharedItems containsSemiMixedTypes="0" containsString="0" containsNumber="1" minValue="6.74" maxValue="117.24" count="21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</sharedItems>
    </cacheField>
    <cacheField name="Grand Total" numFmtId="0" formula="Price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x v="0"/>
    <x v="0"/>
  </r>
  <r>
    <x v="0"/>
    <x v="1"/>
    <s v="High"/>
    <n v="15.99"/>
    <x v="1"/>
    <x v="1"/>
  </r>
  <r>
    <x v="0"/>
    <x v="0"/>
    <s v="VIP"/>
    <n v="10.95"/>
    <x v="2"/>
    <x v="2"/>
  </r>
  <r>
    <x v="0"/>
    <x v="2"/>
    <s v="Medium"/>
    <n v="3.99"/>
    <x v="3"/>
    <x v="3"/>
  </r>
  <r>
    <x v="1"/>
    <x v="3"/>
    <s v="VIP"/>
    <n v="7.95"/>
    <x v="2"/>
    <x v="4"/>
  </r>
  <r>
    <x v="1"/>
    <x v="4"/>
    <s v="Medium"/>
    <n v="7.75"/>
    <x v="3"/>
    <x v="5"/>
  </r>
  <r>
    <x v="1"/>
    <x v="5"/>
    <s v="High"/>
    <n v="19.96"/>
    <x v="1"/>
    <x v="6"/>
  </r>
  <r>
    <x v="2"/>
    <x v="6"/>
    <s v="High"/>
    <n v="6.76"/>
    <x v="1"/>
    <x v="7"/>
  </r>
  <r>
    <x v="2"/>
    <x v="0"/>
    <s v="VIP"/>
    <n v="10.95"/>
    <x v="2"/>
    <x v="2"/>
  </r>
  <r>
    <x v="2"/>
    <x v="2"/>
    <s v="High"/>
    <n v="3.99"/>
    <x v="1"/>
    <x v="8"/>
  </r>
  <r>
    <x v="2"/>
    <x v="2"/>
    <s v="High"/>
    <n v="3.99"/>
    <x v="1"/>
    <x v="8"/>
  </r>
  <r>
    <x v="2"/>
    <x v="7"/>
    <s v="Low"/>
    <n v="31.99"/>
    <x v="0"/>
    <x v="9"/>
  </r>
  <r>
    <x v="2"/>
    <x v="5"/>
    <s v="Medium"/>
    <n v="19.96"/>
    <x v="3"/>
    <x v="10"/>
  </r>
  <r>
    <x v="2"/>
    <x v="7"/>
    <s v="Low"/>
    <n v="31.99"/>
    <x v="0"/>
    <x v="9"/>
  </r>
  <r>
    <x v="2"/>
    <x v="8"/>
    <s v="VIP"/>
    <n v="14.96"/>
    <x v="2"/>
    <x v="11"/>
  </r>
  <r>
    <x v="3"/>
    <x v="2"/>
    <s v="Medium"/>
    <n v="3.99"/>
    <x v="3"/>
    <x v="3"/>
  </r>
  <r>
    <x v="3"/>
    <x v="6"/>
    <s v="Medium"/>
    <n v="6.76"/>
    <x v="3"/>
    <x v="12"/>
  </r>
  <r>
    <x v="3"/>
    <x v="0"/>
    <s v="High"/>
    <n v="10.95"/>
    <x v="1"/>
    <x v="13"/>
  </r>
  <r>
    <x v="3"/>
    <x v="1"/>
    <s v="High"/>
    <n v="15.99"/>
    <x v="1"/>
    <x v="1"/>
  </r>
  <r>
    <x v="4"/>
    <x v="2"/>
    <s v="High"/>
    <n v="3.99"/>
    <x v="1"/>
    <x v="8"/>
  </r>
  <r>
    <x v="5"/>
    <x v="9"/>
    <s v="Medium"/>
    <n v="4.42"/>
    <x v="3"/>
    <x v="14"/>
  </r>
  <r>
    <x v="5"/>
    <x v="10"/>
    <s v="High"/>
    <n v="109.99"/>
    <x v="1"/>
    <x v="15"/>
  </r>
  <r>
    <x v="5"/>
    <x v="10"/>
    <s v="VIP"/>
    <n v="109.99"/>
    <x v="2"/>
    <x v="16"/>
  </r>
  <r>
    <x v="5"/>
    <x v="9"/>
    <s v="High"/>
    <n v="4.42"/>
    <x v="1"/>
    <x v="17"/>
  </r>
  <r>
    <x v="5"/>
    <x v="5"/>
    <s v="Medium"/>
    <n v="19.96"/>
    <x v="3"/>
    <x v="10"/>
  </r>
  <r>
    <x v="5"/>
    <x v="11"/>
    <s v="VIP"/>
    <n v="3.99"/>
    <x v="2"/>
    <x v="18"/>
  </r>
  <r>
    <x v="5"/>
    <x v="5"/>
    <s v="Low"/>
    <n v="19.96"/>
    <x v="0"/>
    <x v="19"/>
  </r>
  <r>
    <x v="5"/>
    <x v="12"/>
    <s v="VIP"/>
    <n v="9.99"/>
    <x v="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D5BC2-95B0-4287-9B81-94192E6D545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ders and Product IDs">
  <location ref="A3:D32" firstHeaderRow="0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>
      <items count="5">
        <item x="0"/>
        <item x="3"/>
        <item x="1"/>
        <item x="2"/>
        <item t="default"/>
      </items>
    </pivotField>
    <pivotField numFmtId="44" showAll="0">
      <items count="22">
        <item x="3"/>
        <item x="14"/>
        <item x="8"/>
        <item x="17"/>
        <item x="12"/>
        <item x="5"/>
        <item x="18"/>
        <item x="0"/>
        <item x="7"/>
        <item x="4"/>
        <item x="13"/>
        <item x="20"/>
        <item x="2"/>
        <item x="19"/>
        <item x="1"/>
        <item x="11"/>
        <item x="10"/>
        <item x="6"/>
        <item x="9"/>
        <item x="15"/>
        <item x="16"/>
        <item t="default"/>
      </items>
    </pivotField>
    <pivotField dataField="1" dragToRow="0" dragToCol="0" dragToPage="0" showAll="0" defaultSubtota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Product Price" fld="3" baseField="0" baseItem="0"/>
    <dataField name="Total Shipping Price" fld="4" baseField="0" baseItem="0"/>
    <dataField name="Sum of Prices" fld="6" baseField="0" baseItem="0" numFmtId="44"/>
  </dataFields>
  <formats count="25">
    <format dxfId="24">
      <pivotArea outline="0" collapsedLevelsAreSubtotals="1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0" count="1" selected="0">
            <x v="0"/>
          </reference>
          <reference field="1" count="3">
            <x v="4"/>
            <x v="5"/>
            <x v="9"/>
          </reference>
        </references>
      </pivotArea>
    </format>
    <format dxfId="17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6"/>
            <x v="7"/>
          </reference>
        </references>
      </pivotArea>
    </format>
    <format dxfId="16">
      <pivotArea dataOnly="0" labelOnly="1" fieldPosition="0">
        <references count="2">
          <reference field="0" count="1" selected="0">
            <x v="2"/>
          </reference>
          <reference field="1" count="6">
            <x v="0"/>
            <x v="1"/>
            <x v="4"/>
            <x v="5"/>
            <x v="10"/>
            <x v="11"/>
          </reference>
        </references>
      </pivotArea>
    </format>
    <format dxfId="15">
      <pivotArea dataOnly="0" labelOnly="1" fieldPosition="0">
        <references count="2">
          <reference field="0" count="1" selected="0">
            <x v="3"/>
          </reference>
          <reference field="1" count="4">
            <x v="4"/>
            <x v="5"/>
            <x v="9"/>
            <x v="11"/>
          </reference>
        </references>
      </pivotArea>
    </format>
    <format dxfId="14">
      <pivotArea dataOnly="0" labelOnly="1" fieldPosition="0">
        <references count="2">
          <reference field="0" count="1" selected="0">
            <x v="4"/>
          </reference>
          <reference field="1" count="1">
            <x v="5"/>
          </reference>
        </references>
      </pivotArea>
    </format>
    <format dxfId="13">
      <pivotArea dataOnly="0" labelOnly="1" fieldPosition="0">
        <references count="2">
          <reference field="0" count="1" selected="0">
            <x v="5"/>
          </reference>
          <reference field="1" count="5">
            <x v="0"/>
            <x v="2"/>
            <x v="3"/>
            <x v="8"/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0" count="1" selected="0">
            <x v="0"/>
          </reference>
          <reference field="1" count="3">
            <x v="4"/>
            <x v="5"/>
            <x v="9"/>
          </reference>
        </references>
      </pivotArea>
    </format>
    <format dxfId="5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6"/>
            <x v="7"/>
          </reference>
        </references>
      </pivotArea>
    </format>
    <format dxfId="4">
      <pivotArea dataOnly="0" labelOnly="1" fieldPosition="0">
        <references count="2">
          <reference field="0" count="1" selected="0">
            <x v="2"/>
          </reference>
          <reference field="1" count="6">
            <x v="0"/>
            <x v="1"/>
            <x v="4"/>
            <x v="5"/>
            <x v="10"/>
            <x v="11"/>
          </reference>
        </references>
      </pivotArea>
    </format>
    <format dxfId="3">
      <pivotArea dataOnly="0" labelOnly="1" fieldPosition="0">
        <references count="2">
          <reference field="0" count="1" selected="0">
            <x v="3"/>
          </reference>
          <reference field="1" count="4">
            <x v="4"/>
            <x v="5"/>
            <x v="9"/>
            <x v="11"/>
          </reference>
        </references>
      </pivotArea>
    </format>
    <format dxfId="2">
      <pivotArea dataOnly="0" labelOnly="1" fieldPosition="0">
        <references count="2">
          <reference field="0" count="1" selected="0">
            <x v="4"/>
          </reference>
          <reference field="1" count="1">
            <x v="5"/>
          </reference>
        </references>
      </pivotArea>
    </format>
    <format dxfId="1">
      <pivotArea dataOnly="0" labelOnly="1" fieldPosition="0">
        <references count="2">
          <reference field="0" count="1" selected="0">
            <x v="5"/>
          </reference>
          <reference field="1" count="5">
            <x v="0"/>
            <x v="2"/>
            <x v="3"/>
            <x v="8"/>
            <x v="12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10" sqref="F10"/>
    </sheetView>
  </sheetViews>
  <sheetFormatPr defaultRowHeight="14.4" x14ac:dyDescent="0.3"/>
  <cols>
    <col min="2" max="2" width="25.6640625" customWidth="1"/>
    <col min="3" max="3" width="15.33203125" customWidth="1"/>
    <col min="4" max="4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E1" s="2" t="s">
        <v>3</v>
      </c>
      <c r="F1" s="5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E2" sqref="E2:E29"/>
    </sheetView>
  </sheetViews>
  <sheetFormatPr defaultRowHeight="14.4" x14ac:dyDescent="0.3"/>
  <cols>
    <col min="1" max="2" width="15.6640625" customWidth="1"/>
    <col min="3" max="3" width="17.6640625" customWidth="1"/>
    <col min="4" max="7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7" t="s">
        <v>22</v>
      </c>
      <c r="D2" s="4">
        <f>VLOOKUP(B2,'Product List'!$A$2:C18,3,FALSE)</f>
        <v>10.95</v>
      </c>
      <c r="E2" s="4">
        <f>VLOOKUP(C2,'Product List'!$E$2:$F$5,2,FALSE)</f>
        <v>0.5</v>
      </c>
    </row>
    <row r="3" spans="1:5" x14ac:dyDescent="0.3">
      <c r="A3" s="6">
        <v>10029367401</v>
      </c>
      <c r="B3">
        <v>200</v>
      </c>
      <c r="C3" s="7" t="s">
        <v>24</v>
      </c>
      <c r="D3" s="4">
        <f>VLOOKUP(B3,'Product List'!$A$2:C19,3,FALSE)</f>
        <v>15.99</v>
      </c>
      <c r="E3" s="4">
        <f>VLOOKUP(C3,'Product List'!$E$2:$F$5,2,FALSE)</f>
        <v>5</v>
      </c>
    </row>
    <row r="4" spans="1:5" x14ac:dyDescent="0.3">
      <c r="A4">
        <v>10029367401</v>
      </c>
      <c r="B4">
        <v>105</v>
      </c>
      <c r="C4" s="7" t="s">
        <v>25</v>
      </c>
      <c r="D4" s="4">
        <f>VLOOKUP(B4,'Product List'!$A$2:C20,3,FALSE)</f>
        <v>10.95</v>
      </c>
      <c r="E4" s="4">
        <f>VLOOKUP(C4,'Product List'!$E$2:$F$5,2,FALSE)</f>
        <v>7.25</v>
      </c>
    </row>
    <row r="5" spans="1:5" x14ac:dyDescent="0.3">
      <c r="A5">
        <v>10029367401</v>
      </c>
      <c r="B5">
        <v>106</v>
      </c>
      <c r="C5" s="7" t="s">
        <v>23</v>
      </c>
      <c r="D5" s="4">
        <f>VLOOKUP(B5,'Product List'!$A$2:C21,3,FALSE)</f>
        <v>3.99</v>
      </c>
      <c r="E5" s="4">
        <f>VLOOKUP(C5,'Product List'!$E$2:$F$5,2,FALSE)</f>
        <v>2.75</v>
      </c>
    </row>
    <row r="6" spans="1:5" x14ac:dyDescent="0.3">
      <c r="A6" s="6">
        <v>10029367402</v>
      </c>
      <c r="B6">
        <v>108</v>
      </c>
      <c r="C6" s="7" t="s">
        <v>25</v>
      </c>
      <c r="D6" s="4">
        <f>VLOOKUP(B6,'Product List'!$A$2:C22,3,FALSE)</f>
        <v>7.95</v>
      </c>
      <c r="E6" s="4">
        <f>VLOOKUP(C6,'Product List'!$E$2:$F$5,2,FALSE)</f>
        <v>7.25</v>
      </c>
    </row>
    <row r="7" spans="1:5" x14ac:dyDescent="0.3">
      <c r="A7" s="6">
        <v>10029367402</v>
      </c>
      <c r="B7">
        <v>107</v>
      </c>
      <c r="C7" s="7" t="s">
        <v>23</v>
      </c>
      <c r="D7" s="4">
        <f>VLOOKUP(B7,'Product List'!$A$2:C23,3,FALSE)</f>
        <v>7.75</v>
      </c>
      <c r="E7" s="4">
        <f>VLOOKUP(C7,'Product List'!$E$2:$F$5,2,FALSE)</f>
        <v>2.75</v>
      </c>
    </row>
    <row r="8" spans="1:5" x14ac:dyDescent="0.3">
      <c r="A8" s="6">
        <v>10029367402</v>
      </c>
      <c r="B8">
        <v>100</v>
      </c>
      <c r="C8" s="7" t="s">
        <v>24</v>
      </c>
      <c r="D8" s="4">
        <f>VLOOKUP(B8,'Product List'!$A$2:C24,3,FALSE)</f>
        <v>19.96</v>
      </c>
      <c r="E8" s="4">
        <f>VLOOKUP(C8,'Product List'!$E$2:$F$5,2,FALSE)</f>
        <v>5</v>
      </c>
    </row>
    <row r="9" spans="1:5" x14ac:dyDescent="0.3">
      <c r="A9" s="6">
        <v>10029367403</v>
      </c>
      <c r="B9">
        <v>202</v>
      </c>
      <c r="C9" s="7" t="s">
        <v>24</v>
      </c>
      <c r="D9" s="4">
        <f>VLOOKUP(B9,'Product List'!$A$2:C25,3,FALSE)</f>
        <v>6.76</v>
      </c>
      <c r="E9" s="4">
        <f>VLOOKUP(C9,'Product List'!$E$2:$F$5,2,FALSE)</f>
        <v>5</v>
      </c>
    </row>
    <row r="10" spans="1:5" x14ac:dyDescent="0.3">
      <c r="A10" s="6">
        <v>10029367403</v>
      </c>
      <c r="B10">
        <v>105</v>
      </c>
      <c r="C10" s="7" t="s">
        <v>25</v>
      </c>
      <c r="D10" s="4">
        <f>VLOOKUP(B10,'Product List'!$A$2:C26,3,FALSE)</f>
        <v>10.95</v>
      </c>
      <c r="E10" s="4">
        <f>VLOOKUP(C10,'Product List'!$E$2:$F$5,2,FALSE)</f>
        <v>7.25</v>
      </c>
    </row>
    <row r="11" spans="1:5" x14ac:dyDescent="0.3">
      <c r="A11" s="6">
        <v>10029367403</v>
      </c>
      <c r="B11">
        <v>106</v>
      </c>
      <c r="C11" s="7" t="s">
        <v>24</v>
      </c>
      <c r="D11" s="4">
        <f>VLOOKUP(B11,'Product List'!$A$2:C27,3,FALSE)</f>
        <v>3.99</v>
      </c>
      <c r="E11" s="4">
        <f>VLOOKUP(C11,'Product List'!$E$2:$F$5,2,FALSE)</f>
        <v>5</v>
      </c>
    </row>
    <row r="12" spans="1:5" x14ac:dyDescent="0.3">
      <c r="A12" s="6">
        <v>10029367403</v>
      </c>
      <c r="B12">
        <v>106</v>
      </c>
      <c r="C12" s="7" t="s">
        <v>24</v>
      </c>
      <c r="D12" s="4">
        <f>VLOOKUP(B12,'Product List'!$A$2:C28,3,FALSE)</f>
        <v>3.99</v>
      </c>
      <c r="E12" s="4">
        <f>VLOOKUP(C12,'Product List'!$E$2:$F$5,2,FALSE)</f>
        <v>5</v>
      </c>
    </row>
    <row r="13" spans="1:5" x14ac:dyDescent="0.3">
      <c r="A13" s="6">
        <v>10029367403</v>
      </c>
      <c r="B13">
        <v>201</v>
      </c>
      <c r="C13" s="7" t="s">
        <v>22</v>
      </c>
      <c r="D13" s="4">
        <f>VLOOKUP(B13,'Product List'!$A$2:C29,3,FALSE)</f>
        <v>31.99</v>
      </c>
      <c r="E13" s="4">
        <f>VLOOKUP(C13,'Product List'!$E$2:$F$5,2,FALSE)</f>
        <v>0.5</v>
      </c>
    </row>
    <row r="14" spans="1:5" x14ac:dyDescent="0.3">
      <c r="A14" s="6">
        <v>10029367403</v>
      </c>
      <c r="B14">
        <v>100</v>
      </c>
      <c r="C14" s="7" t="s">
        <v>23</v>
      </c>
      <c r="D14" s="4">
        <f>VLOOKUP(B14,'Product List'!$A$2:C30,3,FALSE)</f>
        <v>19.96</v>
      </c>
      <c r="E14" s="4">
        <f>VLOOKUP(C14,'Product List'!$E$2:$F$5,2,FALSE)</f>
        <v>2.75</v>
      </c>
    </row>
    <row r="15" spans="1:5" x14ac:dyDescent="0.3">
      <c r="A15" s="6">
        <v>10029367403</v>
      </c>
      <c r="B15">
        <v>201</v>
      </c>
      <c r="C15" s="7" t="s">
        <v>22</v>
      </c>
      <c r="D15" s="4">
        <f>VLOOKUP(B15,'Product List'!$A$2:C31,3,FALSE)</f>
        <v>31.99</v>
      </c>
      <c r="E15" s="4">
        <f>VLOOKUP(C15,'Product List'!$E$2:$F$5,2,FALSE)</f>
        <v>0.5</v>
      </c>
    </row>
    <row r="16" spans="1:5" x14ac:dyDescent="0.3">
      <c r="A16" s="6">
        <v>10029367403</v>
      </c>
      <c r="B16">
        <v>101</v>
      </c>
      <c r="C16" s="7" t="s">
        <v>25</v>
      </c>
      <c r="D16" s="4">
        <f>VLOOKUP(B16,'Product List'!$A$2:C32,3,FALSE)</f>
        <v>14.96</v>
      </c>
      <c r="E16" s="4">
        <f>VLOOKUP(C16,'Product List'!$E$2:$F$5,2,FALSE)</f>
        <v>7.25</v>
      </c>
    </row>
    <row r="17" spans="1:5" x14ac:dyDescent="0.3">
      <c r="A17" s="6">
        <v>10029367404</v>
      </c>
      <c r="B17">
        <v>106</v>
      </c>
      <c r="C17" s="7" t="s">
        <v>23</v>
      </c>
      <c r="D17" s="4">
        <f>VLOOKUP(B17,'Product List'!$A$2:C33,3,FALSE)</f>
        <v>3.99</v>
      </c>
      <c r="E17" s="4">
        <f>VLOOKUP(C17,'Product List'!$E$2:$F$5,2,FALSE)</f>
        <v>2.75</v>
      </c>
    </row>
    <row r="18" spans="1:5" x14ac:dyDescent="0.3">
      <c r="A18" s="6">
        <v>10029367404</v>
      </c>
      <c r="B18">
        <v>202</v>
      </c>
      <c r="C18" s="7" t="s">
        <v>23</v>
      </c>
      <c r="D18" s="4">
        <f>VLOOKUP(B18,'Product List'!$A$2:C34,3,FALSE)</f>
        <v>6.76</v>
      </c>
      <c r="E18" s="4">
        <f>VLOOKUP(C18,'Product List'!$E$2:$F$5,2,FALSE)</f>
        <v>2.75</v>
      </c>
    </row>
    <row r="19" spans="1:5" x14ac:dyDescent="0.3">
      <c r="A19" s="6">
        <v>10029367404</v>
      </c>
      <c r="B19">
        <v>105</v>
      </c>
      <c r="C19" s="7" t="s">
        <v>24</v>
      </c>
      <c r="D19" s="4">
        <f>VLOOKUP(B19,'Product List'!$A$2:C35,3,FALSE)</f>
        <v>10.95</v>
      </c>
      <c r="E19" s="4">
        <f>VLOOKUP(C19,'Product List'!$E$2:$F$5,2,FALSE)</f>
        <v>5</v>
      </c>
    </row>
    <row r="20" spans="1:5" x14ac:dyDescent="0.3">
      <c r="A20" s="6">
        <v>10029367404</v>
      </c>
      <c r="B20">
        <v>200</v>
      </c>
      <c r="C20" s="7" t="s">
        <v>24</v>
      </c>
      <c r="D20" s="4">
        <f>VLOOKUP(B20,'Product List'!$A$2:C36,3,FALSE)</f>
        <v>15.99</v>
      </c>
      <c r="E20" s="4">
        <f>VLOOKUP(C20,'Product List'!$E$2:$F$5,2,FALSE)</f>
        <v>5</v>
      </c>
    </row>
    <row r="21" spans="1:5" x14ac:dyDescent="0.3">
      <c r="A21" s="6">
        <v>10029367405</v>
      </c>
      <c r="B21">
        <v>106</v>
      </c>
      <c r="C21" s="7" t="s">
        <v>24</v>
      </c>
      <c r="D21" s="4">
        <f>VLOOKUP(B21,'Product List'!$A$2:C37,3,FALSE)</f>
        <v>3.99</v>
      </c>
      <c r="E21" s="4">
        <f>VLOOKUP(C21,'Product List'!$E$2:$F$5,2,FALSE)</f>
        <v>5</v>
      </c>
    </row>
    <row r="22" spans="1:5" x14ac:dyDescent="0.3">
      <c r="A22" s="6">
        <v>10029367406</v>
      </c>
      <c r="B22">
        <v>103</v>
      </c>
      <c r="C22" s="7" t="s">
        <v>23</v>
      </c>
      <c r="D22" s="4">
        <f>VLOOKUP(B22,'Product List'!$A$2:C38,3,FALSE)</f>
        <v>4.42</v>
      </c>
      <c r="E22" s="4">
        <f>VLOOKUP(C22,'Product List'!$E$2:$F$5,2,FALSE)</f>
        <v>2.75</v>
      </c>
    </row>
    <row r="23" spans="1:5" x14ac:dyDescent="0.3">
      <c r="A23" s="6">
        <v>10029367406</v>
      </c>
      <c r="B23">
        <v>206</v>
      </c>
      <c r="C23" s="7" t="s">
        <v>24</v>
      </c>
      <c r="D23" s="4">
        <f>VLOOKUP(B23,'Product List'!$A$2:C39,3,FALSE)</f>
        <v>109.99</v>
      </c>
      <c r="E23" s="4">
        <f>VLOOKUP(C23,'Product List'!$E$2:$F$5,2,FALSE)</f>
        <v>5</v>
      </c>
    </row>
    <row r="24" spans="1:5" x14ac:dyDescent="0.3">
      <c r="A24" s="6">
        <v>10029367406</v>
      </c>
      <c r="B24">
        <v>206</v>
      </c>
      <c r="C24" s="7" t="s">
        <v>25</v>
      </c>
      <c r="D24" s="4">
        <f>VLOOKUP(B24,'Product List'!$A$2:C40,3,FALSE)</f>
        <v>109.99</v>
      </c>
      <c r="E24" s="4">
        <f>VLOOKUP(C24,'Product List'!$E$2:$F$5,2,FALSE)</f>
        <v>7.25</v>
      </c>
    </row>
    <row r="25" spans="1:5" x14ac:dyDescent="0.3">
      <c r="A25" s="6">
        <v>10029367406</v>
      </c>
      <c r="B25">
        <v>103</v>
      </c>
      <c r="C25" s="7" t="s">
        <v>24</v>
      </c>
      <c r="D25" s="4">
        <f>VLOOKUP(B25,'Product List'!$A$2:C41,3,FALSE)</f>
        <v>4.42</v>
      </c>
      <c r="E25" s="4">
        <f>VLOOKUP(C25,'Product List'!$E$2:$F$5,2,FALSE)</f>
        <v>5</v>
      </c>
    </row>
    <row r="26" spans="1:5" x14ac:dyDescent="0.3">
      <c r="A26" s="6">
        <v>10029367406</v>
      </c>
      <c r="B26">
        <v>100</v>
      </c>
      <c r="C26" s="7" t="s">
        <v>23</v>
      </c>
      <c r="D26" s="4">
        <f>VLOOKUP(B26,'Product List'!$A$2:C42,3,FALSE)</f>
        <v>19.96</v>
      </c>
      <c r="E26" s="4">
        <f>VLOOKUP(C26,'Product List'!$E$2:$F$5,2,FALSE)</f>
        <v>2.75</v>
      </c>
    </row>
    <row r="27" spans="1:5" x14ac:dyDescent="0.3">
      <c r="A27" s="6">
        <v>10029367406</v>
      </c>
      <c r="B27">
        <v>102</v>
      </c>
      <c r="C27" s="7" t="s">
        <v>25</v>
      </c>
      <c r="D27" s="4">
        <f>VLOOKUP(B27,'Product List'!$A$2:C43,3,FALSE)</f>
        <v>3.99</v>
      </c>
      <c r="E27" s="4">
        <f>VLOOKUP(C27,'Product List'!$E$2:$F$5,2,FALSE)</f>
        <v>7.25</v>
      </c>
    </row>
    <row r="28" spans="1:5" x14ac:dyDescent="0.3">
      <c r="A28" s="6">
        <v>10029367406</v>
      </c>
      <c r="B28">
        <v>100</v>
      </c>
      <c r="C28" s="7" t="s">
        <v>22</v>
      </c>
      <c r="D28" s="4">
        <f>VLOOKUP(B28,'Product List'!$A$2:C44,3,FALSE)</f>
        <v>19.96</v>
      </c>
      <c r="E28" s="4">
        <f>VLOOKUP(C28,'Product List'!$E$2:$F$5,2,FALSE)</f>
        <v>0.5</v>
      </c>
    </row>
    <row r="29" spans="1:5" x14ac:dyDescent="0.3">
      <c r="A29" s="6">
        <v>10029367406</v>
      </c>
      <c r="B29">
        <v>109</v>
      </c>
      <c r="C29" s="7" t="s">
        <v>25</v>
      </c>
      <c r="D29" s="4">
        <f>VLOOKUP(B29,'Product List'!$A$2:C45,3,FALSE)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3BE1-B3B4-4911-A607-31FFB7E697C9}">
  <dimension ref="A3:D32"/>
  <sheetViews>
    <sheetView workbookViewId="0">
      <selection activeCell="D12" sqref="D12"/>
    </sheetView>
  </sheetViews>
  <sheetFormatPr defaultRowHeight="14.4" x14ac:dyDescent="0.3"/>
  <cols>
    <col min="1" max="1" width="22.33203125" style="8" bestFit="1" customWidth="1"/>
    <col min="2" max="2" width="17" style="8" bestFit="1" customWidth="1"/>
    <col min="3" max="3" width="17.77734375" style="8" bestFit="1" customWidth="1"/>
    <col min="4" max="4" width="17.44140625" style="8" bestFit="1" customWidth="1"/>
    <col min="5" max="16384" width="8.88671875" style="8"/>
  </cols>
  <sheetData>
    <row r="3" spans="1:4" x14ac:dyDescent="0.3">
      <c r="A3" s="10" t="s">
        <v>33</v>
      </c>
      <c r="B3" s="8" t="s">
        <v>31</v>
      </c>
      <c r="C3" s="8" t="s">
        <v>32</v>
      </c>
      <c r="D3" s="8" t="s">
        <v>34</v>
      </c>
    </row>
    <row r="4" spans="1:4" x14ac:dyDescent="0.3">
      <c r="A4" s="8">
        <v>10029367401</v>
      </c>
      <c r="B4" s="9">
        <v>41.88</v>
      </c>
      <c r="C4" s="9">
        <v>15.5</v>
      </c>
      <c r="D4" s="9">
        <v>57.38</v>
      </c>
    </row>
    <row r="5" spans="1:4" x14ac:dyDescent="0.3">
      <c r="A5" s="8">
        <v>105</v>
      </c>
      <c r="B5" s="9">
        <v>21.9</v>
      </c>
      <c r="C5" s="9">
        <v>7.75</v>
      </c>
      <c r="D5" s="9">
        <v>29.65</v>
      </c>
    </row>
    <row r="6" spans="1:4" x14ac:dyDescent="0.3">
      <c r="A6" s="8">
        <v>106</v>
      </c>
      <c r="B6" s="9">
        <v>3.99</v>
      </c>
      <c r="C6" s="9">
        <v>2.75</v>
      </c>
      <c r="D6" s="9">
        <v>6.74</v>
      </c>
    </row>
    <row r="7" spans="1:4" x14ac:dyDescent="0.3">
      <c r="A7" s="8">
        <v>200</v>
      </c>
      <c r="B7" s="9">
        <v>15.99</v>
      </c>
      <c r="C7" s="9">
        <v>5</v>
      </c>
      <c r="D7" s="9">
        <v>20.990000000000002</v>
      </c>
    </row>
    <row r="8" spans="1:4" x14ac:dyDescent="0.3">
      <c r="A8" s="8">
        <v>10029367402</v>
      </c>
      <c r="B8" s="9">
        <v>35.660000000000004</v>
      </c>
      <c r="C8" s="9">
        <v>15</v>
      </c>
      <c r="D8" s="9">
        <v>50.660000000000004</v>
      </c>
    </row>
    <row r="9" spans="1:4" x14ac:dyDescent="0.3">
      <c r="A9" s="8">
        <v>100</v>
      </c>
      <c r="B9" s="9">
        <v>19.96</v>
      </c>
      <c r="C9" s="9">
        <v>5</v>
      </c>
      <c r="D9" s="9">
        <v>24.96</v>
      </c>
    </row>
    <row r="10" spans="1:4" x14ac:dyDescent="0.3">
      <c r="A10" s="8">
        <v>107</v>
      </c>
      <c r="B10" s="9">
        <v>7.75</v>
      </c>
      <c r="C10" s="9">
        <v>2.75</v>
      </c>
      <c r="D10" s="9">
        <v>10.5</v>
      </c>
    </row>
    <row r="11" spans="1:4" x14ac:dyDescent="0.3">
      <c r="A11" s="8">
        <v>108</v>
      </c>
      <c r="B11" s="9">
        <v>7.95</v>
      </c>
      <c r="C11" s="9">
        <v>7.25</v>
      </c>
      <c r="D11" s="9">
        <v>15.2</v>
      </c>
    </row>
    <row r="12" spans="1:4" x14ac:dyDescent="0.3">
      <c r="A12" s="8">
        <v>10029367403</v>
      </c>
      <c r="B12" s="9">
        <v>124.59000000000002</v>
      </c>
      <c r="C12" s="9">
        <v>33.25</v>
      </c>
      <c r="D12" s="9">
        <v>157.84</v>
      </c>
    </row>
    <row r="13" spans="1:4" x14ac:dyDescent="0.3">
      <c r="A13" s="8">
        <v>100</v>
      </c>
      <c r="B13" s="9">
        <v>19.96</v>
      </c>
      <c r="C13" s="9">
        <v>2.75</v>
      </c>
      <c r="D13" s="9">
        <v>22.71</v>
      </c>
    </row>
    <row r="14" spans="1:4" x14ac:dyDescent="0.3">
      <c r="A14" s="8">
        <v>101</v>
      </c>
      <c r="B14" s="9">
        <v>14.96</v>
      </c>
      <c r="C14" s="9">
        <v>7.25</v>
      </c>
      <c r="D14" s="9">
        <v>22.21</v>
      </c>
    </row>
    <row r="15" spans="1:4" x14ac:dyDescent="0.3">
      <c r="A15" s="8">
        <v>105</v>
      </c>
      <c r="B15" s="9">
        <v>10.95</v>
      </c>
      <c r="C15" s="9">
        <v>7.25</v>
      </c>
      <c r="D15" s="9">
        <v>18.2</v>
      </c>
    </row>
    <row r="16" spans="1:4" x14ac:dyDescent="0.3">
      <c r="A16" s="8">
        <v>106</v>
      </c>
      <c r="B16" s="9">
        <v>7.98</v>
      </c>
      <c r="C16" s="9">
        <v>10</v>
      </c>
      <c r="D16" s="9">
        <v>17.98</v>
      </c>
    </row>
    <row r="17" spans="1:4" x14ac:dyDescent="0.3">
      <c r="A17" s="8">
        <v>201</v>
      </c>
      <c r="B17" s="9">
        <v>63.98</v>
      </c>
      <c r="C17" s="9">
        <v>1</v>
      </c>
      <c r="D17" s="9">
        <v>64.97999999999999</v>
      </c>
    </row>
    <row r="18" spans="1:4" x14ac:dyDescent="0.3">
      <c r="A18" s="8">
        <v>202</v>
      </c>
      <c r="B18" s="9">
        <v>6.76</v>
      </c>
      <c r="C18" s="9">
        <v>5</v>
      </c>
      <c r="D18" s="9">
        <v>11.76</v>
      </c>
    </row>
    <row r="19" spans="1:4" x14ac:dyDescent="0.3">
      <c r="A19" s="8">
        <v>10029367404</v>
      </c>
      <c r="B19" s="9">
        <v>37.69</v>
      </c>
      <c r="C19" s="9">
        <v>15.5</v>
      </c>
      <c r="D19" s="9">
        <v>53.19</v>
      </c>
    </row>
    <row r="20" spans="1:4" x14ac:dyDescent="0.3">
      <c r="A20" s="8">
        <v>105</v>
      </c>
      <c r="B20" s="9">
        <v>10.95</v>
      </c>
      <c r="C20" s="9">
        <v>5</v>
      </c>
      <c r="D20" s="9">
        <v>15.95</v>
      </c>
    </row>
    <row r="21" spans="1:4" x14ac:dyDescent="0.3">
      <c r="A21" s="8">
        <v>106</v>
      </c>
      <c r="B21" s="9">
        <v>3.99</v>
      </c>
      <c r="C21" s="9">
        <v>2.75</v>
      </c>
      <c r="D21" s="9">
        <v>6.74</v>
      </c>
    </row>
    <row r="22" spans="1:4" x14ac:dyDescent="0.3">
      <c r="A22" s="8">
        <v>200</v>
      </c>
      <c r="B22" s="9">
        <v>15.99</v>
      </c>
      <c r="C22" s="9">
        <v>5</v>
      </c>
      <c r="D22" s="9">
        <v>20.990000000000002</v>
      </c>
    </row>
    <row r="23" spans="1:4" x14ac:dyDescent="0.3">
      <c r="A23" s="8">
        <v>202</v>
      </c>
      <c r="B23" s="9">
        <v>6.76</v>
      </c>
      <c r="C23" s="9">
        <v>2.75</v>
      </c>
      <c r="D23" s="9">
        <v>9.51</v>
      </c>
    </row>
    <row r="24" spans="1:4" x14ac:dyDescent="0.3">
      <c r="A24" s="8">
        <v>10029367405</v>
      </c>
      <c r="B24" s="9">
        <v>3.99</v>
      </c>
      <c r="C24" s="9">
        <v>5</v>
      </c>
      <c r="D24" s="9">
        <v>8.99</v>
      </c>
    </row>
    <row r="25" spans="1:4" x14ac:dyDescent="0.3">
      <c r="A25" s="8">
        <v>106</v>
      </c>
      <c r="B25" s="9">
        <v>3.99</v>
      </c>
      <c r="C25" s="9">
        <v>5</v>
      </c>
      <c r="D25" s="9">
        <v>8.99</v>
      </c>
    </row>
    <row r="26" spans="1:4" x14ac:dyDescent="0.3">
      <c r="A26" s="8">
        <v>10029367406</v>
      </c>
      <c r="B26" s="9">
        <v>282.71999999999997</v>
      </c>
      <c r="C26" s="9">
        <v>37.75</v>
      </c>
      <c r="D26" s="9">
        <v>320.47000000000003</v>
      </c>
    </row>
    <row r="27" spans="1:4" x14ac:dyDescent="0.3">
      <c r="A27" s="8">
        <v>100</v>
      </c>
      <c r="B27" s="9">
        <v>39.92</v>
      </c>
      <c r="C27" s="9">
        <v>3.25</v>
      </c>
      <c r="D27" s="9">
        <v>43.17</v>
      </c>
    </row>
    <row r="28" spans="1:4" x14ac:dyDescent="0.3">
      <c r="A28" s="8">
        <v>102</v>
      </c>
      <c r="B28" s="9">
        <v>3.99</v>
      </c>
      <c r="C28" s="9">
        <v>7.25</v>
      </c>
      <c r="D28" s="9">
        <v>11.24</v>
      </c>
    </row>
    <row r="29" spans="1:4" x14ac:dyDescent="0.3">
      <c r="A29" s="8">
        <v>103</v>
      </c>
      <c r="B29" s="9">
        <v>8.84</v>
      </c>
      <c r="C29" s="9">
        <v>7.75</v>
      </c>
      <c r="D29" s="9">
        <v>16.59</v>
      </c>
    </row>
    <row r="30" spans="1:4" x14ac:dyDescent="0.3">
      <c r="A30" s="8">
        <v>109</v>
      </c>
      <c r="B30" s="9">
        <v>9.99</v>
      </c>
      <c r="C30" s="9">
        <v>7.25</v>
      </c>
      <c r="D30" s="9">
        <v>17.240000000000002</v>
      </c>
    </row>
    <row r="31" spans="1:4" x14ac:dyDescent="0.3">
      <c r="A31" s="8">
        <v>206</v>
      </c>
      <c r="B31" s="9">
        <v>219.98</v>
      </c>
      <c r="C31" s="9">
        <v>12.25</v>
      </c>
      <c r="D31" s="9">
        <v>232.23</v>
      </c>
    </row>
    <row r="32" spans="1:4" x14ac:dyDescent="0.3">
      <c r="A32" s="8" t="s">
        <v>30</v>
      </c>
      <c r="B32" s="9">
        <v>526.53</v>
      </c>
      <c r="C32" s="9">
        <v>122</v>
      </c>
      <c r="D32" s="9">
        <v>648.53000000000009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Sveena Sharma</cp:lastModifiedBy>
  <dcterms:created xsi:type="dcterms:W3CDTF">2017-06-08T18:33:19Z</dcterms:created>
  <dcterms:modified xsi:type="dcterms:W3CDTF">2020-09-26T16:06:51Z</dcterms:modified>
</cp:coreProperties>
</file>