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ll\S-K_16.1_16017\05.SURVEYS\RO\"/>
    </mc:Choice>
  </mc:AlternateContent>
  <bookViews>
    <workbookView xWindow="0" yWindow="0" windowWidth="8730" windowHeight="11700"/>
  </bookViews>
  <sheets>
    <sheet name="Замеры статические " sheetId="8" r:id="rId1"/>
    <sheet name="Cont.inc" sheetId="10" r:id="rId2"/>
    <sheet name="16017_PWP_Rev-C.0" sheetId="9" r:id="rId3"/>
    <sheet name="Профиль интерполированный" sheetId="1" state="hidden" r:id="rId4"/>
    <sheet name="Профиль проинтервальный" sheetId="2" state="hidden" r:id="rId5"/>
    <sheet name="ПРОЕКЦИИ" sheetId="3" state="hidden" r:id="rId6"/>
    <sheet name="Actual" sheetId="4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________________JV1" localSheetId="2">#REF!</definedName>
    <definedName name="_________________JV1" localSheetId="1">#REF!</definedName>
    <definedName name="_________________JV1" localSheetId="0">#REF!</definedName>
    <definedName name="_________________JV1">#REF!</definedName>
    <definedName name="_________________MV1" localSheetId="2">#REF!</definedName>
    <definedName name="_________________MV1" localSheetId="1">#REF!</definedName>
    <definedName name="_________________MV1" localSheetId="0">#REF!</definedName>
    <definedName name="_________________MV1">#REF!</definedName>
    <definedName name="_________________MV2" localSheetId="2">#REF!</definedName>
    <definedName name="_________________MV2" localSheetId="1">#REF!</definedName>
    <definedName name="_________________MV2" localSheetId="0">#REF!</definedName>
    <definedName name="_________________MV2">#REF!</definedName>
    <definedName name="_________________MV3" localSheetId="2">#REF!</definedName>
    <definedName name="_________________MV3" localSheetId="1">#REF!</definedName>
    <definedName name="_________________MV3" localSheetId="0">#REF!</definedName>
    <definedName name="_________________MV3">#REF!</definedName>
    <definedName name="_________________MV4" localSheetId="2">#REF!</definedName>
    <definedName name="_________________MV4" localSheetId="1">#REF!</definedName>
    <definedName name="_________________MV4" localSheetId="0">#REF!</definedName>
    <definedName name="_________________MV4">#REF!</definedName>
    <definedName name="________________JV1" localSheetId="2">#REF!</definedName>
    <definedName name="________________JV1" localSheetId="1">#REF!</definedName>
    <definedName name="________________JV1" localSheetId="0">#REF!</definedName>
    <definedName name="________________JV1">#REF!</definedName>
    <definedName name="________________MV1" localSheetId="2">#REF!</definedName>
    <definedName name="________________MV1" localSheetId="1">#REF!</definedName>
    <definedName name="________________MV1" localSheetId="0">#REF!</definedName>
    <definedName name="________________MV1">#REF!</definedName>
    <definedName name="________________MV2" localSheetId="2">#REF!</definedName>
    <definedName name="________________MV2" localSheetId="1">#REF!</definedName>
    <definedName name="________________MV2" localSheetId="0">#REF!</definedName>
    <definedName name="________________MV2">#REF!</definedName>
    <definedName name="________________MV3" localSheetId="2">#REF!</definedName>
    <definedName name="________________MV3" localSheetId="1">#REF!</definedName>
    <definedName name="________________MV3" localSheetId="0">#REF!</definedName>
    <definedName name="________________MV3">#REF!</definedName>
    <definedName name="________________MV4" localSheetId="2">#REF!</definedName>
    <definedName name="________________MV4" localSheetId="1">#REF!</definedName>
    <definedName name="________________MV4" localSheetId="0">#REF!</definedName>
    <definedName name="________________MV4">#REF!</definedName>
    <definedName name="_______________JV1" localSheetId="2">#REF!</definedName>
    <definedName name="_______________JV1" localSheetId="1">#REF!</definedName>
    <definedName name="_______________JV1" localSheetId="0">#REF!</definedName>
    <definedName name="_______________JV1">#REF!</definedName>
    <definedName name="_______________MV1" localSheetId="2">#REF!</definedName>
    <definedName name="_______________MV1" localSheetId="1">#REF!</definedName>
    <definedName name="_______________MV1" localSheetId="0">#REF!</definedName>
    <definedName name="_______________MV1">#REF!</definedName>
    <definedName name="_______________MV2" localSheetId="2">#REF!</definedName>
    <definedName name="_______________MV2" localSheetId="1">#REF!</definedName>
    <definedName name="_______________MV2" localSheetId="0">#REF!</definedName>
    <definedName name="_______________MV2">#REF!</definedName>
    <definedName name="_______________MV3" localSheetId="2">#REF!</definedName>
    <definedName name="_______________MV3" localSheetId="1">#REF!</definedName>
    <definedName name="_______________MV3" localSheetId="0">#REF!</definedName>
    <definedName name="_______________MV3">#REF!</definedName>
    <definedName name="_______________MV4" localSheetId="2">#REF!</definedName>
    <definedName name="_______________MV4" localSheetId="1">#REF!</definedName>
    <definedName name="_______________MV4" localSheetId="0">#REF!</definedName>
    <definedName name="_______________MV4">#REF!</definedName>
    <definedName name="______________JV1" localSheetId="2">#REF!</definedName>
    <definedName name="______________JV1" localSheetId="1">#REF!</definedName>
    <definedName name="______________JV1" localSheetId="0">#REF!</definedName>
    <definedName name="______________JV1">#REF!</definedName>
    <definedName name="______________MV1" localSheetId="2">#REF!</definedName>
    <definedName name="______________MV1" localSheetId="1">#REF!</definedName>
    <definedName name="______________MV1" localSheetId="0">#REF!</definedName>
    <definedName name="______________MV1">#REF!</definedName>
    <definedName name="______________MV2" localSheetId="2">#REF!</definedName>
    <definedName name="______________MV2" localSheetId="1">#REF!</definedName>
    <definedName name="______________MV2" localSheetId="0">#REF!</definedName>
    <definedName name="______________MV2">#REF!</definedName>
    <definedName name="______________MV3" localSheetId="2">#REF!</definedName>
    <definedName name="______________MV3" localSheetId="1">#REF!</definedName>
    <definedName name="______________MV3" localSheetId="0">#REF!</definedName>
    <definedName name="______________MV3">#REF!</definedName>
    <definedName name="______________MV4" localSheetId="2">#REF!</definedName>
    <definedName name="______________MV4" localSheetId="1">#REF!</definedName>
    <definedName name="______________MV4" localSheetId="0">#REF!</definedName>
    <definedName name="______________MV4">#REF!</definedName>
    <definedName name="_____________JV1" localSheetId="2">#REF!</definedName>
    <definedName name="_____________JV1" localSheetId="1">#REF!</definedName>
    <definedName name="_____________JV1" localSheetId="0">#REF!</definedName>
    <definedName name="_____________JV1">#REF!</definedName>
    <definedName name="_____________MV1" localSheetId="2">#REF!</definedName>
    <definedName name="_____________MV1" localSheetId="1">#REF!</definedName>
    <definedName name="_____________MV1" localSheetId="0">#REF!</definedName>
    <definedName name="_____________MV1">#REF!</definedName>
    <definedName name="_____________MV2" localSheetId="2">#REF!</definedName>
    <definedName name="_____________MV2" localSheetId="1">#REF!</definedName>
    <definedName name="_____________MV2" localSheetId="0">#REF!</definedName>
    <definedName name="_____________MV2">#REF!</definedName>
    <definedName name="_____________MV3" localSheetId="2">#REF!</definedName>
    <definedName name="_____________MV3" localSheetId="1">#REF!</definedName>
    <definedName name="_____________MV3" localSheetId="0">#REF!</definedName>
    <definedName name="_____________MV3">#REF!</definedName>
    <definedName name="_____________MV4" localSheetId="2">#REF!</definedName>
    <definedName name="_____________MV4" localSheetId="1">#REF!</definedName>
    <definedName name="_____________MV4" localSheetId="0">#REF!</definedName>
    <definedName name="_____________MV4">#REF!</definedName>
    <definedName name="____________JV1" localSheetId="2">#REF!</definedName>
    <definedName name="____________JV1" localSheetId="1">#REF!</definedName>
    <definedName name="____________JV1" localSheetId="0">#REF!</definedName>
    <definedName name="____________JV1">#REF!</definedName>
    <definedName name="____________MV1" localSheetId="2">#REF!</definedName>
    <definedName name="____________MV1" localSheetId="1">#REF!</definedName>
    <definedName name="____________MV1" localSheetId="0">#REF!</definedName>
    <definedName name="____________MV1">#REF!</definedName>
    <definedName name="____________MV2" localSheetId="2">#REF!</definedName>
    <definedName name="____________MV2" localSheetId="1">#REF!</definedName>
    <definedName name="____________MV2" localSheetId="0">#REF!</definedName>
    <definedName name="____________MV2">#REF!</definedName>
    <definedName name="____________MV3" localSheetId="2">#REF!</definedName>
    <definedName name="____________MV3" localSheetId="1">#REF!</definedName>
    <definedName name="____________MV3" localSheetId="0">#REF!</definedName>
    <definedName name="____________MV3">#REF!</definedName>
    <definedName name="____________MV4" localSheetId="2">#REF!</definedName>
    <definedName name="____________MV4" localSheetId="1">#REF!</definedName>
    <definedName name="____________MV4" localSheetId="0">#REF!</definedName>
    <definedName name="____________MV4">#REF!</definedName>
    <definedName name="___________JV1" localSheetId="2">#REF!</definedName>
    <definedName name="___________JV1" localSheetId="1">#REF!</definedName>
    <definedName name="___________JV1" localSheetId="0">#REF!</definedName>
    <definedName name="___________JV1">#REF!</definedName>
    <definedName name="___________MV1" localSheetId="2">#REF!</definedName>
    <definedName name="___________MV1" localSheetId="1">#REF!</definedName>
    <definedName name="___________MV1" localSheetId="0">#REF!</definedName>
    <definedName name="___________MV1">#REF!</definedName>
    <definedName name="___________MV2" localSheetId="2">#REF!</definedName>
    <definedName name="___________MV2" localSheetId="1">#REF!</definedName>
    <definedName name="___________MV2" localSheetId="0">#REF!</definedName>
    <definedName name="___________MV2">#REF!</definedName>
    <definedName name="___________MV3" localSheetId="2">#REF!</definedName>
    <definedName name="___________MV3" localSheetId="1">#REF!</definedName>
    <definedName name="___________MV3" localSheetId="0">#REF!</definedName>
    <definedName name="___________MV3">#REF!</definedName>
    <definedName name="___________MV4" localSheetId="2">#REF!</definedName>
    <definedName name="___________MV4" localSheetId="1">#REF!</definedName>
    <definedName name="___________MV4" localSheetId="0">#REF!</definedName>
    <definedName name="___________MV4">#REF!</definedName>
    <definedName name="__________JV1" localSheetId="2">#REF!</definedName>
    <definedName name="__________JV1" localSheetId="1">#REF!</definedName>
    <definedName name="__________JV1" localSheetId="0">#REF!</definedName>
    <definedName name="__________JV1">#REF!</definedName>
    <definedName name="__________MV1" localSheetId="2">#REF!</definedName>
    <definedName name="__________MV1" localSheetId="1">#REF!</definedName>
    <definedName name="__________MV1" localSheetId="0">#REF!</definedName>
    <definedName name="__________MV1">#REF!</definedName>
    <definedName name="__________MV2" localSheetId="2">#REF!</definedName>
    <definedName name="__________MV2" localSheetId="1">#REF!</definedName>
    <definedName name="__________MV2" localSheetId="0">#REF!</definedName>
    <definedName name="__________MV2">#REF!</definedName>
    <definedName name="__________MV3" localSheetId="2">#REF!</definedName>
    <definedName name="__________MV3" localSheetId="1">#REF!</definedName>
    <definedName name="__________MV3" localSheetId="0">#REF!</definedName>
    <definedName name="__________MV3">#REF!</definedName>
    <definedName name="__________MV4" localSheetId="2">#REF!</definedName>
    <definedName name="__________MV4" localSheetId="1">#REF!</definedName>
    <definedName name="__________MV4" localSheetId="0">#REF!</definedName>
    <definedName name="__________MV4">#REF!</definedName>
    <definedName name="_________JV1" localSheetId="2">#REF!</definedName>
    <definedName name="_________JV1" localSheetId="1">#REF!</definedName>
    <definedName name="_________JV1" localSheetId="0">#REF!</definedName>
    <definedName name="_________JV1">#REF!</definedName>
    <definedName name="_________MV1" localSheetId="2">#REF!</definedName>
    <definedName name="_________MV1" localSheetId="1">#REF!</definedName>
    <definedName name="_________MV1" localSheetId="0">#REF!</definedName>
    <definedName name="_________MV1">#REF!</definedName>
    <definedName name="_________MV2" localSheetId="2">#REF!</definedName>
    <definedName name="_________MV2" localSheetId="1">#REF!</definedName>
    <definedName name="_________MV2" localSheetId="0">#REF!</definedName>
    <definedName name="_________MV2">#REF!</definedName>
    <definedName name="_________MV3" localSheetId="2">#REF!</definedName>
    <definedName name="_________MV3" localSheetId="1">#REF!</definedName>
    <definedName name="_________MV3" localSheetId="0">#REF!</definedName>
    <definedName name="_________MV3">#REF!</definedName>
    <definedName name="_________MV4" localSheetId="2">#REF!</definedName>
    <definedName name="_________MV4" localSheetId="1">#REF!</definedName>
    <definedName name="_________MV4" localSheetId="0">#REF!</definedName>
    <definedName name="_________MV4">#REF!</definedName>
    <definedName name="________JV1" localSheetId="2">#REF!</definedName>
    <definedName name="________JV1" localSheetId="1">#REF!</definedName>
    <definedName name="________JV1" localSheetId="0">#REF!</definedName>
    <definedName name="________JV1">#REF!</definedName>
    <definedName name="________MV1" localSheetId="2">#REF!</definedName>
    <definedName name="________MV1" localSheetId="1">#REF!</definedName>
    <definedName name="________MV1" localSheetId="0">#REF!</definedName>
    <definedName name="________MV1">#REF!</definedName>
    <definedName name="________MV2" localSheetId="2">#REF!</definedName>
    <definedName name="________MV2" localSheetId="1">#REF!</definedName>
    <definedName name="________MV2" localSheetId="0">#REF!</definedName>
    <definedName name="________MV2">#REF!</definedName>
    <definedName name="________MV3" localSheetId="2">#REF!</definedName>
    <definedName name="________MV3" localSheetId="1">#REF!</definedName>
    <definedName name="________MV3" localSheetId="0">#REF!</definedName>
    <definedName name="________MV3">#REF!</definedName>
    <definedName name="________MV4" localSheetId="2">#REF!</definedName>
    <definedName name="________MV4" localSheetId="1">#REF!</definedName>
    <definedName name="________MV4" localSheetId="0">#REF!</definedName>
    <definedName name="________MV4">#REF!</definedName>
    <definedName name="_______JV1" localSheetId="2">#REF!</definedName>
    <definedName name="_______JV1" localSheetId="1">#REF!</definedName>
    <definedName name="_______JV1" localSheetId="0">#REF!</definedName>
    <definedName name="_______JV1">#REF!</definedName>
    <definedName name="_______MV1" localSheetId="2">#REF!</definedName>
    <definedName name="_______MV1" localSheetId="1">#REF!</definedName>
    <definedName name="_______MV1" localSheetId="0">#REF!</definedName>
    <definedName name="_______MV1">#REF!</definedName>
    <definedName name="_______MV2" localSheetId="2">#REF!</definedName>
    <definedName name="_______MV2" localSheetId="1">#REF!</definedName>
    <definedName name="_______MV2" localSheetId="0">#REF!</definedName>
    <definedName name="_______MV2">#REF!</definedName>
    <definedName name="_______MV3" localSheetId="2">#REF!</definedName>
    <definedName name="_______MV3" localSheetId="1">#REF!</definedName>
    <definedName name="_______MV3" localSheetId="0">#REF!</definedName>
    <definedName name="_______MV3">#REF!</definedName>
    <definedName name="_______MV4" localSheetId="2">#REF!</definedName>
    <definedName name="_______MV4" localSheetId="1">#REF!</definedName>
    <definedName name="_______MV4" localSheetId="0">#REF!</definedName>
    <definedName name="_______MV4">#REF!</definedName>
    <definedName name="______JV1" localSheetId="2">#REF!</definedName>
    <definedName name="______JV1" localSheetId="1">#REF!</definedName>
    <definedName name="______JV1" localSheetId="0">#REF!</definedName>
    <definedName name="______JV1">#REF!</definedName>
    <definedName name="______MV1" localSheetId="2">#REF!</definedName>
    <definedName name="______MV1" localSheetId="1">#REF!</definedName>
    <definedName name="______MV1" localSheetId="0">#REF!</definedName>
    <definedName name="______MV1">#REF!</definedName>
    <definedName name="______MV2" localSheetId="2">#REF!</definedName>
    <definedName name="______MV2" localSheetId="1">#REF!</definedName>
    <definedName name="______MV2" localSheetId="0">#REF!</definedName>
    <definedName name="______MV2">#REF!</definedName>
    <definedName name="______MV3" localSheetId="2">#REF!</definedName>
    <definedName name="______MV3" localSheetId="1">#REF!</definedName>
    <definedName name="______MV3" localSheetId="0">#REF!</definedName>
    <definedName name="______MV3">#REF!</definedName>
    <definedName name="______MV4" localSheetId="2">#REF!</definedName>
    <definedName name="______MV4" localSheetId="1">#REF!</definedName>
    <definedName name="______MV4" localSheetId="0">#REF!</definedName>
    <definedName name="______MV4">#REF!</definedName>
    <definedName name="_____JV1" localSheetId="2">#REF!</definedName>
    <definedName name="_____JV1" localSheetId="1">#REF!</definedName>
    <definedName name="_____JV1" localSheetId="0">#REF!</definedName>
    <definedName name="_____JV1">#REF!</definedName>
    <definedName name="_____MV1" localSheetId="2">#REF!</definedName>
    <definedName name="_____MV1" localSheetId="1">#REF!</definedName>
    <definedName name="_____MV1" localSheetId="0">#REF!</definedName>
    <definedName name="_____MV1">#REF!</definedName>
    <definedName name="_____MV2" localSheetId="2">#REF!</definedName>
    <definedName name="_____MV2" localSheetId="1">#REF!</definedName>
    <definedName name="_____MV2" localSheetId="0">#REF!</definedName>
    <definedName name="_____MV2">#REF!</definedName>
    <definedName name="_____MV3" localSheetId="2">#REF!</definedName>
    <definedName name="_____MV3" localSheetId="1">#REF!</definedName>
    <definedName name="_____MV3" localSheetId="0">#REF!</definedName>
    <definedName name="_____MV3">#REF!</definedName>
    <definedName name="_____MV4" localSheetId="2">#REF!</definedName>
    <definedName name="_____MV4" localSheetId="1">#REF!</definedName>
    <definedName name="_____MV4" localSheetId="0">#REF!</definedName>
    <definedName name="_____MV4">#REF!</definedName>
    <definedName name="____JV1" localSheetId="2">#REF!</definedName>
    <definedName name="____JV1" localSheetId="1">#REF!</definedName>
    <definedName name="____JV1" localSheetId="0">#REF!</definedName>
    <definedName name="____JV1">#REF!</definedName>
    <definedName name="____MV1" localSheetId="2">#REF!</definedName>
    <definedName name="____MV1" localSheetId="1">#REF!</definedName>
    <definedName name="____MV1" localSheetId="0">#REF!</definedName>
    <definedName name="____MV1">#REF!</definedName>
    <definedName name="____MV2" localSheetId="2">#REF!</definedName>
    <definedName name="____MV2" localSheetId="1">#REF!</definedName>
    <definedName name="____MV2" localSheetId="0">#REF!</definedName>
    <definedName name="____MV2">#REF!</definedName>
    <definedName name="____MV3" localSheetId="2">#REF!</definedName>
    <definedName name="____MV3" localSheetId="1">#REF!</definedName>
    <definedName name="____MV3" localSheetId="0">#REF!</definedName>
    <definedName name="____MV3">#REF!</definedName>
    <definedName name="____MV4" localSheetId="2">#REF!</definedName>
    <definedName name="____MV4" localSheetId="1">#REF!</definedName>
    <definedName name="____MV4" localSheetId="0">#REF!</definedName>
    <definedName name="____MV4">#REF!</definedName>
    <definedName name="___JV1" localSheetId="2">#REF!</definedName>
    <definedName name="___JV1" localSheetId="1">#REF!</definedName>
    <definedName name="___JV1" localSheetId="0">#REF!</definedName>
    <definedName name="___JV1">#REF!</definedName>
    <definedName name="___MV1" localSheetId="2">#REF!</definedName>
    <definedName name="___MV1" localSheetId="1">#REF!</definedName>
    <definedName name="___MV1" localSheetId="0">#REF!</definedName>
    <definedName name="___MV1">#REF!</definedName>
    <definedName name="___MV2" localSheetId="2">#REF!</definedName>
    <definedName name="___MV2" localSheetId="1">#REF!</definedName>
    <definedName name="___MV2" localSheetId="0">#REF!</definedName>
    <definedName name="___MV2">#REF!</definedName>
    <definedName name="___MV3" localSheetId="2">#REF!</definedName>
    <definedName name="___MV3" localSheetId="1">#REF!</definedName>
    <definedName name="___MV3" localSheetId="0">#REF!</definedName>
    <definedName name="___MV3">#REF!</definedName>
    <definedName name="___MV4" localSheetId="2">#REF!</definedName>
    <definedName name="___MV4" localSheetId="1">#REF!</definedName>
    <definedName name="___MV4" localSheetId="0">#REF!</definedName>
    <definedName name="___MV4">#REF!</definedName>
    <definedName name="__JV1" localSheetId="2">#REF!</definedName>
    <definedName name="__JV1" localSheetId="1">#REF!</definedName>
    <definedName name="__JV1" localSheetId="0">#REF!</definedName>
    <definedName name="__JV1">#REF!</definedName>
    <definedName name="__MV1" localSheetId="2">#REF!</definedName>
    <definedName name="__MV1" localSheetId="1">#REF!</definedName>
    <definedName name="__MV1" localSheetId="0">#REF!</definedName>
    <definedName name="__MV1">#REF!</definedName>
    <definedName name="__MV2" localSheetId="2">#REF!</definedName>
    <definedName name="__MV2" localSheetId="1">#REF!</definedName>
    <definedName name="__MV2" localSheetId="0">#REF!</definedName>
    <definedName name="__MV2">#REF!</definedName>
    <definedName name="__MV3" localSheetId="2">#REF!</definedName>
    <definedName name="__MV3" localSheetId="1">#REF!</definedName>
    <definedName name="__MV3" localSheetId="0">#REF!</definedName>
    <definedName name="__MV3">#REF!</definedName>
    <definedName name="__MV4" localSheetId="2">#REF!</definedName>
    <definedName name="__MV4" localSheetId="1">#REF!</definedName>
    <definedName name="__MV4" localSheetId="0">#REF!</definedName>
    <definedName name="__MV4">#REF!</definedName>
    <definedName name="_2" localSheetId="2">#REF!</definedName>
    <definedName name="_2" localSheetId="1">#REF!</definedName>
    <definedName name="_2" localSheetId="0">#REF!</definedName>
    <definedName name="_2">#REF!</definedName>
    <definedName name="_xlnm._FilterDatabase" localSheetId="1" hidden="1">'Cont.inc'!$AB$22:$AB$220</definedName>
    <definedName name="_xlnm._FilterDatabase" localSheetId="0" hidden="1">'Замеры статические '!$AB$22:$AB$220</definedName>
    <definedName name="_xlnm._FilterDatabase" localSheetId="3" hidden="1">'Профиль интерполированный'!$A$20:$V$700</definedName>
    <definedName name="_xlnm._FilterDatabase" localSheetId="4" hidden="1">'Профиль проинтервальный'!$A$20:$V$698</definedName>
    <definedName name="_JV1" localSheetId="2">#REF!</definedName>
    <definedName name="_JV1" localSheetId="1">#REF!</definedName>
    <definedName name="_JV1" localSheetId="0">#REF!</definedName>
    <definedName name="_JV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MV1" localSheetId="2">#REF!</definedName>
    <definedName name="_MV1" localSheetId="1">#REF!</definedName>
    <definedName name="_MV1" localSheetId="0">#REF!</definedName>
    <definedName name="_MV1">#REF!</definedName>
    <definedName name="_MV2" localSheetId="2">#REF!</definedName>
    <definedName name="_MV2" localSheetId="1">#REF!</definedName>
    <definedName name="_MV2" localSheetId="0">#REF!</definedName>
    <definedName name="_MV2">#REF!</definedName>
    <definedName name="_MV3" localSheetId="2">#REF!</definedName>
    <definedName name="_MV3" localSheetId="1">#REF!</definedName>
    <definedName name="_MV3" localSheetId="0">#REF!</definedName>
    <definedName name="_MV3">#REF!</definedName>
    <definedName name="_MV4" localSheetId="2">#REF!</definedName>
    <definedName name="_MV4" localSheetId="1">#REF!</definedName>
    <definedName name="_MV4" localSheetId="0">#REF!</definedName>
    <definedName name="_MV4">#REF!</definedName>
    <definedName name="_Order1" hidden="1">255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abc" localSheetId="2" hidden="1">{#N/A,#N/A,FALSE,"Oil-Based Mud"}</definedName>
    <definedName name="abc" localSheetId="6" hidden="1">{#N/A,#N/A,FALSE,"Oil-Based Mud"}</definedName>
    <definedName name="abc" localSheetId="1" hidden="1">{#N/A,#N/A,FALSE,"Oil-Based Mud"}</definedName>
    <definedName name="abc" localSheetId="0" hidden="1">{#N/A,#N/A,FALSE,"Oil-Based Mud"}</definedName>
    <definedName name="abc" localSheetId="5" hidden="1">{#N/A,#N/A,FALSE,"Oil-Based Mud"}</definedName>
    <definedName name="abc" hidden="1">{#N/A,#N/A,FALSE,"Oil-Based Mud"}</definedName>
    <definedName name="AFES" localSheetId="2">#REF!</definedName>
    <definedName name="AFES" localSheetId="1">#REF!</definedName>
    <definedName name="AFES" localSheetId="0">#REF!</definedName>
    <definedName name="AFES">#REF!</definedName>
    <definedName name="asd" localSheetId="2" hidden="1">{#N/A,#N/A,FALSE,"Oil-Based Mud"}</definedName>
    <definedName name="asd" localSheetId="6" hidden="1">{#N/A,#N/A,FALSE,"Oil-Based Mud"}</definedName>
    <definedName name="asd" localSheetId="1" hidden="1">{#N/A,#N/A,FALSE,"Oil-Based Mud"}</definedName>
    <definedName name="asd" localSheetId="0" hidden="1">{#N/A,#N/A,FALSE,"Oil-Based Mud"}</definedName>
    <definedName name="asd" localSheetId="5" hidden="1">{#N/A,#N/A,FALSE,"Oil-Based Mud"}</definedName>
    <definedName name="asd" hidden="1">{#N/A,#N/A,FALSE,"Oil-Based Mud"}</definedName>
    <definedName name="AzimColumn" localSheetId="2">!#REF!</definedName>
    <definedName name="AzimColumn" localSheetId="1">!#REF!</definedName>
    <definedName name="AzimColumn" localSheetId="0">!#REF!</definedName>
    <definedName name="AzimColumn">!#REF!</definedName>
    <definedName name="BHA" localSheetId="2">#REF!</definedName>
    <definedName name="BHA" localSheetId="1">#REF!</definedName>
    <definedName name="BHA" localSheetId="0">#REF!</definedName>
    <definedName name="BHA">#REF!</definedName>
    <definedName name="COLUMBA" localSheetId="2">#REF!</definedName>
    <definedName name="COLUMBA" localSheetId="1">#REF!</definedName>
    <definedName name="COLUMBA" localSheetId="0">#REF!</definedName>
    <definedName name="COLUMBA">#REF!</definedName>
    <definedName name="COLUMBAACC" localSheetId="2">#REF!</definedName>
    <definedName name="COLUMBAACC" localSheetId="1">#REF!</definedName>
    <definedName name="COLUMBAACC" localSheetId="0">#REF!</definedName>
    <definedName name="COLUMBAACC">#REF!</definedName>
    <definedName name="COLUMBACSAH" localSheetId="2">#REF!</definedName>
    <definedName name="COLUMBACSAH" localSheetId="1">#REF!</definedName>
    <definedName name="COLUMBACSAH" localSheetId="0">#REF!</definedName>
    <definedName name="COLUMBACSAH">#REF!</definedName>
    <definedName name="COLUMBADEC" localSheetId="2">#REF!</definedName>
    <definedName name="COLUMBADEC" localSheetId="1">#REF!</definedName>
    <definedName name="COLUMBADEC" localSheetId="0">#REF!</definedName>
    <definedName name="COLUMBADEC">#REF!</definedName>
    <definedName name="COLUNBA2" localSheetId="2">#REF!</definedName>
    <definedName name="COLUNBA2" localSheetId="1">#REF!</definedName>
    <definedName name="COLUNBA2" localSheetId="0">#REF!</definedName>
    <definedName name="COLUNBA2">#REF!</definedName>
    <definedName name="CommentColumn" localSheetId="2">!#REF!</definedName>
    <definedName name="CommentColumn" localSheetId="1">!#REF!</definedName>
    <definedName name="CommentColumn" localSheetId="0">!#REF!</definedName>
    <definedName name="CommentColumn">!#REF!</definedName>
    <definedName name="DataRowCenterAlignDarkItalics" localSheetId="2">'[1]Плановая траектория'!#REF!</definedName>
    <definedName name="DataRowCenterAlignDarkItalics" localSheetId="1">'[1]Плановая траектория'!#REF!</definedName>
    <definedName name="DataRowCenterAlignDarkItalics" localSheetId="0">'[1]Плановая траектория'!#REF!</definedName>
    <definedName name="DataRowCenterAlignDarkItalics">'[1]Плановая траектория'!#REF!</definedName>
    <definedName name="DataRowCenterAlignLightItalics" localSheetId="2">'[1]Плановая траектория'!#REF!</definedName>
    <definedName name="DataRowCenterAlignLightItalics" localSheetId="1">'[1]Плановая траектория'!#REF!</definedName>
    <definedName name="DataRowCenterAlignLightItalics" localSheetId="0">'[1]Плановая траектория'!#REF!</definedName>
    <definedName name="DataRowCenterAlignLightItalics">'[1]Плановая траектория'!#REF!</definedName>
    <definedName name="DataRowCrossCenterLight" localSheetId="2">'[1]Плановая траектория'!#REF!</definedName>
    <definedName name="DataRowCrossCenterLight" localSheetId="1">'[1]Плановая траектория'!#REF!</definedName>
    <definedName name="DataRowCrossCenterLight" localSheetId="0">'[1]Плановая траектория'!#REF!</definedName>
    <definedName name="DataRowCrossCenterLight">'[1]Плановая траектория'!#REF!</definedName>
    <definedName name="DataRowLeftAlignDark" localSheetId="2">'[1]Плановая траектория'!#REF!</definedName>
    <definedName name="DataRowLeftAlignDark" localSheetId="1">'[1]Плановая траектория'!#REF!</definedName>
    <definedName name="DataRowLeftAlignDark" localSheetId="0">'[1]Плановая траектория'!#REF!</definedName>
    <definedName name="DataRowLeftAlignDark">'[1]Плановая траектория'!#REF!</definedName>
    <definedName name="DataRowLeftAlignDarkItalics" localSheetId="2">'[1]Плановая траектория'!#REF!</definedName>
    <definedName name="DataRowLeftAlignDarkItalics" localSheetId="1">'[1]Плановая траектория'!#REF!</definedName>
    <definedName name="DataRowLeftAlignDarkItalics" localSheetId="0">'[1]Плановая траектория'!#REF!</definedName>
    <definedName name="DataRowLeftAlignDarkItalics">'[1]Плановая траектория'!#REF!</definedName>
    <definedName name="DataRowLeftAlignLightItalics" localSheetId="2">'[1]Плановая траектория'!#REF!</definedName>
    <definedName name="DataRowLeftAlignLightItalics" localSheetId="1">'[1]Плановая траектория'!#REF!</definedName>
    <definedName name="DataRowLeftAlignLightItalics" localSheetId="0">'[1]Плановая траектория'!#REF!</definedName>
    <definedName name="DataRowLeftAlignLightItalics">'[1]Плановая траектория'!#REF!</definedName>
    <definedName name="DataRowRightAlignDark0" localSheetId="2">'[1]Плановая траектория'!#REF!</definedName>
    <definedName name="DataRowRightAlignDark0" localSheetId="1">'[1]Плановая траектория'!#REF!</definedName>
    <definedName name="DataRowRightAlignDark0" localSheetId="0">'[1]Плановая траектория'!#REF!</definedName>
    <definedName name="DataRowRightAlignDark0">'[1]Плановая траектория'!#REF!</definedName>
    <definedName name="DataRowRightAlignDark1" localSheetId="2">'[1]Плановая траектория'!#REF!</definedName>
    <definedName name="DataRowRightAlignDark1" localSheetId="1">'[1]Плановая траектория'!#REF!</definedName>
    <definedName name="DataRowRightAlignDark1" localSheetId="0">'[1]Плановая траектория'!#REF!</definedName>
    <definedName name="DataRowRightAlignDark1">'[1]Плановая траектория'!#REF!</definedName>
    <definedName name="DataRowRightAlignDark10" localSheetId="2">'[1]Плановая траектория'!#REF!</definedName>
    <definedName name="DataRowRightAlignDark10" localSheetId="1">'[1]Плановая траектория'!#REF!</definedName>
    <definedName name="DataRowRightAlignDark10" localSheetId="0">'[1]Плановая траектория'!#REF!</definedName>
    <definedName name="DataRowRightAlignDark10">'[1]Плановая траектория'!#REF!</definedName>
    <definedName name="DataRowRightAlignDark2" localSheetId="2">'[1]Плановая траектория'!#REF!</definedName>
    <definedName name="DataRowRightAlignDark2" localSheetId="1">'[1]Плановая траектория'!#REF!</definedName>
    <definedName name="DataRowRightAlignDark2" localSheetId="0">'[1]Плановая траектория'!#REF!</definedName>
    <definedName name="DataRowRightAlignDark2">'[1]Плановая траектория'!#REF!</definedName>
    <definedName name="DataRowRightAlignDark3" localSheetId="2">'[1]Плановая траектория'!#REF!</definedName>
    <definedName name="DataRowRightAlignDark3" localSheetId="1">'[1]Плановая траектория'!#REF!</definedName>
    <definedName name="DataRowRightAlignDark3" localSheetId="0">'[1]Плановая траектория'!#REF!</definedName>
    <definedName name="DataRowRightAlignDark3">'[1]Плановая траектория'!#REF!</definedName>
    <definedName name="DataRowRightAlignDark4" localSheetId="2">'[1]Плановая траектория'!#REF!</definedName>
    <definedName name="DataRowRightAlignDark4" localSheetId="1">'[1]Плановая траектория'!#REF!</definedName>
    <definedName name="DataRowRightAlignDark4" localSheetId="0">'[1]Плановая траектория'!#REF!</definedName>
    <definedName name="DataRowRightAlignDark4">'[1]Плановая траектория'!#REF!</definedName>
    <definedName name="DataRowRightAlignDark5" localSheetId="2">'[1]Плановая траектория'!#REF!</definedName>
    <definedName name="DataRowRightAlignDark5" localSheetId="1">'[1]Плановая траектория'!#REF!</definedName>
    <definedName name="DataRowRightAlignDark5" localSheetId="0">'[1]Плановая траектория'!#REF!</definedName>
    <definedName name="DataRowRightAlignDark5">'[1]Плановая траектория'!#REF!</definedName>
    <definedName name="DataRowRightAlignDark6" localSheetId="2">'[1]Плановая траектория'!#REF!</definedName>
    <definedName name="DataRowRightAlignDark6" localSheetId="1">'[1]Плановая траектория'!#REF!</definedName>
    <definedName name="DataRowRightAlignDark6" localSheetId="0">'[1]Плановая траектория'!#REF!</definedName>
    <definedName name="DataRowRightAlignDark6">'[1]Плановая траектория'!#REF!</definedName>
    <definedName name="DataRowRightAlignDark7" localSheetId="2">'[1]Плановая траектория'!#REF!</definedName>
    <definedName name="DataRowRightAlignDark7" localSheetId="1">'[1]Плановая траектория'!#REF!</definedName>
    <definedName name="DataRowRightAlignDark7" localSheetId="0">'[1]Плановая траектория'!#REF!</definedName>
    <definedName name="DataRowRightAlignDark7">'[1]Плановая траектория'!#REF!</definedName>
    <definedName name="DataRowRightAlignDark8" localSheetId="2">'[1]Плановая траектория'!#REF!</definedName>
    <definedName name="DataRowRightAlignDark8" localSheetId="1">'[1]Плановая траектория'!#REF!</definedName>
    <definedName name="DataRowRightAlignDark8" localSheetId="0">'[1]Плановая траектория'!#REF!</definedName>
    <definedName name="DataRowRightAlignDark8">'[1]Плановая траектория'!#REF!</definedName>
    <definedName name="DataRowRightAlignDark9" localSheetId="2">'[1]Плановая траектория'!#REF!</definedName>
    <definedName name="DataRowRightAlignDark9" localSheetId="1">'[1]Плановая траектория'!#REF!</definedName>
    <definedName name="DataRowRightAlignDark9" localSheetId="0">'[1]Плановая траектория'!#REF!</definedName>
    <definedName name="DataRowRightAlignDark9">'[1]Плановая траектория'!#REF!</definedName>
    <definedName name="DataRowRightAlignDarkItalics0" localSheetId="2">'[1]Плановая траектория'!#REF!</definedName>
    <definedName name="DataRowRightAlignDarkItalics0" localSheetId="1">'[1]Плановая траектория'!#REF!</definedName>
    <definedName name="DataRowRightAlignDarkItalics0" localSheetId="0">'[1]Плановая траектория'!#REF!</definedName>
    <definedName name="DataRowRightAlignDarkItalics0">'[1]Плановая траектория'!#REF!</definedName>
    <definedName name="DataRowRightAlignDarkItalics1" localSheetId="2">'[1]Плановая траектория'!#REF!</definedName>
    <definedName name="DataRowRightAlignDarkItalics1" localSheetId="1">'[1]Плановая траектория'!#REF!</definedName>
    <definedName name="DataRowRightAlignDarkItalics1" localSheetId="0">'[1]Плановая траектория'!#REF!</definedName>
    <definedName name="DataRowRightAlignDarkItalics1">'[1]Плановая траектория'!#REF!</definedName>
    <definedName name="DataRowRightAlignDarkItalics10" localSheetId="2">'[1]Плановая траектория'!#REF!</definedName>
    <definedName name="DataRowRightAlignDarkItalics10" localSheetId="1">'[1]Плановая траектория'!#REF!</definedName>
    <definedName name="DataRowRightAlignDarkItalics10" localSheetId="0">'[1]Плановая траектория'!#REF!</definedName>
    <definedName name="DataRowRightAlignDarkItalics10">'[1]Плановая траектория'!#REF!</definedName>
    <definedName name="DataRowRightAlignDarkItalics2" localSheetId="2">'[1]Плановая траектория'!#REF!</definedName>
    <definedName name="DataRowRightAlignDarkItalics2" localSheetId="1">'[1]Плановая траектория'!#REF!</definedName>
    <definedName name="DataRowRightAlignDarkItalics2" localSheetId="0">'[1]Плановая траектория'!#REF!</definedName>
    <definedName name="DataRowRightAlignDarkItalics2">'[1]Плановая траектория'!#REF!</definedName>
    <definedName name="DataRowRightAlignDarkItalics3" localSheetId="2">'[1]Плановая траектория'!#REF!</definedName>
    <definedName name="DataRowRightAlignDarkItalics3" localSheetId="1">'[1]Плановая траектория'!#REF!</definedName>
    <definedName name="DataRowRightAlignDarkItalics3" localSheetId="0">'[1]Плановая траектория'!#REF!</definedName>
    <definedName name="DataRowRightAlignDarkItalics3">'[1]Плановая траектория'!#REF!</definedName>
    <definedName name="DataRowRightAlignDarkItalics4" localSheetId="2">'[1]Плановая траектория'!#REF!</definedName>
    <definedName name="DataRowRightAlignDarkItalics4" localSheetId="1">'[1]Плановая траектория'!#REF!</definedName>
    <definedName name="DataRowRightAlignDarkItalics4" localSheetId="0">'[1]Плановая траектория'!#REF!</definedName>
    <definedName name="DataRowRightAlignDarkItalics4">'[1]Плановая траектория'!#REF!</definedName>
    <definedName name="DataRowRightAlignDarkItalics5" localSheetId="2">'[1]Плановая траектория'!#REF!</definedName>
    <definedName name="DataRowRightAlignDarkItalics5" localSheetId="1">'[1]Плановая траектория'!#REF!</definedName>
    <definedName name="DataRowRightAlignDarkItalics5" localSheetId="0">'[1]Плановая траектория'!#REF!</definedName>
    <definedName name="DataRowRightAlignDarkItalics5">'[1]Плановая траектория'!#REF!</definedName>
    <definedName name="DataRowRightAlignDarkItalics6" localSheetId="2">'[1]Плановая траектория'!#REF!</definedName>
    <definedName name="DataRowRightAlignDarkItalics6" localSheetId="1">'[1]Плановая траектория'!#REF!</definedName>
    <definedName name="DataRowRightAlignDarkItalics6" localSheetId="0">'[1]Плановая траектория'!#REF!</definedName>
    <definedName name="DataRowRightAlignDarkItalics6">'[1]Плановая траектория'!#REF!</definedName>
    <definedName name="DataRowRightAlignDarkItalics7" localSheetId="2">'[1]Плановая траектория'!#REF!</definedName>
    <definedName name="DataRowRightAlignDarkItalics7" localSheetId="1">'[1]Плановая траектория'!#REF!</definedName>
    <definedName name="DataRowRightAlignDarkItalics7" localSheetId="0">'[1]Плановая траектория'!#REF!</definedName>
    <definedName name="DataRowRightAlignDarkItalics7">'[1]Плановая траектория'!#REF!</definedName>
    <definedName name="DataRowRightAlignDarkItalics8" localSheetId="2">'[1]Плановая траектория'!#REF!</definedName>
    <definedName name="DataRowRightAlignDarkItalics8" localSheetId="1">'[1]Плановая траектория'!#REF!</definedName>
    <definedName name="DataRowRightAlignDarkItalics8" localSheetId="0">'[1]Плановая траектория'!#REF!</definedName>
    <definedName name="DataRowRightAlignDarkItalics8">'[1]Плановая траектория'!#REF!</definedName>
    <definedName name="DataRowRightAlignDarkItalics9" localSheetId="2">'[1]Плановая траектория'!#REF!</definedName>
    <definedName name="DataRowRightAlignDarkItalics9" localSheetId="1">'[1]Плановая траектория'!#REF!</definedName>
    <definedName name="DataRowRightAlignDarkItalics9" localSheetId="0">'[1]Плановая траектория'!#REF!</definedName>
    <definedName name="DataRowRightAlignDarkItalics9">'[1]Плановая траектория'!#REF!</definedName>
    <definedName name="DataRowRightAlignLight0" localSheetId="2">'[1]Плановая траектория'!#REF!</definedName>
    <definedName name="DataRowRightAlignLight0" localSheetId="1">'[1]Плановая траектория'!#REF!</definedName>
    <definedName name="DataRowRightAlignLight0" localSheetId="0">'[1]Плановая траектория'!#REF!</definedName>
    <definedName name="DataRowRightAlignLight0">'[1]Плановая траектория'!#REF!</definedName>
    <definedName name="DataRowRightAlignLight1" localSheetId="2">'[1]Плановая траектория'!#REF!</definedName>
    <definedName name="DataRowRightAlignLight1" localSheetId="1">'[1]Плановая траектория'!#REF!</definedName>
    <definedName name="DataRowRightAlignLight1" localSheetId="0">'[1]Плановая траектория'!#REF!</definedName>
    <definedName name="DataRowRightAlignLight1">'[1]Плановая траектория'!#REF!</definedName>
    <definedName name="DataRowRightAlignLight10" localSheetId="2">'[1]Плановая траектория'!#REF!</definedName>
    <definedName name="DataRowRightAlignLight10" localSheetId="1">'[1]Плановая траектория'!#REF!</definedName>
    <definedName name="DataRowRightAlignLight10" localSheetId="0">'[1]Плановая траектория'!#REF!</definedName>
    <definedName name="DataRowRightAlignLight10">'[1]Плановая траектория'!#REF!</definedName>
    <definedName name="DataRowRightAlignLight2" localSheetId="2">'[1]Плановая траектория'!#REF!</definedName>
    <definedName name="DataRowRightAlignLight2" localSheetId="1">'[1]Плановая траектория'!#REF!</definedName>
    <definedName name="DataRowRightAlignLight2" localSheetId="0">'[1]Плановая траектория'!#REF!</definedName>
    <definedName name="DataRowRightAlignLight2">'[1]Плановая траектория'!#REF!</definedName>
    <definedName name="DataRowRightAlignLight3" localSheetId="2">'[1]Плановая траектория'!#REF!</definedName>
    <definedName name="DataRowRightAlignLight3" localSheetId="1">'[1]Плановая траектория'!#REF!</definedName>
    <definedName name="DataRowRightAlignLight3" localSheetId="0">'[1]Плановая траектория'!#REF!</definedName>
    <definedName name="DataRowRightAlignLight3">'[1]Плановая траектория'!#REF!</definedName>
    <definedName name="DataRowRightAlignLight4" localSheetId="2">'[1]Плановая траектория'!#REF!</definedName>
    <definedName name="DataRowRightAlignLight4" localSheetId="1">'[1]Плановая траектория'!#REF!</definedName>
    <definedName name="DataRowRightAlignLight4" localSheetId="0">'[1]Плановая траектория'!#REF!</definedName>
    <definedName name="DataRowRightAlignLight4">'[1]Плановая траектория'!#REF!</definedName>
    <definedName name="DataRowRightAlignLight5" localSheetId="2">'[1]Плановая траектория'!#REF!</definedName>
    <definedName name="DataRowRightAlignLight5" localSheetId="1">'[1]Плановая траектория'!#REF!</definedName>
    <definedName name="DataRowRightAlignLight5" localSheetId="0">'[1]Плановая траектория'!#REF!</definedName>
    <definedName name="DataRowRightAlignLight5">'[1]Плановая траектория'!#REF!</definedName>
    <definedName name="DataRowRightAlignLight6" localSheetId="2">'[1]Плановая траектория'!#REF!</definedName>
    <definedName name="DataRowRightAlignLight6" localSheetId="1">'[1]Плановая траектория'!#REF!</definedName>
    <definedName name="DataRowRightAlignLight6" localSheetId="0">'[1]Плановая траектория'!#REF!</definedName>
    <definedName name="DataRowRightAlignLight6">'[1]Плановая траектория'!#REF!</definedName>
    <definedName name="DataRowRightAlignLight7" localSheetId="2">'[1]Плановая траектория'!#REF!</definedName>
    <definedName name="DataRowRightAlignLight7" localSheetId="1">'[1]Плановая траектория'!#REF!</definedName>
    <definedName name="DataRowRightAlignLight7" localSheetId="0">'[1]Плановая траектория'!#REF!</definedName>
    <definedName name="DataRowRightAlignLight7">'[1]Плановая траектория'!#REF!</definedName>
    <definedName name="DataRowRightAlignLight8" localSheetId="2">'[1]Плановая траектория'!#REF!</definedName>
    <definedName name="DataRowRightAlignLight8" localSheetId="1">'[1]Плановая траектория'!#REF!</definedName>
    <definedName name="DataRowRightAlignLight8" localSheetId="0">'[1]Плановая траектория'!#REF!</definedName>
    <definedName name="DataRowRightAlignLight8">'[1]Плановая траектория'!#REF!</definedName>
    <definedName name="DataRowRightAlignLight9" localSheetId="2">'[1]Плановая траектория'!#REF!</definedName>
    <definedName name="DataRowRightAlignLight9" localSheetId="1">'[1]Плановая траектория'!#REF!</definedName>
    <definedName name="DataRowRightAlignLight9" localSheetId="0">'[1]Плановая траектория'!#REF!</definedName>
    <definedName name="DataRowRightAlignLight9">'[1]Плановая траектория'!#REF!</definedName>
    <definedName name="DataRowRightAlignLightItalics0" localSheetId="2">'[1]Плановая траектория'!#REF!</definedName>
    <definedName name="DataRowRightAlignLightItalics0" localSheetId="1">'[1]Плановая траектория'!#REF!</definedName>
    <definedName name="DataRowRightAlignLightItalics0" localSheetId="0">'[1]Плановая траектория'!#REF!</definedName>
    <definedName name="DataRowRightAlignLightItalics0">'[1]Плановая траектория'!#REF!</definedName>
    <definedName name="DataRowRightAlignLightItalics1" localSheetId="2">'[1]Плановая траектория'!#REF!</definedName>
    <definedName name="DataRowRightAlignLightItalics1" localSheetId="1">'[1]Плановая траектория'!#REF!</definedName>
    <definedName name="DataRowRightAlignLightItalics1" localSheetId="0">'[1]Плановая траектория'!#REF!</definedName>
    <definedName name="DataRowRightAlignLightItalics1">'[1]Плановая траектория'!#REF!</definedName>
    <definedName name="DataRowRightAlignLightItalics10" localSheetId="2">'[1]Плановая траектория'!#REF!</definedName>
    <definedName name="DataRowRightAlignLightItalics10" localSheetId="1">'[1]Плановая траектория'!#REF!</definedName>
    <definedName name="DataRowRightAlignLightItalics10" localSheetId="0">'[1]Плановая траектория'!#REF!</definedName>
    <definedName name="DataRowRightAlignLightItalics10">'[1]Плановая траектория'!#REF!</definedName>
    <definedName name="DataRowRightAlignLightItalics2" localSheetId="2">'[1]Плановая траектория'!#REF!</definedName>
    <definedName name="DataRowRightAlignLightItalics2" localSheetId="1">'[1]Плановая траектория'!#REF!</definedName>
    <definedName name="DataRowRightAlignLightItalics2" localSheetId="0">'[1]Плановая траектория'!#REF!</definedName>
    <definedName name="DataRowRightAlignLightItalics2">'[1]Плановая траектория'!#REF!</definedName>
    <definedName name="DataRowRightAlignLightItalics3" localSheetId="2">'[1]Плановая траектория'!#REF!</definedName>
    <definedName name="DataRowRightAlignLightItalics3" localSheetId="1">'[1]Плановая траектория'!#REF!</definedName>
    <definedName name="DataRowRightAlignLightItalics3" localSheetId="0">'[1]Плановая траектория'!#REF!</definedName>
    <definedName name="DataRowRightAlignLightItalics3">'[1]Плановая траектория'!#REF!</definedName>
    <definedName name="DataRowRightAlignLightItalics4" localSheetId="2">'[1]Плановая траектория'!#REF!</definedName>
    <definedName name="DataRowRightAlignLightItalics4" localSheetId="1">'[1]Плановая траектория'!#REF!</definedName>
    <definedName name="DataRowRightAlignLightItalics4" localSheetId="0">'[1]Плановая траектория'!#REF!</definedName>
    <definedName name="DataRowRightAlignLightItalics4">'[1]Плановая траектория'!#REF!</definedName>
    <definedName name="DataRowRightAlignLightItalics5" localSheetId="2">'[1]Плановая траектория'!#REF!</definedName>
    <definedName name="DataRowRightAlignLightItalics5" localSheetId="1">'[1]Плановая траектория'!#REF!</definedName>
    <definedName name="DataRowRightAlignLightItalics5" localSheetId="0">'[1]Плановая траектория'!#REF!</definedName>
    <definedName name="DataRowRightAlignLightItalics5">'[1]Плановая траектория'!#REF!</definedName>
    <definedName name="DataRowRightAlignLightItalics6" localSheetId="2">'[1]Плановая траектория'!#REF!</definedName>
    <definedName name="DataRowRightAlignLightItalics6" localSheetId="1">'[1]Плановая траектория'!#REF!</definedName>
    <definedName name="DataRowRightAlignLightItalics6" localSheetId="0">'[1]Плановая траектория'!#REF!</definedName>
    <definedName name="DataRowRightAlignLightItalics6">'[1]Плановая траектория'!#REF!</definedName>
    <definedName name="DataRowRightAlignLightItalics7" localSheetId="2">'[1]Плановая траектория'!#REF!</definedName>
    <definedName name="DataRowRightAlignLightItalics7" localSheetId="1">'[1]Плановая траектория'!#REF!</definedName>
    <definedName name="DataRowRightAlignLightItalics7" localSheetId="0">'[1]Плановая траектория'!#REF!</definedName>
    <definedName name="DataRowRightAlignLightItalics7">'[1]Плановая траектория'!#REF!</definedName>
    <definedName name="DataRowRightAlignLightItalics8" localSheetId="2">'[1]Плановая траектория'!#REF!</definedName>
    <definedName name="DataRowRightAlignLightItalics8" localSheetId="1">'[1]Плановая траектория'!#REF!</definedName>
    <definedName name="DataRowRightAlignLightItalics8" localSheetId="0">'[1]Плановая траектория'!#REF!</definedName>
    <definedName name="DataRowRightAlignLightItalics8">'[1]Плановая траектория'!#REF!</definedName>
    <definedName name="DataRowRightAlignLightItalics9" localSheetId="2">'[1]Плановая траектория'!#REF!</definedName>
    <definedName name="DataRowRightAlignLightItalics9" localSheetId="1">'[1]Плановая траектория'!#REF!</definedName>
    <definedName name="DataRowRightAlignLightItalics9" localSheetId="0">'[1]Плановая траектория'!#REF!</definedName>
    <definedName name="DataRowRightAlignLightItalics9">'[1]Плановая траектория'!#REF!</definedName>
    <definedName name="DataStart" localSheetId="2">!#REF!</definedName>
    <definedName name="DataStart" localSheetId="1">!#REF!</definedName>
    <definedName name="DataStart" localSheetId="0">!#REF!</definedName>
    <definedName name="DataStart">!#REF!</definedName>
    <definedName name="ddd" localSheetId="2" hidden="1">{"'ТЕХНОЛОГИЯ'!$A$1:$M$53","'ТЕХНОЛОГИЯ'!$H$47:$J$47"}</definedName>
    <definedName name="ddd" localSheetId="6" hidden="1">{"'ТЕХНОЛОГИЯ'!$A$1:$M$53","'ТЕХНОЛОГИЯ'!$H$47:$J$47"}</definedName>
    <definedName name="ddd" localSheetId="1" hidden="1">{"'ТЕХНОЛОГИЯ'!$A$1:$M$53","'ТЕХНОЛОГИЯ'!$H$47:$J$47"}</definedName>
    <definedName name="ddd" localSheetId="0" hidden="1">{"'ТЕХНОЛОГИЯ'!$A$1:$M$53","'ТЕХНОЛОГИЯ'!$H$47:$J$47"}</definedName>
    <definedName name="ddd" localSheetId="5" hidden="1">{"'ТЕХНОЛОГИЯ'!$A$1:$M$53","'ТЕХНОЛОГИЯ'!$H$47:$J$47"}</definedName>
    <definedName name="ddd" hidden="1">{"'ТЕХНОЛОГИЯ'!$A$1:$M$53","'ТЕХНОЛОГИЯ'!$H$47:$J$47"}</definedName>
    <definedName name="dddd" localSheetId="2" hidden="1">{#N/A,#N/A,FALSE,"Oil-Based Mud"}</definedName>
    <definedName name="dddd" localSheetId="6" hidden="1">{#N/A,#N/A,FALSE,"Oil-Based Mud"}</definedName>
    <definedName name="dddd" localSheetId="1" hidden="1">{#N/A,#N/A,FALSE,"Oil-Based Mud"}</definedName>
    <definedName name="dddd" localSheetId="0" hidden="1">{#N/A,#N/A,FALSE,"Oil-Based Mud"}</definedName>
    <definedName name="dddd" localSheetId="5" hidden="1">{#N/A,#N/A,FALSE,"Oil-Based Mud"}</definedName>
    <definedName name="dddd" hidden="1">{#N/A,#N/A,FALSE,"Oil-Based Mud"}</definedName>
    <definedName name="dec" localSheetId="2">#REF!</definedName>
    <definedName name="dec" localSheetId="1">#REF!</definedName>
    <definedName name="dec" localSheetId="0">#REF!</definedName>
    <definedName name="dec">#REF!</definedName>
    <definedName name="DLS_Column" localSheetId="2">!#REF!</definedName>
    <definedName name="DLS_Column" localSheetId="1">!#REF!</definedName>
    <definedName name="DLS_Column" localSheetId="0">!#REF!</definedName>
    <definedName name="DLS_Column">!#REF!</definedName>
    <definedName name="EastingColumn" localSheetId="2">!#REF!</definedName>
    <definedName name="EastingColumn" localSheetId="1">!#REF!</definedName>
    <definedName name="EastingColumn" localSheetId="0">!#REF!</definedName>
    <definedName name="EastingColumn">!#REF!</definedName>
    <definedName name="EmptyRow" localSheetId="2">'[1]Плановая траектория'!#REF!</definedName>
    <definedName name="EmptyRow" localSheetId="1">'[1]Плановая траектория'!#REF!</definedName>
    <definedName name="EmptyRow" localSheetId="0">'[1]Плановая траектория'!#REF!</definedName>
    <definedName name="EmptyRow">'[1]Плановая траектория'!#REF!</definedName>
    <definedName name="EW_Column" localSheetId="2">!#REF!</definedName>
    <definedName name="EW_Column" localSheetId="1">!#REF!</definedName>
    <definedName name="EW_Column" localSheetId="0">!#REF!</definedName>
    <definedName name="EW_Column">!#REF!</definedName>
    <definedName name="EW1offset">[2]CircleTargetShapes!$B$5</definedName>
    <definedName name="EW2Offset">[2]CircleTargetShapes!$B$11</definedName>
    <definedName name="GeomagInfoFirstRow" localSheetId="2">'[1]Плановая траектория'!#REF!</definedName>
    <definedName name="GeomagInfoFirstRow" localSheetId="1">'[1]Плановая траектория'!#REF!</definedName>
    <definedName name="GeomagInfoFirstRow" localSheetId="0">'[1]Плановая траектория'!#REF!</definedName>
    <definedName name="GeomagInfoFirstRow">'[1]Плановая траектория'!#REF!</definedName>
    <definedName name="Header" localSheetId="2">#REF!</definedName>
    <definedName name="Header" localSheetId="1">#REF!</definedName>
    <definedName name="Header" localSheetId="0">#REF!</definedName>
    <definedName name="Header">#REF!</definedName>
    <definedName name="HTML_CodePage" hidden="1">1251</definedName>
    <definedName name="HTML_Control" localSheetId="2" hidden="1">{"'ТЕХНОЛОГИЯ'!$A$1:$M$53","'ТЕХНОЛОГИЯ'!$H$47:$J$47"}</definedName>
    <definedName name="HTML_Control" localSheetId="6" hidden="1">{"'ТЕХНОЛОГИЯ'!$A$1:$M$53","'ТЕХНОЛОГИЯ'!$H$47:$J$47"}</definedName>
    <definedName name="HTML_Control" localSheetId="1" hidden="1">{"'ТЕХНОЛОГИЯ'!$A$1:$M$53","'ТЕХНОЛОГИЯ'!$H$47:$J$47"}</definedName>
    <definedName name="HTML_Control" localSheetId="0" hidden="1">{"'ТЕХНОЛОГИЯ'!$A$1:$M$53","'ТЕХНОЛОГИЯ'!$H$47:$J$47"}</definedName>
    <definedName name="HTML_Control" localSheetId="5" hidden="1">{"'ТЕХНОЛОГИЯ'!$A$1:$M$53","'ТЕХНОЛОГИЯ'!$H$47:$J$47"}</definedName>
    <definedName name="HTML_Control" hidden="1">{"'ТЕХНОЛОГИЯ'!$A$1:$M$53","'ТЕХНОЛОГИЯ'!$H$47:$J$47"}</definedName>
    <definedName name="HTML_Description" hidden="1">""</definedName>
    <definedName name="HTML_Email" hidden="1">""</definedName>
    <definedName name="HTML_Header" hidden="1">"ТЕХНОЛОГИЯ"</definedName>
    <definedName name="HTML_LastUpdate" hidden="1">"01.04.04"</definedName>
    <definedName name="HTML_LineAfter" hidden="1">FALSE</definedName>
    <definedName name="HTML_LineBefore" hidden="1">FALSE</definedName>
    <definedName name="HTML_Name" hidden="1">"Тотьмянин"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"СВОДКА_УГП"</definedName>
    <definedName name="InclColumn" localSheetId="2">!#REF!</definedName>
    <definedName name="InclColumn" localSheetId="1">!#REF!</definedName>
    <definedName name="InclColumn" localSheetId="0">!#REF!</definedName>
    <definedName name="InclColumn">!#REF!</definedName>
    <definedName name="kelly" localSheetId="2">#REF!</definedName>
    <definedName name="kelly" localSheetId="1">#REF!</definedName>
    <definedName name="kelly" localSheetId="0">#REF!</definedName>
    <definedName name="kelly">#REF!</definedName>
    <definedName name="kk">[2]CircleTargetShapes!$B$15</definedName>
    <definedName name="LatColumn" localSheetId="2">!#REF!</definedName>
    <definedName name="LatColumn" localSheetId="1">!#REF!</definedName>
    <definedName name="LatColumn" localSheetId="0">!#REF!</definedName>
    <definedName name="LatColumn">!#REF!</definedName>
    <definedName name="LB.20." localSheetId="2" hidden="1">#REF!</definedName>
    <definedName name="LB.20." localSheetId="1" hidden="1">#REF!</definedName>
    <definedName name="LB.20." localSheetId="0" hidden="1">#REF!</definedName>
    <definedName name="LB.20." hidden="1">#REF!</definedName>
    <definedName name="Legal" localSheetId="2">'[1]Плановая траектория'!#REF!</definedName>
    <definedName name="Legal" localSheetId="1">'[1]Плановая траектория'!#REF!</definedName>
    <definedName name="Legal" localSheetId="0">'[1]Плановая траектория'!#REF!</definedName>
    <definedName name="Legal">'[1]Плановая траектория'!#REF!</definedName>
    <definedName name="LongColumn" localSheetId="2">!#REF!</definedName>
    <definedName name="LongColumn" localSheetId="1">!#REF!</definedName>
    <definedName name="LongColumn" localSheetId="0">!#REF!</definedName>
    <definedName name="LongColumn">!#REF!</definedName>
    <definedName name="LongColumn2" localSheetId="2">!#REF!</definedName>
    <definedName name="LongColumn2" localSheetId="1">!#REF!</definedName>
    <definedName name="LongColumn2" localSheetId="0">!#REF!</definedName>
    <definedName name="LongColumn2">!#REF!</definedName>
    <definedName name="MD_Column" localSheetId="2">!#REF!</definedName>
    <definedName name="MD_Column" localSheetId="1">!#REF!</definedName>
    <definedName name="MD_Column" localSheetId="0">!#REF!</definedName>
    <definedName name="MD_Column">!#REF!</definedName>
    <definedName name="MVOL1" localSheetId="2">#REF!</definedName>
    <definedName name="MVOL1" localSheetId="1">#REF!</definedName>
    <definedName name="MVOL1" localSheetId="0">#REF!</definedName>
    <definedName name="MVOL1">#REF!</definedName>
    <definedName name="MVOL10" localSheetId="2">#REF!</definedName>
    <definedName name="MVOL10" localSheetId="1">#REF!</definedName>
    <definedName name="MVOL10" localSheetId="0">#REF!</definedName>
    <definedName name="MVOL10">#REF!</definedName>
    <definedName name="MVOL14" localSheetId="2">#REF!</definedName>
    <definedName name="MVOL14" localSheetId="1">#REF!</definedName>
    <definedName name="MVOL14" localSheetId="0">#REF!</definedName>
    <definedName name="MVOL14">#REF!</definedName>
    <definedName name="MVOL15" localSheetId="2">#REF!</definedName>
    <definedName name="MVOL15" localSheetId="1">#REF!</definedName>
    <definedName name="MVOL15" localSheetId="0">#REF!</definedName>
    <definedName name="MVOL15">#REF!</definedName>
    <definedName name="MVOL16" localSheetId="2">#REF!</definedName>
    <definedName name="MVOL16" localSheetId="1">#REF!</definedName>
    <definedName name="MVOL16" localSheetId="0">#REF!</definedName>
    <definedName name="MVOL16">#REF!</definedName>
    <definedName name="MVOL17" localSheetId="2">#REF!</definedName>
    <definedName name="MVOL17" localSheetId="1">#REF!</definedName>
    <definedName name="MVOL17" localSheetId="0">#REF!</definedName>
    <definedName name="MVOL17">#REF!</definedName>
    <definedName name="MVOL18" localSheetId="2">#REF!</definedName>
    <definedName name="MVOL18" localSheetId="1">#REF!</definedName>
    <definedName name="MVOL18" localSheetId="0">#REF!</definedName>
    <definedName name="MVOL18">#REF!</definedName>
    <definedName name="MVOL19" localSheetId="2">#REF!</definedName>
    <definedName name="MVOL19" localSheetId="1">#REF!</definedName>
    <definedName name="MVOL19" localSheetId="0">#REF!</definedName>
    <definedName name="MVOL19">#REF!</definedName>
    <definedName name="MVOL2" localSheetId="2">#REF!</definedName>
    <definedName name="MVOL2" localSheetId="1">#REF!</definedName>
    <definedName name="MVOL2" localSheetId="0">#REF!</definedName>
    <definedName name="MVOL2">#REF!</definedName>
    <definedName name="MVOL3" localSheetId="2">#REF!</definedName>
    <definedName name="MVOL3" localSheetId="1">#REF!</definedName>
    <definedName name="MVOL3" localSheetId="0">#REF!</definedName>
    <definedName name="MVOL3">#REF!</definedName>
    <definedName name="MVOL4" localSheetId="2">#REF!</definedName>
    <definedName name="MVOL4" localSheetId="1">#REF!</definedName>
    <definedName name="MVOL4" localSheetId="0">#REF!</definedName>
    <definedName name="MVOL4">#REF!</definedName>
    <definedName name="MVOL4A" localSheetId="2">#REF!</definedName>
    <definedName name="MVOL4A" localSheetId="1">#REF!</definedName>
    <definedName name="MVOL4A" localSheetId="0">#REF!</definedName>
    <definedName name="MVOL4A">#REF!</definedName>
    <definedName name="MVOL4B" localSheetId="2">#REF!</definedName>
    <definedName name="MVOL4B" localSheetId="1">#REF!</definedName>
    <definedName name="MVOL4B" localSheetId="0">#REF!</definedName>
    <definedName name="MVOL4B">#REF!</definedName>
    <definedName name="NorthingColumn" localSheetId="2">!#REF!</definedName>
    <definedName name="NorthingColumn" localSheetId="1">!#REF!</definedName>
    <definedName name="NorthingColumn" localSheetId="0">!#REF!</definedName>
    <definedName name="NorthingColumn">!#REF!</definedName>
    <definedName name="NS_Column" localSheetId="2">!#REF!</definedName>
    <definedName name="NS_Column" localSheetId="1">!#REF!</definedName>
    <definedName name="NS_Column" localSheetId="0">!#REF!</definedName>
    <definedName name="NS_Column">!#REF!</definedName>
    <definedName name="NS1offset">[2]CircleTargetShapes!$B$4</definedName>
    <definedName name="NS2Offset">[2]CircleTargetShapes!$B$10</definedName>
    <definedName name="p" localSheetId="2">#REF!</definedName>
    <definedName name="p" localSheetId="1">#REF!</definedName>
    <definedName name="p" localSheetId="0">#REF!</definedName>
    <definedName name="p">#REF!</definedName>
    <definedName name="_xlnm.Print_Area" localSheetId="6">Actual!$A$1:$N$165</definedName>
    <definedName name="_xlnm.Print_Area" localSheetId="3">'Профиль интерполированный'!$A$1:$V$302</definedName>
    <definedName name="_xlnm.Print_Area" localSheetId="4">'Профиль проинтервальный'!$A$1:$V$36</definedName>
    <definedName name="_xlnm.Print_Area">#N/A</definedName>
    <definedName name="_xlnm.Print_Titles" localSheetId="2">'16017_PWP_Rev-C.0'!_xlnm.U26:_xlnm.U27</definedName>
    <definedName name="_xlnm.Print_Titles" localSheetId="6">Actual!з89шг:_xlnm.U27</definedName>
    <definedName name="qqqq" localSheetId="2" hidden="1">#REF!</definedName>
    <definedName name="qqqq" localSheetId="1" hidden="1">#REF!</definedName>
    <definedName name="qqqq" localSheetId="0" hidden="1">#REF!</definedName>
    <definedName name="qqqq" hidden="1">#REF!</definedName>
    <definedName name="radius">[2]CircleTargetShapes!$B$1</definedName>
    <definedName name="Rpt_CoordinateReference" localSheetId="2">'[1]Плановая траектория'!#REF!</definedName>
    <definedName name="Rpt_CoordinateReference" localSheetId="1">'[1]Плановая траектория'!#REF!</definedName>
    <definedName name="Rpt_CoordinateReference" localSheetId="0">'[1]Плановая траектория'!#REF!</definedName>
    <definedName name="Rpt_CoordinateReference">'[1]Плановая траектория'!#REF!</definedName>
    <definedName name="Rpt_GridCorrection" localSheetId="2">'[1]Плановая траектория'!#REF!</definedName>
    <definedName name="Rpt_GridCorrection" localSheetId="1">'[1]Плановая траектория'!#REF!</definedName>
    <definedName name="Rpt_GridCorrection" localSheetId="0">'[1]Плановая траектория'!#REF!</definedName>
    <definedName name="Rpt_GridCorrection">'[1]Плановая траектория'!#REF!</definedName>
    <definedName name="Rpt_ScaleFactor" localSheetId="2">'[1]Плановая траектория'!#REF!</definedName>
    <definedName name="Rpt_ScaleFactor" localSheetId="1">'[1]Плановая траектория'!#REF!</definedName>
    <definedName name="Rpt_ScaleFactor" localSheetId="0">'[1]Плановая траектория'!#REF!</definedName>
    <definedName name="Rpt_ScaleFactor">'[1]Плановая траектория'!#REF!</definedName>
    <definedName name="Rpt_TotalCorrection" localSheetId="2">'[1]Плановая траектория'!#REF!</definedName>
    <definedName name="Rpt_TotalCorrection" localSheetId="1">'[1]Плановая траектория'!#REF!</definedName>
    <definedName name="Rpt_TotalCorrection" localSheetId="0">'[1]Плановая траектория'!#REF!</definedName>
    <definedName name="Rpt_TotalCorrection">'[1]Плановая траектория'!#REF!</definedName>
    <definedName name="Rpt_TotalCorrectionLabel" localSheetId="2">'[1]Плановая траектория'!#REF!</definedName>
    <definedName name="Rpt_TotalCorrectionLabel" localSheetId="1">'[1]Плановая траектория'!#REF!</definedName>
    <definedName name="Rpt_TotalCorrectionLabel" localSheetId="0">'[1]Плановая траектория'!#REF!</definedName>
    <definedName name="Rpt_TotalCorrectionLabel">'[1]Плановая траектория'!#REF!</definedName>
    <definedName name="Rpt_Version" localSheetId="2">'[1]Плановая траектория'!#REF!</definedName>
    <definedName name="Rpt_Version" localSheetId="1">'[1]Плановая траектория'!#REF!</definedName>
    <definedName name="Rpt_Version" localSheetId="0">'[1]Плановая траектория'!#REF!</definedName>
    <definedName name="Rpt_Version">'[1]Плановая траектория'!#REF!</definedName>
    <definedName name="sa" localSheetId="2">!#REF!</definedName>
    <definedName name="sa" localSheetId="1">!#REF!</definedName>
    <definedName name="sa" localSheetId="0">!#REF!</definedName>
    <definedName name="sa">!#REF!</definedName>
    <definedName name="SD" localSheetId="2">#REF!</definedName>
    <definedName name="SD" localSheetId="1">#REF!</definedName>
    <definedName name="SD" localSheetId="0">#REF!</definedName>
    <definedName name="SD">#REF!</definedName>
    <definedName name="ST" localSheetId="2">#REF!</definedName>
    <definedName name="ST" localSheetId="1">#REF!</definedName>
    <definedName name="ST" localSheetId="0">#REF!</definedName>
    <definedName name="ST">#REF!</definedName>
    <definedName name="Surface" localSheetId="2">#REF!</definedName>
    <definedName name="Surface" localSheetId="1">#REF!</definedName>
    <definedName name="Surface" localSheetId="0">#REF!</definedName>
    <definedName name="Surface">#REF!</definedName>
    <definedName name="survey" localSheetId="2">#REF!</definedName>
    <definedName name="survey" localSheetId="1">#REF!</definedName>
    <definedName name="survey" localSheetId="0">#REF!</definedName>
    <definedName name="survey">#REF!</definedName>
    <definedName name="SurveyProgram" localSheetId="2">!#REF!</definedName>
    <definedName name="SurveyProgram" localSheetId="1">!#REF!</definedName>
    <definedName name="SurveyProgram" localSheetId="0">!#REF!</definedName>
    <definedName name="SurveyProgram">!#REF!</definedName>
    <definedName name="SurveyProgramFormatA" localSheetId="2">'[1]Плановая траектория'!#REF!</definedName>
    <definedName name="SurveyProgramFormatA" localSheetId="1">'[1]Плановая траектория'!#REF!</definedName>
    <definedName name="SurveyProgramFormatA" localSheetId="0">'[1]Плановая траектория'!#REF!</definedName>
    <definedName name="SurveyProgramFormatA">'[1]Плановая траектория'!#REF!</definedName>
    <definedName name="SurveyProgramFormatB" localSheetId="2">'[1]Плановая траектория'!#REF!</definedName>
    <definedName name="SurveyProgramFormatB" localSheetId="1">'[1]Плановая траектория'!#REF!</definedName>
    <definedName name="SurveyProgramFormatB" localSheetId="0">'[1]Плановая траектория'!#REF!</definedName>
    <definedName name="SurveyProgramFormatB">'[1]Плановая траектория'!#REF!</definedName>
    <definedName name="SurveyProgramHeader" localSheetId="2">'[1]Плановая траектория'!#REF!</definedName>
    <definedName name="SurveyProgramHeader" localSheetId="1">'[1]Плановая траектория'!#REF!</definedName>
    <definedName name="SurveyProgramHeader" localSheetId="0">'[1]Плановая траектория'!#REF!</definedName>
    <definedName name="SurveyProgramHeader">'[1]Плановая траектория'!#REF!</definedName>
    <definedName name="TableHeaderCrossCenter" localSheetId="2">'[1]Плановая траектория'!#REF!</definedName>
    <definedName name="TableHeaderCrossCenter" localSheetId="1">'[1]Плановая траектория'!#REF!</definedName>
    <definedName name="TableHeaderCrossCenter" localSheetId="0">'[1]Плановая траектория'!#REF!</definedName>
    <definedName name="TableHeaderCrossCenter">'[1]Плановая траектория'!#REF!</definedName>
    <definedName name="TableHeaderCrossRight" localSheetId="2">'[1]Плановая траектория'!#REF!</definedName>
    <definedName name="TableHeaderCrossRight" localSheetId="1">'[1]Плановая траектория'!#REF!</definedName>
    <definedName name="TableHeaderCrossRight" localSheetId="0">'[1]Плановая траектория'!#REF!</definedName>
    <definedName name="TableHeaderCrossRight">'[1]Плановая траектория'!#REF!</definedName>
    <definedName name="tgtinc" localSheetId="2">#REF!</definedName>
    <definedName name="tgtinc" localSheetId="1">#REF!</definedName>
    <definedName name="tgtinc" localSheetId="0">#REF!</definedName>
    <definedName name="tgtinc">#REF!</definedName>
    <definedName name="tgttvd" localSheetId="2">#REF!</definedName>
    <definedName name="tgttvd" localSheetId="1">#REF!</definedName>
    <definedName name="tgttvd" localSheetId="0">#REF!</definedName>
    <definedName name="tgttvd">#REF!</definedName>
    <definedName name="TVD_Column" localSheetId="2">!#REF!</definedName>
    <definedName name="TVD_Column" localSheetId="1">!#REF!</definedName>
    <definedName name="TVD_Column" localSheetId="0">!#REF!</definedName>
    <definedName name="TVD_Column">!#REF!</definedName>
    <definedName name="TVD1offset">[2]CircleTargetShapes!$B$3</definedName>
    <definedName name="TVD2Offset">[2]CircleTargetShapes!$B$9</definedName>
    <definedName name="VS1Offset">[2]CircleTargetShapes!$B$6</definedName>
    <definedName name="VS2Offset">[2]CircleTargetShapes!$B$12</definedName>
    <definedName name="VSEC_Column" localSheetId="2">!#REF!</definedName>
    <definedName name="VSEC_Column" localSheetId="1">!#REF!</definedName>
    <definedName name="VSEC_Column" localSheetId="0">!#REF!</definedName>
    <definedName name="VSEC_Column">!#REF!</definedName>
    <definedName name="wrn.OBM." localSheetId="2" hidden="1">{#N/A,#N/A,FALSE,"Oil-Based Mud"}</definedName>
    <definedName name="wrn.OBM." localSheetId="6" hidden="1">{#N/A,#N/A,FALSE,"Oil-Based Mud"}</definedName>
    <definedName name="wrn.OBM." localSheetId="1" hidden="1">{#N/A,#N/A,FALSE,"Oil-Based Mud"}</definedName>
    <definedName name="wrn.OBM." localSheetId="0" hidden="1">{#N/A,#N/A,FALSE,"Oil-Based Mud"}</definedName>
    <definedName name="wrn.OBM." localSheetId="5" hidden="1">{#N/A,#N/A,FALSE,"Oil-Based Mud"}</definedName>
    <definedName name="wrn.OBM." hidden="1">{#N/A,#N/A,FALSE,"Oil-Based Mud"}</definedName>
    <definedName name="y" localSheetId="2">!#REF!</definedName>
    <definedName name="y" localSheetId="1">!#REF!</definedName>
    <definedName name="y" localSheetId="0">!#REF!</definedName>
    <definedName name="y">!#REF!</definedName>
    <definedName name="yuz" localSheetId="2">!#REF!</definedName>
    <definedName name="yuz" localSheetId="1">!#REF!</definedName>
    <definedName name="yuz" localSheetId="0">!#REF!</definedName>
    <definedName name="yuz">!#REF!</definedName>
    <definedName name="yy" localSheetId="2">!#REF!</definedName>
    <definedName name="yy" localSheetId="1">!#REF!</definedName>
    <definedName name="yy" localSheetId="0">!#REF!</definedName>
    <definedName name="yy">!#REF!</definedName>
    <definedName name="аа" localSheetId="2" hidden="1">{#N/A,#N/A,FALSE,"Oil-Based Mud"}</definedName>
    <definedName name="аа" localSheetId="6" hidden="1">{#N/A,#N/A,FALSE,"Oil-Based Mud"}</definedName>
    <definedName name="аа" localSheetId="1" hidden="1">{#N/A,#N/A,FALSE,"Oil-Based Mud"}</definedName>
    <definedName name="аа" localSheetId="0" hidden="1">{#N/A,#N/A,FALSE,"Oil-Based Mud"}</definedName>
    <definedName name="аа" localSheetId="5" hidden="1">{#N/A,#N/A,FALSE,"Oil-Based Mud"}</definedName>
    <definedName name="аа" hidden="1">{#N/A,#N/A,FALSE,"Oil-Based Mud"}</definedName>
    <definedName name="ветр" localSheetId="2" hidden="1">{#N/A,#N/A,FALSE,"Oil-Based Mud"}</definedName>
    <definedName name="ветр" localSheetId="6" hidden="1">{#N/A,#N/A,FALSE,"Oil-Based Mud"}</definedName>
    <definedName name="ветр" localSheetId="1" hidden="1">{#N/A,#N/A,FALSE,"Oil-Based Mud"}</definedName>
    <definedName name="ветр" localSheetId="0" hidden="1">{#N/A,#N/A,FALSE,"Oil-Based Mud"}</definedName>
    <definedName name="ветр" localSheetId="5" hidden="1">{#N/A,#N/A,FALSE,"Oil-Based Mud"}</definedName>
    <definedName name="ветр" hidden="1">{#N/A,#N/A,FALSE,"Oil-Based Mud"}</definedName>
    <definedName name="Заказчик">[3]Данные!$F$3</definedName>
    <definedName name="ИНМ" localSheetId="2">#REF!</definedName>
    <definedName name="ИНМ" localSheetId="1">#REF!</definedName>
    <definedName name="ИНМ" localSheetId="0">#REF!</definedName>
    <definedName name="ИНМ">#REF!</definedName>
    <definedName name="йцу" localSheetId="2" hidden="1">{#N/A,#N/A,FALSE,"Oil-Based Mud"}</definedName>
    <definedName name="йцу" localSheetId="6" hidden="1">{#N/A,#N/A,FALSE,"Oil-Based Mud"}</definedName>
    <definedName name="йцу" localSheetId="1" hidden="1">{#N/A,#N/A,FALSE,"Oil-Based Mud"}</definedName>
    <definedName name="йцу" localSheetId="0" hidden="1">{#N/A,#N/A,FALSE,"Oil-Based Mud"}</definedName>
    <definedName name="йцу" localSheetId="5" hidden="1">{#N/A,#N/A,FALSE,"Oil-Based Mud"}</definedName>
    <definedName name="йцу" hidden="1">{#N/A,#N/A,FALSE,"Oil-Based Mud"}</definedName>
    <definedName name="порор" localSheetId="2">!#REF!</definedName>
    <definedName name="порор" localSheetId="1">!#REF!</definedName>
    <definedName name="порор" localSheetId="0">!#REF!</definedName>
    <definedName name="порор">!#REF!</definedName>
    <definedName name="прикидка">'[4]№544 инклинометрия'!$Q$149</definedName>
    <definedName name="сан" localSheetId="2" hidden="1">{#N/A,#N/A,FALSE,"Oil-Based Mud"}</definedName>
    <definedName name="сан" localSheetId="6" hidden="1">{#N/A,#N/A,FALSE,"Oil-Based Mud"}</definedName>
    <definedName name="сан" localSheetId="1" hidden="1">{#N/A,#N/A,FALSE,"Oil-Based Mud"}</definedName>
    <definedName name="сан" localSheetId="0" hidden="1">{#N/A,#N/A,FALSE,"Oil-Based Mud"}</definedName>
    <definedName name="сан" localSheetId="5" hidden="1">{#N/A,#N/A,FALSE,"Oil-Based Mud"}</definedName>
    <definedName name="сан" hidden="1">{#N/A,#N/A,FALSE,"Oil-Based Mud"}</definedName>
    <definedName name="фак" localSheetId="2">#REF!</definedName>
    <definedName name="фак" localSheetId="1">#REF!</definedName>
    <definedName name="фак" localSheetId="0">#REF!</definedName>
    <definedName name="фак">#REF!</definedName>
    <definedName name="ффф" localSheetId="2" hidden="1">{#N/A,#N/A,FALSE,"Oil-Based Mud"}</definedName>
    <definedName name="ффф" localSheetId="6" hidden="1">{#N/A,#N/A,FALSE,"Oil-Based Mud"}</definedName>
    <definedName name="ффф" localSheetId="1" hidden="1">{#N/A,#N/A,FALSE,"Oil-Based Mud"}</definedName>
    <definedName name="ффф" localSheetId="0" hidden="1">{#N/A,#N/A,FALSE,"Oil-Based Mud"}</definedName>
    <definedName name="ффф" localSheetId="5" hidden="1">{#N/A,#N/A,FALSE,"Oil-Based Mud"}</definedName>
    <definedName name="ффф" hidden="1">{#N/A,#N/A,FALSE,"Oil-Based Mud"}</definedName>
    <definedName name="фчф" localSheetId="2" hidden="1">{#N/A,#N/A,FALSE,"Oil-Based Mud"}</definedName>
    <definedName name="фчф" localSheetId="6" hidden="1">{#N/A,#N/A,FALSE,"Oil-Based Mud"}</definedName>
    <definedName name="фчф" localSheetId="1" hidden="1">{#N/A,#N/A,FALSE,"Oil-Based Mud"}</definedName>
    <definedName name="фчф" localSheetId="0" hidden="1">{#N/A,#N/A,FALSE,"Oil-Based Mud"}</definedName>
    <definedName name="фчф" localSheetId="5" hidden="1">{#N/A,#N/A,FALSE,"Oil-Based Mud"}</definedName>
    <definedName name="фчф" hidden="1">{#N/A,#N/A,FALSE,"Oil-Based Mud"}</definedName>
    <definedName name="цфуяя" localSheetId="2">!#REF!</definedName>
    <definedName name="цфуяя" localSheetId="1">!#REF!</definedName>
    <definedName name="цфуяя" localSheetId="0">!#REF!</definedName>
    <definedName name="цфуяя">!#REF!</definedName>
    <definedName name="я" localSheetId="2" hidden="1">{#N/A,#N/A,FALSE,"Oil-Based Mud"}</definedName>
    <definedName name="я" localSheetId="6" hidden="1">{#N/A,#N/A,FALSE,"Oil-Based Mud"}</definedName>
    <definedName name="я" localSheetId="1" hidden="1">{#N/A,#N/A,FALSE,"Oil-Based Mud"}</definedName>
    <definedName name="я" localSheetId="0" hidden="1">{#N/A,#N/A,FALSE,"Oil-Based Mud"}</definedName>
    <definedName name="я" localSheetId="5" hidden="1">{#N/A,#N/A,FALSE,"Oil-Based Mud"}</definedName>
    <definedName name="я" hidden="1">{#N/A,#N/A,FALSE,"Oil-Based Mud"}</definedName>
    <definedName name="яяя" localSheetId="2" hidden="1">{#N/A,#N/A,FALSE,"Oil-Based Mud"}</definedName>
    <definedName name="яяя" localSheetId="6" hidden="1">{#N/A,#N/A,FALSE,"Oil-Based Mud"}</definedName>
    <definedName name="яяя" localSheetId="1" hidden="1">{#N/A,#N/A,FALSE,"Oil-Based Mud"}</definedName>
    <definedName name="яяя" localSheetId="0" hidden="1">{#N/A,#N/A,FALSE,"Oil-Based Mud"}</definedName>
    <definedName name="яяя" localSheetId="5" hidden="1">{#N/A,#N/A,FALSE,"Oil-Based Mud"}</definedName>
    <definedName name="яяя" hidden="1">{#N/A,#N/A,FALSE,"Oil-Based Mud"}</definedName>
    <definedName name="яяяяяя" localSheetId="2" hidden="1">{#N/A,#N/A,FALSE,"Oil-Based Mud"}</definedName>
    <definedName name="яяяяяя" localSheetId="6" hidden="1">{#N/A,#N/A,FALSE,"Oil-Based Mud"}</definedName>
    <definedName name="яяяяяя" localSheetId="1" hidden="1">{#N/A,#N/A,FALSE,"Oil-Based Mud"}</definedName>
    <definedName name="яяяяяя" localSheetId="0" hidden="1">{#N/A,#N/A,FALSE,"Oil-Based Mud"}</definedName>
    <definedName name="яяяяяя" localSheetId="5" hidden="1">{#N/A,#N/A,FALSE,"Oil-Based Mud"}</definedName>
    <definedName name="яяяяяя" hidden="1">{#N/A,#N/A,FALSE,"Oil-Based Mud"}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6" i="10" l="1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596" i="10"/>
  <c r="E596" i="10"/>
  <c r="D597" i="10"/>
  <c r="E597" i="10"/>
  <c r="D598" i="10"/>
  <c r="E598" i="10"/>
  <c r="D599" i="10"/>
  <c r="E599" i="10"/>
  <c r="D533" i="10" l="1"/>
  <c r="E533" i="10"/>
  <c r="D534" i="10"/>
  <c r="E534" i="10"/>
  <c r="D535" i="10"/>
  <c r="E535" i="10"/>
  <c r="D199" i="8" l="1"/>
  <c r="E199" i="8"/>
  <c r="D198" i="8" l="1"/>
  <c r="E198" i="8"/>
  <c r="D197" i="8" l="1"/>
  <c r="E197" i="8"/>
  <c r="D532" i="10" l="1"/>
  <c r="E532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196" i="8" l="1"/>
  <c r="E196" i="8"/>
  <c r="D195" i="8" l="1"/>
  <c r="E195" i="8"/>
  <c r="D194" i="8" l="1"/>
  <c r="E194" i="8"/>
  <c r="D193" i="8" l="1"/>
  <c r="E193" i="8"/>
  <c r="D192" i="8" l="1"/>
  <c r="E192" i="8"/>
  <c r="D191" i="8" l="1"/>
  <c r="E191" i="8"/>
  <c r="D190" i="8" l="1"/>
  <c r="E190" i="8"/>
  <c r="D471" i="10" l="1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489" i="10"/>
  <c r="E489" i="10"/>
  <c r="D490" i="10"/>
  <c r="E490" i="10"/>
  <c r="D491" i="10"/>
  <c r="E491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501" i="10"/>
  <c r="E501" i="10"/>
  <c r="D502" i="10"/>
  <c r="E502" i="10"/>
  <c r="D503" i="10"/>
  <c r="E503" i="10"/>
  <c r="D504" i="10"/>
  <c r="E504" i="10"/>
  <c r="D505" i="10"/>
  <c r="E505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521" i="10"/>
  <c r="E521" i="10"/>
  <c r="D522" i="10"/>
  <c r="E522" i="10"/>
  <c r="D523" i="10"/>
  <c r="E523" i="10"/>
  <c r="D524" i="10"/>
  <c r="E524" i="10"/>
  <c r="D462" i="10" l="1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189" i="8" l="1"/>
  <c r="E189" i="8"/>
  <c r="D188" i="8" l="1"/>
  <c r="E188" i="8"/>
  <c r="D187" i="8" l="1"/>
  <c r="E187" i="8"/>
  <c r="D186" i="8" l="1"/>
  <c r="E186" i="8"/>
  <c r="D185" i="8" l="1"/>
  <c r="E185" i="8"/>
  <c r="D184" i="8" l="1"/>
  <c r="E184" i="8"/>
  <c r="D183" i="8" l="1"/>
  <c r="E183" i="8"/>
  <c r="D182" i="8" l="1"/>
  <c r="E182" i="8"/>
  <c r="D181" i="8" l="1"/>
  <c r="E181" i="8"/>
  <c r="D411" i="10" l="1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404" i="10" l="1"/>
  <c r="E404" i="10"/>
  <c r="D405" i="10"/>
  <c r="E405" i="10"/>
  <c r="D406" i="10"/>
  <c r="E406" i="10"/>
  <c r="D407" i="10"/>
  <c r="E407" i="10"/>
  <c r="D408" i="10"/>
  <c r="E408" i="10"/>
  <c r="D409" i="10"/>
  <c r="E409" i="10"/>
  <c r="D410" i="10"/>
  <c r="E410" i="10"/>
  <c r="D179" i="8" l="1"/>
  <c r="E179" i="8"/>
  <c r="D180" i="8"/>
  <c r="E180" i="8"/>
  <c r="D178" i="8" l="1"/>
  <c r="E178" i="8"/>
  <c r="D177" i="8" l="1"/>
  <c r="E177" i="8"/>
  <c r="D176" i="8" l="1"/>
  <c r="E176" i="8"/>
  <c r="D175" i="8" l="1"/>
  <c r="E175" i="8"/>
  <c r="D174" i="8" l="1"/>
  <c r="E174" i="8"/>
  <c r="D352" i="10" l="1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173" i="8" l="1"/>
  <c r="E173" i="8"/>
  <c r="D343" i="10" l="1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171" i="8"/>
  <c r="E171" i="8"/>
  <c r="D172" i="8"/>
  <c r="E172" i="8"/>
  <c r="D170" i="8" l="1"/>
  <c r="E170" i="8"/>
  <c r="D169" i="8" l="1"/>
  <c r="E169" i="8"/>
  <c r="D167" i="8"/>
  <c r="E167" i="8"/>
  <c r="D168" i="8"/>
  <c r="E168" i="8"/>
  <c r="D166" i="8" l="1"/>
  <c r="E166" i="8"/>
  <c r="D165" i="8" l="1"/>
  <c r="E165" i="8"/>
  <c r="D315" i="10" l="1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164" i="8" l="1"/>
  <c r="E164" i="8"/>
  <c r="D163" i="8" l="1"/>
  <c r="E163" i="8"/>
  <c r="D162" i="8" l="1"/>
  <c r="E162" i="8"/>
  <c r="D261" i="10" l="1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161" i="8" l="1"/>
  <c r="E161" i="8"/>
  <c r="D253" i="10" l="1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160" i="8" l="1"/>
  <c r="E160" i="8"/>
  <c r="D159" i="8" l="1"/>
  <c r="E159" i="8"/>
  <c r="D158" i="8" l="1"/>
  <c r="E158" i="8"/>
  <c r="D157" i="8" l="1"/>
  <c r="E157" i="8"/>
  <c r="D156" i="8" l="1"/>
  <c r="E156" i="8"/>
  <c r="D155" i="8" l="1"/>
  <c r="E155" i="8"/>
  <c r="D154" i="8" l="1"/>
  <c r="E154" i="8"/>
  <c r="D245" i="10" l="1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23" i="10" l="1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 l="1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153" i="8"/>
  <c r="E153" i="8"/>
  <c r="D152" i="8" l="1"/>
  <c r="E152" i="8"/>
  <c r="D150" i="8" l="1"/>
  <c r="E150" i="8"/>
  <c r="D151" i="8"/>
  <c r="E151" i="8"/>
  <c r="D149" i="8" l="1"/>
  <c r="E149" i="8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192" i="10" l="1"/>
  <c r="E192" i="10"/>
  <c r="D193" i="10"/>
  <c r="E193" i="10"/>
  <c r="D194" i="10"/>
  <c r="E194" i="10"/>
  <c r="D195" i="10"/>
  <c r="E195" i="10"/>
  <c r="D148" i="8" l="1"/>
  <c r="E148" i="8"/>
  <c r="D146" i="8" l="1"/>
  <c r="E146" i="8"/>
  <c r="D147" i="8"/>
  <c r="E147" i="8"/>
  <c r="D145" i="8" l="1"/>
  <c r="E145" i="8"/>
  <c r="D142" i="8" l="1"/>
  <c r="E142" i="8"/>
  <c r="D143" i="8"/>
  <c r="E143" i="8"/>
  <c r="D144" i="8"/>
  <c r="E144" i="8"/>
  <c r="D165" i="10" l="1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61" i="10" l="1"/>
  <c r="E161" i="10"/>
  <c r="D162" i="10"/>
  <c r="E162" i="10"/>
  <c r="D163" i="10"/>
  <c r="E163" i="10"/>
  <c r="D164" i="10"/>
  <c r="E164" i="10"/>
  <c r="D141" i="8" l="1"/>
  <c r="E141" i="8"/>
  <c r="D141" i="10" l="1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31" i="10" l="1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38" i="8"/>
  <c r="E138" i="8"/>
  <c r="D139" i="8"/>
  <c r="E139" i="8"/>
  <c r="D140" i="8"/>
  <c r="E140" i="8"/>
  <c r="D137" i="8" l="1"/>
  <c r="E137" i="8"/>
  <c r="D136" i="8" l="1"/>
  <c r="E136" i="8"/>
  <c r="D134" i="8" l="1"/>
  <c r="E134" i="8"/>
  <c r="D135" i="8"/>
  <c r="E135" i="8"/>
  <c r="D133" i="8" l="1"/>
  <c r="E133" i="8"/>
  <c r="D132" i="8" l="1"/>
  <c r="E132" i="8"/>
  <c r="E130" i="10" l="1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2" i="10"/>
  <c r="D32" i="10"/>
  <c r="E31" i="10"/>
  <c r="D31" i="10"/>
  <c r="E30" i="10"/>
  <c r="D30" i="10"/>
  <c r="E29" i="10"/>
  <c r="D29" i="10"/>
  <c r="E28" i="10"/>
  <c r="D28" i="10"/>
  <c r="E25" i="10"/>
  <c r="D25" i="10"/>
  <c r="E24" i="10"/>
  <c r="D24" i="10"/>
  <c r="E23" i="10"/>
  <c r="D23" i="10"/>
  <c r="E22" i="10"/>
  <c r="D22" i="10"/>
  <c r="D130" i="8" l="1"/>
  <c r="E130" i="8"/>
  <c r="D131" i="8"/>
  <c r="E131" i="8"/>
  <c r="D129" i="8" l="1"/>
  <c r="E129" i="8"/>
  <c r="D127" i="8" l="1"/>
  <c r="E127" i="8"/>
  <c r="D128" i="8"/>
  <c r="E128" i="8"/>
  <c r="D126" i="8" l="1"/>
  <c r="E126" i="8"/>
  <c r="D125" i="8" l="1"/>
  <c r="E125" i="8"/>
  <c r="D124" i="8" l="1"/>
  <c r="E124" i="8"/>
  <c r="D120" i="8" l="1"/>
  <c r="D121" i="8"/>
  <c r="D122" i="8"/>
  <c r="D123" i="8"/>
  <c r="E123" i="8"/>
  <c r="E122" i="8" l="1"/>
  <c r="E121" i="8" l="1"/>
  <c r="E120" i="8" l="1"/>
  <c r="D119" i="8" l="1"/>
  <c r="E119" i="8"/>
  <c r="D118" i="8" l="1"/>
  <c r="E118" i="8"/>
  <c r="D116" i="8" l="1"/>
  <c r="E116" i="8"/>
  <c r="D117" i="8"/>
  <c r="E117" i="8"/>
  <c r="D114" i="8" l="1"/>
  <c r="E114" i="8"/>
  <c r="D115" i="8"/>
  <c r="E115" i="8"/>
  <c r="D112" i="8" l="1"/>
  <c r="E112" i="8"/>
  <c r="D113" i="8"/>
  <c r="E113" i="8"/>
  <c r="D111" i="8" l="1"/>
  <c r="E111" i="8"/>
  <c r="D109" i="8"/>
  <c r="E109" i="8"/>
  <c r="D110" i="8"/>
  <c r="E110" i="8"/>
  <c r="D108" i="8" l="1"/>
  <c r="E108" i="8"/>
  <c r="D107" i="8" l="1"/>
  <c r="E107" i="8"/>
  <c r="D106" i="8" l="1"/>
  <c r="E106" i="8"/>
  <c r="D105" i="8" l="1"/>
  <c r="E105" i="8"/>
  <c r="D103" i="8" l="1"/>
  <c r="E103" i="8"/>
  <c r="D104" i="8"/>
  <c r="E104" i="8"/>
  <c r="D100" i="8" l="1"/>
  <c r="E100" i="8"/>
  <c r="D101" i="8"/>
  <c r="E101" i="8"/>
  <c r="D102" i="8"/>
  <c r="E102" i="8"/>
  <c r="D97" i="8" l="1"/>
  <c r="E97" i="8"/>
  <c r="D98" i="8"/>
  <c r="E98" i="8"/>
  <c r="D99" i="8"/>
  <c r="E99" i="8"/>
  <c r="D96" i="8" l="1"/>
  <c r="E96" i="8"/>
  <c r="D91" i="8" l="1"/>
  <c r="E91" i="8"/>
  <c r="D92" i="8"/>
  <c r="E92" i="8"/>
  <c r="D93" i="8"/>
  <c r="E93" i="8"/>
  <c r="D94" i="8"/>
  <c r="E94" i="8"/>
  <c r="D95" i="8"/>
  <c r="E95" i="8"/>
  <c r="D89" i="8" l="1"/>
  <c r="E89" i="8"/>
  <c r="D90" i="8"/>
  <c r="E90" i="8"/>
  <c r="D82" i="8" l="1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1" i="8" l="1"/>
  <c r="E81" i="8"/>
  <c r="D22" i="8" l="1"/>
  <c r="D72" i="8" l="1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66" i="8" l="1"/>
  <c r="E66" i="8"/>
  <c r="D67" i="8"/>
  <c r="E67" i="8"/>
  <c r="D68" i="8"/>
  <c r="E68" i="8"/>
  <c r="D69" i="8"/>
  <c r="E69" i="8"/>
  <c r="D70" i="8"/>
  <c r="E70" i="8"/>
  <c r="D71" i="8"/>
  <c r="E71" i="8"/>
  <c r="D65" i="8" l="1"/>
  <c r="E65" i="8"/>
  <c r="D57" i="8" l="1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54" i="8" l="1"/>
  <c r="E54" i="8"/>
  <c r="D55" i="8"/>
  <c r="E55" i="8"/>
  <c r="D56" i="8"/>
  <c r="E56" i="8"/>
  <c r="D48" i="8" l="1"/>
  <c r="E48" i="8"/>
  <c r="D49" i="8"/>
  <c r="E49" i="8"/>
  <c r="D50" i="8"/>
  <c r="E50" i="8"/>
  <c r="D51" i="8"/>
  <c r="E51" i="8"/>
  <c r="D52" i="8"/>
  <c r="E52" i="8"/>
  <c r="D53" i="8"/>
  <c r="E53" i="8"/>
  <c r="D46" i="8" l="1"/>
  <c r="E46" i="8"/>
  <c r="D47" i="8"/>
  <c r="E47" i="8"/>
  <c r="D41" i="8" l="1"/>
  <c r="E41" i="8"/>
  <c r="D42" i="8"/>
  <c r="E42" i="8"/>
  <c r="D43" i="8"/>
  <c r="E43" i="8"/>
  <c r="D44" i="8"/>
  <c r="E44" i="8"/>
  <c r="D45" i="8"/>
  <c r="E45" i="8"/>
  <c r="D36" i="8" l="1"/>
  <c r="E36" i="8"/>
  <c r="D37" i="8"/>
  <c r="E37" i="8"/>
  <c r="D38" i="8"/>
  <c r="E38" i="8"/>
  <c r="D39" i="8"/>
  <c r="E39" i="8"/>
  <c r="D40" i="8"/>
  <c r="E40" i="8"/>
  <c r="D35" i="8" l="1"/>
  <c r="E35" i="8"/>
  <c r="D29" i="8" l="1"/>
  <c r="E29" i="8"/>
  <c r="D30" i="8"/>
  <c r="E30" i="8"/>
  <c r="D31" i="8"/>
  <c r="E31" i="8"/>
  <c r="D32" i="8"/>
  <c r="E32" i="8"/>
  <c r="D34" i="8"/>
  <c r="E34" i="8"/>
  <c r="D28" i="8" l="1"/>
  <c r="E28" i="8"/>
  <c r="D25" i="8" l="1"/>
  <c r="D24" i="8"/>
  <c r="D23" i="8"/>
  <c r="E22" i="8"/>
  <c r="E23" i="8" l="1"/>
  <c r="E24" i="8"/>
  <c r="E25" i="8"/>
  <c r="U22" i="1" l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21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1" i="2"/>
  <c r="E19" i="2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1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1" i="1"/>
  <c r="V19" i="2" l="1"/>
  <c r="U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D19" i="2"/>
  <c r="B19" i="2"/>
  <c r="A19" i="2"/>
  <c r="L17" i="2"/>
  <c r="A17" i="2"/>
  <c r="L16" i="2"/>
  <c r="A16" i="2"/>
  <c r="L15" i="2"/>
  <c r="A15" i="2"/>
  <c r="L14" i="2"/>
  <c r="A14" i="2"/>
  <c r="L13" i="2"/>
  <c r="A13" i="2"/>
  <c r="L12" i="2"/>
  <c r="A12" i="2"/>
  <c r="L11" i="2"/>
  <c r="A11" i="2"/>
  <c r="L10" i="2"/>
  <c r="A10" i="2"/>
  <c r="L9" i="2"/>
  <c r="A9" i="2"/>
  <c r="L8" i="2"/>
  <c r="A8" i="2"/>
  <c r="L7" i="2"/>
  <c r="A7" i="2"/>
  <c r="L6" i="2"/>
  <c r="A6" i="2"/>
  <c r="L5" i="2"/>
  <c r="A5" i="2"/>
  <c r="L4" i="2"/>
  <c r="A4" i="2"/>
  <c r="A2" i="2"/>
</calcChain>
</file>

<file path=xl/sharedStrings.xml><?xml version="1.0" encoding="utf-8"?>
<sst xmlns="http://schemas.openxmlformats.org/spreadsheetml/2006/main" count="4400" uniqueCount="2691">
  <si>
    <t>Плановый профиль ствола скважины</t>
  </si>
  <si>
    <t>Профиль интерполированный</t>
  </si>
  <si>
    <t>Дата создания отчета</t>
  </si>
  <si>
    <t>25.06.2021</t>
  </si>
  <si>
    <t>Система координат</t>
  </si>
  <si>
    <t>Pulkovo 1942 / TM System 1942 / Zone 13</t>
  </si>
  <si>
    <t>Заказчик</t>
  </si>
  <si>
    <t>RN-SevkomNeftegas</t>
  </si>
  <si>
    <t>Привязка к северу</t>
  </si>
  <si>
    <t>Географический</t>
  </si>
  <si>
    <t>Регион</t>
  </si>
  <si>
    <t>Россия</t>
  </si>
  <si>
    <t>Масштаб</t>
  </si>
  <si>
    <t>Месторождение</t>
  </si>
  <si>
    <t>Severo-Komsomolskoe</t>
  </si>
  <si>
    <t>Привязка по горизонтали</t>
  </si>
  <si>
    <t>Slot</t>
  </si>
  <si>
    <t>Куст</t>
  </si>
  <si>
    <t>19</t>
  </si>
  <si>
    <t>Привязка по вертикали</t>
  </si>
  <si>
    <t>Rig on 02-19002 (RT)</t>
  </si>
  <si>
    <t>Позиция</t>
  </si>
  <si>
    <t>02-19006 IFR</t>
  </si>
  <si>
    <t>Привязка по стволу</t>
  </si>
  <si>
    <t>Скважина</t>
  </si>
  <si>
    <t>19006 Pilot</t>
  </si>
  <si>
    <t>Абсолютная отметка относительно</t>
  </si>
  <si>
    <t>Средний уровень моря</t>
  </si>
  <si>
    <t>Ствол</t>
  </si>
  <si>
    <t>19006 Pilot PWB</t>
  </si>
  <si>
    <t>Высота стола ротора</t>
  </si>
  <si>
    <t>10.59  м</t>
  </si>
  <si>
    <t>Версия профиля</t>
  </si>
  <si>
    <t>19006P PWP Rev C.0</t>
  </si>
  <si>
    <t>Альтитуда стола ротора</t>
  </si>
  <si>
    <t>80.49  м</t>
  </si>
  <si>
    <t>Дата последней редакции ствола</t>
  </si>
  <si>
    <t>Глубина дна моря</t>
  </si>
  <si>
    <t>Боковой ствол (от)</t>
  </si>
  <si>
    <t>(none)</t>
  </si>
  <si>
    <t>Привязка вертикальной секции X</t>
  </si>
  <si>
    <t>E 0.00  м</t>
  </si>
  <si>
    <t>Подготовил инженер</t>
  </si>
  <si>
    <t>Aynur Kiekbaev</t>
  </si>
  <si>
    <t>Привязка вертикальной секции Y</t>
  </si>
  <si>
    <t>N 0.00  м</t>
  </si>
  <si>
    <t>Метод расчета</t>
  </si>
  <si>
    <t>Метод минимальной кривизны</t>
  </si>
  <si>
    <t>Азимут вертикальной секции</t>
  </si>
  <si>
    <t>174.09 град</t>
  </si>
  <si>
    <t>Магнитное склонение</t>
  </si>
  <si>
    <t>Полная магнитная поправка</t>
  </si>
  <si>
    <t>20.63 град</t>
  </si>
  <si>
    <t>Глубина по стволу</t>
  </si>
  <si>
    <t>Угол зенитный</t>
  </si>
  <si>
    <t>Азимут Географ.</t>
  </si>
  <si>
    <t>Азимут Магнитный</t>
  </si>
  <si>
    <t>Глубина вертикальная</t>
  </si>
  <si>
    <t>Абсолютная отметка</t>
  </si>
  <si>
    <t>Север отн-но устья</t>
  </si>
  <si>
    <t>Восток отн-но устья</t>
  </si>
  <si>
    <t>Восток картогра-фический</t>
  </si>
  <si>
    <t>Север картогра-фический</t>
  </si>
  <si>
    <t>Геогрфичес-кая широта</t>
  </si>
  <si>
    <t>Географичес-кая долгота</t>
  </si>
  <si>
    <t>Простр. инт-сть</t>
  </si>
  <si>
    <t>Положение отклони-теля</t>
  </si>
  <si>
    <t>Инт-ть по углу</t>
  </si>
  <si>
    <t>Инт-ть по азимуту</t>
  </si>
  <si>
    <t>Верт. секция</t>
  </si>
  <si>
    <t>Смещение от устья</t>
  </si>
  <si>
    <t>Азимут смещения географ.</t>
  </si>
  <si>
    <t>Азимут смещения магнитный</t>
  </si>
  <si>
    <t>Комментарии</t>
  </si>
  <si>
    <t>[м]</t>
  </si>
  <si>
    <r>
      <t>[</t>
    </r>
    <r>
      <rPr>
        <b/>
        <sz val="10"/>
        <color indexed="9"/>
        <rFont val="Calibri"/>
        <family val="2"/>
        <charset val="204"/>
      </rPr>
      <t>°</t>
    </r>
    <r>
      <rPr>
        <b/>
        <sz val="10"/>
        <color indexed="9"/>
        <rFont val="Arial"/>
        <family val="2"/>
      </rPr>
      <t>]</t>
    </r>
  </si>
  <si>
    <r>
      <t>[</t>
    </r>
    <r>
      <rPr>
        <b/>
        <sz val="10"/>
        <color indexed="9"/>
        <rFont val="Calibri"/>
        <family val="2"/>
        <charset val="204"/>
      </rPr>
      <t>°</t>
    </r>
    <r>
      <rPr>
        <b/>
        <sz val="10"/>
        <color indexed="9"/>
        <rFont val="Arial"/>
        <family val="2"/>
      </rPr>
      <t>/10м]</t>
    </r>
  </si>
  <si>
    <t>[°]</t>
  </si>
  <si>
    <t>64°52'17.2866"N</t>
  </si>
  <si>
    <t>75°29'34.9935"E</t>
  </si>
  <si>
    <t>Точка привязки</t>
  </si>
  <si>
    <t>ОК 324 мм</t>
  </si>
  <si>
    <t xml:space="preserve"> </t>
  </si>
  <si>
    <t>64°52'16.8851"N</t>
  </si>
  <si>
    <t>64°52'8.0382"N</t>
  </si>
  <si>
    <t>75°29'41.9172"E</t>
  </si>
  <si>
    <t>64°52'7.9895"N</t>
  </si>
  <si>
    <t>75°29'41.9635"E</t>
  </si>
  <si>
    <t>64°52'7.8274"N</t>
  </si>
  <si>
    <t>75°29'42.1174"E</t>
  </si>
  <si>
    <t>ОК 245 мм</t>
  </si>
  <si>
    <t>64°52'7.0419"N</t>
  </si>
  <si>
    <t>75°29'42.8637"E</t>
  </si>
  <si>
    <t>64°52'0.3692"N</t>
  </si>
  <si>
    <t>75°29'45.6430"E</t>
  </si>
  <si>
    <t>75°29'45.6193"E</t>
  </si>
  <si>
    <t>64°51'54.8476"N</t>
  </si>
  <si>
    <t>75°29'45.4158"E</t>
  </si>
  <si>
    <t>Верх ЭЦН</t>
  </si>
  <si>
    <t>64°51'51.7813"N</t>
  </si>
  <si>
    <t>75°29'45.2896"E</t>
  </si>
  <si>
    <t>Низ ЭЦН</t>
  </si>
  <si>
    <t>64°51'51.3125"N</t>
  </si>
  <si>
    <t>75°29'45.2703"E</t>
  </si>
  <si>
    <t>Точка срезки</t>
  </si>
  <si>
    <t>64°51'50.6979"N</t>
  </si>
  <si>
    <t>75°29'45.2705"E</t>
  </si>
  <si>
    <t>64°51'47.0986"N</t>
  </si>
  <si>
    <t>75°29'45.1178"E</t>
  </si>
  <si>
    <t>64°51'42.6490"N</t>
  </si>
  <si>
    <t>75°29'44.5691"E</t>
  </si>
  <si>
    <t>64°51'39.5211"N</t>
  </si>
  <si>
    <t>75°29'44.1834"E</t>
  </si>
  <si>
    <t>N/A</t>
  </si>
  <si>
    <t>Конечный забой</t>
  </si>
  <si>
    <t>Профиль поинтервальный</t>
  </si>
  <si>
    <t>ПРОЕКЦИИ</t>
  </si>
  <si>
    <t>Фактическая инклинометрия ствола скважины</t>
  </si>
  <si>
    <t>Фактическая траектория</t>
  </si>
  <si>
    <t>Статический замер</t>
  </si>
  <si>
    <t>Дата, время передачи замера</t>
  </si>
  <si>
    <t>Динамический замер</t>
  </si>
  <si>
    <t>Замеры</t>
  </si>
  <si>
    <t>Подрядчик по ННБ</t>
  </si>
  <si>
    <t>АО Бейкер Хьюз</t>
  </si>
  <si>
    <t>м</t>
  </si>
  <si>
    <t>Альтитуда ротора, м</t>
  </si>
  <si>
    <t>Суммарная поправка, град</t>
  </si>
  <si>
    <t>Угол     зенитный</t>
  </si>
  <si>
    <t>Север</t>
  </si>
  <si>
    <t>Восток</t>
  </si>
  <si>
    <t>Смещение</t>
  </si>
  <si>
    <t>Пространственная интенсивность</t>
  </si>
  <si>
    <t>Вертикальная секция</t>
  </si>
  <si>
    <t>Азимут Магнитный.</t>
  </si>
  <si>
    <t>Выше или Ниже (-)   Плана</t>
  </si>
  <si>
    <t>Правее или Левее (-) плана</t>
  </si>
  <si>
    <t>град</t>
  </si>
  <si>
    <t>град/10м</t>
  </si>
  <si>
    <t>Азимут Картографический</t>
  </si>
  <si>
    <t>20.18 град</t>
  </si>
  <si>
    <t>Khamidullin Dmitry</t>
  </si>
  <si>
    <t>Стол ротора</t>
  </si>
  <si>
    <t>64°52'17.2795"N</t>
  </si>
  <si>
    <t>75°29'35.0116"E</t>
  </si>
  <si>
    <t>64°52'17.2797"N</t>
  </si>
  <si>
    <t>75°29'35.0063"E</t>
  </si>
  <si>
    <t>64°52'17.2792"N</t>
  </si>
  <si>
    <t>75°29'34.9959"E</t>
  </si>
  <si>
    <t>64°52'17.2777"N</t>
  </si>
  <si>
    <t>75°29'34.9870"E</t>
  </si>
  <si>
    <t>64°52'17.2760"N</t>
  </si>
  <si>
    <t>75°29'34.9758"E</t>
  </si>
  <si>
    <t>64°52'17.2759"N</t>
  </si>
  <si>
    <t>75°29'34.9554"E</t>
  </si>
  <si>
    <t>64°52'17.2780"N</t>
  </si>
  <si>
    <t>75°29'34.9326"E</t>
  </si>
  <si>
    <t>64°52'17.2834"N</t>
  </si>
  <si>
    <t>75°29'34.9116"E</t>
  </si>
  <si>
    <t>64°52'17.2902"N</t>
  </si>
  <si>
    <t>75°29'34.8885"E</t>
  </si>
  <si>
    <t>64°52'17.2971"N</t>
  </si>
  <si>
    <t>75°29'34.8579"E</t>
  </si>
  <si>
    <t>64°52'17.3035"N</t>
  </si>
  <si>
    <t>75°29'34.8258"E</t>
  </si>
  <si>
    <t>64°52'17.2803"N</t>
  </si>
  <si>
    <t>75°29'34.8445"E</t>
  </si>
  <si>
    <t>64°52'17.2292"N</t>
  </si>
  <si>
    <t>75°29'34.8884"E</t>
  </si>
  <si>
    <t>64°52'17.1619"N</t>
  </si>
  <si>
    <t>75°29'34.9281"E</t>
  </si>
  <si>
    <t>64°52'17.0800"N</t>
  </si>
  <si>
    <t>75°29'34.9626"E</t>
  </si>
  <si>
    <t>64°52'16.9815"N</t>
  </si>
  <si>
    <t>75°29'35.0019"E</t>
  </si>
  <si>
    <t>64°52'16.8536"N</t>
  </si>
  <si>
    <t>75°29'35.0611"E</t>
  </si>
  <si>
    <t>64°52'16.6915"N</t>
  </si>
  <si>
    <t>75°29'35.1052"E</t>
  </si>
  <si>
    <t>64°52'16.5015"N</t>
  </si>
  <si>
    <t>75°29'35.1274"E</t>
  </si>
  <si>
    <t>64°52'16.2854"N</t>
  </si>
  <si>
    <t>75°29'35.1783"E</t>
  </si>
  <si>
    <t>64°52'16.0401"N</t>
  </si>
  <si>
    <t>75°29'35.2913"E</t>
  </si>
  <si>
    <t>64°52'15.7723"N</t>
  </si>
  <si>
    <t>75°29'35.4610"E</t>
  </si>
  <si>
    <t>64°52'15.4776"N</t>
  </si>
  <si>
    <t>75°29'35.6600"E</t>
  </si>
  <si>
    <t>64°52'15.1514"N</t>
  </si>
  <si>
    <t>75°29'35.8782"E</t>
  </si>
  <si>
    <t>64°52'14.8001"N</t>
  </si>
  <si>
    <t>75°29'36.1150"E</t>
  </si>
  <si>
    <t>64°52'14.4191"N</t>
  </si>
  <si>
    <t>75°29'36.3830"E</t>
  </si>
  <si>
    <t>64°52'14.0079"N</t>
  </si>
  <si>
    <t>75°29'36.7070"E</t>
  </si>
  <si>
    <t>64°52'13.5821"N</t>
  </si>
  <si>
    <t>75°29'37.0909"E</t>
  </si>
  <si>
    <t>64°52'13.1179"N</t>
  </si>
  <si>
    <t>75°29'37.5058"E</t>
  </si>
  <si>
    <t>64°52'12.6486"N</t>
  </si>
  <si>
    <t>75°29'37.9048"E</t>
  </si>
  <si>
    <t>64°52'12.1534"N</t>
  </si>
  <si>
    <t>75°29'38.3495"E</t>
  </si>
  <si>
    <t>64°52'11.6366"N</t>
  </si>
  <si>
    <t>75°29'38.8514"E</t>
  </si>
  <si>
    <t>64°52'11.0952"N</t>
  </si>
  <si>
    <t>75°29'39.3913"E</t>
  </si>
  <si>
    <t>64°52'10.5259"N</t>
  </si>
  <si>
    <t>75°29'39.9606"E</t>
  </si>
  <si>
    <t>64°52'9.8960"N</t>
  </si>
  <si>
    <t>75°29'40.5364"E</t>
  </si>
  <si>
    <t>64°52'9.2939"N</t>
  </si>
  <si>
    <t>75°29'41.0569"E</t>
  </si>
  <si>
    <t>64°52'8.4350"N</t>
  </si>
  <si>
    <t>75°29'41.8480"E</t>
  </si>
  <si>
    <t>64°52'7.7426"N</t>
  </si>
  <si>
    <t>75°29'42.4786"E</t>
  </si>
  <si>
    <t>64°52'7.0755"N</t>
  </si>
  <si>
    <t>75°29'43.0200"E</t>
  </si>
  <si>
    <t>64°52'6.3899"N</t>
  </si>
  <si>
    <t>75°29'43.5058"E</t>
  </si>
  <si>
    <t>64°52'5.6950"N</t>
  </si>
  <si>
    <t>75°29'43.9637"E</t>
  </si>
  <si>
    <t>64°52'4.9940"N</t>
  </si>
  <si>
    <t>75°29'44.3974"E</t>
  </si>
  <si>
    <t>64°52'4.2840"N</t>
  </si>
  <si>
    <t>75°29'44.7836"E</t>
  </si>
  <si>
    <t>64°52'3.5696"N</t>
  </si>
  <si>
    <t>75°29'45.1203"E</t>
  </si>
  <si>
    <t>64°52'2.8485"N</t>
  </si>
  <si>
    <t>75°29'45.4010"E</t>
  </si>
  <si>
    <t>64°52'2.1198"N</t>
  </si>
  <si>
    <t>75°29'45.6053"E</t>
  </si>
  <si>
    <t>64°52'1.3816"N</t>
  </si>
  <si>
    <t>75°29'45.7379"E</t>
  </si>
  <si>
    <t>64°52'0.6363"N</t>
  </si>
  <si>
    <t>75°29'45.7819"E</t>
  </si>
  <si>
    <t>64°51'59.8850"N</t>
  </si>
  <si>
    <t>75°29'45.7404"E</t>
  </si>
  <si>
    <t>64°51'59.1300"N</t>
  </si>
  <si>
    <t>75°29'45.6731"E</t>
  </si>
  <si>
    <t>64°51'58.3721"N</t>
  </si>
  <si>
    <t>64°51'57.6125"N</t>
  </si>
  <si>
    <t>75°29'45.5804"E</t>
  </si>
  <si>
    <t>64°51'56.8732"N</t>
  </si>
  <si>
    <t>75°29'45.5541"E</t>
  </si>
  <si>
    <t>64°51'56.1213"N</t>
  </si>
  <si>
    <t>75°29'45.5446"E</t>
  </si>
  <si>
    <t>64°51'55.3684"N</t>
  </si>
  <si>
    <t>75°29'45.5420"E</t>
  </si>
  <si>
    <t>64°51'54.5844"N</t>
  </si>
  <si>
    <t>75°29'45.5474"E</t>
  </si>
  <si>
    <t>64°51'53.8600"N</t>
  </si>
  <si>
    <t>75°29'45.5655"E</t>
  </si>
  <si>
    <t>64°51'53.1049"N</t>
  </si>
  <si>
    <t>75°29'45.5815"E</t>
  </si>
  <si>
    <t>64°51'52.3497"N</t>
  </si>
  <si>
    <t>75°29'45.5967"E</t>
  </si>
  <si>
    <t>64°51'51.6309"N</t>
  </si>
  <si>
    <t>75°29'45.5990"E</t>
  </si>
  <si>
    <t>64°51'50.8778"N</t>
  </si>
  <si>
    <t>75°29'45.5616"E</t>
  </si>
  <si>
    <t>64°51'50.1165"N</t>
  </si>
  <si>
    <t>75°29'45.4891"E</t>
  </si>
  <si>
    <t>64°51'49.3517"N</t>
  </si>
  <si>
    <t>75°29'45.4036"E</t>
  </si>
  <si>
    <t>64°51'48.5804"N</t>
  </si>
  <si>
    <t>75°29'45.2601"E</t>
  </si>
  <si>
    <t>64°51'47.8121"N</t>
  </si>
  <si>
    <t>75°29'44.9889"E</t>
  </si>
  <si>
    <t>64°51'47.0469"N</t>
  </si>
  <si>
    <t>75°29'44.6086"E</t>
  </si>
  <si>
    <t>64°51'46.2877"N</t>
  </si>
  <si>
    <t>75°29'44.1219"E</t>
  </si>
  <si>
    <t>64°51'45.5400"N</t>
  </si>
  <si>
    <t>75°29'43.5018"E</t>
  </si>
  <si>
    <t>64°51'44.8120"N</t>
  </si>
  <si>
    <t>75°29'42.7546"E</t>
  </si>
  <si>
    <t>64°51'44.0930"N</t>
  </si>
  <si>
    <t>75°29'41.9331"E</t>
  </si>
  <si>
    <t>64°51'43.7341"N</t>
  </si>
  <si>
    <t>75°29'41.5210"E</t>
  </si>
  <si>
    <t>64°51'43.3759"N</t>
  </si>
  <si>
    <t>75°29'41.1075"E</t>
  </si>
  <si>
    <t>64°51'43.0864"N</t>
  </si>
  <si>
    <t>75°29'40.7718"E</t>
  </si>
  <si>
    <t>64°51'42.8486"N</t>
  </si>
  <si>
    <t>75°29'40.4981"E</t>
  </si>
  <si>
    <t>64°51'42.7964"N</t>
  </si>
  <si>
    <t>75°29'40.4382"E</t>
  </si>
  <si>
    <t>64°51'42.5062"N</t>
  </si>
  <si>
    <t>75°29'40.1054"E</t>
  </si>
  <si>
    <t>64°51'42.2682"N</t>
  </si>
  <si>
    <t>75°29'39.8325"E</t>
  </si>
  <si>
    <t>64°51'42.2160"N</t>
  </si>
  <si>
    <t>75°29'39.7726"E</t>
  </si>
  <si>
    <t>64°51'42.0651"N</t>
  </si>
  <si>
    <t>75°29'39.5995"E</t>
  </si>
  <si>
    <t>64°51'41.9345"N</t>
  </si>
  <si>
    <t>75°29'39.4497"E</t>
  </si>
  <si>
    <t>64°51'41.9258"N</t>
  </si>
  <si>
    <t>75°29'39.4398"E</t>
  </si>
  <si>
    <t>64°51'41.7694"N</t>
  </si>
  <si>
    <t>75°29'39.2605"E</t>
  </si>
  <si>
    <t>64°51'41.6353"N</t>
  </si>
  <si>
    <t>75°29'39.1082"E</t>
  </si>
  <si>
    <t>64°51'41.6147"N</t>
  </si>
  <si>
    <t>75°29'39.0851"E</t>
  </si>
  <si>
    <t>64°51'41.3438"N</t>
  </si>
  <si>
    <t>75°29'38.7817"E</t>
  </si>
  <si>
    <t>64°51'41.0523"N</t>
  </si>
  <si>
    <t>75°29'38.4553"E</t>
  </si>
  <si>
    <t>64°51'40.7608"N</t>
  </si>
  <si>
    <t>75°29'38.1288"E</t>
  </si>
  <si>
    <t>64°51'40.4692"N</t>
  </si>
  <si>
    <t>75°29'37.8024"E</t>
  </si>
  <si>
    <t>64°51'40.1777"N</t>
  </si>
  <si>
    <t>75°29'37.4759"E</t>
  </si>
  <si>
    <t>64°51'39.8862"N</t>
  </si>
  <si>
    <t>75°29'37.1495"E</t>
  </si>
  <si>
    <t>64°51'39.5947"N</t>
  </si>
  <si>
    <t>75°29'36.8230"E</t>
  </si>
  <si>
    <t>64°51'39.3032"N</t>
  </si>
  <si>
    <t>75°29'36.4966"E</t>
  </si>
  <si>
    <t>64°51'39.0117"N</t>
  </si>
  <si>
    <t>75°29'36.1701"E</t>
  </si>
  <si>
    <t>64°51'38.7202"N</t>
  </si>
  <si>
    <t>75°29'35.8437"E</t>
  </si>
  <si>
    <t>64°51'38.4286"N</t>
  </si>
  <si>
    <t>75°29'35.5173"E</t>
  </si>
  <si>
    <t>64°51'38.1371"N</t>
  </si>
  <si>
    <t>75°29'35.1908"E</t>
  </si>
  <si>
    <t>64°51'37.8456"N</t>
  </si>
  <si>
    <t>75°29'34.8644"E</t>
  </si>
  <si>
    <t>64°51'37.5541"N</t>
  </si>
  <si>
    <t>75°29'34.5379"E</t>
  </si>
  <si>
    <t>64°51'37.2626"N</t>
  </si>
  <si>
    <t>75°29'34.2115"E</t>
  </si>
  <si>
    <t>64°51'36.9711"N</t>
  </si>
  <si>
    <t>75°29'33.8851"E</t>
  </si>
  <si>
    <t>64°51'36.6796"N</t>
  </si>
  <si>
    <t>75°29'33.5587"E</t>
  </si>
  <si>
    <t>64°51'36.3880"N</t>
  </si>
  <si>
    <t>75°29'33.2322"E</t>
  </si>
  <si>
    <t>64°51'36.0965"N</t>
  </si>
  <si>
    <t>75°29'32.9058"E</t>
  </si>
  <si>
    <t>64°51'35.8050"N</t>
  </si>
  <si>
    <t>75°29'32.5794"E</t>
  </si>
  <si>
    <t>64°51'35.5135"N</t>
  </si>
  <si>
    <t>75°29'32.2530"E</t>
  </si>
  <si>
    <t>64°51'35.2220"N</t>
  </si>
  <si>
    <t>75°29'31.9266"E</t>
  </si>
  <si>
    <t>64°51'34.9305"N</t>
  </si>
  <si>
    <t>75°29'31.6001"E</t>
  </si>
  <si>
    <t>64°51'34.6389"N</t>
  </si>
  <si>
    <t>75°29'31.2737"E</t>
  </si>
  <si>
    <t>64°51'34.3474"N</t>
  </si>
  <si>
    <t>75°29'30.9473"E</t>
  </si>
  <si>
    <t>64°51'34.0559"N</t>
  </si>
  <si>
    <t>75°29'30.6209"E</t>
  </si>
  <si>
    <t>64°51'33.7644"N</t>
  </si>
  <si>
    <t>75°29'30.2945"E</t>
  </si>
  <si>
    <t>64°51'33.4729"N</t>
  </si>
  <si>
    <t>75°29'29.9681"E</t>
  </si>
  <si>
    <t>64°51'33.1813"N</t>
  </si>
  <si>
    <t>75°29'29.6417"E</t>
  </si>
  <si>
    <t>64°51'32.8898"N</t>
  </si>
  <si>
    <t>75°29'29.3153"E</t>
  </si>
  <si>
    <t>64°51'32.5983"N</t>
  </si>
  <si>
    <t>75°29'28.9889"E</t>
  </si>
  <si>
    <t>64°51'32.3068"N</t>
  </si>
  <si>
    <t>75°29'28.6625"E</t>
  </si>
  <si>
    <t>64°51'32.0153"N</t>
  </si>
  <si>
    <t>75°29'28.3361"E</t>
  </si>
  <si>
    <t>64°51'31.7238"N</t>
  </si>
  <si>
    <t>75°29'28.0097"E</t>
  </si>
  <si>
    <t>64°51'31.4322"N</t>
  </si>
  <si>
    <t>75°29'27.6833"E</t>
  </si>
  <si>
    <t>64°51'31.1407"N</t>
  </si>
  <si>
    <t>75°29'27.3569"E</t>
  </si>
  <si>
    <t>64°51'30.8492"N</t>
  </si>
  <si>
    <t>75°29'27.0305"E</t>
  </si>
  <si>
    <t>64°51'30.5577"N</t>
  </si>
  <si>
    <t>75°29'26.7041"E</t>
  </si>
  <si>
    <t>64°51'30.2662"N</t>
  </si>
  <si>
    <t>75°29'26.3778"E</t>
  </si>
  <si>
    <t>64°51'29.9746"N</t>
  </si>
  <si>
    <t>75°29'26.0514"E</t>
  </si>
  <si>
    <t>64°51'29.6831"N</t>
  </si>
  <si>
    <t>75°29'25.7250"E</t>
  </si>
  <si>
    <t>64°51'29.3916"N</t>
  </si>
  <si>
    <t>75°29'25.3986"E</t>
  </si>
  <si>
    <t>64°51'29.1001"N</t>
  </si>
  <si>
    <t>75°29'25.0722"E</t>
  </si>
  <si>
    <t>64°51'28.8085"N</t>
  </si>
  <si>
    <t>75°29'24.7459"E</t>
  </si>
  <si>
    <t>64°51'28.5170"N</t>
  </si>
  <si>
    <t>75°29'24.4195"E</t>
  </si>
  <si>
    <t>64°51'28.2255"N</t>
  </si>
  <si>
    <t>75°29'24.0931"E</t>
  </si>
  <si>
    <t>64°51'27.9340"N</t>
  </si>
  <si>
    <t>75°29'23.7668"E</t>
  </si>
  <si>
    <t>64°51'27.6425"N</t>
  </si>
  <si>
    <t>75°29'23.4404"E</t>
  </si>
  <si>
    <t>64°51'27.3509"N</t>
  </si>
  <si>
    <t>75°29'23.1140"E</t>
  </si>
  <si>
    <t>64°51'27.0594"N</t>
  </si>
  <si>
    <t>75°29'22.7877"E</t>
  </si>
  <si>
    <t>64°51'26.7679"N</t>
  </si>
  <si>
    <t>75°29'22.4613"E</t>
  </si>
  <si>
    <t>64°51'26.4764"N</t>
  </si>
  <si>
    <t>75°29'22.1349"E</t>
  </si>
  <si>
    <t>64°51'26.1848"N</t>
  </si>
  <si>
    <t>75°29'21.8086"E</t>
  </si>
  <si>
    <t>64°51'25.8933"N</t>
  </si>
  <si>
    <t>75°29'21.4822"E</t>
  </si>
  <si>
    <t>64°51'25.6018"N</t>
  </si>
  <si>
    <t>75°29'21.1559"E</t>
  </si>
  <si>
    <t>64°51'25.3103"N</t>
  </si>
  <si>
    <t>75°29'20.8295"E</t>
  </si>
  <si>
    <t>64°51'25.0187"N</t>
  </si>
  <si>
    <t>75°29'20.5032"E</t>
  </si>
  <si>
    <t>64°51'24.7272"N</t>
  </si>
  <si>
    <t>75°29'20.1768"E</t>
  </si>
  <si>
    <t>64°51'24.4357"N</t>
  </si>
  <si>
    <t>75°29'19.8505"E</t>
  </si>
  <si>
    <t>64°51'24.1442"N</t>
  </si>
  <si>
    <t>75°29'19.5241"E</t>
  </si>
  <si>
    <t>64°51'23.8526"N</t>
  </si>
  <si>
    <t>75°29'19.1978"E</t>
  </si>
  <si>
    <t>64°51'23.5611"N</t>
  </si>
  <si>
    <t>75°29'18.8715"E</t>
  </si>
  <si>
    <t>64°51'23.2696"N</t>
  </si>
  <si>
    <t>75°29'18.5451"E</t>
  </si>
  <si>
    <t>64°51'22.9781"N</t>
  </si>
  <si>
    <t>75°29'18.2188"E</t>
  </si>
  <si>
    <t>64°51'22.6865"N</t>
  </si>
  <si>
    <t>75°29'17.8925"E</t>
  </si>
  <si>
    <t>64°51'22.3950"N</t>
  </si>
  <si>
    <t>75°29'17.5661"E</t>
  </si>
  <si>
    <t>64°51'22.1035"N</t>
  </si>
  <si>
    <t>75°29'17.2398"E</t>
  </si>
  <si>
    <t>64°51'21.8120"N</t>
  </si>
  <si>
    <t>75°29'16.9135"E</t>
  </si>
  <si>
    <t>64°51'21.5204"N</t>
  </si>
  <si>
    <t>75°29'16.5871"E</t>
  </si>
  <si>
    <t>64°51'21.2289"N</t>
  </si>
  <si>
    <t>75°29'16.2608"E</t>
  </si>
  <si>
    <t>64°51'20.9374"N</t>
  </si>
  <si>
    <t>75°29'15.9345"E</t>
  </si>
  <si>
    <t>64°51'20.6459"N</t>
  </si>
  <si>
    <t>75°29'15.6082"E</t>
  </si>
  <si>
    <t>64°51'20.3543"N</t>
  </si>
  <si>
    <t>75°29'15.2819"E</t>
  </si>
  <si>
    <t>64°51'20.0628"N</t>
  </si>
  <si>
    <t>75°29'14.9556"E</t>
  </si>
  <si>
    <t>64°51'19.7713"N</t>
  </si>
  <si>
    <t>75°29'14.6292"E</t>
  </si>
  <si>
    <t>64°51'19.4797"N</t>
  </si>
  <si>
    <t>75°29'14.3029"E</t>
  </si>
  <si>
    <t>64°51'19.1882"N</t>
  </si>
  <si>
    <t>75°29'13.9766"E</t>
  </si>
  <si>
    <t>64°51'18.8967"N</t>
  </si>
  <si>
    <t>75°29'13.6503"E</t>
  </si>
  <si>
    <t>64°51'18.6052"N</t>
  </si>
  <si>
    <t>75°29'13.3240"E</t>
  </si>
  <si>
    <t>64°51'18.3136"N</t>
  </si>
  <si>
    <t>75°29'12.9977"E</t>
  </si>
  <si>
    <t>64°51'18.0221"N</t>
  </si>
  <si>
    <t>75°29'12.6714"E</t>
  </si>
  <si>
    <t>64°51'17.7306"N</t>
  </si>
  <si>
    <t>75°29'12.3451"E</t>
  </si>
  <si>
    <t>64°51'17.4390"N</t>
  </si>
  <si>
    <t>75°29'12.0188"E</t>
  </si>
  <si>
    <t>64°51'17.1475"N</t>
  </si>
  <si>
    <t>75°29'11.6925"E</t>
  </si>
  <si>
    <t>64°51'16.8560"N</t>
  </si>
  <si>
    <t>75°29'11.3662"E</t>
  </si>
  <si>
    <t>64°51'16.5645"N</t>
  </si>
  <si>
    <t>75°29'11.0399"E</t>
  </si>
  <si>
    <t>64°51'16.2729"N</t>
  </si>
  <si>
    <t>75°29'10.7136"E</t>
  </si>
  <si>
    <t>64°51'15.9814"N</t>
  </si>
  <si>
    <t>75°29'10.3873"E</t>
  </si>
  <si>
    <t>64°51'15.6899"N</t>
  </si>
  <si>
    <t>75°29'10.0611"E</t>
  </si>
  <si>
    <t>64°51'15.3983"N</t>
  </si>
  <si>
    <t>75°29'9.7348"E</t>
  </si>
  <si>
    <t>64°51'15.1068"N</t>
  </si>
  <si>
    <t>75°29'9.4085"E</t>
  </si>
  <si>
    <t>64°51'14.8153"N</t>
  </si>
  <si>
    <t>75°29'9.0822"E</t>
  </si>
  <si>
    <t>64°51'14.5237"N</t>
  </si>
  <si>
    <t>75°29'8.7559"E</t>
  </si>
  <si>
    <t>64°51'14.2322"N</t>
  </si>
  <si>
    <t>75°29'8.4297"E</t>
  </si>
  <si>
    <t>64°51'13.9407"N</t>
  </si>
  <si>
    <t>75°29'8.1034"E</t>
  </si>
  <si>
    <t>64°51'13.6491"N</t>
  </si>
  <si>
    <t>75°29'7.7771"E</t>
  </si>
  <si>
    <t>64°51'13.3576"N</t>
  </si>
  <si>
    <t>75°29'7.4508"E</t>
  </si>
  <si>
    <t>64°51'13.0661"N</t>
  </si>
  <si>
    <t>75°29'7.1246"E</t>
  </si>
  <si>
    <t>64°51'12.7745"N</t>
  </si>
  <si>
    <t>75°29'6.7983"E</t>
  </si>
  <si>
    <t>64°51'12.4830"N</t>
  </si>
  <si>
    <t>75°29'6.4720"E</t>
  </si>
  <si>
    <t>64°51'12.1915"N</t>
  </si>
  <si>
    <t>75°29'6.1458"E</t>
  </si>
  <si>
    <t>64°51'11.8999"N</t>
  </si>
  <si>
    <t>75°29'5.8195"E</t>
  </si>
  <si>
    <t>64°51'11.6084"N</t>
  </si>
  <si>
    <t>75°29'5.4933"E</t>
  </si>
  <si>
    <t>64°51'11.3169"N</t>
  </si>
  <si>
    <t>75°29'5.1670"E</t>
  </si>
  <si>
    <t>64°51'11.0253"N</t>
  </si>
  <si>
    <t>75°29'4.8408"E</t>
  </si>
  <si>
    <t>64°51'10.7338"N</t>
  </si>
  <si>
    <t>75°29'4.5145"E</t>
  </si>
  <si>
    <t>64°51'10.4423"N</t>
  </si>
  <si>
    <t>75°29'4.1883"E</t>
  </si>
  <si>
    <t>64°51'10.1507"N</t>
  </si>
  <si>
    <t>75°29'3.8620"E</t>
  </si>
  <si>
    <t>64°51'9.8592"N</t>
  </si>
  <si>
    <t>75°29'3.5358"E</t>
  </si>
  <si>
    <t>64°51'9.5677"N</t>
  </si>
  <si>
    <t>75°29'3.2095"E</t>
  </si>
  <si>
    <t>64°51'9.2761"N</t>
  </si>
  <si>
    <t>75°29'2.8833"E</t>
  </si>
  <si>
    <t>64°51'8.9846"N</t>
  </si>
  <si>
    <t>75°29'2.5570"E</t>
  </si>
  <si>
    <t>64°51'8.6931"N</t>
  </si>
  <si>
    <t>75°29'2.2308"E</t>
  </si>
  <si>
    <t>64°51'8.4015"N</t>
  </si>
  <si>
    <t>75°29'1.9046"E</t>
  </si>
  <si>
    <t>64°51'8.1100"N</t>
  </si>
  <si>
    <t>75°29'1.5783"E</t>
  </si>
  <si>
    <t>64°51'7.8185"N</t>
  </si>
  <si>
    <t>75°29'1.2521"E</t>
  </si>
  <si>
    <t>64°51'7.5269"N</t>
  </si>
  <si>
    <t>75°29'0.9259"E</t>
  </si>
  <si>
    <t>64°51'7.2354"N</t>
  </si>
  <si>
    <t>75°29'0.5996"E</t>
  </si>
  <si>
    <t>64°51'6.9439"N</t>
  </si>
  <si>
    <t>75°29'0.2734"E</t>
  </si>
  <si>
    <t>64°51'6.6523"N</t>
  </si>
  <si>
    <t>75°28'59.9472"E</t>
  </si>
  <si>
    <t>64°51'6.3608"N</t>
  </si>
  <si>
    <t>75°28'59.6210"E</t>
  </si>
  <si>
    <t>64°51'6.0692"N</t>
  </si>
  <si>
    <t>75°28'59.2947"E</t>
  </si>
  <si>
    <t>64°51'5.7777"N</t>
  </si>
  <si>
    <t>75°28'58.9685"E</t>
  </si>
  <si>
    <t>64°51'5.4862"N</t>
  </si>
  <si>
    <t>75°28'58.6423"E</t>
  </si>
  <si>
    <t>64°51'5.1946"N</t>
  </si>
  <si>
    <t>75°28'58.3161"E</t>
  </si>
  <si>
    <t>64°51'4.9031"N</t>
  </si>
  <si>
    <t>75°28'57.9899"E</t>
  </si>
  <si>
    <t>64°51'4.6115"N</t>
  </si>
  <si>
    <t>75°28'57.6637"E</t>
  </si>
  <si>
    <t>64°51'4.3200"N</t>
  </si>
  <si>
    <t>75°28'57.3374"E</t>
  </si>
  <si>
    <t>64°51'4.0285"N</t>
  </si>
  <si>
    <t>75°28'57.0112"E</t>
  </si>
  <si>
    <t>64°51'3.7369"N</t>
  </si>
  <si>
    <t>75°28'56.6850"E</t>
  </si>
  <si>
    <t>64°51'3.4454"N</t>
  </si>
  <si>
    <t>75°28'56.3588"E</t>
  </si>
  <si>
    <t>64°51'3.1539"N</t>
  </si>
  <si>
    <t>75°28'56.0326"E</t>
  </si>
  <si>
    <t>64°51'2.8623"N</t>
  </si>
  <si>
    <t>75°28'55.7064"E</t>
  </si>
  <si>
    <t>64°51'2.5708"N</t>
  </si>
  <si>
    <t>75°28'55.3802"E</t>
  </si>
  <si>
    <t>64°51'2.2792"N</t>
  </si>
  <si>
    <t>75°28'55.0540"E</t>
  </si>
  <si>
    <t>64°51'1.9877"N</t>
  </si>
  <si>
    <t>75°28'54.7278"E</t>
  </si>
  <si>
    <t>64°51'1.6962"N</t>
  </si>
  <si>
    <t>75°28'54.4017"E</t>
  </si>
  <si>
    <t>64°51'1.4046"N</t>
  </si>
  <si>
    <t>75°28'54.0755"E</t>
  </si>
  <si>
    <t>64°51'1.1131"N</t>
  </si>
  <si>
    <t>75°28'53.7493"E</t>
  </si>
  <si>
    <t>64°51'0.8215"N</t>
  </si>
  <si>
    <t>75°28'53.4231"E</t>
  </si>
  <si>
    <t>64°51'0.5300"N</t>
  </si>
  <si>
    <t>75°28'53.0969"E</t>
  </si>
  <si>
    <t>64°51'0.2384"N</t>
  </si>
  <si>
    <t>75°28'52.7707"E</t>
  </si>
  <si>
    <t>64°50'59.9469"N</t>
  </si>
  <si>
    <t>75°28'52.4445"E</t>
  </si>
  <si>
    <t>64°50'59.6554"N</t>
  </si>
  <si>
    <t>75°28'52.1184"E</t>
  </si>
  <si>
    <t>64°50'59.3638"N</t>
  </si>
  <si>
    <t>75°28'51.7922"E</t>
  </si>
  <si>
    <t>64°50'59.0723"N</t>
  </si>
  <si>
    <t>75°28'51.4660"E</t>
  </si>
  <si>
    <t>64°50'58.7807"N</t>
  </si>
  <si>
    <t>75°28'51.1398"E</t>
  </si>
  <si>
    <t>64°50'58.4892"N</t>
  </si>
  <si>
    <t>75°28'50.8137"E</t>
  </si>
  <si>
    <t>64°50'58.1977"N</t>
  </si>
  <si>
    <t>75°28'50.4875"E</t>
  </si>
  <si>
    <t>64°50'57.9061"N</t>
  </si>
  <si>
    <t>75°28'50.1613"E</t>
  </si>
  <si>
    <t>64°50'57.6146"N</t>
  </si>
  <si>
    <t>75°28'49.8352"E</t>
  </si>
  <si>
    <t>64°50'57.3230"N</t>
  </si>
  <si>
    <t>75°28'49.5090"E</t>
  </si>
  <si>
    <t>64°50'57.0315"N</t>
  </si>
  <si>
    <t>75°28'49.1829"E</t>
  </si>
  <si>
    <t>64°50'56.7399"N</t>
  </si>
  <si>
    <t>75°28'48.8567"E</t>
  </si>
  <si>
    <t>64°50'56.4484"N</t>
  </si>
  <si>
    <t>75°28'48.5305"E</t>
  </si>
  <si>
    <t>64°50'56.1568"N</t>
  </si>
  <si>
    <t>75°28'48.2044"E</t>
  </si>
  <si>
    <t>64°50'55.8653"N</t>
  </si>
  <si>
    <t>75°28'47.8782"E</t>
  </si>
  <si>
    <t>64°50'55.5738"N</t>
  </si>
  <si>
    <t>75°28'47.5521"E</t>
  </si>
  <si>
    <t>64°50'55.2822"N</t>
  </si>
  <si>
    <t>75°28'47.2259"E</t>
  </si>
  <si>
    <t>64°50'54.9907"N</t>
  </si>
  <si>
    <t>75°28'46.8998"E</t>
  </si>
  <si>
    <t>64°50'54.6991"N</t>
  </si>
  <si>
    <t>75°28'46.5736"E</t>
  </si>
  <si>
    <t>64°50'54.4076"N</t>
  </si>
  <si>
    <t>75°28'46.2475"E</t>
  </si>
  <si>
    <t>64°50'54.1160"N</t>
  </si>
  <si>
    <t>75°28'45.9214"E</t>
  </si>
  <si>
    <t>64°50'53.8245"N</t>
  </si>
  <si>
    <t>75°28'45.5952"E</t>
  </si>
  <si>
    <t>64°50'53.5329"N</t>
  </si>
  <si>
    <t>75°28'45.2691"E</t>
  </si>
  <si>
    <t>64°50'53.2414"N</t>
  </si>
  <si>
    <t>75°28'44.9430"E</t>
  </si>
  <si>
    <t>64°50'52.9498"N</t>
  </si>
  <si>
    <t>75°28'44.6168"E</t>
  </si>
  <si>
    <t>64°50'52.6583"N</t>
  </si>
  <si>
    <t>75°28'44.2907"E</t>
  </si>
  <si>
    <t>64°50'52.3668"N</t>
  </si>
  <si>
    <t>75°28'43.9646"E</t>
  </si>
  <si>
    <t>64°50'52.0752"N</t>
  </si>
  <si>
    <t>75°28'43.6384"E</t>
  </si>
  <si>
    <t>64°50'51.7837"N</t>
  </si>
  <si>
    <t>75°28'43.3123"E</t>
  </si>
  <si>
    <t>64°50'51.4921"N</t>
  </si>
  <si>
    <t>75°28'42.9862"E</t>
  </si>
  <si>
    <t>64°50'51.2006"N</t>
  </si>
  <si>
    <t>75°28'42.6601"E</t>
  </si>
  <si>
    <t>64°50'50.9090"N</t>
  </si>
  <si>
    <t>75°28'42.3340"E</t>
  </si>
  <si>
    <t>64°50'50.6175"N</t>
  </si>
  <si>
    <t>75°28'42.0078"E</t>
  </si>
  <si>
    <t>64°50'50.3259"N</t>
  </si>
  <si>
    <t>75°28'41.6817"E</t>
  </si>
  <si>
    <t>64°50'50.0344"N</t>
  </si>
  <si>
    <t>75°28'41.3556"E</t>
  </si>
  <si>
    <t>64°50'49.7428"N</t>
  </si>
  <si>
    <t>75°28'41.0295"E</t>
  </si>
  <si>
    <t>64°50'49.4513"N</t>
  </si>
  <si>
    <t>75°28'40.7034"E</t>
  </si>
  <si>
    <t>64°50'49.1597"N</t>
  </si>
  <si>
    <t>75°28'40.3773"E</t>
  </si>
  <si>
    <t>64°50'48.8682"N</t>
  </si>
  <si>
    <t>75°28'40.0512"E</t>
  </si>
  <si>
    <t>64°50'48.5766"N</t>
  </si>
  <si>
    <t>75°28'39.7251"E</t>
  </si>
  <si>
    <t>64°50'48.2851"N</t>
  </si>
  <si>
    <t>75°28'39.3990"E</t>
  </si>
  <si>
    <t>64°50'47.9935"N</t>
  </si>
  <si>
    <t>75°28'39.0729"E</t>
  </si>
  <si>
    <t>64°50'47.7020"N</t>
  </si>
  <si>
    <t>75°28'38.7468"E</t>
  </si>
  <si>
    <t>64°50'47.4104"N</t>
  </si>
  <si>
    <t>75°28'38.4207"E</t>
  </si>
  <si>
    <t>64°50'47.1189"N</t>
  </si>
  <si>
    <t>75°28'38.0946"E</t>
  </si>
  <si>
    <t>64°50'46.8273"N</t>
  </si>
  <si>
    <t>75°28'37.7685"E</t>
  </si>
  <si>
    <t>64°50'46.5358"N</t>
  </si>
  <si>
    <t>75°28'37.4424"E</t>
  </si>
  <si>
    <t>64°50'46.2442"N</t>
  </si>
  <si>
    <t>75°28'37.1163"E</t>
  </si>
  <si>
    <t>64°50'45.9527"N</t>
  </si>
  <si>
    <t>75°28'36.7902"E</t>
  </si>
  <si>
    <t>64°50'45.6611"N</t>
  </si>
  <si>
    <t>75°28'36.4641"E</t>
  </si>
  <si>
    <t>64°50'45.3696"N</t>
  </si>
  <si>
    <t>75°28'36.1381"E</t>
  </si>
  <si>
    <t>64°50'45.0780"N</t>
  </si>
  <si>
    <t>75°28'35.8120"E</t>
  </si>
  <si>
    <t>64°50'44.7865"N</t>
  </si>
  <si>
    <t>75°28'35.4859"E</t>
  </si>
  <si>
    <t>64°50'44.6814"N</t>
  </si>
  <si>
    <t>75°28'35.3684"E</t>
  </si>
  <si>
    <t>10.25  м</t>
  </si>
  <si>
    <t>80.15  м</t>
  </si>
  <si>
    <t xml:space="preserve"> Tie On</t>
  </si>
  <si>
    <t xml:space="preserve"> Proj to bit</t>
  </si>
  <si>
    <t xml:space="preserve"> End of Tangent</t>
  </si>
  <si>
    <t xml:space="preserve"> End of Build</t>
  </si>
  <si>
    <t xml:space="preserve"> End of Drop</t>
  </si>
  <si>
    <t xml:space="preserve"> End of 3D Arc (J)</t>
  </si>
  <si>
    <t xml:space="preserve"> T3</t>
  </si>
  <si>
    <t>19006 PWB</t>
  </si>
  <si>
    <t>19006P PWP Rev F.0</t>
  </si>
  <si>
    <t>17.07.2021</t>
  </si>
  <si>
    <t>Фактический профиль статика</t>
  </si>
  <si>
    <t>RN-SevkomNeftegaz</t>
  </si>
  <si>
    <t>Russia</t>
  </si>
  <si>
    <t>True</t>
  </si>
  <si>
    <t>Проложение</t>
  </si>
  <si>
    <t>Малая полуось</t>
  </si>
  <si>
    <t>Большая полуось</t>
  </si>
  <si>
    <t>Неопр. По вертикали</t>
  </si>
  <si>
    <t>Азимут смещения истинный</t>
  </si>
  <si>
    <t>Mean Sea Level</t>
  </si>
  <si>
    <t>E 0.00 m</t>
  </si>
  <si>
    <t>N 0.00 m</t>
  </si>
  <si>
    <t>Выше / Ниже плана</t>
  </si>
  <si>
    <t>Правее / левее плана</t>
  </si>
  <si>
    <t>Minimum curvature</t>
  </si>
  <si>
    <t>16.1</t>
  </si>
  <si>
    <t>Planned Wellpath Geographic Report - including Position Uncertainty</t>
  </si>
  <si>
    <t>Report by Baker Hughes</t>
  </si>
  <si>
    <t>Projection System</t>
  </si>
  <si>
    <t>Operator</t>
  </si>
  <si>
    <t>North Reference</t>
  </si>
  <si>
    <t>Area</t>
  </si>
  <si>
    <t>Scale</t>
  </si>
  <si>
    <t>Field</t>
  </si>
  <si>
    <t>Convergence at Slot</t>
  </si>
  <si>
    <t>0.56 East</t>
  </si>
  <si>
    <t>Facility</t>
  </si>
  <si>
    <t>Horizontal Reference Point</t>
  </si>
  <si>
    <t>Vertical Reference Point</t>
  </si>
  <si>
    <t>Well</t>
  </si>
  <si>
    <t>MD Reference Point</t>
  </si>
  <si>
    <t>Wellbore</t>
  </si>
  <si>
    <t>Field Vertical Reference</t>
  </si>
  <si>
    <t>Wellpath</t>
  </si>
  <si>
    <t>Wellbore last revised</t>
  </si>
  <si>
    <t>Sidetrack
				 from</t>
  </si>
  <si>
    <t>User</t>
  </si>
  <si>
    <t>Section Origin X</t>
  </si>
  <si>
    <t>Calculation method</t>
  </si>
  <si>
    <t>Section Origin Y</t>
  </si>
  <si>
    <t>Declination</t>
  </si>
  <si>
    <t>Section Azimuth</t>
  </si>
  <si>
    <t>Ellipse Confidence Limit</t>
  </si>
  <si>
    <t>3.00Std Dev</t>
  </si>
  <si>
    <t>Surface Position Uncertainty</t>
  </si>
  <si>
    <t>included</t>
  </si>
  <si>
    <t>Database</t>
  </si>
  <si>
    <t>WellArchitectDB</t>
  </si>
  <si>
    <t>Ellipse Starting MD</t>
  </si>
  <si>
    <t>0.00 m</t>
  </si>
  <si>
    <t/>
  </si>
  <si>
    <t>Local North</t>
  </si>
  <si>
    <t>Local East</t>
  </si>
  <si>
    <t>Grid East</t>
  </si>
  <si>
    <t>Grid North</t>
  </si>
  <si>
    <t>Latitude</t>
  </si>
  <si>
    <t>Longitude</t>
  </si>
  <si>
    <t>Horiz Uncert 1sd</t>
  </si>
  <si>
    <t>Vert Uncert 1sd</t>
  </si>
  <si>
    <t>[m]</t>
  </si>
  <si>
    <t>Slot Location</t>
  </si>
  <si>
    <t>Facility Reference Pt</t>
  </si>
  <si>
    <t>64°58'20.8033"N</t>
  </si>
  <si>
    <t>75°37'12.0860"E</t>
  </si>
  <si>
    <t>Field Reference Pt</t>
  </si>
  <si>
    <t>64°55'34.1429"N</t>
  </si>
  <si>
    <t>75°31'6.4917"E</t>
  </si>
  <si>
    <t>Start MD</t>
  </si>
  <si>
    <t>End MD</t>
  </si>
  <si>
    <t>Positional Uncertainty Model</t>
  </si>
  <si>
    <t>Log Name / Comment</t>
  </si>
  <si>
    <t>Russian MWD (SAG, Axial, Good Magnetic, Rev.2)</t>
  </si>
  <si>
    <t>Target Name</t>
  </si>
  <si>
    <t>MD</t>
  </si>
  <si>
    <t>TVD</t>
  </si>
  <si>
    <t>North</t>
  </si>
  <si>
    <t>East</t>
  </si>
  <si>
    <t>Shape</t>
  </si>
  <si>
    <t>Comment</t>
  </si>
  <si>
    <t>String / Diameter</t>
  </si>
  <si>
    <t>Interval</t>
  </si>
  <si>
    <t>Start TVD</t>
  </si>
  <si>
    <t>End TVD</t>
  </si>
  <si>
    <t>Start N/S</t>
  </si>
  <si>
    <t>Start E/W</t>
  </si>
  <si>
    <t>End N/S</t>
  </si>
  <si>
    <t>End E/W</t>
  </si>
  <si>
    <t>393.7mm Open Hole</t>
  </si>
  <si>
    <t>324mm Casing</t>
  </si>
  <si>
    <t>295.3mm Open Hole</t>
  </si>
  <si>
    <t>245mm Casing</t>
  </si>
  <si>
    <t>220.7mm Open Hole</t>
  </si>
  <si>
    <t>Inclination</t>
  </si>
  <si>
    <t>Azimuth</t>
  </si>
  <si>
    <t>TVDSS</t>
  </si>
  <si>
    <t>DLS</t>
  </si>
  <si>
    <t>Toolface</t>
  </si>
  <si>
    <t>Build Rate</t>
  </si>
  <si>
    <t>Turn Rate</t>
  </si>
  <si>
    <t>Vert Sect</t>
  </si>
  <si>
    <t>Major Semi</t>
  </si>
  <si>
    <t>Minor Semi</t>
  </si>
  <si>
    <t>Vert Semi</t>
  </si>
  <si>
    <t>Minor Azim</t>
  </si>
  <si>
    <t>Comments</t>
  </si>
  <si>
    <t>[°/10m]</t>
  </si>
  <si>
    <t>Tie On</t>
  </si>
  <si>
    <t>Russian MWD (Axial, Good Magnetic, Rev.2)</t>
  </si>
  <si>
    <t>178mm Casing</t>
  </si>
  <si>
    <t>155.6mm Open Hole</t>
  </si>
  <si>
    <t>02_16017</t>
  </si>
  <si>
    <t>16017 PWB</t>
  </si>
  <si>
    <t>16017_PWP_Rev-B.0</t>
  </si>
  <si>
    <t>Rig on 02 (RT)</t>
  </si>
  <si>
    <t>Rig on 02 (RT) To Facility Vertical Datum</t>
  </si>
  <si>
    <t>Rig on 02 (RT) To Mean Sea Level</t>
  </si>
  <si>
    <t>Rig on 02 (RT) to Mud Line at Slot (02_16017)</t>
  </si>
  <si>
    <t>42.16°</t>
  </si>
  <si>
    <t>End of Tangent</t>
  </si>
  <si>
    <t>16017</t>
  </si>
  <si>
    <t>07/05/2022</t>
  </si>
  <si>
    <t>Khamdmif</t>
  </si>
  <si>
    <t>Magnetic North is 20.53 degrees East of True North</t>
  </si>
  <si>
    <t>20.53 град</t>
  </si>
  <si>
    <t>75°37'11.6931"E</t>
  </si>
  <si>
    <t>Не прогнозируемый разворот по азимуту</t>
  </si>
  <si>
    <t>64°58'20.5632"N</t>
  </si>
  <si>
    <t>75°37'11.7062"E</t>
  </si>
  <si>
    <t>64°58'20.5671"N</t>
  </si>
  <si>
    <t>64°58'20.5717"N</t>
  </si>
  <si>
    <t>64°58'20.5763"N</t>
  </si>
  <si>
    <t>64°58'20.5815"N</t>
  </si>
  <si>
    <t>64°58'20.5966"N</t>
  </si>
  <si>
    <t>64°58'20.6180"N</t>
  </si>
  <si>
    <t>64°58'20.6289"N</t>
  </si>
  <si>
    <t>64°58'20.6382"N</t>
  </si>
  <si>
    <t>64°58'20.6345"N</t>
  </si>
  <si>
    <t>75°37'11.7000"E</t>
  </si>
  <si>
    <t>64°58'20.6274"N</t>
  </si>
  <si>
    <t>64°58'20.6111"N</t>
  </si>
  <si>
    <t>75°37'11.6869"E</t>
  </si>
  <si>
    <t>64°58'20.5865"N</t>
  </si>
  <si>
    <t>75°37'11.6824"E</t>
  </si>
  <si>
    <t>64°58'20.5582"N</t>
  </si>
  <si>
    <t>75°37'11.6852"E</t>
  </si>
  <si>
    <t>64°58'20.5255"N</t>
  </si>
  <si>
    <t>75°37'11.7017"E</t>
  </si>
  <si>
    <t>64°58'20.4878"N</t>
  </si>
  <si>
    <t>75°37'11.7392"E</t>
  </si>
  <si>
    <t>64°58'20.4465"N</t>
  </si>
  <si>
    <t>75°37'11.8006"E</t>
  </si>
  <si>
    <t>64°58'20.4044"N</t>
  </si>
  <si>
    <t>75°37'11.8842"E</t>
  </si>
  <si>
    <t>64°58'20.3675"N</t>
  </si>
  <si>
    <t>75°37'11.9981"E</t>
  </si>
  <si>
    <t>64°58'20.3395"N</t>
  </si>
  <si>
    <t>75°37'12.1486"E</t>
  </si>
  <si>
    <t>64°58'20.3160"N</t>
  </si>
  <si>
    <t>75°37'12.3247"E</t>
  </si>
  <si>
    <t>64°58'20.2945"N</t>
  </si>
  <si>
    <t>75°37'12.5127"E</t>
  </si>
  <si>
    <t>64°58'20.2720"N</t>
  </si>
  <si>
    <t>75°37'12.7079"E</t>
  </si>
  <si>
    <t>64°58'20.2461"N</t>
  </si>
  <si>
    <t>75°37'12.9183"E</t>
  </si>
  <si>
    <t>64°58'20.2188"N</t>
  </si>
  <si>
    <t>75°37'13.1547"E</t>
  </si>
  <si>
    <t>64°58'20.1915"N</t>
  </si>
  <si>
    <t>75°37'13.4172"E</t>
  </si>
  <si>
    <t>64°58'20.1630"N</t>
  </si>
  <si>
    <t>75°37'13.7082"E</t>
  </si>
  <si>
    <t>64°58'20.1311"N</t>
  </si>
  <si>
    <t>75°37'14.0222"E</t>
  </si>
  <si>
    <t>64°58'20.0962"N</t>
  </si>
  <si>
    <t>75°37'14.3426"E</t>
  </si>
  <si>
    <t>64°58'20.0621"N</t>
  </si>
  <si>
    <t>75°37'14.6677"E</t>
  </si>
  <si>
    <t>64°58'20.0280"N</t>
  </si>
  <si>
    <t>75°37'15.0072"E</t>
  </si>
  <si>
    <t>64°58'19.9925"N</t>
  </si>
  <si>
    <t>75°37'15.3652"E</t>
  </si>
  <si>
    <t>64°58'19.9577"N</t>
  </si>
  <si>
    <t>75°37'15.7432"E</t>
  </si>
  <si>
    <t>64°58'19.9227"N</t>
  </si>
  <si>
    <t>75°37'16.1393"E</t>
  </si>
  <si>
    <t>64°58'19.8900"N</t>
  </si>
  <si>
    <t>75°37'16.5519"E</t>
  </si>
  <si>
    <t>64°58'19.8616"N</t>
  </si>
  <si>
    <t>75°37'16.9842"E</t>
  </si>
  <si>
    <t>64°58'19.8417"N</t>
  </si>
  <si>
    <t>75°37'17.4350"E</t>
  </si>
  <si>
    <t>64°58'19.8312"N</t>
  </si>
  <si>
    <t>75°37'17.9039"E</t>
  </si>
  <si>
    <t>64°58'19.8248"N</t>
  </si>
  <si>
    <t>75°37'18.3890"E</t>
  </si>
  <si>
    <t>64°58'19.8244"N</t>
  </si>
  <si>
    <t>75°37'18.8936"E</t>
  </si>
  <si>
    <t>64°58'19.8297"N</t>
  </si>
  <si>
    <t>75°37'19.4237"E</t>
  </si>
  <si>
    <t>64°58'19.8362"N</t>
  </si>
  <si>
    <t>75°37'19.9732"E</t>
  </si>
  <si>
    <t>64°58'19.8467"N</t>
  </si>
  <si>
    <t>75°37'20.5453"E</t>
  </si>
  <si>
    <t>64°58'19.8659"N</t>
  </si>
  <si>
    <t>75°37'21.1429"E</t>
  </si>
  <si>
    <t>64°58'19.8884"N</t>
  </si>
  <si>
    <t>75°37'21.7603"E</t>
  </si>
  <si>
    <t>64°58'19.9110"N</t>
  </si>
  <si>
    <t>75°37'22.3935"E</t>
  </si>
  <si>
    <t>64°58'19.9354"N</t>
  </si>
  <si>
    <t>75°37'23.0484"E</t>
  </si>
  <si>
    <t>64°58'19.9605"N</t>
  </si>
  <si>
    <t>75°37'23.7269"E</t>
  </si>
  <si>
    <t>64°58'19.9887"N</t>
  </si>
  <si>
    <t>75°37'24.4306"E</t>
  </si>
  <si>
    <t>64°58'20.0208"N</t>
  </si>
  <si>
    <t>75°37'25.1515"E</t>
  </si>
  <si>
    <t>64°58'20.0556"N</t>
  </si>
  <si>
    <t>75°37'25.8913"E</t>
  </si>
  <si>
    <t>64°58'20.0888"N</t>
  </si>
  <si>
    <t>75°37'26.6527"E</t>
  </si>
  <si>
    <t>64°58'20.1200"N</t>
  </si>
  <si>
    <t>75°37'27.4298"E</t>
  </si>
  <si>
    <t>64°58'20.1495"N</t>
  </si>
  <si>
    <t>75°37'28.2111"E</t>
  </si>
  <si>
    <t>64°58'20.2025"N</t>
  </si>
  <si>
    <t>75°37'29.7773"E</t>
  </si>
  <si>
    <t>64°58'20.2369"N</t>
  </si>
  <si>
    <t>75°37'30.9159"E</t>
  </si>
  <si>
    <t>7.26 m</t>
  </si>
  <si>
    <t>85.26 m</t>
  </si>
  <si>
    <t>64°59'16.2350"N</t>
  </si>
  <si>
    <t>75°39'10.8284"E</t>
  </si>
  <si>
    <t>27.09.2022</t>
  </si>
  <si>
    <t>64°58'20.2899"N</t>
  </si>
  <si>
    <t>75°37'32.5148"E</t>
  </si>
  <si>
    <t>64°58'20.3477"N</t>
  </si>
  <si>
    <t>75°37'34.0281"E</t>
  </si>
  <si>
    <t>64°58'20.4169"N</t>
  </si>
  <si>
    <t>75°37'35.6550"E</t>
  </si>
  <si>
    <t>64°58'20.4536"N</t>
  </si>
  <si>
    <t>75°37'36.4234"E</t>
  </si>
  <si>
    <t>64°58'20.5038"N</t>
  </si>
  <si>
    <t>75°37'37.2380"E</t>
  </si>
  <si>
    <t>64°58'20.5599"N</t>
  </si>
  <si>
    <t>75°37'37.9820"E</t>
  </si>
  <si>
    <t>64°58'20.6141"N</t>
  </si>
  <si>
    <t>75°37'38.6752"E</t>
  </si>
  <si>
    <t>64°58'20.6750"N</t>
  </si>
  <si>
    <t>75°37'39.3745"E</t>
  </si>
  <si>
    <t>64°58'20.7530"N</t>
  </si>
  <si>
    <t>75°37'40.1302"E</t>
  </si>
  <si>
    <t>64°58'20.8398"N</t>
  </si>
  <si>
    <t>75°37'40.8583"E</t>
  </si>
  <si>
    <t>64°58'20.9359"N</t>
  </si>
  <si>
    <t>75°37'41.5903"E</t>
  </si>
  <si>
    <t>64°58'21.0401"N</t>
  </si>
  <si>
    <t>75°37'42.3176"E</t>
  </si>
  <si>
    <t>64°58'21.1541"N</t>
  </si>
  <si>
    <t>75°37'43.0521"E</t>
  </si>
  <si>
    <t>64°58'21.2742"N</t>
  </si>
  <si>
    <t>75°37'43.7698"E</t>
  </si>
  <si>
    <t>Перешли на ТБТ</t>
  </si>
  <si>
    <t>64°58'21.4030"N</t>
  </si>
  <si>
    <t>75°37'44.4757"E</t>
  </si>
  <si>
    <t>64°58'21.5489"N</t>
  </si>
  <si>
    <t>75°37'45.2018"E</t>
  </si>
  <si>
    <t>64°58'21.7086"N</t>
  </si>
  <si>
    <t>75°37'45.9317"E</t>
  </si>
  <si>
    <t>64°58'21.8789"N</t>
  </si>
  <si>
    <t>75°37'46.6487"E</t>
  </si>
  <si>
    <t>64°58'22.0595"N</t>
  </si>
  <si>
    <t>75°37'47.3618"E</t>
  </si>
  <si>
    <t>64°58'22.2499"N</t>
  </si>
  <si>
    <t>75°37'48.0793"E</t>
  </si>
  <si>
    <t>64°58'22.4486"N</t>
  </si>
  <si>
    <t>75°37'48.7850"E</t>
  </si>
  <si>
    <t>64°58'22.6572"N</t>
  </si>
  <si>
    <t>75°37'49.4847"E</t>
  </si>
  <si>
    <t>64°58'22.8678"N</t>
  </si>
  <si>
    <t>75°37'50.1715"E</t>
  </si>
  <si>
    <t>64°58'23.3577"N</t>
  </si>
  <si>
    <t>75°37'51.7241"E</t>
  </si>
  <si>
    <t>Перешли на СБТ</t>
  </si>
  <si>
    <t>64°58'23.8563"N</t>
  </si>
  <si>
    <t>75°37'53.2385"E</t>
  </si>
  <si>
    <t>64°58'24.3559"N</t>
  </si>
  <si>
    <t>75°37'54.7442"E</t>
  </si>
  <si>
    <t>64°58'24.8498"N</t>
  </si>
  <si>
    <t>75°37'56.2387"E</t>
  </si>
  <si>
    <t>64°58'25.1043"N</t>
  </si>
  <si>
    <t>75°37'56.9846"E</t>
  </si>
  <si>
    <t>64°58'25.3725"N</t>
  </si>
  <si>
    <t>75°37'57.7264"E</t>
  </si>
  <si>
    <t>64°58'25.6400"N</t>
  </si>
  <si>
    <t>75°37'58.4440"E</t>
  </si>
  <si>
    <t>64°58'25.9157"N</t>
  </si>
  <si>
    <t>75°37'59.1835"E</t>
  </si>
  <si>
    <t>64°58'26.1939"N</t>
  </si>
  <si>
    <t>75°37'59.8982"E</t>
  </si>
  <si>
    <t>64°58'26.4839"N</t>
  </si>
  <si>
    <t>75°38'0.5954"E</t>
  </si>
  <si>
    <t>64°58'26.7880"N</t>
  </si>
  <si>
    <t>75°38'1.2960"E</t>
  </si>
  <si>
    <t>64°58'27.0954"N</t>
  </si>
  <si>
    <t>75°38'1.9793"E</t>
  </si>
  <si>
    <t>64°58'27.4101"N</t>
  </si>
  <si>
    <t>75°38'2.6502"E</t>
  </si>
  <si>
    <t>64°58'27.7369"N</t>
  </si>
  <si>
    <t>75°38'3.3038"E</t>
  </si>
  <si>
    <t>64°58'28.0697"N</t>
  </si>
  <si>
    <t>75°38'3.9253"E</t>
  </si>
  <si>
    <t>64°58'28.4107"N</t>
  </si>
  <si>
    <t>75°38'4.5342"E</t>
  </si>
  <si>
    <t>64°58'28.7590"N</t>
  </si>
  <si>
    <t>75°38'5.1293"E</t>
  </si>
  <si>
    <t>64°58'29.1134"N</t>
  </si>
  <si>
    <t>75°38'5.7122"E</t>
  </si>
  <si>
    <t>64°58'29.4710"N</t>
  </si>
  <si>
    <t>75°38'6.2879"E</t>
  </si>
  <si>
    <t>393.7mm / BH / Russian MWD (Axial, Good Magnetic, Rev.2) &lt;47.19 - 261.39m&gt;</t>
  </si>
  <si>
    <t>16017 AWB</t>
  </si>
  <si>
    <t>BH Drift Indicator - Inclination Only (Actual Survey)</t>
  </si>
  <si>
    <t>393.7mm / BH / Drift indicator-Actual survey/&lt;127 - 278m&gt;</t>
  </si>
  <si>
    <t>295.3mm / BH / Russian MWD (SAG, Axial, Good Magnetic, Rev.2) &lt;301 - 937m&gt;</t>
  </si>
  <si>
    <t>BH OnTrak (2019) (SAG, Axial)</t>
  </si>
  <si>
    <t>220.7mm / BH / OnTrak (Axial Corr,SAG) &lt;...... - ......m&gt;</t>
  </si>
  <si>
    <t>16013 T2 (Rev-2)</t>
  </si>
  <si>
    <t>64°58'35.3405"N</t>
  </si>
  <si>
    <t>75°37'47.1607"E</t>
  </si>
  <si>
    <t>circle</t>
  </si>
  <si>
    <t>16001 T2 (Rev-1)</t>
  </si>
  <si>
    <t>64°57'53.8874"N</t>
  </si>
  <si>
    <t>75°35'34.0940"E</t>
  </si>
  <si>
    <t>point</t>
  </si>
  <si>
    <t>16001 T3 (Rev-1)</t>
  </si>
  <si>
    <t>64°58'26.8609"N</t>
  </si>
  <si>
    <t>75°33'22.5811"E</t>
  </si>
  <si>
    <t>16002 T2 (Rev-1)</t>
  </si>
  <si>
    <t>64°58'29.3270"N</t>
  </si>
  <si>
    <t>75°37'25.4729"E</t>
  </si>
  <si>
    <t>16002 T3 (Rev-1)</t>
  </si>
  <si>
    <t>64°59'24.9268"N</t>
  </si>
  <si>
    <t>75°38'43.0382"E</t>
  </si>
  <si>
    <t>16003 T2 (Rev-1)</t>
  </si>
  <si>
    <t>64°58'23.0759"N</t>
  </si>
  <si>
    <t>75°36'14.7561"E</t>
  </si>
  <si>
    <t>16003 T3 (Rev-1)</t>
  </si>
  <si>
    <t>64°58'55.8746"N</t>
  </si>
  <si>
    <t>75°34'3.4040"E</t>
  </si>
  <si>
    <t>16004 T2 (Rev-1)</t>
  </si>
  <si>
    <t>64°57'58.0620"N</t>
  </si>
  <si>
    <t>75°35'39.8950"E</t>
  </si>
  <si>
    <t>16004 T3 (Rev-1)</t>
  </si>
  <si>
    <t>64°58'30.8522"N</t>
  </si>
  <si>
    <t>75°33'28.5727"E</t>
  </si>
  <si>
    <t>16005 T2 (Rev-1)</t>
  </si>
  <si>
    <t>64°58'27.2500"N</t>
  </si>
  <si>
    <t>75°36'20.5681"E</t>
  </si>
  <si>
    <t>16005 T3 (Rev-1)</t>
  </si>
  <si>
    <t>64°59'0.0501"N</t>
  </si>
  <si>
    <t>75°34'9.2124"E</t>
  </si>
  <si>
    <t>16006 T2 (Rev-1)</t>
  </si>
  <si>
    <t>64°56'57.4060"N</t>
  </si>
  <si>
    <t>75°37'7.8949"E</t>
  </si>
  <si>
    <t>16006 T3 (Rev-1)</t>
  </si>
  <si>
    <t>64°56'8.9755"N</t>
  </si>
  <si>
    <t>75°37'6.7853"E</t>
  </si>
  <si>
    <t>16007 T2 (Rev-1)</t>
  </si>
  <si>
    <t>64°57'0.3046"N</t>
  </si>
  <si>
    <t>75°36'54.0913"E</t>
  </si>
  <si>
    <t>16007 T3 (Rev-1)</t>
  </si>
  <si>
    <t>64°56'14.8720"N</t>
  </si>
  <si>
    <t>75°36'13.9317"E</t>
  </si>
  <si>
    <t>16008 T2 (Rev-1)</t>
  </si>
  <si>
    <t>64°57'18.8819"N</t>
  </si>
  <si>
    <t>75°37'7.1642"E</t>
  </si>
  <si>
    <t>16008 T3 (Rev-1)</t>
  </si>
  <si>
    <t>64°56'23.2679"N</t>
  </si>
  <si>
    <t>75°35'49.7557"E</t>
  </si>
  <si>
    <t>16009 T2 (Rev-1)</t>
  </si>
  <si>
    <t>64°57'21.3444"N</t>
  </si>
  <si>
    <t>75°36'57.3168"E</t>
  </si>
  <si>
    <t>16009 T3 (Rev-1)</t>
  </si>
  <si>
    <t>64°56'25.7289"N</t>
  </si>
  <si>
    <t>75°35'39.9119"E</t>
  </si>
  <si>
    <t>16011 T2 (Rev-1)</t>
  </si>
  <si>
    <t>64°57'23.8067"N</t>
  </si>
  <si>
    <t>75°36'47.4688"E</t>
  </si>
  <si>
    <t>16011 T3 (Rev-1)</t>
  </si>
  <si>
    <t>64°56'28.1898"N</t>
  </si>
  <si>
    <t>75°35'30.0600"E</t>
  </si>
  <si>
    <t>16012 T2 (Rev-1)</t>
  </si>
  <si>
    <t>64°58'34.2521"N</t>
  </si>
  <si>
    <t>75°37'5.8403"E</t>
  </si>
  <si>
    <t>16012 T3 (Rev-1)</t>
  </si>
  <si>
    <t>64°59'29.8516"N</t>
  </si>
  <si>
    <t>75°38'23.3982"E</t>
  </si>
  <si>
    <t>16013 T2 (Rev-1)</t>
  </si>
  <si>
    <t>64°58'26.8640"N</t>
  </si>
  <si>
    <t>75°37'35.3266"E</t>
  </si>
  <si>
    <t>16013 T3 (Rev-1)</t>
  </si>
  <si>
    <t>64°59'36.3594"N</t>
  </si>
  <si>
    <t>75°39'12.3056"E</t>
  </si>
  <si>
    <t>16014 T2 (Rev-1)</t>
  </si>
  <si>
    <t>64°58'31.7895"N</t>
  </si>
  <si>
    <t>75°37'15.6950"E</t>
  </si>
  <si>
    <t>16014 T3 (Rev-1)</t>
  </si>
  <si>
    <t>64°59'41.2884"N</t>
  </si>
  <si>
    <t>75°38'52.6649"E</t>
  </si>
  <si>
    <t>16015 T2 (Rev-1)</t>
  </si>
  <si>
    <t>64°58'19.4739"N</t>
  </si>
  <si>
    <t>75°38'4.8846"E</t>
  </si>
  <si>
    <t>16015 T3 (Rev-1)</t>
  </si>
  <si>
    <t>64°59'15.0680"N</t>
  </si>
  <si>
    <t>75°39'22.4646"E</t>
  </si>
  <si>
    <t>16016 T2 (Rev-1)</t>
  </si>
  <si>
    <t>64°58'17.0134"N</t>
  </si>
  <si>
    <t>75°38'14.7363"E</t>
  </si>
  <si>
    <t>16016 T3 (Rev-1)</t>
  </si>
  <si>
    <t>64°59'12.6028"N</t>
  </si>
  <si>
    <t>75°39'32.3276"E</t>
  </si>
  <si>
    <t>16017 T2 (Rev-1)</t>
  </si>
  <si>
    <t>64°58'21.9374"N</t>
  </si>
  <si>
    <t>75°37'55.0324"E</t>
  </si>
  <si>
    <t>16017 T3 (Rev-1)</t>
  </si>
  <si>
    <t>64°59'31.4293"N</t>
  </si>
  <si>
    <t>75°39'32.0207"E</t>
  </si>
  <si>
    <t>16018 T2 (Rev-1)</t>
  </si>
  <si>
    <t>64°58'14.5495"N</t>
  </si>
  <si>
    <t>75°38'24.5874"E</t>
  </si>
  <si>
    <t>16018 T3 (Rev-1)</t>
  </si>
  <si>
    <t>64°59'10.1375"N</t>
  </si>
  <si>
    <t>75°39'42.1824"E</t>
  </si>
  <si>
    <t>16019 T2 (Rev-1)</t>
  </si>
  <si>
    <t>64°58'12.0854"N</t>
  </si>
  <si>
    <t>75°38'34.4381"E</t>
  </si>
  <si>
    <t>16019 T3 (Rev-1)</t>
  </si>
  <si>
    <t>64°59'7.6752"N</t>
  </si>
  <si>
    <t>75°39'52.0368"E</t>
  </si>
  <si>
    <t>16020 T2 (Rev-1)</t>
  </si>
  <si>
    <t>64°58'9.6211"N</t>
  </si>
  <si>
    <t>75°38'44.2882"E</t>
  </si>
  <si>
    <t>16020 T3 (Rev-1)</t>
  </si>
  <si>
    <t>64°59'5.2095"N</t>
  </si>
  <si>
    <t>75°40'1.8906"E</t>
  </si>
  <si>
    <t>16021 T2 (Rev-1)</t>
  </si>
  <si>
    <t>64°58'6.5528"N</t>
  </si>
  <si>
    <t>75°38'51.9204"E</t>
  </si>
  <si>
    <t>16021 T3 (Rev-1)</t>
  </si>
  <si>
    <t>64°58'55.5847"N</t>
  </si>
  <si>
    <t>75°40'31.1641"E</t>
  </si>
  <si>
    <t>16022 T2 (Rev-1)</t>
  </si>
  <si>
    <t>64°58'3.2671"N</t>
  </si>
  <si>
    <t>75°39'4.9432"E</t>
  </si>
  <si>
    <t>16022 T3 (Rev-1)</t>
  </si>
  <si>
    <t>64°58'44.2717"N</t>
  </si>
  <si>
    <t>75°41'2.7525"E</t>
  </si>
  <si>
    <t>16023 T2 (Rev-1)</t>
  </si>
  <si>
    <t>64°58'2.2365"N</t>
  </si>
  <si>
    <t>75°35'45.7040"E</t>
  </si>
  <si>
    <t>16023 T3 (Rev-1)</t>
  </si>
  <si>
    <t>64°58'35.0281"N</t>
  </si>
  <si>
    <t>75°33'34.3780"E</t>
  </si>
  <si>
    <t>16024 T2 (Rev-1)</t>
  </si>
  <si>
    <t>64°58'14.7339"N</t>
  </si>
  <si>
    <t>75°36'3.1336"E</t>
  </si>
  <si>
    <t>16024 T3 (Rev-1)</t>
  </si>
  <si>
    <t>64°58'47.5330"N</t>
  </si>
  <si>
    <t>75°33'51.7890"E</t>
  </si>
  <si>
    <t>16025 T2 (Rev-1)</t>
  </si>
  <si>
    <t>64°58'6.4110"N</t>
  </si>
  <si>
    <t>75°35'51.5136"E</t>
  </si>
  <si>
    <t>16025 T3 (Rev-1)</t>
  </si>
  <si>
    <t>64°58'39.2040"N</t>
  </si>
  <si>
    <t>75°33'40.1763"E</t>
  </si>
  <si>
    <t>16026 T2 (Rev-1)</t>
  </si>
  <si>
    <t>64°58'10.5854"N</t>
  </si>
  <si>
    <t>75°35'57.3236"E</t>
  </si>
  <si>
    <t>16026 T3 (Rev-1)</t>
  </si>
  <si>
    <t>64°58'43.3798"N</t>
  </si>
  <si>
    <t>75°33'45.9826"E</t>
  </si>
  <si>
    <t>16027 T2 (Rev-1)</t>
  </si>
  <si>
    <t>64°58'18.9017"N</t>
  </si>
  <si>
    <t>75°36'8.9445"E</t>
  </si>
  <si>
    <t>16027 T3 (Rev-1)</t>
  </si>
  <si>
    <t>64°58'51.6990"N</t>
  </si>
  <si>
    <t>75°33'57.5962"E</t>
  </si>
  <si>
    <t>16028 T2 (Rev-1)</t>
  </si>
  <si>
    <t>64°58'35.5981"N</t>
  </si>
  <si>
    <t>75°36'32.1862"E</t>
  </si>
  <si>
    <t>16028 T3 (Rev-1)</t>
  </si>
  <si>
    <t>64°59'8.4011"N</t>
  </si>
  <si>
    <t>75°34'20.8230"E</t>
  </si>
  <si>
    <t>16029 T2 (Rev-1)</t>
  </si>
  <si>
    <t>64°58'31.4241"N</t>
  </si>
  <si>
    <t>75°36'26.3731"E</t>
  </si>
  <si>
    <t>16029 T3 (Rev-1)</t>
  </si>
  <si>
    <t>64°59'4.2256"N</t>
  </si>
  <si>
    <t>75°34'15.0213"E</t>
  </si>
  <si>
    <t>16030 T2 (Rev-1)</t>
  </si>
  <si>
    <t>64°58'24.4008"N</t>
  </si>
  <si>
    <t>75°37'45.1798"E</t>
  </si>
  <si>
    <t>16030 T3 (Rev-1)</t>
  </si>
  <si>
    <t>64°59'19.9978"N</t>
  </si>
  <si>
    <t>75°39'2.7524"E</t>
  </si>
  <si>
    <t>16031 T2 (Rev-1)</t>
  </si>
  <si>
    <t>64°58'36.7114"N</t>
  </si>
  <si>
    <t>75°36'55.9851"E</t>
  </si>
  <si>
    <t>16031 T3 (Rev-1)</t>
  </si>
  <si>
    <t>64°59'46.2171"N</t>
  </si>
  <si>
    <t>75°38'32.9382"E</t>
  </si>
  <si>
    <t>16032 T2 (Rev-1)</t>
  </si>
  <si>
    <t>64°58'0.0705"N</t>
  </si>
  <si>
    <t>75°39'19.6593"E</t>
  </si>
  <si>
    <t>16032 T3 (Rev-1)</t>
  </si>
  <si>
    <t>64°58'36.5468"N</t>
  </si>
  <si>
    <t>75°41'25.4292"E</t>
  </si>
  <si>
    <t>16033 T2 (Rev-1)</t>
  </si>
  <si>
    <t>64°57'53.9826"N</t>
  </si>
  <si>
    <t>75°39'23.6259"E</t>
  </si>
  <si>
    <t>16033 T3 (Rev-1)</t>
  </si>
  <si>
    <t>64°58'25.6786"N</t>
  </si>
  <si>
    <t>75°41'36.4399"E</t>
  </si>
  <si>
    <t>16034 T2 (Rev-1)</t>
  </si>
  <si>
    <t>64°57'41.0346"N</t>
  </si>
  <si>
    <t>75°35'38.5114"E</t>
  </si>
  <si>
    <t>16034 T3 (Rev-1)</t>
  </si>
  <si>
    <t>64°56'45.4078"N</t>
  </si>
  <si>
    <t>75°34'21.1360"E</t>
  </si>
  <si>
    <t>16035 T2 (Rev-1)</t>
  </si>
  <si>
    <t>64°57'38.5736"N</t>
  </si>
  <si>
    <t>75°35'48.3628"E</t>
  </si>
  <si>
    <t>16035 T3 (Rev-1)</t>
  </si>
  <si>
    <t>64°56'42.9482"N</t>
  </si>
  <si>
    <t>75°34'30.9838"E</t>
  </si>
  <si>
    <t>16036 T2 (Rev-1)</t>
  </si>
  <si>
    <t>64°57'36.1123"N</t>
  </si>
  <si>
    <t>75°35'58.2214"E</t>
  </si>
  <si>
    <t>16036 T3 (Rev-1)</t>
  </si>
  <si>
    <t>64°56'40.4884"N</t>
  </si>
  <si>
    <t>75°34'40.8311"E</t>
  </si>
  <si>
    <t>16037 T2 (Rev-1)</t>
  </si>
  <si>
    <t>64°57'33.6509"N</t>
  </si>
  <si>
    <t>75°36'8.0719"E</t>
  </si>
  <si>
    <t>16037 T3 (Rev-1)</t>
  </si>
  <si>
    <t>64°56'38.0284"N</t>
  </si>
  <si>
    <t>75°34'50.6779"E</t>
  </si>
  <si>
    <t>16038 T2 (Rev-1)</t>
  </si>
  <si>
    <t>64°57'31.1893"N</t>
  </si>
  <si>
    <t>75°36'17.9219"E</t>
  </si>
  <si>
    <t>16038 T3 (Rev-1)</t>
  </si>
  <si>
    <t>64°56'35.5682"N</t>
  </si>
  <si>
    <t>75°35'0.5242"E</t>
  </si>
  <si>
    <t>16039 T2 (Rev-1)</t>
  </si>
  <si>
    <t>64°57'28.7275"N</t>
  </si>
  <si>
    <t>75°36'27.7713"E</t>
  </si>
  <si>
    <t>16039 T3 (Rev-1)</t>
  </si>
  <si>
    <t>64°56'33.1079"N</t>
  </si>
  <si>
    <t>75°35'10.3699"E</t>
  </si>
  <si>
    <t>16040 T2 (Rev-1)</t>
  </si>
  <si>
    <t>64°57'26.2656"N</t>
  </si>
  <si>
    <t>75°36'37.6203"E</t>
  </si>
  <si>
    <t>16040 T3 (Rev-1)</t>
  </si>
  <si>
    <t>64°56'30.6506"N</t>
  </si>
  <si>
    <t>75°35'20.2153"E</t>
  </si>
  <si>
    <t>16041 T2 (Rev-1)</t>
  </si>
  <si>
    <t>64°57'35.7476"N</t>
  </si>
  <si>
    <t>75°37'58.5988"E</t>
  </si>
  <si>
    <t>16041 T3 (Rev-1)</t>
  </si>
  <si>
    <t>64°58'3.6523"N</t>
  </si>
  <si>
    <t>75°36'7.0619"E</t>
  </si>
  <si>
    <t>Proj to bit</t>
  </si>
  <si>
    <t>Твердый пропласток в инт.1687-1691м.</t>
  </si>
  <si>
    <t>64°58'29.8294"N</t>
  </si>
  <si>
    <t>75°38'6.8595"E</t>
  </si>
  <si>
    <t>64°58'30.1908"N</t>
  </si>
  <si>
    <t>75°38'7.4279"E</t>
  </si>
  <si>
    <t>64°58'30.5423"N</t>
  </si>
  <si>
    <t>75°38'7.9537"E</t>
  </si>
  <si>
    <t>64°58'30.9121"N</t>
  </si>
  <si>
    <t>75°38'8.4924"E</t>
  </si>
  <si>
    <t>64°58'31.2686"N</t>
  </si>
  <si>
    <t>75°38'9.0163"E</t>
  </si>
  <si>
    <t>64°58'31.6535"N</t>
  </si>
  <si>
    <t>75°38'9.5835"E</t>
  </si>
  <si>
    <t>64°58'32.0225"N</t>
  </si>
  <si>
    <t>75°38'10.1213"E</t>
  </si>
  <si>
    <t>64°58'32.3896"N</t>
  </si>
  <si>
    <t>75°38'10.6496"E</t>
  </si>
  <si>
    <t>64°58'32.9781"N</t>
  </si>
  <si>
    <t>75°38'11.4958"E</t>
  </si>
  <si>
    <t>01/Jun/2022  at 13:19  using WellArchitect 6.0</t>
  </si>
  <si>
    <t>02_16017_PWP_Rev-C.0 (01.10.2022)</t>
  </si>
  <si>
    <t>Kichvit</t>
  </si>
  <si>
    <t>64°58'32.6653"N</t>
  </si>
  <si>
    <t>75°38'11.0462"E</t>
  </si>
  <si>
    <t>64°58'32.9411"N</t>
  </si>
  <si>
    <t>75°38'11.4427"E</t>
  </si>
  <si>
    <t>64°58'33.2169"N</t>
  </si>
  <si>
    <t>75°38'11.8389"E</t>
  </si>
  <si>
    <t>64°58'33.4928"N</t>
  </si>
  <si>
    <t>75°38'12.2352"E</t>
  </si>
  <si>
    <t>64°58'33.5298"N</t>
  </si>
  <si>
    <t>75°38'12.2883"E</t>
  </si>
  <si>
    <t>64°58'33.7697"N</t>
  </si>
  <si>
    <t>75°38'12.6272"E</t>
  </si>
  <si>
    <t>64°58'33.8679"N</t>
  </si>
  <si>
    <t>75°38'12.7627"E</t>
  </si>
  <si>
    <t>End of 3D Arc</t>
  </si>
  <si>
    <t>64°58'34.0488"N</t>
  </si>
  <si>
    <t>75°38'13.0105"E</t>
  </si>
  <si>
    <t>64°58'34.3281"N</t>
  </si>
  <si>
    <t>75°38'13.3931"E</t>
  </si>
  <si>
    <t>64°58'34.6074"N</t>
  </si>
  <si>
    <t>75°38'13.7757"E</t>
  </si>
  <si>
    <t>64°58'34.8867"N</t>
  </si>
  <si>
    <t>75°38'14.1583"E</t>
  </si>
  <si>
    <t>64°58'35.1660"N</t>
  </si>
  <si>
    <t>75°38'14.5409"E</t>
  </si>
  <si>
    <t>64°58'35.4453"N</t>
  </si>
  <si>
    <t>75°38'14.9234"E</t>
  </si>
  <si>
    <t>64°58'35.7245"N</t>
  </si>
  <si>
    <t>75°38'15.3060"E</t>
  </si>
  <si>
    <t>64°58'36.0038"N</t>
  </si>
  <si>
    <t>75°38'15.6886"E</t>
  </si>
  <si>
    <t>64°58'36.2831"N</t>
  </si>
  <si>
    <t>75°38'16.0712"E</t>
  </si>
  <si>
    <t>64°58'36.5624"N</t>
  </si>
  <si>
    <t>75°38'16.4538"E</t>
  </si>
  <si>
    <t>64°58'36.8417"N</t>
  </si>
  <si>
    <t>75°38'16.8364"E</t>
  </si>
  <si>
    <t>64°58'37.1210"N</t>
  </si>
  <si>
    <t>75°38'17.2190"E</t>
  </si>
  <si>
    <t>64°58'37.4003"N</t>
  </si>
  <si>
    <t>75°38'17.6016"E</t>
  </si>
  <si>
    <t>64°58'37.6795"N</t>
  </si>
  <si>
    <t>75°38'17.9842"E</t>
  </si>
  <si>
    <t>64°58'37.9588"N</t>
  </si>
  <si>
    <t>75°38'18.3668"E</t>
  </si>
  <si>
    <t>64°58'38.2381"N</t>
  </si>
  <si>
    <t>75°38'18.7495"E</t>
  </si>
  <si>
    <t>64°58'38.5174"N</t>
  </si>
  <si>
    <t>75°38'19.1321"E</t>
  </si>
  <si>
    <t>64°58'38.7967"N</t>
  </si>
  <si>
    <t>75°38'19.5147"E</t>
  </si>
  <si>
    <t>64°58'39.0760"N</t>
  </si>
  <si>
    <t>75°38'19.8973"E</t>
  </si>
  <si>
    <t>64°58'39.3553"N</t>
  </si>
  <si>
    <t>75°38'20.2799"E</t>
  </si>
  <si>
    <t>64°58'39.6345"N</t>
  </si>
  <si>
    <t>75°38'20.6626"E</t>
  </si>
  <si>
    <t>64°58'39.9138"N</t>
  </si>
  <si>
    <t>75°38'21.0452"E</t>
  </si>
  <si>
    <t>64°58'40.1931"N</t>
  </si>
  <si>
    <t>75°38'21.4278"E</t>
  </si>
  <si>
    <t>64°58'40.4724"N</t>
  </si>
  <si>
    <t>75°38'21.8104"E</t>
  </si>
  <si>
    <t>64°58'40.7517"N</t>
  </si>
  <si>
    <t>75°38'22.1931"E</t>
  </si>
  <si>
    <t>64°58'41.0310"N</t>
  </si>
  <si>
    <t>75°38'22.5757"E</t>
  </si>
  <si>
    <t>64°58'41.3102"N</t>
  </si>
  <si>
    <t>75°38'22.9583"E</t>
  </si>
  <si>
    <t>64°58'41.5895"N</t>
  </si>
  <si>
    <t>75°38'23.3410"E</t>
  </si>
  <si>
    <t>64°58'41.8688"N</t>
  </si>
  <si>
    <t>75°38'23.7236"E</t>
  </si>
  <si>
    <t>64°58'42.1481"N</t>
  </si>
  <si>
    <t>75°38'24.1063"E</t>
  </si>
  <si>
    <t>64°58'42.4274"N</t>
  </si>
  <si>
    <t>75°38'24.4889"E</t>
  </si>
  <si>
    <t>64°58'42.7066"N</t>
  </si>
  <si>
    <t>75°38'24.8716"E</t>
  </si>
  <si>
    <t>64°58'42.9859"N</t>
  </si>
  <si>
    <t>75°38'25.2542"E</t>
  </si>
  <si>
    <t>64°58'43.2652"N</t>
  </si>
  <si>
    <t>75°38'25.6369"E</t>
  </si>
  <si>
    <t>64°58'43.5445"N</t>
  </si>
  <si>
    <t>75°38'26.0195"E</t>
  </si>
  <si>
    <t>64°58'43.8238"N</t>
  </si>
  <si>
    <t>75°38'26.4022"E</t>
  </si>
  <si>
    <t>64°58'44.1030"N</t>
  </si>
  <si>
    <t>75°38'26.7848"E</t>
  </si>
  <si>
    <t>64°58'44.3823"N</t>
  </si>
  <si>
    <t>75°38'27.1675"E</t>
  </si>
  <si>
    <t>64°58'44.6616"N</t>
  </si>
  <si>
    <t>75°38'27.5501"E</t>
  </si>
  <si>
    <t>64°58'44.9409"N</t>
  </si>
  <si>
    <t>75°38'27.9328"E</t>
  </si>
  <si>
    <t>64°58'45.2201"N</t>
  </si>
  <si>
    <t>75°38'28.3155"E</t>
  </si>
  <si>
    <t>64°58'45.4994"N</t>
  </si>
  <si>
    <t>75°38'28.6982"E</t>
  </si>
  <si>
    <t>64°58'45.7787"N</t>
  </si>
  <si>
    <t>75°38'29.0808"E</t>
  </si>
  <si>
    <t>64°58'46.0580"N</t>
  </si>
  <si>
    <t>75°38'29.4635"E</t>
  </si>
  <si>
    <t>64°58'46.3373"N</t>
  </si>
  <si>
    <t>75°38'29.8462"E</t>
  </si>
  <si>
    <t>64°58'46.6165"N</t>
  </si>
  <si>
    <t>75°38'30.2289"E</t>
  </si>
  <si>
    <t>64°58'46.8958"N</t>
  </si>
  <si>
    <t>75°38'30.6115"E</t>
  </si>
  <si>
    <t>64°58'47.1751"N</t>
  </si>
  <si>
    <t>75°38'30.9942"E</t>
  </si>
  <si>
    <t>64°58'47.4544"N</t>
  </si>
  <si>
    <t>75°38'31.3769"E</t>
  </si>
  <si>
    <t>64°58'47.7336"N</t>
  </si>
  <si>
    <t>75°38'31.7596"E</t>
  </si>
  <si>
    <t>64°58'48.0129"N</t>
  </si>
  <si>
    <t>75°38'32.1423"E</t>
  </si>
  <si>
    <t>64°58'48.2922"N</t>
  </si>
  <si>
    <t>75°38'32.5250"E</t>
  </si>
  <si>
    <t>64°58'48.5715"N</t>
  </si>
  <si>
    <t>75°38'32.9077"E</t>
  </si>
  <si>
    <t>64°58'48.8507"N</t>
  </si>
  <si>
    <t>75°38'33.2904"E</t>
  </si>
  <si>
    <t>64°58'49.1300"N</t>
  </si>
  <si>
    <t>75°38'33.6731"E</t>
  </si>
  <si>
    <t>64°58'49.4093"N</t>
  </si>
  <si>
    <t>75°38'34.0558"E</t>
  </si>
  <si>
    <t>64°58'49.6886"N</t>
  </si>
  <si>
    <t>75°38'34.4385"E</t>
  </si>
  <si>
    <t>64°58'49.9678"N</t>
  </si>
  <si>
    <t>75°38'34.8212"E</t>
  </si>
  <si>
    <t>64°58'50.2471"N</t>
  </si>
  <si>
    <t>75°38'35.2039"E</t>
  </si>
  <si>
    <t>64°58'50.5264"N</t>
  </si>
  <si>
    <t>75°38'35.5866"E</t>
  </si>
  <si>
    <t>64°58'50.8056"N</t>
  </si>
  <si>
    <t>75°38'35.9693"E</t>
  </si>
  <si>
    <t>64°58'51.0849"N</t>
  </si>
  <si>
    <t>75°38'36.3520"E</t>
  </si>
  <si>
    <t>64°58'51.3642"N</t>
  </si>
  <si>
    <t>75°38'36.7347"E</t>
  </si>
  <si>
    <t>64°58'51.6435"N</t>
  </si>
  <si>
    <t>75°38'37.1174"E</t>
  </si>
  <si>
    <t>64°58'51.9227"N</t>
  </si>
  <si>
    <t>75°38'37.5002"E</t>
  </si>
  <si>
    <t>64°58'52.2020"N</t>
  </si>
  <si>
    <t>75°38'37.8829"E</t>
  </si>
  <si>
    <t>64°58'52.4813"N</t>
  </si>
  <si>
    <t>75°38'38.2656"E</t>
  </si>
  <si>
    <t>64°58'52.7605"N</t>
  </si>
  <si>
    <t>75°38'38.6483"E</t>
  </si>
  <si>
    <t>64°58'53.0398"N</t>
  </si>
  <si>
    <t>75°38'39.0311"E</t>
  </si>
  <si>
    <t>64°58'53.3191"N</t>
  </si>
  <si>
    <t>75°38'39.4138"E</t>
  </si>
  <si>
    <t>64°58'53.5983"N</t>
  </si>
  <si>
    <t>75°38'39.7965"E</t>
  </si>
  <si>
    <t>64°58'53.8776"N</t>
  </si>
  <si>
    <t>75°38'40.1793"E</t>
  </si>
  <si>
    <t>64°58'54.1569"N</t>
  </si>
  <si>
    <t>75°38'40.5620"E</t>
  </si>
  <si>
    <t>64°58'54.4362"N</t>
  </si>
  <si>
    <t>75°38'40.9448"E</t>
  </si>
  <si>
    <t>64°58'54.7154"N</t>
  </si>
  <si>
    <t>75°38'41.3275"E</t>
  </si>
  <si>
    <t>64°58'54.9947"N</t>
  </si>
  <si>
    <t>75°38'41.7102"E</t>
  </si>
  <si>
    <t>64°58'55.2740"N</t>
  </si>
  <si>
    <t>75°38'42.0930"E</t>
  </si>
  <si>
    <t>64°58'55.5532"N</t>
  </si>
  <si>
    <t>75°38'42.4757"E</t>
  </si>
  <si>
    <t>64°58'55.8325"N</t>
  </si>
  <si>
    <t>75°38'42.8585"E</t>
  </si>
  <si>
    <t>64°58'56.1118"N</t>
  </si>
  <si>
    <t>75°38'43.2412"E</t>
  </si>
  <si>
    <t>64°58'56.3910"N</t>
  </si>
  <si>
    <t>75°38'43.6240"E</t>
  </si>
  <si>
    <t>64°58'56.6703"N</t>
  </si>
  <si>
    <t>75°38'44.0068"E</t>
  </si>
  <si>
    <t>64°58'56.9496"N</t>
  </si>
  <si>
    <t>75°38'44.3895"E</t>
  </si>
  <si>
    <t>64°58'57.2288"N</t>
  </si>
  <si>
    <t>75°38'44.7723"E</t>
  </si>
  <si>
    <t>64°58'57.5081"N</t>
  </si>
  <si>
    <t>75°38'45.1551"E</t>
  </si>
  <si>
    <t>64°58'57.7874"N</t>
  </si>
  <si>
    <t>75°38'45.5378"E</t>
  </si>
  <si>
    <t>64°58'58.0666"N</t>
  </si>
  <si>
    <t>75°38'45.9206"E</t>
  </si>
  <si>
    <t>64°58'58.3459"N</t>
  </si>
  <si>
    <t>75°38'46.3034"E</t>
  </si>
  <si>
    <t>64°58'58.6251"N</t>
  </si>
  <si>
    <t>75°38'46.6861"E</t>
  </si>
  <si>
    <t>64°58'58.9044"N</t>
  </si>
  <si>
    <t>75°38'47.0689"E</t>
  </si>
  <si>
    <t>64°58'59.1837"N</t>
  </si>
  <si>
    <t>75°38'47.4517"E</t>
  </si>
  <si>
    <t>64°58'59.4629"N</t>
  </si>
  <si>
    <t>75°38'47.8345"E</t>
  </si>
  <si>
    <t>64°58'59.7422"N</t>
  </si>
  <si>
    <t>75°38'48.2173"E</t>
  </si>
  <si>
    <t>64°59'0.0215"N</t>
  </si>
  <si>
    <t>75°38'48.6000"E</t>
  </si>
  <si>
    <t>64°59'0.3007"N</t>
  </si>
  <si>
    <t>75°38'48.9828"E</t>
  </si>
  <si>
    <t>64°59'0.5800"N</t>
  </si>
  <si>
    <t>75°38'49.3656"E</t>
  </si>
  <si>
    <t>64°59'0.8593"N</t>
  </si>
  <si>
    <t>75°38'49.7484"E</t>
  </si>
  <si>
    <t>64°59'1.1385"N</t>
  </si>
  <si>
    <t>75°38'50.1312"E</t>
  </si>
  <si>
    <t>64°59'1.4178"N</t>
  </si>
  <si>
    <t>75°38'50.5140"E</t>
  </si>
  <si>
    <t>64°59'1.6970"N</t>
  </si>
  <si>
    <t>75°38'50.8968"E</t>
  </si>
  <si>
    <t>64°59'1.9763"N</t>
  </si>
  <si>
    <t>75°38'51.2796"E</t>
  </si>
  <si>
    <t>64°59'2.2556"N</t>
  </si>
  <si>
    <t>75°38'51.6624"E</t>
  </si>
  <si>
    <t>64°59'2.5348"N</t>
  </si>
  <si>
    <t>75°38'52.0452"E</t>
  </si>
  <si>
    <t>64°59'2.8141"N</t>
  </si>
  <si>
    <t>75°38'52.4280"E</t>
  </si>
  <si>
    <t>64°59'3.0933"N</t>
  </si>
  <si>
    <t>75°38'52.8108"E</t>
  </si>
  <si>
    <t>64°59'3.3726"N</t>
  </si>
  <si>
    <t>75°38'53.1936"E</t>
  </si>
  <si>
    <t>64°59'3.6519"N</t>
  </si>
  <si>
    <t>75°38'53.5764"E</t>
  </si>
  <si>
    <t>64°59'3.9311"N</t>
  </si>
  <si>
    <t>75°38'53.9593"E</t>
  </si>
  <si>
    <t>64°59'4.2104"N</t>
  </si>
  <si>
    <t>75°38'54.3421"E</t>
  </si>
  <si>
    <t>64°59'4.4896"N</t>
  </si>
  <si>
    <t>75°38'54.7249"E</t>
  </si>
  <si>
    <t>64°59'4.7689"N</t>
  </si>
  <si>
    <t>75°38'55.1077"E</t>
  </si>
  <si>
    <t>64°59'5.0482"N</t>
  </si>
  <si>
    <t>75°38'55.4906"E</t>
  </si>
  <si>
    <t>64°59'5.3274"N</t>
  </si>
  <si>
    <t>75°38'55.8734"E</t>
  </si>
  <si>
    <t>64°59'5.6067"N</t>
  </si>
  <si>
    <t>75°38'56.2562"E</t>
  </si>
  <si>
    <t>64°59'5.8859"N</t>
  </si>
  <si>
    <t>75°38'56.6390"E</t>
  </si>
  <si>
    <t>64°59'6.1652"N</t>
  </si>
  <si>
    <t>75°38'57.0219"E</t>
  </si>
  <si>
    <t>64°59'6.4444"N</t>
  </si>
  <si>
    <t>75°38'57.4047"E</t>
  </si>
  <si>
    <t>64°59'6.7237"N</t>
  </si>
  <si>
    <t>75°38'57.7875"E</t>
  </si>
  <si>
    <t>64°59'7.0029"N</t>
  </si>
  <si>
    <t>75°38'58.1704"E</t>
  </si>
  <si>
    <t>64°59'7.2822"N</t>
  </si>
  <si>
    <t>75°38'58.5532"E</t>
  </si>
  <si>
    <t>64°59'7.5615"N</t>
  </si>
  <si>
    <t>75°38'58.9361"E</t>
  </si>
  <si>
    <t>64°59'7.8407"N</t>
  </si>
  <si>
    <t>75°38'59.3189"E</t>
  </si>
  <si>
    <t>64°59'8.1200"N</t>
  </si>
  <si>
    <t>75°38'59.7018"E</t>
  </si>
  <si>
    <t>64°59'8.3992"N</t>
  </si>
  <si>
    <t>75°39'0.0846"E</t>
  </si>
  <si>
    <t>64°59'8.6785"N</t>
  </si>
  <si>
    <t>75°39'0.4675"E</t>
  </si>
  <si>
    <t>64°59'8.9577"N</t>
  </si>
  <si>
    <t>75°39'0.8503"E</t>
  </si>
  <si>
    <t>64°59'9.2370"N</t>
  </si>
  <si>
    <t>75°39'1.2332"E</t>
  </si>
  <si>
    <t>64°59'9.5162"N</t>
  </si>
  <si>
    <t>75°39'1.6161"E</t>
  </si>
  <si>
    <t>64°59'9.7955"N</t>
  </si>
  <si>
    <t>75°39'1.9989"E</t>
  </si>
  <si>
    <t>64°59'10.0747"N</t>
  </si>
  <si>
    <t>75°39'2.3818"E</t>
  </si>
  <si>
    <t>64°59'10.3540"N</t>
  </si>
  <si>
    <t>75°39'2.7647"E</t>
  </si>
  <si>
    <t>64°59'10.6333"N</t>
  </si>
  <si>
    <t>75°39'3.1475"E</t>
  </si>
  <si>
    <t>64°59'10.9125"N</t>
  </si>
  <si>
    <t>75°39'3.5304"E</t>
  </si>
  <si>
    <t>64°59'11.1918"N</t>
  </si>
  <si>
    <t>75°39'3.9133"E</t>
  </si>
  <si>
    <t>64°59'11.4710"N</t>
  </si>
  <si>
    <t>75°39'4.2961"E</t>
  </si>
  <si>
    <t>64°59'11.7503"N</t>
  </si>
  <si>
    <t>75°39'4.6790"E</t>
  </si>
  <si>
    <t>64°59'12.0295"N</t>
  </si>
  <si>
    <t>75°39'5.0619"E</t>
  </si>
  <si>
    <t>64°59'12.3088"N</t>
  </si>
  <si>
    <t>75°39'5.4448"E</t>
  </si>
  <si>
    <t>64°59'12.5880"N</t>
  </si>
  <si>
    <t>75°39'5.8277"E</t>
  </si>
  <si>
    <t>64°59'12.8673"N</t>
  </si>
  <si>
    <t>75°39'6.2106"E</t>
  </si>
  <si>
    <t>64°59'13.1465"N</t>
  </si>
  <si>
    <t>75°39'6.5934"E</t>
  </si>
  <si>
    <t>64°59'13.4258"N</t>
  </si>
  <si>
    <t>75°39'6.9763"E</t>
  </si>
  <si>
    <t>64°59'13.7050"N</t>
  </si>
  <si>
    <t>75°39'7.3592"E</t>
  </si>
  <si>
    <t>64°59'13.9843"N</t>
  </si>
  <si>
    <t>75°39'7.7421"E</t>
  </si>
  <si>
    <t>64°59'14.2635"N</t>
  </si>
  <si>
    <t>75°39'8.1250"E</t>
  </si>
  <si>
    <t>64°59'14.5428"N</t>
  </si>
  <si>
    <t>75°39'8.5079"E</t>
  </si>
  <si>
    <t>64°59'14.8220"N</t>
  </si>
  <si>
    <t>75°39'8.8908"E</t>
  </si>
  <si>
    <t>64°59'15.1013"N</t>
  </si>
  <si>
    <t>75°39'9.2737"E</t>
  </si>
  <si>
    <t>64°59'15.3805"N</t>
  </si>
  <si>
    <t>75°39'9.6566"E</t>
  </si>
  <si>
    <t>64°59'15.6597"N</t>
  </si>
  <si>
    <t>75°39'10.0396"E</t>
  </si>
  <si>
    <t>64°59'15.9390"N</t>
  </si>
  <si>
    <t>75°39'10.4225"E</t>
  </si>
  <si>
    <t>64°59'16.2182"N</t>
  </si>
  <si>
    <t>75°39'10.8054"E</t>
  </si>
  <si>
    <t>T3</t>
  </si>
  <si>
    <t>Фактический профиль Cont.inc</t>
  </si>
  <si>
    <t>64°58'33.0551"N</t>
  </si>
  <si>
    <t>75°38'11.6058"E</t>
  </si>
  <si>
    <t>64°58'33.3979"N</t>
  </si>
  <si>
    <t>75°38'12.0999"E</t>
  </si>
  <si>
    <t>Твердый пропласток в инт.1700-1702м</t>
  </si>
  <si>
    <t>Точка замера</t>
  </si>
  <si>
    <t>64°58'33.7455"N</t>
  </si>
  <si>
    <t>75°38'12.6018"E</t>
  </si>
  <si>
    <t>ЗУ медленно падает, РУС в режиме 100% на сброс ЗУ.</t>
  </si>
  <si>
    <t>64°58'34.0921"N</t>
  </si>
  <si>
    <t>75°38'13.1035"E</t>
  </si>
  <si>
    <t>64°58'34.4283"N</t>
  </si>
  <si>
    <t>75°38'13.5927"E</t>
  </si>
  <si>
    <t>64°58'34.7725"N</t>
  </si>
  <si>
    <t>75°38'14.0860"E</t>
  </si>
  <si>
    <t>Рост ЗУ, РУС в режиме 100% на сброс ЗУ.</t>
  </si>
  <si>
    <t>64°58'35.1232"N</t>
  </si>
  <si>
    <t>75°38'14.5744"E</t>
  </si>
  <si>
    <t>64°58'35.4633"N</t>
  </si>
  <si>
    <t>75°38'15.0345"E</t>
  </si>
  <si>
    <t>64°58'35.8148"N</t>
  </si>
  <si>
    <t>75°38'15.4998"E</t>
  </si>
  <si>
    <t>64°58'32.8954"N</t>
  </si>
  <si>
    <t>75°38'11.3766"E</t>
  </si>
  <si>
    <t>64°58'33.1437"N</t>
  </si>
  <si>
    <t>75°38'11.7329"E</t>
  </si>
  <si>
    <t>64°58'33.2264"N</t>
  </si>
  <si>
    <t>75°38'11.8520"E</t>
  </si>
  <si>
    <t>64°58'33.3090"N</t>
  </si>
  <si>
    <t>75°38'11.9712"E</t>
  </si>
  <si>
    <t>75°38'12.0998"E</t>
  </si>
  <si>
    <t>64°58'33.5017"N</t>
  </si>
  <si>
    <t>75°38'12.2500"E</t>
  </si>
  <si>
    <t>64°58'33.5843"N</t>
  </si>
  <si>
    <t>75°38'12.3694"E</t>
  </si>
  <si>
    <t>75°38'12.6017"E</t>
  </si>
  <si>
    <t>64°58'33.8324"N</t>
  </si>
  <si>
    <t>75°38'12.7269"E</t>
  </si>
  <si>
    <t>64°58'33.9150"N</t>
  </si>
  <si>
    <t>75°38'12.8463"E</t>
  </si>
  <si>
    <t>64°58'33.9975"N</t>
  </si>
  <si>
    <t>75°38'12.9659"E</t>
  </si>
  <si>
    <t>75°38'13.1034"E</t>
  </si>
  <si>
    <t>64°58'34.1900"N</t>
  </si>
  <si>
    <t>75°38'13.2458"E</t>
  </si>
  <si>
    <t>64°58'34.2724"N</t>
  </si>
  <si>
    <t>75°38'13.3658"E</t>
  </si>
  <si>
    <t>75°38'13.5926"E</t>
  </si>
  <si>
    <t>64°58'34.5199"N</t>
  </si>
  <si>
    <t>75°38'13.7254"E</t>
  </si>
  <si>
    <t>64°58'34.6027"N</t>
  </si>
  <si>
    <t>75°38'13.8443"E</t>
  </si>
  <si>
    <t>64°58'34.6856"N</t>
  </si>
  <si>
    <t>75°38'13.9627"E</t>
  </si>
  <si>
    <t>75°38'14.0859"E</t>
  </si>
  <si>
    <t>64°58'34.8796"N</t>
  </si>
  <si>
    <t>75°38'14.2364"E</t>
  </si>
  <si>
    <t>64°58'34.9630"N</t>
  </si>
  <si>
    <t>75°38'14.3528"E</t>
  </si>
  <si>
    <t>75°38'14.5743"E</t>
  </si>
  <si>
    <t>64°58'35.2140"N</t>
  </si>
  <si>
    <t>75°38'14.6985"E</t>
  </si>
  <si>
    <t>64°58'35.2980"N</t>
  </si>
  <si>
    <t>75°38'14.8125"E</t>
  </si>
  <si>
    <t>75°38'15.0344"E</t>
  </si>
  <si>
    <t>64°58'35.5508"N</t>
  </si>
  <si>
    <t>75°38'15.1508"E</t>
  </si>
  <si>
    <t>64°58'35.6353"N</t>
  </si>
  <si>
    <t>75°38'15.2628"E</t>
  </si>
  <si>
    <t>64°58'35.7198"N</t>
  </si>
  <si>
    <t>75°38'15.3745"E</t>
  </si>
  <si>
    <t>75°38'15.4996"E</t>
  </si>
  <si>
    <t>64°58'36.5167"N</t>
  </si>
  <si>
    <t>75°38'16.4079"E</t>
  </si>
  <si>
    <t>Переход в режим удержания ЗУ</t>
  </si>
  <si>
    <t>64°58'37.1958"N</t>
  </si>
  <si>
    <t>75°38'17.2795"E</t>
  </si>
  <si>
    <t>64°58'37.9240"N</t>
  </si>
  <si>
    <t>75°38'18.2125"E</t>
  </si>
  <si>
    <t>75°38'16.4078"E</t>
  </si>
  <si>
    <t>64°58'38.6290"N</t>
  </si>
  <si>
    <t>75°38'19.1170"E</t>
  </si>
  <si>
    <t>75°38'19.1169"E</t>
  </si>
  <si>
    <t>64°58'35.9173"N</t>
  </si>
  <si>
    <t>75°38'15.6340"E</t>
  </si>
  <si>
    <t>64°58'36.0021"N</t>
  </si>
  <si>
    <t>75°38'15.7447"E</t>
  </si>
  <si>
    <t>64°58'36.0869"N</t>
  </si>
  <si>
    <t>75°38'15.8551"E</t>
  </si>
  <si>
    <t>64°58'36.1718"N</t>
  </si>
  <si>
    <t>75°38'15.9651"E</t>
  </si>
  <si>
    <t>64°58'36.2568"N</t>
  </si>
  <si>
    <t>75°38'16.0748"E</t>
  </si>
  <si>
    <t>64°58'36.3419"N</t>
  </si>
  <si>
    <t>75°38'16.1842"E</t>
  </si>
  <si>
    <t>64°58'36.4270"N</t>
  </si>
  <si>
    <t>75°38'16.2933"E</t>
  </si>
  <si>
    <t>64°58'36.6258"N</t>
  </si>
  <si>
    <t>75°38'16.5469"E</t>
  </si>
  <si>
    <t>64°58'36.7110"N</t>
  </si>
  <si>
    <t>75°38'16.6558"E</t>
  </si>
  <si>
    <t>64°58'36.7962"N</t>
  </si>
  <si>
    <t>75°38'16.7648"E</t>
  </si>
  <si>
    <t>64°58'36.8813"N</t>
  </si>
  <si>
    <t>75°38'16.8740"E</t>
  </si>
  <si>
    <t>64°58'36.9664"N</t>
  </si>
  <si>
    <t>75°38'16.9833"E</t>
  </si>
  <si>
    <t>64°58'37.0514"N</t>
  </si>
  <si>
    <t>75°38'17.0929"E</t>
  </si>
  <si>
    <t>64°58'37.1961"N</t>
  </si>
  <si>
    <t>75°38'17.2798"E</t>
  </si>
  <si>
    <t>64°58'37.3063"N</t>
  </si>
  <si>
    <t>75°38'17.4222"E</t>
  </si>
  <si>
    <t>64°58'37.3914"N</t>
  </si>
  <si>
    <t>75°38'17.5317"E</t>
  </si>
  <si>
    <t>64°58'37.4764"N</t>
  </si>
  <si>
    <t>75°38'17.6411"E</t>
  </si>
  <si>
    <t>64°58'37.5616"N</t>
  </si>
  <si>
    <t>75°38'17.7502"E</t>
  </si>
  <si>
    <t>64°58'37.6467"N</t>
  </si>
  <si>
    <t>75°38'17.8592"E</t>
  </si>
  <si>
    <t>64°58'37.7319"N</t>
  </si>
  <si>
    <t>75°38'17.9680"E</t>
  </si>
  <si>
    <t>64°58'37.8172"N</t>
  </si>
  <si>
    <t>75°38'18.0766"E</t>
  </si>
  <si>
    <t>64°58'37.9241"N</t>
  </si>
  <si>
    <t>75°38'18.2124"E</t>
  </si>
  <si>
    <t>64°58'38.0162"N</t>
  </si>
  <si>
    <t>75°38'18.3294"E</t>
  </si>
  <si>
    <t>64°58'38.1014"N</t>
  </si>
  <si>
    <t>75°38'18.4380"E</t>
  </si>
  <si>
    <t>64°58'38.1866"N</t>
  </si>
  <si>
    <t>75°38'18.5469"E</t>
  </si>
  <si>
    <t>64°58'38.2718"N</t>
  </si>
  <si>
    <t>75°38'18.6560"E</t>
  </si>
  <si>
    <t>64°58'38.3569"N</t>
  </si>
  <si>
    <t>75°38'18.7653"E</t>
  </si>
  <si>
    <t>64°58'38.4419"N</t>
  </si>
  <si>
    <t>75°38'18.8748"E</t>
  </si>
  <si>
    <t>64°58'38.5269"N</t>
  </si>
  <si>
    <t>75°38'18.9846"E</t>
  </si>
  <si>
    <t>64°58'38.6291"N</t>
  </si>
  <si>
    <t>64°58'39.3286"N</t>
  </si>
  <si>
    <t>75°38'20.0351"E</t>
  </si>
  <si>
    <t>64°58'40.0299"N</t>
  </si>
  <si>
    <t>75°38'20.9620"E</t>
  </si>
  <si>
    <t>64°58'40.7189"N</t>
  </si>
  <si>
    <t>75°38'21.8860"E</t>
  </si>
  <si>
    <t>64°58'41.4105"N</t>
  </si>
  <si>
    <t>75°38'22.8747"E</t>
  </si>
  <si>
    <t>64°58'40.0300"N</t>
  </si>
  <si>
    <t>75°38'20.9619"E</t>
  </si>
  <si>
    <t>64°58'40.7190"N</t>
  </si>
  <si>
    <t>75°38'21.8859"E</t>
  </si>
  <si>
    <t>64°58'38.7250"N</t>
  </si>
  <si>
    <t>75°38'19.2416"E</t>
  </si>
  <si>
    <t>64°58'38.8098"N</t>
  </si>
  <si>
    <t>75°38'19.3521"E</t>
  </si>
  <si>
    <t>64°58'38.8945"N</t>
  </si>
  <si>
    <t>75°38'19.4628"E</t>
  </si>
  <si>
    <t>64°58'38.9792"N</t>
  </si>
  <si>
    <t>75°38'19.5738"E</t>
  </si>
  <si>
    <t>64°58'39.0639"N</t>
  </si>
  <si>
    <t>75°38'19.6850"E</t>
  </si>
  <si>
    <t>64°58'39.1485"N</t>
  </si>
  <si>
    <t>75°38'19.7965"E</t>
  </si>
  <si>
    <t>64°58'39.2330"N</t>
  </si>
  <si>
    <t>75°38'19.9082"E</t>
  </si>
  <si>
    <t>64°58'39.3290"N</t>
  </si>
  <si>
    <t>75°38'20.0354"E</t>
  </si>
  <si>
    <t>64°58'39.4301"N</t>
  </si>
  <si>
    <t>75°38'20.1694"E</t>
  </si>
  <si>
    <t>64°58'39.5145"N</t>
  </si>
  <si>
    <t>75°38'20.2814"E</t>
  </si>
  <si>
    <t>64°58'39.5990"N</t>
  </si>
  <si>
    <t>75°38'20.3932"E</t>
  </si>
  <si>
    <t>64°58'39.6836"N</t>
  </si>
  <si>
    <t>75°38'20.5050"E</t>
  </si>
  <si>
    <t>64°58'39.7681"N</t>
  </si>
  <si>
    <t>75°38'20.6166"E</t>
  </si>
  <si>
    <t>64°58'39.8526"N</t>
  </si>
  <si>
    <t>75°38'20.7282"E</t>
  </si>
  <si>
    <t>64°58'39.9372"N</t>
  </si>
  <si>
    <t>75°38'20.8397"E</t>
  </si>
  <si>
    <t>64°58'40.1345"N</t>
  </si>
  <si>
    <t>75°38'21.1000"E</t>
  </si>
  <si>
    <t>64°58'40.2190"N</t>
  </si>
  <si>
    <t>75°38'21.2120"E</t>
  </si>
  <si>
    <t>64°58'40.3033"N</t>
  </si>
  <si>
    <t>75°38'21.3244"E</t>
  </si>
  <si>
    <t>64°58'40.3876"N</t>
  </si>
  <si>
    <t>75°38'21.4373"E</t>
  </si>
  <si>
    <t>64°58'40.4718"N</t>
  </si>
  <si>
    <t>75°38'21.5505"E</t>
  </si>
  <si>
    <t>64°58'40.5559"N</t>
  </si>
  <si>
    <t>75°38'21.6640"E</t>
  </si>
  <si>
    <t>64°58'40.8075"N</t>
  </si>
  <si>
    <t>75°38'22.0074"E</t>
  </si>
  <si>
    <t>64°58'40.8909"N</t>
  </si>
  <si>
    <t>75°38'22.1234"E</t>
  </si>
  <si>
    <t>64°58'40.9742"N</t>
  </si>
  <si>
    <t>75°38'22.2404"E</t>
  </si>
  <si>
    <t>64°58'41.0572"N</t>
  </si>
  <si>
    <t>75°38'22.3583"E</t>
  </si>
  <si>
    <t>64°58'41.1400"N</t>
  </si>
  <si>
    <t>75°38'22.4771"E</t>
  </si>
  <si>
    <t>64°58'41.2225"N</t>
  </si>
  <si>
    <t>75°38'22.5969"E</t>
  </si>
  <si>
    <t>64°58'41.3048"N</t>
  </si>
  <si>
    <t>75°38'22.7176"E</t>
  </si>
  <si>
    <t>64°58'41.4106"N</t>
  </si>
  <si>
    <t>75°38'22.8746"E</t>
  </si>
  <si>
    <t>64°58'42.0898"N</t>
  </si>
  <si>
    <t>75°38'23.8800"E</t>
  </si>
  <si>
    <t>64°58'42.7446"N</t>
  </si>
  <si>
    <t>75°38'24.8414"E</t>
  </si>
  <si>
    <t>64°58'43.4332"N</t>
  </si>
  <si>
    <t>75°38'25.8635"E</t>
  </si>
  <si>
    <t>64°58'44.0886"N</t>
  </si>
  <si>
    <t>75°38'26.8038"E</t>
  </si>
  <si>
    <t>64°58'44.8055"N</t>
  </si>
  <si>
    <t>75°38'27.7890"E</t>
  </si>
  <si>
    <t>64°58'41.4960"N</t>
  </si>
  <si>
    <t>75°38'23.0022"E</t>
  </si>
  <si>
    <t>64°58'41.5779"N</t>
  </si>
  <si>
    <t>75°38'23.1242"E</t>
  </si>
  <si>
    <t>64°58'41.6599"N</t>
  </si>
  <si>
    <t>75°38'23.2460"E</t>
  </si>
  <si>
    <t>64°58'41.7420"N</t>
  </si>
  <si>
    <t>75°38'23.3676"E</t>
  </si>
  <si>
    <t>64°58'41.8241"N</t>
  </si>
  <si>
    <t>75°38'23.4890"E</t>
  </si>
  <si>
    <t>64°58'41.9062"N</t>
  </si>
  <si>
    <t>75°38'23.6101"E</t>
  </si>
  <si>
    <t>64°58'41.9884"N</t>
  </si>
  <si>
    <t>75°38'23.7311"E</t>
  </si>
  <si>
    <t>64°58'42.0902"N</t>
  </si>
  <si>
    <t>75°38'23.8804"E</t>
  </si>
  <si>
    <t>64°58'42.1805"N</t>
  </si>
  <si>
    <t>75°38'24.0126"E</t>
  </si>
  <si>
    <t>64°58'42.2628"N</t>
  </si>
  <si>
    <t>75°38'24.1333"E</t>
  </si>
  <si>
    <t>64°58'42.3450"N</t>
  </si>
  <si>
    <t>75°38'24.2540"E</t>
  </si>
  <si>
    <t>64°58'42.4273"N</t>
  </si>
  <si>
    <t>75°38'24.3747"E</t>
  </si>
  <si>
    <t>64°58'42.5096"N</t>
  </si>
  <si>
    <t>75°38'24.4955"E</t>
  </si>
  <si>
    <t>64°58'42.5918"N</t>
  </si>
  <si>
    <t>75°38'24.6164"E</t>
  </si>
  <si>
    <t>64°58'42.7447"N</t>
  </si>
  <si>
    <t>75°38'24.8413"E</t>
  </si>
  <si>
    <t>64°58'42.8384"N</t>
  </si>
  <si>
    <t>75°38'24.9793"E</t>
  </si>
  <si>
    <t>64°58'42.9206"N</t>
  </si>
  <si>
    <t>75°38'25.1006"E</t>
  </si>
  <si>
    <t>64°58'43.0027"N</t>
  </si>
  <si>
    <t>75°38'25.2220"E</t>
  </si>
  <si>
    <t>64°58'43.0847"N</t>
  </si>
  <si>
    <t>75°38'25.3437"E</t>
  </si>
  <si>
    <t>64°58'43.1667"N</t>
  </si>
  <si>
    <t>75°38'25.4655"E</t>
  </si>
  <si>
    <t>64°58'43.2486"N</t>
  </si>
  <si>
    <t>75°38'25.5875"E</t>
  </si>
  <si>
    <t>64°58'43.3305"N</t>
  </si>
  <si>
    <t>75°38'25.7097"E</t>
  </si>
  <si>
    <t>64°58'43.4333"N</t>
  </si>
  <si>
    <t>75°38'25.8634"E</t>
  </si>
  <si>
    <t>64°58'43.5216"N</t>
  </si>
  <si>
    <t>75°38'25.9948"E</t>
  </si>
  <si>
    <t>64°58'43.6038"N</t>
  </si>
  <si>
    <t>75°38'26.1158"E</t>
  </si>
  <si>
    <t>64°58'43.6862"N</t>
  </si>
  <si>
    <t>75°38'26.2359"E</t>
  </si>
  <si>
    <t>64°58'43.7689"N</t>
  </si>
  <si>
    <t>75°38'26.3550"E</t>
  </si>
  <si>
    <t>64°58'43.8518"N</t>
  </si>
  <si>
    <t>64°58'43.9350"N</t>
  </si>
  <si>
    <t>75°38'26.5905"E</t>
  </si>
  <si>
    <t>64°58'44.0887"N</t>
  </si>
  <si>
    <t>64°58'45.4925"N</t>
  </si>
  <si>
    <t>75°38'28.7529"E</t>
  </si>
  <si>
    <t>64°58'46.1760"N</t>
  </si>
  <si>
    <t>75°38'29.7542"E</t>
  </si>
  <si>
    <t>64°58'46.8598"N</t>
  </si>
  <si>
    <t>75°38'30.7363"E</t>
  </si>
  <si>
    <t>64°58'47.5507"N</t>
  </si>
  <si>
    <t>75°38'31.6788"E</t>
  </si>
  <si>
    <t>Вибрации (неравномерное вращение)</t>
  </si>
  <si>
    <t>64°58'48.2333"N</t>
  </si>
  <si>
    <t>75°38'32.6436"E</t>
  </si>
  <si>
    <t>64°58'48.9149"N</t>
  </si>
  <si>
    <t>75°38'33.6480"E</t>
  </si>
  <si>
    <t>64°58'49.5805"N</t>
  </si>
  <si>
    <t>75°38'34.6246"E</t>
  </si>
  <si>
    <t>64°58'44.8056"N</t>
  </si>
  <si>
    <t>75°38'27.7889"E</t>
  </si>
  <si>
    <t>64°58'45.4926"N</t>
  </si>
  <si>
    <t>75°38'28.7528"E</t>
  </si>
  <si>
    <t>64°58'46.1761"N</t>
  </si>
  <si>
    <t>75°38'29.7541"E</t>
  </si>
  <si>
    <t>75°38'30.7362"E</t>
  </si>
  <si>
    <t>64°58'47.5508"N</t>
  </si>
  <si>
    <t>75°38'31.6787"E</t>
  </si>
  <si>
    <t>64°58'48.2334"N</t>
  </si>
  <si>
    <t>75°38'32.6435"E</t>
  </si>
  <si>
    <t>75°38'33.6479"E</t>
  </si>
  <si>
    <t>64°58'49.5806"N</t>
  </si>
  <si>
    <t>75°38'34.6245"E</t>
  </si>
  <si>
    <t>64°58'44.1858"N</t>
  </si>
  <si>
    <t>75°38'26.9372"E</t>
  </si>
  <si>
    <t>64°58'44.2695"N</t>
  </si>
  <si>
    <t>75°38'27.0522"E</t>
  </si>
  <si>
    <t>64°58'44.3532"N</t>
  </si>
  <si>
    <t>75°38'27.1673"E</t>
  </si>
  <si>
    <t>64°58'44.4370"N</t>
  </si>
  <si>
    <t>75°38'27.2823"E</t>
  </si>
  <si>
    <t>64°58'44.5207"N</t>
  </si>
  <si>
    <t>75°38'27.3973"E</t>
  </si>
  <si>
    <t>64°58'44.6044"N</t>
  </si>
  <si>
    <t>75°38'27.5124"E</t>
  </si>
  <si>
    <t>64°58'44.6881"N</t>
  </si>
  <si>
    <t>75°38'27.6275"E</t>
  </si>
  <si>
    <t>64°58'44.9113"N</t>
  </si>
  <si>
    <t>75°38'27.9346"E</t>
  </si>
  <si>
    <t>64°58'44.9948"N</t>
  </si>
  <si>
    <t>75°38'28.0505"E</t>
  </si>
  <si>
    <t>64°58'45.0782"N</t>
  </si>
  <si>
    <t>75°38'28.1667"E</t>
  </si>
  <si>
    <t>64°58'45.1616"N</t>
  </si>
  <si>
    <t>75°38'28.2834"E</t>
  </si>
  <si>
    <t>64°58'45.2448"N</t>
  </si>
  <si>
    <t>75°38'28.4005"E</t>
  </si>
  <si>
    <t>64°58'45.3279"N</t>
  </si>
  <si>
    <t>75°38'28.5180"E</t>
  </si>
  <si>
    <t>64°58'45.5765"N</t>
  </si>
  <si>
    <t>75°38'28.8732"E</t>
  </si>
  <si>
    <t>64°58'45.6592"N</t>
  </si>
  <si>
    <t>75°38'28.9925"E</t>
  </si>
  <si>
    <t>64°58'45.7417"N</t>
  </si>
  <si>
    <t>75°38'29.1123"E</t>
  </si>
  <si>
    <t>64°58'45.8241"N</t>
  </si>
  <si>
    <t>75°38'29.2326"E</t>
  </si>
  <si>
    <t>64°58'45.9063"N</t>
  </si>
  <si>
    <t>75°38'29.3534"E</t>
  </si>
  <si>
    <t>64°58'45.9885"N</t>
  </si>
  <si>
    <t>75°38'29.4747"E</t>
  </si>
  <si>
    <t>64°58'46.0705"N</t>
  </si>
  <si>
    <t>75°38'29.5964"E</t>
  </si>
  <si>
    <t>64°58'46.2616"N</t>
  </si>
  <si>
    <t>75°38'29.8815"E</t>
  </si>
  <si>
    <t>64°58'46.3437"N</t>
  </si>
  <si>
    <t>75°38'30.0027"E</t>
  </si>
  <si>
    <t>64°58'46.4261"N</t>
  </si>
  <si>
    <t>75°38'30.1230"E</t>
  </si>
  <si>
    <t>64°58'46.5087"N</t>
  </si>
  <si>
    <t>75°38'30.2423"E</t>
  </si>
  <si>
    <t>64°58'46.5916"N</t>
  </si>
  <si>
    <t>75°38'30.3608"E</t>
  </si>
  <si>
    <t>64°58'46.6747"N</t>
  </si>
  <si>
    <t>75°38'30.4784"E</t>
  </si>
  <si>
    <t>64°58'46.7580"N</t>
  </si>
  <si>
    <t>75°38'30.5951"E</t>
  </si>
  <si>
    <t>64°58'46.8600"N</t>
  </si>
  <si>
    <t>64°58'46.9532"N</t>
  </si>
  <si>
    <t>75°38'30.8642"E</t>
  </si>
  <si>
    <t>64°58'47.0370"N</t>
  </si>
  <si>
    <t>75°38'30.9791"E</t>
  </si>
  <si>
    <t>64°58'47.1208"N</t>
  </si>
  <si>
    <t>75°38'31.0937"E</t>
  </si>
  <si>
    <t>64°58'47.2046"N</t>
  </si>
  <si>
    <t>75°38'31.2083"E</t>
  </si>
  <si>
    <t>64°58'47.2885"N</t>
  </si>
  <si>
    <t>75°38'31.3226"E</t>
  </si>
  <si>
    <t>64°58'47.3725"N</t>
  </si>
  <si>
    <t>75°38'31.4368"E</t>
  </si>
  <si>
    <t>64°58'47.4564"N</t>
  </si>
  <si>
    <t>75°38'31.5508"E</t>
  </si>
  <si>
    <t>64°58'47.6523"N</t>
  </si>
  <si>
    <t>75°38'31.8170"E</t>
  </si>
  <si>
    <t>64°58'47.7360"N</t>
  </si>
  <si>
    <t>75°38'31.9323"E</t>
  </si>
  <si>
    <t>64°58'47.8194"N</t>
  </si>
  <si>
    <t>75°38'32.0485"E</t>
  </si>
  <si>
    <t>64°58'47.9026"N</t>
  </si>
  <si>
    <t>75°38'32.1656"E</t>
  </si>
  <si>
    <t>64°58'47.9856"N</t>
  </si>
  <si>
    <t>75°38'32.2837"E</t>
  </si>
  <si>
    <t>64°58'48.0684"N</t>
  </si>
  <si>
    <t>75°38'32.4026"E</t>
  </si>
  <si>
    <t>64°58'48.1509"N</t>
  </si>
  <si>
    <t>75°38'32.5224"E</t>
  </si>
  <si>
    <t>64°58'48.3427"N</t>
  </si>
  <si>
    <t>75°38'32.8047"E</t>
  </si>
  <si>
    <t>64°58'48.4249"N</t>
  </si>
  <si>
    <t>75°38'32.9258"E</t>
  </si>
  <si>
    <t>64°58'48.5071"N</t>
  </si>
  <si>
    <t>75°38'33.0469"E</t>
  </si>
  <si>
    <t>64°58'48.5892"N</t>
  </si>
  <si>
    <t>75°38'33.1680"E</t>
  </si>
  <si>
    <t>64°58'48.6714"N</t>
  </si>
  <si>
    <t>75°38'33.2891"E</t>
  </si>
  <si>
    <t>64°58'48.7536"N</t>
  </si>
  <si>
    <t>75°38'33.4102"E</t>
  </si>
  <si>
    <t>64°58'48.9150"N</t>
  </si>
  <si>
    <t>64°58'49.0002"N</t>
  </si>
  <si>
    <t>64°58'49.0824"N</t>
  </si>
  <si>
    <t>75°38'33.8943"E</t>
  </si>
  <si>
    <t>64°58'49.1647"N</t>
  </si>
  <si>
    <t>75°38'34.0151"E</t>
  </si>
  <si>
    <t>64°58'49.2469"N</t>
  </si>
  <si>
    <t>75°38'34.1359"E</t>
  </si>
  <si>
    <t>64°58'49.3292"N</t>
  </si>
  <si>
    <t>75°38'34.2565"E</t>
  </si>
  <si>
    <t>64°58'49.4115"N</t>
  </si>
  <si>
    <t>75°38'34.3771"E</t>
  </si>
  <si>
    <t>64°58'49.4939"N</t>
  </si>
  <si>
    <t>75°38'34.4977"E</t>
  </si>
  <si>
    <t>64°58'50.2473"N</t>
  </si>
  <si>
    <t>75°38'35.5836"E</t>
  </si>
  <si>
    <t>64°58'50.9596"N</t>
  </si>
  <si>
    <t>75°38'36.6140"E</t>
  </si>
  <si>
    <t>64°58'51.6166"N</t>
  </si>
  <si>
    <t>75°38'37.5755"E</t>
  </si>
  <si>
    <t>64°58'52.2895"N</t>
  </si>
  <si>
    <t>75°38'38.5637"E</t>
  </si>
  <si>
    <t>64°58'49.6861"N</t>
  </si>
  <si>
    <t>75°38'34.7783"E</t>
  </si>
  <si>
    <t>64°58'49.7686"N</t>
  </si>
  <si>
    <t>75°38'34.8981"E</t>
  </si>
  <si>
    <t>64°58'49.8513"N</t>
  </si>
  <si>
    <t>75°38'35.0175"E</t>
  </si>
  <si>
    <t>64°58'49.9340"N</t>
  </si>
  <si>
    <t>75°38'35.1366"E</t>
  </si>
  <si>
    <t>64°58'50.0168"N</t>
  </si>
  <si>
    <t>75°38'35.2553"E</t>
  </si>
  <si>
    <t>64°58'50.0997"N</t>
  </si>
  <si>
    <t>75°38'35.3737"E</t>
  </si>
  <si>
    <t>64°58'50.2474"N</t>
  </si>
  <si>
    <t>75°38'35.5835"E</t>
  </si>
  <si>
    <t>64°58'50.3487"N</t>
  </si>
  <si>
    <t>75°38'35.7273"E</t>
  </si>
  <si>
    <t>64°58'50.4316"N</t>
  </si>
  <si>
    <t>75°38'35.8457"E</t>
  </si>
  <si>
    <t>64°58'50.5144"N</t>
  </si>
  <si>
    <t>75°38'35.9645"E</t>
  </si>
  <si>
    <t>64°58'50.5970"N</t>
  </si>
  <si>
    <t>75°38'36.0837"E</t>
  </si>
  <si>
    <t>64°58'50.6796"N</t>
  </si>
  <si>
    <t>75°38'36.2034"E</t>
  </si>
  <si>
    <t>64°58'50.7620"N</t>
  </si>
  <si>
    <t>75°38'36.3235"E</t>
  </si>
  <si>
    <t>64°58'50.8443"N</t>
  </si>
  <si>
    <t>75°38'36.4441"E</t>
  </si>
  <si>
    <t>64°58'50.9597"N</t>
  </si>
  <si>
    <t>64°58'51.0634"N</t>
  </si>
  <si>
    <t>75°38'36.7672"E</t>
  </si>
  <si>
    <t>64°58'51.1456"N</t>
  </si>
  <si>
    <t>75°38'36.8882"E</t>
  </si>
  <si>
    <t>64°58'51.2279"N</t>
  </si>
  <si>
    <t>75°38'37.0090"E</t>
  </si>
  <si>
    <t>64°58'51.3102"N</t>
  </si>
  <si>
    <t>75°38'37.1295"E</t>
  </si>
  <si>
    <t>64°58'51.3926"N</t>
  </si>
  <si>
    <t>75°38'37.2498"E</t>
  </si>
  <si>
    <t>64°58'51.4751"N</t>
  </si>
  <si>
    <t>75°38'37.3699"E</t>
  </si>
  <si>
    <t>64°58'51.6168"N</t>
  </si>
  <si>
    <t>64°58'51.7227"N</t>
  </si>
  <si>
    <t>75°38'37.7292"E</t>
  </si>
  <si>
    <t>64°58'51.8051"N</t>
  </si>
  <si>
    <t>75°38'37.8493"E</t>
  </si>
  <si>
    <t>64°58'51.8875"N</t>
  </si>
  <si>
    <t>75°38'37.9697"E</t>
  </si>
  <si>
    <t>64°58'51.9698"N</t>
  </si>
  <si>
    <t>75°38'38.0904"E</t>
  </si>
  <si>
    <t>64°58'52.0520"N</t>
  </si>
  <si>
    <t>75°38'38.2114"E</t>
  </si>
  <si>
    <t>64°58'52.1341"N</t>
  </si>
  <si>
    <t>75°38'38.3327"E</t>
  </si>
  <si>
    <t>Above or Below (-) Plan (m)</t>
  </si>
  <si>
    <t>Right or Left (-) of Plan (m)</t>
  </si>
  <si>
    <t>64°58'52.9402"N</t>
  </si>
  <si>
    <t>75°38'39.5105"E</t>
  </si>
  <si>
    <t>64°58'53.6363"N</t>
  </si>
  <si>
    <t>75°38'40.4860"E</t>
  </si>
  <si>
    <t>64°58'54.3258"N</t>
  </si>
  <si>
    <t>75°38'41.4296"E</t>
  </si>
  <si>
    <t>64°58'55.0015"N</t>
  </si>
  <si>
    <t>75°38'42.3408"E</t>
  </si>
  <si>
    <t>64°58'55.6881"N</t>
  </si>
  <si>
    <t>75°38'43.2548"E</t>
  </si>
  <si>
    <t>64°58'56.3546"N</t>
  </si>
  <si>
    <t>75°38'44.1242"E</t>
  </si>
  <si>
    <t>64°58'57.0720"N</t>
  </si>
  <si>
    <t>75°38'45.0261"E</t>
  </si>
  <si>
    <t>64°58'52.2896"N</t>
  </si>
  <si>
    <t>75°38'38.5636"E</t>
  </si>
  <si>
    <t>64°58'57.7815"N</t>
  </si>
  <si>
    <t>75°38'45.9009"E</t>
  </si>
  <si>
    <t>64°58'52.9403"N</t>
  </si>
  <si>
    <t>75°38'39.5104"E</t>
  </si>
  <si>
    <t>64°58'53.6364"N</t>
  </si>
  <si>
    <t>75°38'40.4859"E</t>
  </si>
  <si>
    <t>64°58'54.3259"N</t>
  </si>
  <si>
    <t>75°38'41.4295"E</t>
  </si>
  <si>
    <t>64°58'55.0017"N</t>
  </si>
  <si>
    <t>75°38'42.3407"E</t>
  </si>
  <si>
    <t>64°58'55.6883"N</t>
  </si>
  <si>
    <t>64°58'57.0721"N</t>
  </si>
  <si>
    <t>64°58'57.7817"N</t>
  </si>
  <si>
    <t>64°58'58.4675"N</t>
  </si>
  <si>
    <t>75°38'46.7423"E</t>
  </si>
  <si>
    <t>64°58'52.3801"N</t>
  </si>
  <si>
    <t>75°38'38.6980"E</t>
  </si>
  <si>
    <t>64°58'52.4622"N</t>
  </si>
  <si>
    <t>75°38'38.8192"E</t>
  </si>
  <si>
    <t>64°58'52.5445"N</t>
  </si>
  <si>
    <t>75°38'38.9399"E</t>
  </si>
  <si>
    <t>64°58'52.6270"N</t>
  </si>
  <si>
    <t>75°38'39.0601"E</t>
  </si>
  <si>
    <t>64°58'52.7095"N</t>
  </si>
  <si>
    <t>75°38'39.1797"E</t>
  </si>
  <si>
    <t>64°58'52.7922"N</t>
  </si>
  <si>
    <t>75°38'39.2988"E</t>
  </si>
  <si>
    <t>64°58'53.0411"N</t>
  </si>
  <si>
    <t>75°38'39.6533"E</t>
  </si>
  <si>
    <t>64°58'53.1242"N</t>
  </si>
  <si>
    <t>75°38'39.7707"E</t>
  </si>
  <si>
    <t>64°58'53.2074"N</t>
  </si>
  <si>
    <t>75°38'39.8878"E</t>
  </si>
  <si>
    <t>64°58'53.2907"N</t>
  </si>
  <si>
    <t>75°38'40.0047"E</t>
  </si>
  <si>
    <t>64°58'53.3740"N</t>
  </si>
  <si>
    <t>75°38'40.1213"E</t>
  </si>
  <si>
    <t>64°58'53.4574"N</t>
  </si>
  <si>
    <t>75°38'40.2376"E</t>
  </si>
  <si>
    <t>64°58'53.5409"N</t>
  </si>
  <si>
    <t>75°38'40.3536"E</t>
  </si>
  <si>
    <t>64°58'53.7360"N</t>
  </si>
  <si>
    <t>75°38'40.6232"E</t>
  </si>
  <si>
    <t>64°58'53.8197"N</t>
  </si>
  <si>
    <t>75°38'40.7384"E</t>
  </si>
  <si>
    <t>64°58'53.9034"N</t>
  </si>
  <si>
    <t>75°38'40.8534"E</t>
  </si>
  <si>
    <t>64°58'53.9872"N</t>
  </si>
  <si>
    <t>75°38'40.9682"E</t>
  </si>
  <si>
    <t>64°58'54.0710"N</t>
  </si>
  <si>
    <t>75°38'41.0828"E</t>
  </si>
  <si>
    <t>64°58'54.1549"N</t>
  </si>
  <si>
    <t>75°38'41.1972"E</t>
  </si>
  <si>
    <t>64°58'54.2388"N</t>
  </si>
  <si>
    <t>75°38'41.3114"E</t>
  </si>
  <si>
    <t>64°58'54.4349"N</t>
  </si>
  <si>
    <t>75°38'41.5771"E</t>
  </si>
  <si>
    <t>64°58'54.5189"N</t>
  </si>
  <si>
    <t>75°38'41.6908"E</t>
  </si>
  <si>
    <t>64°58'54.6030"N</t>
  </si>
  <si>
    <t>75°38'41.8043"E</t>
  </si>
  <si>
    <t>64°58'54.6871"N</t>
  </si>
  <si>
    <t>75°38'41.9178"E</t>
  </si>
  <si>
    <t>64°58'54.7713"N</t>
  </si>
  <si>
    <t>75°38'42.0311"E</t>
  </si>
  <si>
    <t>64°58'54.8554"N</t>
  </si>
  <si>
    <t>75°38'42.1443"E</t>
  </si>
  <si>
    <t>64°58'55.1081"N</t>
  </si>
  <si>
    <t>75°38'42.4833"E</t>
  </si>
  <si>
    <t>64°58'55.1924"N</t>
  </si>
  <si>
    <t>75°38'42.5960"E</t>
  </si>
  <si>
    <t>64°58'55.2767"N</t>
  </si>
  <si>
    <t>75°38'42.7086"E</t>
  </si>
  <si>
    <t>64°58'55.3611"N</t>
  </si>
  <si>
    <t>75°38'42.8209"E</t>
  </si>
  <si>
    <t>64°58'55.4455"N</t>
  </si>
  <si>
    <t>75°38'42.9332"E</t>
  </si>
  <si>
    <t>64°58'55.5300"N</t>
  </si>
  <si>
    <t>75°38'43.0452"E</t>
  </si>
  <si>
    <t>64°58'55.7835"N</t>
  </si>
  <si>
    <t>75°38'43.3804"E</t>
  </si>
  <si>
    <t>64°58'55.8682"N</t>
  </si>
  <si>
    <t>75°38'43.4917"E</t>
  </si>
  <si>
    <t>64°58'55.9529"N</t>
  </si>
  <si>
    <t>75°38'43.6026"E</t>
  </si>
  <si>
    <t>64°58'56.0377"N</t>
  </si>
  <si>
    <t>75°38'43.7133"E</t>
  </si>
  <si>
    <t>64°58'56.1225"N</t>
  </si>
  <si>
    <t>75°38'43.8237"E</t>
  </si>
  <si>
    <t>64°58'56.2074"N</t>
  </si>
  <si>
    <t>75°38'43.9339"E</t>
  </si>
  <si>
    <t>64°58'56.3550"N</t>
  </si>
  <si>
    <t>75°38'44.1245"E</t>
  </si>
  <si>
    <t>64°58'56.4625"N</t>
  </si>
  <si>
    <t>75°38'44.2625"E</t>
  </si>
  <si>
    <t>64°58'56.5478"N</t>
  </si>
  <si>
    <t>75°38'44.3712"E</t>
  </si>
  <si>
    <t>64°58'56.6331"N</t>
  </si>
  <si>
    <t>75°38'44.4794"E</t>
  </si>
  <si>
    <t>64°58'56.7186"N</t>
  </si>
  <si>
    <t>75°38'44.5871"E</t>
  </si>
  <si>
    <t>64°58'56.8041"N</t>
  </si>
  <si>
    <t>75°38'44.6943"E</t>
  </si>
  <si>
    <t>64°58'56.8898"N</t>
  </si>
  <si>
    <t>75°38'44.8011"E</t>
  </si>
  <si>
    <t>64°58'56.9756"N</t>
  </si>
  <si>
    <t>75°38'44.9073"E</t>
  </si>
  <si>
    <t>64°58'57.1761"N</t>
  </si>
  <si>
    <t>75°38'45.1538"E</t>
  </si>
  <si>
    <t>64°58'57.2620"N</t>
  </si>
  <si>
    <t>75°38'45.2594"E</t>
  </si>
  <si>
    <t>64°58'57.3479"N</t>
  </si>
  <si>
    <t>75°38'45.3651"E</t>
  </si>
  <si>
    <t>64°58'57.4338"N</t>
  </si>
  <si>
    <t>75°38'45.4710"E</t>
  </si>
  <si>
    <t>64°58'57.5196"N</t>
  </si>
  <si>
    <t>75°38'45.5769"E</t>
  </si>
  <si>
    <t>64°58'57.6055"N</t>
  </si>
  <si>
    <t>75°38'45.6829"E</t>
  </si>
  <si>
    <t>64°58'57.6913"N</t>
  </si>
  <si>
    <t>75°38'45.7890"E</t>
  </si>
  <si>
    <t>75°38'26.4733"E</t>
  </si>
  <si>
    <t>75°38'33.7734"E</t>
  </si>
  <si>
    <t>64°58'59.1764"N</t>
  </si>
  <si>
    <t>75°38'47.6036"E</t>
  </si>
  <si>
    <t>64°58'59.8741"N</t>
  </si>
  <si>
    <t>75°38'48.4463"E</t>
  </si>
  <si>
    <t>64°59'0.5749"N</t>
  </si>
  <si>
    <t>75°38'49.2999"E</t>
  </si>
  <si>
    <t>64°59'1.2690"N</t>
  </si>
  <si>
    <t>75°38'50.1755"E</t>
  </si>
  <si>
    <t>Пропласток 2715-2717м. Падение ЗУ</t>
  </si>
  <si>
    <t>64°59'1.9899"N</t>
  </si>
  <si>
    <t>75°38'51.0777"E</t>
  </si>
  <si>
    <t>64°59'2.6927"N</t>
  </si>
  <si>
    <t>75°38'51.9323"E</t>
  </si>
  <si>
    <t>64°59'3.3871"N</t>
  </si>
  <si>
    <t>75°38'52.7914"E</t>
  </si>
  <si>
    <t>64°58'59.1765"N</t>
  </si>
  <si>
    <t>64°58'59.8742"N</t>
  </si>
  <si>
    <t>64°59'0.5750"N</t>
  </si>
  <si>
    <t>64°59'1.2691"N</t>
  </si>
  <si>
    <t>64°59'1.9900"N</t>
  </si>
  <si>
    <t>64°58'57.8915"N</t>
  </si>
  <si>
    <t>75°38'46.0367"E</t>
  </si>
  <si>
    <t>64°58'57.9774"N</t>
  </si>
  <si>
    <t>75°38'46.1426"E</t>
  </si>
  <si>
    <t>64°58'58.0633"N</t>
  </si>
  <si>
    <t>75°38'46.2483"E</t>
  </si>
  <si>
    <t>64°58'58.1492"N</t>
  </si>
  <si>
    <t>75°38'46.3538"E</t>
  </si>
  <si>
    <t>64°58'58.2352"N</t>
  </si>
  <si>
    <t>75°38'46.4591"E</t>
  </si>
  <si>
    <t>64°58'58.3213"N</t>
  </si>
  <si>
    <t>75°38'46.5642"E</t>
  </si>
  <si>
    <t>64°58'58.4679"N</t>
  </si>
  <si>
    <t>75°38'46.7427"E</t>
  </si>
  <si>
    <t>64°58'58.5796"N</t>
  </si>
  <si>
    <t>75°38'46.8783"E</t>
  </si>
  <si>
    <t>64°58'58.6658"N</t>
  </si>
  <si>
    <t>75°38'46.9830"E</t>
  </si>
  <si>
    <t>64°58'58.7519"N</t>
  </si>
  <si>
    <t>75°38'47.0876"E</t>
  </si>
  <si>
    <t>64°58'58.8380"N</t>
  </si>
  <si>
    <t>75°38'47.1923"E</t>
  </si>
  <si>
    <t>64°58'58.9242"N</t>
  </si>
  <si>
    <t>75°38'47.2970"E</t>
  </si>
  <si>
    <t>64°58'59.0103"N</t>
  </si>
  <si>
    <t>75°38'47.4016"E</t>
  </si>
  <si>
    <t>75°38'47.6037"E</t>
  </si>
  <si>
    <t>64°58'59.2687"N</t>
  </si>
  <si>
    <t>75°38'47.7157"E</t>
  </si>
  <si>
    <t>64°58'59.3549"N</t>
  </si>
  <si>
    <t>75°38'47.8201"E</t>
  </si>
  <si>
    <t>64°58'59.4411"N</t>
  </si>
  <si>
    <t>75°38'47.9245"E</t>
  </si>
  <si>
    <t>64°58'59.5273"N</t>
  </si>
  <si>
    <t>75°38'48.0287"E</t>
  </si>
  <si>
    <t>64°58'59.6136"N</t>
  </si>
  <si>
    <t>75°38'48.1328"E</t>
  </si>
  <si>
    <t>64°58'59.6998"N</t>
  </si>
  <si>
    <t>75°38'48.2368"E</t>
  </si>
  <si>
    <t>64°58'59.7862"N</t>
  </si>
  <si>
    <t>75°38'48.3406"E</t>
  </si>
  <si>
    <t>75°38'48.4464"E</t>
  </si>
  <si>
    <t>64°58'59.9876"N</t>
  </si>
  <si>
    <t>75°38'48.5828"E</t>
  </si>
  <si>
    <t>64°59'0.0738"N</t>
  </si>
  <si>
    <t>75°38'48.6869"E</t>
  </si>
  <si>
    <t>64°59'0.1600"N</t>
  </si>
  <si>
    <t>75°38'48.7914"E</t>
  </si>
  <si>
    <t>64°59'0.2461"N</t>
  </si>
  <si>
    <t>75°38'48.8962"E</t>
  </si>
  <si>
    <t>64°59'0.3322"N</t>
  </si>
  <si>
    <t>75°38'49.0013"E</t>
  </si>
  <si>
    <t>64°59'0.4181"N</t>
  </si>
  <si>
    <t>75°38'49.1067"E</t>
  </si>
  <si>
    <t>75°38'49.3000"E</t>
  </si>
  <si>
    <t>64°59'0.6756"N</t>
  </si>
  <si>
    <t>75°38'49.4248"E</t>
  </si>
  <si>
    <t>64°59'0.7613"N</t>
  </si>
  <si>
    <t>75°38'49.5315"E</t>
  </si>
  <si>
    <t>64°59'0.8469"N</t>
  </si>
  <si>
    <t>75°38'49.6388"E</t>
  </si>
  <si>
    <t>64°59'0.9324"N</t>
  </si>
  <si>
    <t>75°38'49.7464"E</t>
  </si>
  <si>
    <t>64°59'1.0177"N</t>
  </si>
  <si>
    <t>75°38'49.8545"E</t>
  </si>
  <si>
    <t>64°59'1.1030"N</t>
  </si>
  <si>
    <t>75°38'49.9629"E</t>
  </si>
  <si>
    <t>75°38'50.1757"E</t>
  </si>
  <si>
    <t>64°59'1.3584"N</t>
  </si>
  <si>
    <t>75°38'50.2903"E</t>
  </si>
  <si>
    <t>64°59'1.4437"N</t>
  </si>
  <si>
    <t>75°38'50.3989"E</t>
  </si>
  <si>
    <t>64°59'1.5290"N</t>
  </si>
  <si>
    <t>75°38'50.5070"E</t>
  </si>
  <si>
    <t>64°59'1.6145"N</t>
  </si>
  <si>
    <t>75°38'50.6145"E</t>
  </si>
  <si>
    <t>64°59'1.7002"N</t>
  </si>
  <si>
    <t>75°38'50.7214"E</t>
  </si>
  <si>
    <t>64°59'1.7859"N</t>
  </si>
  <si>
    <t>75°38'50.8277"E</t>
  </si>
  <si>
    <t>64°59'1.8718"N</t>
  </si>
  <si>
    <t>75°38'50.9335"E</t>
  </si>
  <si>
    <t>75°38'51.0778"E</t>
  </si>
  <si>
    <t>64°59'2.1014"N</t>
  </si>
  <si>
    <t>75°38'51.2132"E</t>
  </si>
  <si>
    <t>64°59'2.1875"N</t>
  </si>
  <si>
    <t>75°38'51.3179"E</t>
  </si>
  <si>
    <t>64°59'2.2736"N</t>
  </si>
  <si>
    <t>75°38'51.4226"E</t>
  </si>
  <si>
    <t>64°59'2.3597"N</t>
  </si>
  <si>
    <t>75°38'51.5274"E</t>
  </si>
  <si>
    <t>64°59'2.4459"N</t>
  </si>
  <si>
    <t>75°38'51.6321"E</t>
  </si>
  <si>
    <t>64°59'2.5320"N</t>
  </si>
  <si>
    <t>75°38'51.7368"E</t>
  </si>
  <si>
    <t>64°59'2.6930"N</t>
  </si>
  <si>
    <t>75°38'51.9327"E</t>
  </si>
  <si>
    <t>64°59'2.7903"N</t>
  </si>
  <si>
    <t>75°38'52.0513"E</t>
  </si>
  <si>
    <t>64°59'2.8763"N</t>
  </si>
  <si>
    <t>75°38'52.1566"E</t>
  </si>
  <si>
    <t>64°59'2.9622"N</t>
  </si>
  <si>
    <t>75°38'52.2622"E</t>
  </si>
  <si>
    <t>64°59'3.0480"N</t>
  </si>
  <si>
    <t>75°38'52.3683"E</t>
  </si>
  <si>
    <t>64°59'3.1338"N</t>
  </si>
  <si>
    <t>75°38'52.4746"E</t>
  </si>
  <si>
    <t>64°59'3.2195"N</t>
  </si>
  <si>
    <t>75°38'52.5814"E</t>
  </si>
  <si>
    <t>64°59'3.3872"N</t>
  </si>
  <si>
    <t>75°38'52.7915"E</t>
  </si>
  <si>
    <t>ЗУ медленно падает, РУС в режиме 100% на сброс ЗУ</t>
  </si>
  <si>
    <t>64°59'4.0604"N</t>
  </si>
  <si>
    <t>75°38'53.6488"E</t>
  </si>
  <si>
    <t>64°59'4.7462"N</t>
  </si>
  <si>
    <t>75°38'54.5491"E</t>
  </si>
  <si>
    <t>64°59'5.4339"N</t>
  </si>
  <si>
    <t>75°38'55.4984"E</t>
  </si>
  <si>
    <t>64°59'5.7807"N</t>
  </si>
  <si>
    <t>75°38'55.9907"E</t>
  </si>
  <si>
    <t>64°59'6.4578"N</t>
  </si>
  <si>
    <t>75°38'56.9640"E</t>
  </si>
  <si>
    <t>64°59'7.1236"N</t>
  </si>
  <si>
    <t>75°38'57.9388"E</t>
  </si>
  <si>
    <t>64°59'7.7989"N</t>
  </si>
  <si>
    <t>75°38'58.9454"E</t>
  </si>
  <si>
    <t>64°59'8.4544"N</t>
  </si>
  <si>
    <t>75°38'59.9299"E</t>
  </si>
  <si>
    <t>64°59'9.1276"N</t>
  </si>
  <si>
    <t>75°39'0.9242"E</t>
  </si>
  <si>
    <t>64°59'4.0605"N</t>
  </si>
  <si>
    <t>75°38'53.6489"E</t>
  </si>
  <si>
    <t>64°59'4.7463"N</t>
  </si>
  <si>
    <t>64°59'5.4340"N</t>
  </si>
  <si>
    <t>75°38'55.4985"E</t>
  </si>
  <si>
    <t>75°38'55.9908"E</t>
  </si>
  <si>
    <t>64°59'6.4579"N</t>
  </si>
  <si>
    <t>75°38'56.9641"E</t>
  </si>
  <si>
    <t>64°59'7.1237"N</t>
  </si>
  <si>
    <t>75°38'57.9389"E</t>
  </si>
  <si>
    <t>75°38'58.9455"E</t>
  </si>
  <si>
    <t>64°59'8.4545"N</t>
  </si>
  <si>
    <t>75°38'59.9300"E</t>
  </si>
  <si>
    <t>64°59'9.1277"N</t>
  </si>
  <si>
    <t>75°39'0.9243"E</t>
  </si>
  <si>
    <t>64°59'3.4761"N</t>
  </si>
  <si>
    <t>75°38'52.9036"E</t>
  </si>
  <si>
    <t>64°59'3.5615"N</t>
  </si>
  <si>
    <t>75°38'53.0115"E</t>
  </si>
  <si>
    <t>64°59'3.6468"N</t>
  </si>
  <si>
    <t>75°38'53.1198"E</t>
  </si>
  <si>
    <t>64°59'3.7321"N</t>
  </si>
  <si>
    <t>75°38'53.2282"E</t>
  </si>
  <si>
    <t>64°59'3.8173"N</t>
  </si>
  <si>
    <t>75°38'53.3369"E</t>
  </si>
  <si>
    <t>64°59'3.9025"N</t>
  </si>
  <si>
    <t>75°38'53.4459"E</t>
  </si>
  <si>
    <t>64°59'4.1576"N</t>
  </si>
  <si>
    <t>75°38'53.7745"E</t>
  </si>
  <si>
    <t>64°59'4.2425"N</t>
  </si>
  <si>
    <t>75°38'53.8847"E</t>
  </si>
  <si>
    <t>64°59'4.3273"N</t>
  </si>
  <si>
    <t>75°38'53.9953"E</t>
  </si>
  <si>
    <t>64°59'4.4120"N</t>
  </si>
  <si>
    <t>75°38'54.1063"E</t>
  </si>
  <si>
    <t>64°59'4.4966"N</t>
  </si>
  <si>
    <t>75°38'54.2177"E</t>
  </si>
  <si>
    <t>64°59'4.5811"N</t>
  </si>
  <si>
    <t>75°38'54.3295"E</t>
  </si>
  <si>
    <t>75°38'54.5493"E</t>
  </si>
  <si>
    <t>64°59'4.8341"N</t>
  </si>
  <si>
    <t>75°38'54.6672"E</t>
  </si>
  <si>
    <t>64°59'4.9182"N</t>
  </si>
  <si>
    <t>75°38'54.7810"E</t>
  </si>
  <si>
    <t>64°59'5.0020"N</t>
  </si>
  <si>
    <t>75°38'54.8954"E</t>
  </si>
  <si>
    <t>64°59'5.0858"N</t>
  </si>
  <si>
    <t>75°38'55.0104"E</t>
  </si>
  <si>
    <t>64°59'5.1693"N</t>
  </si>
  <si>
    <t>75°38'55.1261"E</t>
  </si>
  <si>
    <t>64°59'5.2527"N</t>
  </si>
  <si>
    <t>75°38'55.2425"E</t>
  </si>
  <si>
    <t>64°59'5.3360"N</t>
  </si>
  <si>
    <t>75°38'55.3595"E</t>
  </si>
  <si>
    <t>64°59'5.5297"N</t>
  </si>
  <si>
    <t>75°38'55.6346"E</t>
  </si>
  <si>
    <t>64°59'5.6127"N</t>
  </si>
  <si>
    <t>75°38'55.7526"E</t>
  </si>
  <si>
    <t>64°59'5.6957"N</t>
  </si>
  <si>
    <t>75°38'55.8704"E</t>
  </si>
  <si>
    <t>64°59'5.8895"N</t>
  </si>
  <si>
    <t>75°38'56.1451"E</t>
  </si>
  <si>
    <t>64°59'5.9724"N</t>
  </si>
  <si>
    <t>75°38'56.2634"E</t>
  </si>
  <si>
    <t>64°59'6.0553"N</t>
  </si>
  <si>
    <t>75°38'56.3819"E</t>
  </si>
  <si>
    <t>64°59'6.1380"N</t>
  </si>
  <si>
    <t>75°38'56.5007"E</t>
  </si>
  <si>
    <t>64°59'6.2207"N</t>
  </si>
  <si>
    <t>75°38'56.6199"E</t>
  </si>
  <si>
    <t>64°59'6.3033"N</t>
  </si>
  <si>
    <t>75°38'56.7394"E</t>
  </si>
  <si>
    <t>64°59'6.5507"N</t>
  </si>
  <si>
    <t>75°38'57.0996"E</t>
  </si>
  <si>
    <t>64°59'6.6331"N</t>
  </si>
  <si>
    <t>75°38'57.2200"E</t>
  </si>
  <si>
    <t>64°59'6.7154"N</t>
  </si>
  <si>
    <t>75°38'57.3404"E</t>
  </si>
  <si>
    <t>64°59'6.7978"N</t>
  </si>
  <si>
    <t>75°38'57.4609"E</t>
  </si>
  <si>
    <t>64°59'6.8801"N</t>
  </si>
  <si>
    <t>75°38'57.5815"E</t>
  </si>
  <si>
    <t>64°59'6.9624"N</t>
  </si>
  <si>
    <t>75°38'57.7022"E</t>
  </si>
  <si>
    <t>64°59'7.2092"N</t>
  </si>
  <si>
    <t>75°38'58.0647"E</t>
  </si>
  <si>
    <t>64°59'7.2913"N</t>
  </si>
  <si>
    <t>75°38'58.1860"E</t>
  </si>
  <si>
    <t>64°59'7.3733"N</t>
  </si>
  <si>
    <t>75°38'58.3076"E</t>
  </si>
  <si>
    <t>64°59'7.4553"N</t>
  </si>
  <si>
    <t>75°38'58.4296"E</t>
  </si>
  <si>
    <t>64°59'7.5372"N</t>
  </si>
  <si>
    <t>75°38'58.5518"E</t>
  </si>
  <si>
    <t>64°59'7.6190"N</t>
  </si>
  <si>
    <t>75°38'58.6743"E</t>
  </si>
  <si>
    <t>64°59'7.7007"N</t>
  </si>
  <si>
    <t>75°38'58.7972"E</t>
  </si>
  <si>
    <t>64°59'7.8911"N</t>
  </si>
  <si>
    <t>75°38'59.0848"E</t>
  </si>
  <si>
    <t>64°59'7.9727"N</t>
  </si>
  <si>
    <t>75°38'59.2080"E</t>
  </si>
  <si>
    <t>64°59'8.0544"N</t>
  </si>
  <si>
    <t>75°38'59.3309"E</t>
  </si>
  <si>
    <t>64°59'8.1362"N</t>
  </si>
  <si>
    <t>75°38'59.4538"E</t>
  </si>
  <si>
    <t>64°59'8.2179"N</t>
  </si>
  <si>
    <t>75°38'59.5764"E</t>
  </si>
  <si>
    <t>64°59'8.2997"N</t>
  </si>
  <si>
    <t>75°38'59.6989"E</t>
  </si>
  <si>
    <t>64°59'8.5454"N</t>
  </si>
  <si>
    <t>75°39'0.0654"E</t>
  </si>
  <si>
    <t>64°59'8.6274"N</t>
  </si>
  <si>
    <t>75°39'0.1872"E</t>
  </si>
  <si>
    <t>64°59'8.7095"N</t>
  </si>
  <si>
    <t>75°39'0.3088"E</t>
  </si>
  <si>
    <t>64°59'8.7916"N</t>
  </si>
  <si>
    <t>75°39'0.4302"E</t>
  </si>
  <si>
    <t>64°59'8.8737"N</t>
  </si>
  <si>
    <t>75°39'0.5514"E</t>
  </si>
  <si>
    <t>64°59'8.9560"N</t>
  </si>
  <si>
    <t>75°39'0.6724"E</t>
  </si>
  <si>
    <t>64°59'9.0382"N</t>
  </si>
  <si>
    <t>75°39'0.7932"E</t>
  </si>
  <si>
    <t>64°59'9.8165"N</t>
  </si>
  <si>
    <t>75°39'1.9254"E</t>
  </si>
  <si>
    <t>64°59'10.4876"N</t>
  </si>
  <si>
    <t>75°39'2.8752"E</t>
  </si>
  <si>
    <t>64°59'11.1791"N</t>
  </si>
  <si>
    <t>75°39'3.8304"E</t>
  </si>
  <si>
    <t>64°59'11.8552"N</t>
  </si>
  <si>
    <t>75°39'4.7590"E</t>
  </si>
  <si>
    <t>64°59'13.2302"N</t>
  </si>
  <si>
    <t>75°39'6.6533"E</t>
  </si>
  <si>
    <t>64°59'13.9187"N</t>
  </si>
  <si>
    <t>75°39'7.5734"E</t>
  </si>
  <si>
    <t>64°59'14.6046"N</t>
  </si>
  <si>
    <t>75°39'3.8305"E</t>
  </si>
  <si>
    <t>75°39'4.7591"E</t>
  </si>
  <si>
    <t>75°39'6.6534"E</t>
  </si>
  <si>
    <t>75°39'7.5735"E</t>
  </si>
  <si>
    <t>64°59'14.6047"N</t>
  </si>
  <si>
    <t>64°59'12.5412"N</t>
  </si>
  <si>
    <t>75°39'5.7124"E</t>
  </si>
  <si>
    <t>64°59'12.5411"N</t>
  </si>
  <si>
    <t>75°39'5.7123"E</t>
  </si>
  <si>
    <t>75°39'8.5208"E</t>
  </si>
  <si>
    <t>64°59'15.2659"N</t>
  </si>
  <si>
    <t>75°39'9.4515"E</t>
  </si>
  <si>
    <t>64°59'15.9397"N</t>
  </si>
  <si>
    <t>75°39'10.4071"E</t>
  </si>
  <si>
    <t>64°59'16.2400"N</t>
  </si>
  <si>
    <t>75°39'10.8378"E</t>
  </si>
  <si>
    <t xml:space="preserve">N/A </t>
  </si>
  <si>
    <t>75°39'9.4516"E</t>
  </si>
  <si>
    <t>75°39'10.4072"E</t>
  </si>
  <si>
    <t>64°59'9.2304"N</t>
  </si>
  <si>
    <t>75°39'1.0744"E</t>
  </si>
  <si>
    <t>64°59'9.3128"N</t>
  </si>
  <si>
    <t>75°39'1.1947"E</t>
  </si>
  <si>
    <t>64°59'9.3952"N</t>
  </si>
  <si>
    <t>75°39'1.3148"E</t>
  </si>
  <si>
    <t>64°59'9.4777"N</t>
  </si>
  <si>
    <t>75°39'1.4347"E</t>
  </si>
  <si>
    <t>64°59'9.5602"N</t>
  </si>
  <si>
    <t>75°39'1.5545"E</t>
  </si>
  <si>
    <t>64°59'9.6428"N</t>
  </si>
  <si>
    <t>75°39'1.6742"E</t>
  </si>
  <si>
    <t>64°59'9.7254"N</t>
  </si>
  <si>
    <t>75°39'1.7937"E</t>
  </si>
  <si>
    <t>75°39'1.9255"E</t>
  </si>
  <si>
    <t>64°59'9.9183"N</t>
  </si>
  <si>
    <t>75°39'2.0719"E</t>
  </si>
  <si>
    <t>64°59'10.0011"N</t>
  </si>
  <si>
    <t>75°39'2.1905"E</t>
  </si>
  <si>
    <t>64°59'10.0841"N</t>
  </si>
  <si>
    <t>75°39'2.3086"E</t>
  </si>
  <si>
    <t>64°59'10.1671"N</t>
  </si>
  <si>
    <t>75°39'2.4264"E</t>
  </si>
  <si>
    <t>64°59'10.2503"N</t>
  </si>
  <si>
    <t>75°39'2.5437"E</t>
  </si>
  <si>
    <t>64°59'10.3336"N</t>
  </si>
  <si>
    <t>75°39'2.6605"E</t>
  </si>
  <si>
    <t>75°39'2.8753"E</t>
  </si>
  <si>
    <t>64°59'10.5840"N</t>
  </si>
  <si>
    <t>75°39'3.0089"E</t>
  </si>
  <si>
    <t>64°59'10.6675"N</t>
  </si>
  <si>
    <t>75°39'3.1246"E</t>
  </si>
  <si>
    <t>64°59'10.7511"N</t>
  </si>
  <si>
    <t>75°39'3.2402"E</t>
  </si>
  <si>
    <t>64°59'10.8347"N</t>
  </si>
  <si>
    <t>75°39'3.3558"E</t>
  </si>
  <si>
    <t>64°59'10.9184"N</t>
  </si>
  <si>
    <t>75°39'3.4712"E</t>
  </si>
  <si>
    <t>64°59'11.0020"N</t>
  </si>
  <si>
    <t>75°39'3.5866"E</t>
  </si>
  <si>
    <t>64°59'11.0857"N</t>
  </si>
  <si>
    <t>75°39'3.7019"E</t>
  </si>
  <si>
    <t>64°59'11.2810"N</t>
  </si>
  <si>
    <t>75°39'3.9705"E</t>
  </si>
  <si>
    <t>64°59'11.3647"N</t>
  </si>
  <si>
    <t>75°39'4.0856"E</t>
  </si>
  <si>
    <t>64°59'11.4485"N</t>
  </si>
  <si>
    <t>75°39'4.2007"E</t>
  </si>
  <si>
    <t>64°59'11.5322"N</t>
  </si>
  <si>
    <t>75°39'4.3157"E</t>
  </si>
  <si>
    <t>64°59'11.6159"N</t>
  </si>
  <si>
    <t>75°39'4.4307"E</t>
  </si>
  <si>
    <t>64°59'11.6997"N</t>
  </si>
  <si>
    <t>75°39'4.5457"E</t>
  </si>
  <si>
    <t>64°59'11.9509"N</t>
  </si>
  <si>
    <t>75°39'4.8907"E</t>
  </si>
  <si>
    <t>64°59'12.0346"N</t>
  </si>
  <si>
    <t>75°39'5.0060"E</t>
  </si>
  <si>
    <t>64°59'12.1181"N</t>
  </si>
  <si>
    <t>75°39'5.1216"E</t>
  </si>
  <si>
    <t>64°59'12.2017"N</t>
  </si>
  <si>
    <t>75°39'5.2375"E</t>
  </si>
  <si>
    <t>64°59'12.2851"N</t>
  </si>
  <si>
    <t>75°39'5.3537"E</t>
  </si>
  <si>
    <t>64°59'12.3685"N</t>
  </si>
  <si>
    <t>75°39'5.4701"E</t>
  </si>
  <si>
    <t>64°59'12.4518"N</t>
  </si>
  <si>
    <t>75°39'5.5868"E</t>
  </si>
  <si>
    <t>64°59'12.6461"N</t>
  </si>
  <si>
    <t>75°39'5.8595"E</t>
  </si>
  <si>
    <t>64°59'12.7296"N</t>
  </si>
  <si>
    <t>75°39'5.9755"E</t>
  </si>
  <si>
    <t>64°59'12.8133"N</t>
  </si>
  <si>
    <t>75°39'6.0909"E</t>
  </si>
  <si>
    <t>64°59'12.8971"N</t>
  </si>
  <si>
    <t>75°39'6.2056"E</t>
  </si>
  <si>
    <t>64°59'12.9811"N</t>
  </si>
  <si>
    <t>75°39'6.3197"E</t>
  </si>
  <si>
    <t>64°59'13.0652"N</t>
  </si>
  <si>
    <t>75°39'6.4332"E</t>
  </si>
  <si>
    <t>64°59'13.3183"N</t>
  </si>
  <si>
    <t>75°39'6.7702"E</t>
  </si>
  <si>
    <t>64°59'13.4027"N</t>
  </si>
  <si>
    <t>75°39'6.8824"E</t>
  </si>
  <si>
    <t>64°59'13.4871"N</t>
  </si>
  <si>
    <t>75°39'6.9948"E</t>
  </si>
  <si>
    <t>64°59'13.5715"N</t>
  </si>
  <si>
    <t>75°39'7.1074"E</t>
  </si>
  <si>
    <t>64°59'13.6557"N</t>
  </si>
  <si>
    <t>75°39'7.2201"E</t>
  </si>
  <si>
    <t>64°59'13.7400"N</t>
  </si>
  <si>
    <t>75°39'7.3331"E</t>
  </si>
  <si>
    <t>64°59'13.8242"N</t>
  </si>
  <si>
    <t>75°39'7.4462"E</t>
  </si>
  <si>
    <t>64°59'14.0204"N</t>
  </si>
  <si>
    <t>75°39'7.7112"E</t>
  </si>
  <si>
    <t>64°59'14.1043"N</t>
  </si>
  <si>
    <t>75°39'7.8255"E</t>
  </si>
  <si>
    <t>64°59'14.1881"N</t>
  </si>
  <si>
    <t>75°39'7.9403"E</t>
  </si>
  <si>
    <t>64°59'14.2718"N</t>
  </si>
  <si>
    <t>75°39'8.0556"E</t>
  </si>
  <si>
    <t>64°59'14.3553"N</t>
  </si>
  <si>
    <t>75°39'8.1714"E</t>
  </si>
  <si>
    <t>64°59'14.4387"N</t>
  </si>
  <si>
    <t>75°39'8.2877"E</t>
  </si>
  <si>
    <t>75°39'8.5210"E</t>
  </si>
  <si>
    <t>64°59'14.6883"N</t>
  </si>
  <si>
    <t>75°39'8.6393"E</t>
  </si>
  <si>
    <t>64°59'14.7715"N</t>
  </si>
  <si>
    <t>75°39'8.7567"E</t>
  </si>
  <si>
    <t>64°59'14.8546"N</t>
  </si>
  <si>
    <t>75°39'8.8739"E</t>
  </si>
  <si>
    <t>64°59'14.9379"N</t>
  </si>
  <si>
    <t>75°39'8.9911"E</t>
  </si>
  <si>
    <t>64°59'15.0211"N</t>
  </si>
  <si>
    <t>75°39'9.1081"E</t>
  </si>
  <si>
    <t>64°59'15.1043"N</t>
  </si>
  <si>
    <t>75°39'9.2251"E</t>
  </si>
  <si>
    <t>64°59'15.3542"N</t>
  </si>
  <si>
    <t>75°39'9.5755"E</t>
  </si>
  <si>
    <t>64°59'15.4375"N</t>
  </si>
  <si>
    <t>75°39'9.6926"E</t>
  </si>
  <si>
    <t>64°59'15.5206"N</t>
  </si>
  <si>
    <t>75°39'9.8099"E</t>
  </si>
  <si>
    <t>64°59'15.6037"N</t>
  </si>
  <si>
    <t>75°39'9.9276"E</t>
  </si>
  <si>
    <t>64°59'15.6867"N</t>
  </si>
  <si>
    <t>75°39'10.0455"E</t>
  </si>
  <si>
    <t>64°59'15.7696"N</t>
  </si>
  <si>
    <t>75°39'10.1637"E</t>
  </si>
  <si>
    <t>64°59'15.8525"N</t>
  </si>
  <si>
    <t>75°39'10.2822"E</t>
  </si>
  <si>
    <t xml:space="preserve"> Прогноз на забой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</si>
</sst>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C19]dd\ mmmm\ yyyy\ \г\.;@"/>
    <numFmt numFmtId="165" formatCode="[$-409]d\-mmm\-yy;@"/>
    <numFmt numFmtId="166" formatCode="dd/mmm/yyyy\ hh:mm:ss"/>
  </numFmts>
  <fonts count="4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24"/>
      <name val="Arial"/>
      <family val="2"/>
    </font>
    <font>
      <sz val="10"/>
      <name val="Arial"/>
      <family val="2"/>
      <charset val="204"/>
    </font>
    <font>
      <b/>
      <sz val="10"/>
      <color indexed="9"/>
      <name val="Calibri"/>
      <family val="2"/>
      <charset val="204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i/>
      <sz val="10"/>
      <color theme="1" tint="0.499984740745262"/>
      <name val="Arial"/>
      <family val="2"/>
    </font>
    <font>
      <b/>
      <sz val="10"/>
      <name val="Arial"/>
      <family val="2"/>
      <charset val="204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04"/>
    </font>
    <font>
      <b/>
      <sz val="18"/>
      <color theme="3"/>
      <name val="Calibri Light"/>
      <family val="2"/>
      <scheme val="maj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2CB94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9" fillId="0" borderId="0"/>
    <xf numFmtId="0" fontId="12" fillId="0" borderId="0"/>
    <xf numFmtId="0" fontId="12" fillId="0" borderId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1" fillId="0" borderId="2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26" applyNumberFormat="0" applyAlignment="0" applyProtection="0"/>
    <xf numFmtId="0" fontId="26" fillId="11" borderId="27" applyNumberFormat="0" applyAlignment="0" applyProtection="0"/>
    <xf numFmtId="0" fontId="27" fillId="11" borderId="26" applyNumberFormat="0" applyAlignment="0" applyProtection="0"/>
    <xf numFmtId="0" fontId="28" fillId="0" borderId="28" applyNumberFormat="0" applyFill="0" applyAlignment="0" applyProtection="0"/>
    <xf numFmtId="0" fontId="29" fillId="12" borderId="2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1" applyNumberFormat="0" applyFill="0" applyAlignment="0" applyProtection="0"/>
    <xf numFmtId="0" fontId="3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0"/>
    <xf numFmtId="0" fontId="35" fillId="0" borderId="0" applyNumberFormat="0" applyFill="0" applyBorder="0" applyAlignment="0" applyProtection="0"/>
    <xf numFmtId="0" fontId="8" fillId="13" borderId="30" applyNumberFormat="0" applyFont="0" applyAlignment="0" applyProtection="0"/>
    <xf numFmtId="0" fontId="36" fillId="0" borderId="0"/>
    <xf numFmtId="0" fontId="7" fillId="13" borderId="30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37" fillId="0" borderId="0"/>
    <xf numFmtId="0" fontId="6" fillId="13" borderId="30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8" fillId="0" borderId="0"/>
    <xf numFmtId="0" fontId="5" fillId="13" borderId="30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13" borderId="30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3" borderId="30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13" borderId="30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13" borderId="30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32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/>
    </xf>
    <xf numFmtId="0" fontId="12" fillId="0" borderId="0" xfId="0" applyFont="1"/>
    <xf numFmtId="2" fontId="0" fillId="0" borderId="1" xfId="0" applyNumberFormat="1" applyBorder="1" applyAlignment="1">
      <alignment horizontal="center" vertical="center"/>
    </xf>
    <xf numFmtId="0" fontId="12" fillId="0" borderId="0" xfId="2"/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9" fillId="0" borderId="0" xfId="0" applyFont="1"/>
    <xf numFmtId="0" fontId="10" fillId="2" borderId="3" xfId="0" applyFont="1" applyFill="1" applyBorder="1" applyAlignment="1">
      <alignment horizontal="left"/>
    </xf>
    <xf numFmtId="2" fontId="14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2" fillId="4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4" borderId="0" xfId="1" applyFont="1" applyFill="1" applyAlignment="1">
      <alignment vertical="center"/>
    </xf>
    <xf numFmtId="0" fontId="9" fillId="4" borderId="0" xfId="1" applyFill="1"/>
    <xf numFmtId="166" fontId="9" fillId="4" borderId="17" xfId="1" applyNumberFormat="1" applyFill="1" applyBorder="1" applyAlignment="1">
      <alignment horizontal="right"/>
    </xf>
    <xf numFmtId="1" fontId="9" fillId="4" borderId="0" xfId="1" applyNumberFormat="1" applyFill="1" applyBorder="1" applyAlignment="1">
      <alignment horizontal="left"/>
    </xf>
    <xf numFmtId="0" fontId="9" fillId="5" borderId="15" xfId="1" applyFill="1" applyBorder="1" applyAlignment="1">
      <alignment horizontal="center"/>
    </xf>
    <xf numFmtId="0" fontId="9" fillId="5" borderId="19" xfId="1" applyFill="1" applyBorder="1" applyAlignment="1">
      <alignment horizontal="center"/>
    </xf>
    <xf numFmtId="0" fontId="9" fillId="5" borderId="20" xfId="1" applyFill="1" applyBorder="1" applyAlignment="1">
      <alignment horizontal="center"/>
    </xf>
    <xf numFmtId="0" fontId="9" fillId="4" borderId="0" xfId="1" applyFill="1" applyAlignment="1">
      <alignment horizontal="center"/>
    </xf>
    <xf numFmtId="0" fontId="9" fillId="5" borderId="21" xfId="1" applyFill="1" applyBorder="1" applyAlignment="1">
      <alignment horizontal="center"/>
    </xf>
    <xf numFmtId="0" fontId="9" fillId="5" borderId="18" xfId="1" applyFill="1" applyBorder="1" applyAlignment="1">
      <alignment horizontal="center"/>
    </xf>
    <xf numFmtId="0" fontId="9" fillId="5" borderId="22" xfId="1" applyFill="1" applyBorder="1" applyAlignment="1">
      <alignment horizontal="center"/>
    </xf>
    <xf numFmtId="0" fontId="9" fillId="0" borderId="0" xfId="1" applyAlignment="1">
      <alignment horizontal="center"/>
    </xf>
    <xf numFmtId="2" fontId="17" fillId="0" borderId="5" xfId="3" applyNumberFormat="1" applyFont="1" applyBorder="1"/>
    <xf numFmtId="2" fontId="17" fillId="0" borderId="3" xfId="3" applyNumberFormat="1" applyFont="1" applyBorder="1"/>
    <xf numFmtId="2" fontId="17" fillId="0" borderId="6" xfId="3" applyNumberFormat="1" applyFont="1" applyBorder="1"/>
    <xf numFmtId="2" fontId="12" fillId="0" borderId="0" xfId="3" applyNumberFormat="1"/>
    <xf numFmtId="2" fontId="17" fillId="6" borderId="1" xfId="3" applyNumberFormat="1" applyFont="1" applyFill="1" applyBorder="1"/>
    <xf numFmtId="2" fontId="17" fillId="6" borderId="6" xfId="3" applyNumberFormat="1" applyFont="1" applyFill="1" applyBorder="1"/>
    <xf numFmtId="0" fontId="9" fillId="0" borderId="0" xfId="1"/>
    <xf numFmtId="2" fontId="17" fillId="6" borderId="1" xfId="3" applyNumberFormat="1" applyFont="1" applyFill="1" applyBorder="1" applyAlignment="1"/>
    <xf numFmtId="2" fontId="12" fillId="0" borderId="0" xfId="1" applyNumberFormat="1" applyFont="1" applyFill="1"/>
    <xf numFmtId="2" fontId="12" fillId="0" borderId="0" xfId="1" applyNumberFormat="1" applyFont="1"/>
    <xf numFmtId="2" fontId="9" fillId="0" borderId="0" xfId="1" applyNumberFormat="1" applyFont="1"/>
    <xf numFmtId="2" fontId="18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2" fontId="1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10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6" xfId="0" applyBorder="1" applyAlignment="1"/>
    <xf numFmtId="0" fontId="12" fillId="0" borderId="3" xfId="0" applyFont="1" applyBorder="1" applyAlignment="1"/>
    <xf numFmtId="0" fontId="12" fillId="0" borderId="6" xfId="0" applyFont="1" applyBorder="1" applyAlignment="1"/>
    <xf numFmtId="2" fontId="0" fillId="3" borderId="1" xfId="0" applyNumberFormat="1" applyFill="1" applyBorder="1" applyAlignment="1">
      <alignment horizontal="center" vertical="center"/>
    </xf>
    <xf numFmtId="0" fontId="12" fillId="0" borderId="1" xfId="141" applyNumberFormat="1" applyFont="1" applyBorder="1" applyAlignment="1">
      <alignment horizontal="center"/>
    </xf>
    <xf numFmtId="0" fontId="12" fillId="0" borderId="1" xfId="142" applyNumberFormat="1" applyFont="1" applyBorder="1" applyAlignment="1">
      <alignment horizontal="center"/>
    </xf>
    <xf numFmtId="0" fontId="12" fillId="0" borderId="1" xfId="142" applyNumberFormat="1" applyFont="1" applyBorder="1" applyAlignment="1">
      <alignment horizontal="center" vertical="center"/>
    </xf>
    <xf numFmtId="0" fontId="12" fillId="0" borderId="1" xfId="14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0" fillId="38" borderId="9" xfId="0" applyFont="1" applyFill="1" applyBorder="1" applyAlignment="1">
      <alignment horizontal="center"/>
    </xf>
    <xf numFmtId="0" fontId="10" fillId="38" borderId="48" xfId="0" applyFont="1" applyFill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39" borderId="48" xfId="0" applyNumberFormat="1" applyFill="1" applyBorder="1" applyAlignment="1">
      <alignment horizontal="center"/>
    </xf>
    <xf numFmtId="0" fontId="10" fillId="38" borderId="11" xfId="0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10" fillId="38" borderId="32" xfId="0" applyFont="1" applyFill="1" applyBorder="1" applyAlignment="1">
      <alignment horizontal="center"/>
    </xf>
    <xf numFmtId="0" fontId="10" fillId="38" borderId="33" xfId="0" applyFont="1" applyFill="1" applyBorder="1" applyAlignment="1">
      <alignment horizontal="center"/>
    </xf>
    <xf numFmtId="0" fontId="10" fillId="38" borderId="3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0" fillId="38" borderId="41" xfId="0" applyFont="1" applyFill="1" applyBorder="1" applyAlignment="1">
      <alignment horizontal="center" wrapText="1"/>
    </xf>
    <xf numFmtId="0" fontId="10" fillId="38" borderId="46" xfId="0" applyFont="1" applyFill="1" applyBorder="1" applyAlignment="1">
      <alignment horizontal="center" wrapText="1"/>
    </xf>
    <xf numFmtId="0" fontId="10" fillId="38" borderId="9" xfId="0" applyFont="1" applyFill="1" applyBorder="1" applyAlignment="1">
      <alignment horizontal="center" wrapText="1"/>
    </xf>
    <xf numFmtId="0" fontId="10" fillId="38" borderId="52" xfId="0" applyFont="1" applyFill="1" applyBorder="1" applyAlignment="1">
      <alignment horizontal="center" wrapText="1"/>
    </xf>
    <xf numFmtId="0" fontId="10" fillId="38" borderId="48" xfId="0" applyFont="1" applyFill="1" applyBorder="1" applyAlignment="1">
      <alignment horizontal="center" wrapText="1"/>
    </xf>
    <xf numFmtId="0" fontId="10" fillId="38" borderId="53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0" fillId="38" borderId="8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2" fontId="12" fillId="0" borderId="1" xfId="141" applyNumberFormat="1" applyFont="1" applyBorder="1" applyAlignment="1">
      <alignment horizontal="center"/>
    </xf>
    <xf numFmtId="0" fontId="12" fillId="4" borderId="1" xfId="141" applyNumberFormat="1" applyFont="1" applyFill="1" applyBorder="1" applyAlignment="1">
      <alignment horizontal="center"/>
    </xf>
    <xf numFmtId="0" fontId="12" fillId="4" borderId="1" xfId="141" applyNumberFormat="1" applyFont="1" applyFill="1" applyBorder="1" applyAlignment="1">
      <alignment horizontal="center" vertical="center"/>
    </xf>
    <xf numFmtId="0" fontId="12" fillId="4" borderId="1" xfId="14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2" fontId="0" fillId="4" borderId="1" xfId="0" applyNumberForma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40" borderId="1" xfId="0" applyFont="1" applyFill="1" applyBorder="1" applyAlignment="1">
      <alignment horizontal="center"/>
    </xf>
    <xf numFmtId="2" fontId="14" fillId="40" borderId="1" xfId="0" applyNumberFormat="1" applyFont="1" applyFill="1" applyBorder="1" applyAlignment="1">
      <alignment horizontal="center" vertical="center"/>
    </xf>
    <xf numFmtId="2" fontId="0" fillId="40" borderId="1" xfId="0" applyNumberForma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4" borderId="1" xfId="1" applyFont="1" applyFill="1" applyBorder="1" applyAlignment="1">
      <alignment horizontal="left"/>
    </xf>
    <xf numFmtId="0" fontId="10" fillId="38" borderId="35" xfId="0" applyFont="1" applyFill="1" applyBorder="1" applyAlignment="1">
      <alignment horizontal="left"/>
    </xf>
    <xf numFmtId="0" fontId="10" fillId="38" borderId="36" xfId="0" applyFont="1" applyFill="1" applyBorder="1" applyAlignment="1">
      <alignment horizontal="left"/>
    </xf>
    <xf numFmtId="0" fontId="10" fillId="38" borderId="37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0" fillId="38" borderId="32" xfId="0" applyFont="1" applyFill="1" applyBorder="1" applyAlignment="1">
      <alignment horizontal="center"/>
    </xf>
    <xf numFmtId="0" fontId="10" fillId="38" borderId="33" xfId="0" applyFont="1" applyFill="1" applyBorder="1" applyAlignment="1">
      <alignment horizontal="center"/>
    </xf>
    <xf numFmtId="0" fontId="10" fillId="38" borderId="3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0" fillId="38" borderId="38" xfId="0" applyFont="1" applyFill="1" applyBorder="1" applyAlignment="1">
      <alignment horizontal="center"/>
    </xf>
    <xf numFmtId="0" fontId="10" fillId="38" borderId="39" xfId="0" applyFont="1" applyFill="1" applyBorder="1" applyAlignment="1">
      <alignment horizontal="center"/>
    </xf>
    <xf numFmtId="0" fontId="10" fillId="38" borderId="40" xfId="0" applyFont="1" applyFill="1" applyBorder="1" applyAlignment="1">
      <alignment horizontal="center"/>
    </xf>
    <xf numFmtId="0" fontId="10" fillId="38" borderId="10" xfId="0" applyFont="1" applyFill="1" applyBorder="1" applyAlignment="1">
      <alignment horizontal="center"/>
    </xf>
    <xf numFmtId="0" fontId="10" fillId="38" borderId="41" xfId="0" applyFont="1" applyFill="1" applyBorder="1" applyAlignment="1">
      <alignment horizontal="center"/>
    </xf>
    <xf numFmtId="0" fontId="10" fillId="38" borderId="36" xfId="0" applyFont="1" applyFill="1" applyBorder="1" applyAlignment="1">
      <alignment horizontal="center"/>
    </xf>
    <xf numFmtId="0" fontId="10" fillId="38" borderId="10" xfId="0" applyFont="1" applyFill="1" applyBorder="1" applyAlignment="1">
      <alignment horizontal="center" wrapText="1"/>
    </xf>
    <xf numFmtId="0" fontId="10" fillId="38" borderId="36" xfId="0" applyFont="1" applyFill="1" applyBorder="1" applyAlignment="1">
      <alignment horizontal="center" wrapText="1"/>
    </xf>
    <xf numFmtId="0" fontId="10" fillId="38" borderId="41" xfId="0" applyFont="1" applyFill="1" applyBorder="1" applyAlignment="1">
      <alignment horizontal="center" wrapText="1"/>
    </xf>
    <xf numFmtId="0" fontId="10" fillId="38" borderId="42" xfId="0" applyFont="1" applyFill="1" applyBorder="1" applyAlignment="1">
      <alignment horizontal="center"/>
    </xf>
    <xf numFmtId="0" fontId="10" fillId="38" borderId="43" xfId="0" applyFont="1" applyFill="1" applyBorder="1" applyAlignment="1">
      <alignment horizontal="center"/>
    </xf>
    <xf numFmtId="0" fontId="10" fillId="38" borderId="44" xfId="0" applyFont="1" applyFill="1" applyBorder="1" applyAlignment="1">
      <alignment horizontal="center"/>
    </xf>
    <xf numFmtId="0" fontId="10" fillId="38" borderId="45" xfId="0" applyFont="1" applyFill="1" applyBorder="1" applyAlignment="1">
      <alignment horizontal="center"/>
    </xf>
    <xf numFmtId="0" fontId="10" fillId="38" borderId="46" xfId="0" applyFont="1" applyFill="1" applyBorder="1" applyAlignment="1">
      <alignment horizontal="center"/>
    </xf>
    <xf numFmtId="0" fontId="10" fillId="38" borderId="47" xfId="0" applyFont="1" applyFill="1" applyBorder="1" applyAlignment="1">
      <alignment horizontal="center"/>
    </xf>
    <xf numFmtId="0" fontId="10" fillId="38" borderId="54" xfId="0" applyFont="1" applyFill="1" applyBorder="1" applyAlignment="1">
      <alignment horizontal="left"/>
    </xf>
    <xf numFmtId="0" fontId="10" fillId="38" borderId="18" xfId="0" applyFont="1" applyFill="1" applyBorder="1" applyAlignment="1">
      <alignment horizontal="left"/>
    </xf>
    <xf numFmtId="0" fontId="10" fillId="38" borderId="55" xfId="0" applyFont="1" applyFill="1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40" fillId="0" borderId="22" xfId="0" applyNumberFormat="1" applyFont="1" applyBorder="1" applyAlignment="1">
      <alignment horizontal="center"/>
    </xf>
    <xf numFmtId="2" fontId="40" fillId="0" borderId="21" xfId="0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38" borderId="50" xfId="0" applyFont="1" applyFill="1" applyBorder="1" applyAlignment="1">
      <alignment horizontal="left"/>
    </xf>
    <xf numFmtId="0" fontId="10" fillId="38" borderId="47" xfId="0" applyFont="1" applyFill="1" applyBorder="1" applyAlignment="1">
      <alignment horizontal="left"/>
    </xf>
    <xf numFmtId="0" fontId="10" fillId="38" borderId="51" xfId="0" applyFont="1" applyFill="1" applyBorder="1" applyAlignment="1">
      <alignment horizontal="left"/>
    </xf>
    <xf numFmtId="2" fontId="0" fillId="39" borderId="47" xfId="0" applyNumberFormat="1" applyFill="1" applyBorder="1" applyAlignment="1">
      <alignment horizontal="center"/>
    </xf>
    <xf numFmtId="2" fontId="0" fillId="39" borderId="45" xfId="0" applyNumberFormat="1" applyFill="1" applyBorder="1" applyAlignment="1">
      <alignment horizontal="center"/>
    </xf>
    <xf numFmtId="2" fontId="0" fillId="39" borderId="46" xfId="0" applyNumberFormat="1" applyFill="1" applyBorder="1" applyAlignment="1">
      <alignment horizontal="center"/>
    </xf>
    <xf numFmtId="2" fontId="40" fillId="0" borderId="45" xfId="0" applyNumberFormat="1" applyFont="1" applyBorder="1" applyAlignment="1">
      <alignment horizontal="center"/>
    </xf>
    <xf numFmtId="2" fontId="40" fillId="0" borderId="46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38" borderId="2" xfId="0" applyFont="1" applyFill="1" applyBorder="1" applyAlignment="1">
      <alignment horizontal="left"/>
    </xf>
    <xf numFmtId="0" fontId="10" fillId="38" borderId="3" xfId="0" applyFont="1" applyFill="1" applyBorder="1" applyAlignment="1">
      <alignment horizontal="left"/>
    </xf>
    <xf numFmtId="0" fontId="10" fillId="38" borderId="4" xfId="0" applyFont="1" applyFill="1" applyBorder="1" applyAlignment="1">
      <alignment horizontal="left"/>
    </xf>
    <xf numFmtId="2" fontId="0" fillId="39" borderId="3" xfId="0" applyNumberFormat="1" applyFill="1" applyBorder="1" applyAlignment="1">
      <alignment horizontal="center"/>
    </xf>
    <xf numFmtId="2" fontId="0" fillId="39" borderId="6" xfId="0" applyNumberFormat="1" applyFill="1" applyBorder="1" applyAlignment="1">
      <alignment horizontal="center"/>
    </xf>
    <xf numFmtId="2" fontId="0" fillId="39" borderId="5" xfId="0" applyNumberFormat="1" applyFill="1" applyBorder="1" applyAlignment="1">
      <alignment horizontal="center"/>
    </xf>
    <xf numFmtId="2" fontId="40" fillId="0" borderId="5" xfId="0" applyNumberFormat="1" applyFont="1" applyBorder="1" applyAlignment="1">
      <alignment horizontal="center"/>
    </xf>
    <xf numFmtId="2" fontId="4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38" borderId="45" xfId="0" applyFont="1" applyFill="1" applyBorder="1" applyAlignment="1">
      <alignment horizontal="center" wrapText="1"/>
    </xf>
    <xf numFmtId="0" fontId="10" fillId="38" borderId="47" xfId="0" applyFont="1" applyFill="1" applyBorder="1" applyAlignment="1">
      <alignment horizontal="center" wrapText="1"/>
    </xf>
    <xf numFmtId="0" fontId="10" fillId="38" borderId="46" xfId="0" applyFont="1" applyFill="1" applyBorder="1" applyAlignment="1">
      <alignment horizontal="center" wrapText="1"/>
    </xf>
    <xf numFmtId="0" fontId="10" fillId="38" borderId="9" xfId="0" applyFont="1" applyFill="1" applyBorder="1" applyAlignment="1">
      <alignment horizontal="center" wrapText="1"/>
    </xf>
    <xf numFmtId="0" fontId="10" fillId="38" borderId="52" xfId="0" applyFont="1" applyFill="1" applyBorder="1" applyAlignment="1">
      <alignment horizontal="center" wrapText="1"/>
    </xf>
    <xf numFmtId="0" fontId="10" fillId="38" borderId="48" xfId="0" applyFont="1" applyFill="1" applyBorder="1" applyAlignment="1">
      <alignment horizontal="center" wrapText="1"/>
    </xf>
    <xf numFmtId="0" fontId="10" fillId="38" borderId="53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0" fillId="38" borderId="8" xfId="0" applyFont="1" applyFill="1" applyBorder="1" applyAlignment="1">
      <alignment horizontal="center" wrapText="1"/>
    </xf>
    <xf numFmtId="0" fontId="12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left"/>
    </xf>
    <xf numFmtId="0" fontId="9" fillId="4" borderId="18" xfId="1" applyFont="1" applyFill="1" applyBorder="1" applyAlignment="1">
      <alignment horizontal="center"/>
    </xf>
    <xf numFmtId="0" fontId="9" fillId="4" borderId="18" xfId="1" applyFill="1" applyBorder="1" applyAlignment="1">
      <alignment horizont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14" fontId="16" fillId="0" borderId="1" xfId="0" applyNumberFormat="1" applyFont="1" applyBorder="1" applyAlignment="1">
      <alignment horizontal="left" vertical="center"/>
    </xf>
    <xf numFmtId="14" fontId="16" fillId="0" borderId="5" xfId="0" applyNumberFormat="1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16" fillId="0" borderId="1" xfId="0" applyNumberFormat="1" applyFont="1" applyBorder="1" applyAlignment="1">
      <alignment horizontal="left" vertical="center"/>
    </xf>
  </cellXfs>
  <cellStyles count="145">
    <cellStyle name="20% - Accent1" xfId="20" builtinId="30" customBuiltin="1"/>
    <cellStyle name="20% - Accent1 2" xfId="48"/>
    <cellStyle name="20% - Accent1 3" xfId="62"/>
    <cellStyle name="20% - Accent1 4" xfId="76"/>
    <cellStyle name="20% - Accent1 5" xfId="89"/>
    <cellStyle name="20% - Accent1 6" xfId="102"/>
    <cellStyle name="20% - Accent1 7" xfId="115"/>
    <cellStyle name="20% - Accent1 8" xfId="128"/>
    <cellStyle name="20% - Accent2" xfId="24" builtinId="34" customBuiltin="1"/>
    <cellStyle name="20% - Accent2 2" xfId="50"/>
    <cellStyle name="20% - Accent2 3" xfId="64"/>
    <cellStyle name="20% - Accent2 4" xfId="78"/>
    <cellStyle name="20% - Accent2 5" xfId="91"/>
    <cellStyle name="20% - Accent2 6" xfId="104"/>
    <cellStyle name="20% - Accent2 7" xfId="117"/>
    <cellStyle name="20% - Accent2 8" xfId="130"/>
    <cellStyle name="20% - Accent3" xfId="28" builtinId="38" customBuiltin="1"/>
    <cellStyle name="20% - Accent3 2" xfId="52"/>
    <cellStyle name="20% - Accent3 3" xfId="66"/>
    <cellStyle name="20% - Accent3 4" xfId="80"/>
    <cellStyle name="20% - Accent3 5" xfId="93"/>
    <cellStyle name="20% - Accent3 6" xfId="106"/>
    <cellStyle name="20% - Accent3 7" xfId="119"/>
    <cellStyle name="20% - Accent3 8" xfId="132"/>
    <cellStyle name="20% - Accent4" xfId="32" builtinId="42" customBuiltin="1"/>
    <cellStyle name="20% - Accent4 2" xfId="54"/>
    <cellStyle name="20% - Accent4 3" xfId="68"/>
    <cellStyle name="20% - Accent4 4" xfId="82"/>
    <cellStyle name="20% - Accent4 5" xfId="95"/>
    <cellStyle name="20% - Accent4 6" xfId="108"/>
    <cellStyle name="20% - Accent4 7" xfId="121"/>
    <cellStyle name="20% - Accent4 8" xfId="134"/>
    <cellStyle name="20% - Accent5" xfId="36" builtinId="46" customBuiltin="1"/>
    <cellStyle name="20% - Accent5 2" xfId="56"/>
    <cellStyle name="20% - Accent5 3" xfId="70"/>
    <cellStyle name="20% - Accent5 4" xfId="84"/>
    <cellStyle name="20% - Accent5 5" xfId="97"/>
    <cellStyle name="20% - Accent5 6" xfId="110"/>
    <cellStyle name="20% - Accent5 7" xfId="123"/>
    <cellStyle name="20% - Accent5 8" xfId="136"/>
    <cellStyle name="20% - Accent6" xfId="40" builtinId="50" customBuiltin="1"/>
    <cellStyle name="20% - Accent6 2" xfId="58"/>
    <cellStyle name="20% - Accent6 3" xfId="72"/>
    <cellStyle name="20% - Accent6 4" xfId="86"/>
    <cellStyle name="20% - Accent6 5" xfId="99"/>
    <cellStyle name="20% - Accent6 6" xfId="112"/>
    <cellStyle name="20% - Accent6 7" xfId="125"/>
    <cellStyle name="20% - Accent6 8" xfId="138"/>
    <cellStyle name="40% - Accent1" xfId="21" builtinId="31" customBuiltin="1"/>
    <cellStyle name="40% - Accent1 2" xfId="49"/>
    <cellStyle name="40% - Accent1 3" xfId="63"/>
    <cellStyle name="40% - Accent1 4" xfId="77"/>
    <cellStyle name="40% - Accent1 5" xfId="90"/>
    <cellStyle name="40% - Accent1 6" xfId="103"/>
    <cellStyle name="40% - Accent1 7" xfId="116"/>
    <cellStyle name="40% - Accent1 8" xfId="129"/>
    <cellStyle name="40% - Accent2" xfId="25" builtinId="35" customBuiltin="1"/>
    <cellStyle name="40% - Accent2 2" xfId="51"/>
    <cellStyle name="40% - Accent2 3" xfId="65"/>
    <cellStyle name="40% - Accent2 4" xfId="79"/>
    <cellStyle name="40% - Accent2 5" xfId="92"/>
    <cellStyle name="40% - Accent2 6" xfId="105"/>
    <cellStyle name="40% - Accent2 7" xfId="118"/>
    <cellStyle name="40% - Accent2 8" xfId="131"/>
    <cellStyle name="40% - Accent3" xfId="29" builtinId="39" customBuiltin="1"/>
    <cellStyle name="40% - Accent3 2" xfId="53"/>
    <cellStyle name="40% - Accent3 3" xfId="67"/>
    <cellStyle name="40% - Accent3 4" xfId="81"/>
    <cellStyle name="40% - Accent3 5" xfId="94"/>
    <cellStyle name="40% - Accent3 6" xfId="107"/>
    <cellStyle name="40% - Accent3 7" xfId="120"/>
    <cellStyle name="40% - Accent3 8" xfId="133"/>
    <cellStyle name="40% - Accent4" xfId="33" builtinId="43" customBuiltin="1"/>
    <cellStyle name="40% - Accent4 2" xfId="55"/>
    <cellStyle name="40% - Accent4 3" xfId="69"/>
    <cellStyle name="40% - Accent4 4" xfId="83"/>
    <cellStyle name="40% - Accent4 5" xfId="96"/>
    <cellStyle name="40% - Accent4 6" xfId="109"/>
    <cellStyle name="40% - Accent4 7" xfId="122"/>
    <cellStyle name="40% - Accent4 8" xfId="135"/>
    <cellStyle name="40% - Accent5" xfId="37" builtinId="47" customBuiltin="1"/>
    <cellStyle name="40% - Accent5 2" xfId="57"/>
    <cellStyle name="40% - Accent5 3" xfId="71"/>
    <cellStyle name="40% - Accent5 4" xfId="85"/>
    <cellStyle name="40% - Accent5 5" xfId="98"/>
    <cellStyle name="40% - Accent5 6" xfId="111"/>
    <cellStyle name="40% - Accent5 7" xfId="124"/>
    <cellStyle name="40% - Accent5 8" xfId="137"/>
    <cellStyle name="40% - Accent6" xfId="41" builtinId="51" customBuiltin="1"/>
    <cellStyle name="40% - Accent6 2" xfId="59"/>
    <cellStyle name="40% - Accent6 3" xfId="73"/>
    <cellStyle name="40% - Accent6 4" xfId="87"/>
    <cellStyle name="40% - Accent6 5" xfId="100"/>
    <cellStyle name="40% - Accent6 6" xfId="113"/>
    <cellStyle name="40% - Accent6 7" xfId="126"/>
    <cellStyle name="40% - Accent6 8" xfId="139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2" xfId="2"/>
    <cellStyle name="Normal 2" xfId="1"/>
    <cellStyle name="Normal 3" xfId="3"/>
    <cellStyle name="Normal 4" xfId="43"/>
    <cellStyle name="Normal 4 2" xfId="142"/>
    <cellStyle name="Normal 5" xfId="46"/>
    <cellStyle name="Normal 5 2" xfId="141"/>
    <cellStyle name="Normal 6" xfId="60"/>
    <cellStyle name="Normal 6 2" xfId="143"/>
    <cellStyle name="Normal 7" xfId="74"/>
    <cellStyle name="Normal 8" xfId="140"/>
    <cellStyle name="Normal 9" xfId="144"/>
    <cellStyle name="Note 2" xfId="45"/>
    <cellStyle name="Note 3" xfId="47"/>
    <cellStyle name="Note 4" xfId="61"/>
    <cellStyle name="Note 5" xfId="75"/>
    <cellStyle name="Note 6" xfId="88"/>
    <cellStyle name="Note 7" xfId="101"/>
    <cellStyle name="Note 8" xfId="114"/>
    <cellStyle name="Note 9" xfId="127"/>
    <cellStyle name="Output" xfId="12" builtinId="21" customBuiltin="1"/>
    <cellStyle name="Title 2" xfId="44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 ПРОЕКЦИЯ</a:t>
            </a:r>
            <a:endParaRPr lang="en-US"/>
          </a:p>
        </c:rich>
      </c:tx>
      <c:layout>
        <c:manualLayout>
          <c:xMode val="edge"/>
          <c:yMode val="edge"/>
          <c:x val="0.35379311338430058"/>
          <c:y val="6.5874071597618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181951561153018E-2"/>
          <c:y val="5.2534572099100632E-2"/>
          <c:w val="0.86072406896464226"/>
          <c:h val="0.92800263401978489"/>
        </c:manualLayout>
      </c:layout>
      <c:scatterChart>
        <c:scatterStyle val="lineMarker"/>
        <c:varyColors val="0"/>
        <c:ser>
          <c:idx val="3"/>
          <c:order val="1"/>
          <c:tx>
            <c:v>Т1</c:v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'Профиль интерполированный'!$R$225</c:f>
              <c:numCache>
                <c:formatCode>General</c:formatCode>
                <c:ptCount val="1"/>
                <c:pt idx="0">
                  <c:v>2221.7800000000002</c:v>
                </c:pt>
              </c:numCache>
            </c:numRef>
          </c:xVal>
          <c:yVal>
            <c:numRef>
              <c:f>'Профиль интерполированный'!$F$225</c:f>
              <c:numCache>
                <c:formatCode>General</c:formatCode>
                <c:ptCount val="1"/>
                <c:pt idx="0">
                  <c:v>1116.1500000000001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5-4259-9560-65CA6C889791}"/>
            </c:ext>
          </c:extLst>
        </c:ser>
        <c:ser>
          <c:idx val="2"/>
          <c:order val="2"/>
          <c:tx>
            <c:v>T3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'Профиль интерполированный'!$R$302</c:f>
              <c:numCache>
                <c:formatCode>General</c:formatCode>
                <c:ptCount val="1"/>
                <c:pt idx="0">
                  <c:v>2973.46</c:v>
                </c:pt>
              </c:numCache>
            </c:numRef>
          </c:xVal>
          <c:yVal>
            <c:numRef>
              <c:f>'Профиль интерполированный'!$F$302</c:f>
              <c:numCache>
                <c:formatCode>General</c:formatCode>
                <c:ptCount val="1"/>
                <c:pt idx="0">
                  <c:v>1116.1500000000001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5-4259-9560-65CA6C8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384"/>
        <c:axId val="81909248"/>
      </c:scatterChart>
      <c:scatterChart>
        <c:scatterStyle val="smoothMarker"/>
        <c:varyColors val="0"/>
        <c:ser>
          <c:idx val="0"/>
          <c:order val="0"/>
          <c:tx>
            <c:v>ПЛАН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'Профиль интерполированный'!$R$21:$R$302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0.23</c:v>
                </c:pt>
                <c:pt idx="7">
                  <c:v>0.3</c:v>
                </c:pt>
                <c:pt idx="8">
                  <c:v>0.32</c:v>
                </c:pt>
                <c:pt idx="9">
                  <c:v>0.23</c:v>
                </c:pt>
                <c:pt idx="10">
                  <c:v>0.11</c:v>
                </c:pt>
                <c:pt idx="11">
                  <c:v>0.01</c:v>
                </c:pt>
                <c:pt idx="12">
                  <c:v>-7.0000000000000007E-2</c:v>
                </c:pt>
                <c:pt idx="13">
                  <c:v>0.56000000000000005</c:v>
                </c:pt>
                <c:pt idx="14">
                  <c:v>1.93</c:v>
                </c:pt>
                <c:pt idx="15">
                  <c:v>3.8</c:v>
                </c:pt>
                <c:pt idx="16">
                  <c:v>6.13</c:v>
                </c:pt>
                <c:pt idx="17">
                  <c:v>8.93</c:v>
                </c:pt>
                <c:pt idx="18">
                  <c:v>12.55</c:v>
                </c:pt>
                <c:pt idx="19">
                  <c:v>17.239999999999998</c:v>
                </c:pt>
                <c:pt idx="20">
                  <c:v>22.83</c:v>
                </c:pt>
                <c:pt idx="21">
                  <c:v>29.11</c:v>
                </c:pt>
                <c:pt idx="22">
                  <c:v>36.04</c:v>
                </c:pt>
                <c:pt idx="23">
                  <c:v>43.45</c:v>
                </c:pt>
                <c:pt idx="24">
                  <c:v>51.56</c:v>
                </c:pt>
                <c:pt idx="25">
                  <c:v>60.55</c:v>
                </c:pt>
                <c:pt idx="26">
                  <c:v>70.209999999999994</c:v>
                </c:pt>
                <c:pt idx="27">
                  <c:v>80.66</c:v>
                </c:pt>
                <c:pt idx="28">
                  <c:v>91.81</c:v>
                </c:pt>
                <c:pt idx="29">
                  <c:v>103.2</c:v>
                </c:pt>
                <c:pt idx="30">
                  <c:v>115.62</c:v>
                </c:pt>
                <c:pt idx="31">
                  <c:v>128.24</c:v>
                </c:pt>
                <c:pt idx="32">
                  <c:v>141.49</c:v>
                </c:pt>
                <c:pt idx="33">
                  <c:v>155.18</c:v>
                </c:pt>
                <c:pt idx="34">
                  <c:v>169.47</c:v>
                </c:pt>
                <c:pt idx="35">
                  <c:v>184.49</c:v>
                </c:pt>
                <c:pt idx="36">
                  <c:v>201.3</c:v>
                </c:pt>
                <c:pt idx="37">
                  <c:v>217.47</c:v>
                </c:pt>
                <c:pt idx="38">
                  <c:v>240.37</c:v>
                </c:pt>
                <c:pt idx="39">
                  <c:v>258.85000000000002</c:v>
                </c:pt>
                <c:pt idx="40">
                  <c:v>276.89</c:v>
                </c:pt>
                <c:pt idx="41">
                  <c:v>295.68</c:v>
                </c:pt>
                <c:pt idx="42">
                  <c:v>314.83999999999997</c:v>
                </c:pt>
                <c:pt idx="43">
                  <c:v>334.27</c:v>
                </c:pt>
                <c:pt idx="44">
                  <c:v>354.13</c:v>
                </c:pt>
                <c:pt idx="45">
                  <c:v>374.29</c:v>
                </c:pt>
                <c:pt idx="46">
                  <c:v>394.85</c:v>
                </c:pt>
                <c:pt idx="47">
                  <c:v>415.91</c:v>
                </c:pt>
                <c:pt idx="48">
                  <c:v>437.49</c:v>
                </c:pt>
                <c:pt idx="49">
                  <c:v>459.6</c:v>
                </c:pt>
                <c:pt idx="50">
                  <c:v>482.18</c:v>
                </c:pt>
                <c:pt idx="51">
                  <c:v>504.97</c:v>
                </c:pt>
                <c:pt idx="52">
                  <c:v>527.79</c:v>
                </c:pt>
                <c:pt idx="53">
                  <c:v>550.62</c:v>
                </c:pt>
                <c:pt idx="54">
                  <c:v>572.79</c:v>
                </c:pt>
                <c:pt idx="55">
                  <c:v>595.28</c:v>
                </c:pt>
                <c:pt idx="56">
                  <c:v>617.78</c:v>
                </c:pt>
                <c:pt idx="57">
                  <c:v>641.16999999999996</c:v>
                </c:pt>
                <c:pt idx="58">
                  <c:v>662.75</c:v>
                </c:pt>
                <c:pt idx="59">
                  <c:v>685.25</c:v>
                </c:pt>
                <c:pt idx="60">
                  <c:v>707.75</c:v>
                </c:pt>
                <c:pt idx="61">
                  <c:v>729.21</c:v>
                </c:pt>
                <c:pt idx="62">
                  <c:v>751.83</c:v>
                </c:pt>
                <c:pt idx="63">
                  <c:v>774.82</c:v>
                </c:pt>
                <c:pt idx="64">
                  <c:v>797.96</c:v>
                </c:pt>
                <c:pt idx="65">
                  <c:v>821.5</c:v>
                </c:pt>
                <c:pt idx="66">
                  <c:v>845.39</c:v>
                </c:pt>
                <c:pt idx="67">
                  <c:v>869.57</c:v>
                </c:pt>
                <c:pt idx="68">
                  <c:v>893.94</c:v>
                </c:pt>
                <c:pt idx="69">
                  <c:v>918.43</c:v>
                </c:pt>
                <c:pt idx="70">
                  <c:v>942.78</c:v>
                </c:pt>
                <c:pt idx="71">
                  <c:v>967.12</c:v>
                </c:pt>
                <c:pt idx="72">
                  <c:v>979.27</c:v>
                </c:pt>
                <c:pt idx="73">
                  <c:v>991.41</c:v>
                </c:pt>
                <c:pt idx="74">
                  <c:v>1001.23</c:v>
                </c:pt>
                <c:pt idx="75">
                  <c:v>1009.28</c:v>
                </c:pt>
                <c:pt idx="76">
                  <c:v>1011.05</c:v>
                </c:pt>
                <c:pt idx="77">
                  <c:v>1020.88</c:v>
                </c:pt>
                <c:pt idx="78">
                  <c:v>1028.94</c:v>
                </c:pt>
                <c:pt idx="79">
                  <c:v>1030.7</c:v>
                </c:pt>
                <c:pt idx="80">
                  <c:v>1035.81</c:v>
                </c:pt>
                <c:pt idx="81">
                  <c:v>1040.24</c:v>
                </c:pt>
                <c:pt idx="82">
                  <c:v>1040.53</c:v>
                </c:pt>
                <c:pt idx="83">
                  <c:v>1045.83</c:v>
                </c:pt>
                <c:pt idx="84">
                  <c:v>1050.3599999999999</c:v>
                </c:pt>
                <c:pt idx="85">
                  <c:v>1051.06</c:v>
                </c:pt>
                <c:pt idx="86">
                  <c:v>1060.21</c:v>
                </c:pt>
                <c:pt idx="87">
                  <c:v>1070.05</c:v>
                </c:pt>
                <c:pt idx="88">
                  <c:v>1079.8900000000001</c:v>
                </c:pt>
                <c:pt idx="89">
                  <c:v>1089.74</c:v>
                </c:pt>
                <c:pt idx="90">
                  <c:v>1099.58</c:v>
                </c:pt>
                <c:pt idx="91">
                  <c:v>1109.43</c:v>
                </c:pt>
                <c:pt idx="92">
                  <c:v>1119.27</c:v>
                </c:pt>
                <c:pt idx="93">
                  <c:v>1129.1099999999999</c:v>
                </c:pt>
                <c:pt idx="94">
                  <c:v>1138.96</c:v>
                </c:pt>
                <c:pt idx="95">
                  <c:v>1148.8</c:v>
                </c:pt>
                <c:pt idx="96">
                  <c:v>1158.6400000000001</c:v>
                </c:pt>
                <c:pt idx="97">
                  <c:v>1168.49</c:v>
                </c:pt>
                <c:pt idx="98">
                  <c:v>1178.33</c:v>
                </c:pt>
                <c:pt idx="99">
                  <c:v>1188.18</c:v>
                </c:pt>
                <c:pt idx="100">
                  <c:v>1198.02</c:v>
                </c:pt>
                <c:pt idx="101">
                  <c:v>1207.8599999999999</c:v>
                </c:pt>
                <c:pt idx="102">
                  <c:v>1217.71</c:v>
                </c:pt>
                <c:pt idx="103">
                  <c:v>1227.55</c:v>
                </c:pt>
                <c:pt idx="104">
                  <c:v>1237.4000000000001</c:v>
                </c:pt>
                <c:pt idx="105">
                  <c:v>1247.24</c:v>
                </c:pt>
                <c:pt idx="106">
                  <c:v>1257.08</c:v>
                </c:pt>
                <c:pt idx="107">
                  <c:v>1266.93</c:v>
                </c:pt>
                <c:pt idx="108">
                  <c:v>1276.77</c:v>
                </c:pt>
                <c:pt idx="109">
                  <c:v>1286.6099999999999</c:v>
                </c:pt>
                <c:pt idx="110">
                  <c:v>1296.46</c:v>
                </c:pt>
                <c:pt idx="111">
                  <c:v>1306.3</c:v>
                </c:pt>
                <c:pt idx="112">
                  <c:v>1316.15</c:v>
                </c:pt>
                <c:pt idx="113">
                  <c:v>1325.99</c:v>
                </c:pt>
                <c:pt idx="114">
                  <c:v>1335.83</c:v>
                </c:pt>
                <c:pt idx="115">
                  <c:v>1345.68</c:v>
                </c:pt>
                <c:pt idx="116">
                  <c:v>1355.52</c:v>
                </c:pt>
                <c:pt idx="117">
                  <c:v>1365.37</c:v>
                </c:pt>
                <c:pt idx="118">
                  <c:v>1375.21</c:v>
                </c:pt>
                <c:pt idx="119">
                  <c:v>1385.05</c:v>
                </c:pt>
                <c:pt idx="120">
                  <c:v>1394.9</c:v>
                </c:pt>
                <c:pt idx="121">
                  <c:v>1404.74</c:v>
                </c:pt>
                <c:pt idx="122">
                  <c:v>1414.58</c:v>
                </c:pt>
                <c:pt idx="123">
                  <c:v>1424.43</c:v>
                </c:pt>
                <c:pt idx="124">
                  <c:v>1434.27</c:v>
                </c:pt>
                <c:pt idx="125">
                  <c:v>1444.12</c:v>
                </c:pt>
                <c:pt idx="126">
                  <c:v>1453.96</c:v>
                </c:pt>
                <c:pt idx="127">
                  <c:v>1463.8</c:v>
                </c:pt>
                <c:pt idx="128">
                  <c:v>1473.65</c:v>
                </c:pt>
                <c:pt idx="129">
                  <c:v>1483.49</c:v>
                </c:pt>
                <c:pt idx="130">
                  <c:v>1493.34</c:v>
                </c:pt>
                <c:pt idx="131">
                  <c:v>1503.18</c:v>
                </c:pt>
                <c:pt idx="132">
                  <c:v>1513.02</c:v>
                </c:pt>
                <c:pt idx="133">
                  <c:v>1522.87</c:v>
                </c:pt>
                <c:pt idx="134">
                  <c:v>1532.71</c:v>
                </c:pt>
                <c:pt idx="135">
                  <c:v>1542.55</c:v>
                </c:pt>
                <c:pt idx="136">
                  <c:v>1552.4</c:v>
                </c:pt>
                <c:pt idx="137">
                  <c:v>1562.24</c:v>
                </c:pt>
                <c:pt idx="138">
                  <c:v>1572.09</c:v>
                </c:pt>
                <c:pt idx="139">
                  <c:v>1581.93</c:v>
                </c:pt>
                <c:pt idx="140">
                  <c:v>1591.77</c:v>
                </c:pt>
                <c:pt idx="141">
                  <c:v>1601.62</c:v>
                </c:pt>
                <c:pt idx="142">
                  <c:v>1611.46</c:v>
                </c:pt>
                <c:pt idx="143">
                  <c:v>1621.31</c:v>
                </c:pt>
                <c:pt idx="144">
                  <c:v>1631.15</c:v>
                </c:pt>
                <c:pt idx="145">
                  <c:v>1640.99</c:v>
                </c:pt>
                <c:pt idx="146">
                  <c:v>1650.84</c:v>
                </c:pt>
                <c:pt idx="147">
                  <c:v>1660.68</c:v>
                </c:pt>
                <c:pt idx="148">
                  <c:v>1670.52</c:v>
                </c:pt>
                <c:pt idx="149">
                  <c:v>1680.37</c:v>
                </c:pt>
                <c:pt idx="150">
                  <c:v>1690.21</c:v>
                </c:pt>
                <c:pt idx="151">
                  <c:v>1700.06</c:v>
                </c:pt>
                <c:pt idx="152">
                  <c:v>1709.9</c:v>
                </c:pt>
                <c:pt idx="153">
                  <c:v>1719.74</c:v>
                </c:pt>
                <c:pt idx="154">
                  <c:v>1729.59</c:v>
                </c:pt>
                <c:pt idx="155">
                  <c:v>1739.43</c:v>
                </c:pt>
                <c:pt idx="156">
                  <c:v>1749.28</c:v>
                </c:pt>
                <c:pt idx="157">
                  <c:v>1759.12</c:v>
                </c:pt>
                <c:pt idx="158">
                  <c:v>1768.96</c:v>
                </c:pt>
                <c:pt idx="159">
                  <c:v>1778.81</c:v>
                </c:pt>
                <c:pt idx="160">
                  <c:v>1788.65</c:v>
                </c:pt>
                <c:pt idx="161">
                  <c:v>1798.5</c:v>
                </c:pt>
                <c:pt idx="162">
                  <c:v>1808.34</c:v>
                </c:pt>
                <c:pt idx="163">
                  <c:v>1818.18</c:v>
                </c:pt>
                <c:pt idx="164">
                  <c:v>1828.03</c:v>
                </c:pt>
                <c:pt idx="165">
                  <c:v>1837.87</c:v>
                </c:pt>
                <c:pt idx="166">
                  <c:v>1847.71</c:v>
                </c:pt>
                <c:pt idx="167">
                  <c:v>1857.56</c:v>
                </c:pt>
                <c:pt idx="168">
                  <c:v>1867.4</c:v>
                </c:pt>
                <c:pt idx="169">
                  <c:v>1877.25</c:v>
                </c:pt>
                <c:pt idx="170">
                  <c:v>1887.09</c:v>
                </c:pt>
                <c:pt idx="171">
                  <c:v>1896.93</c:v>
                </c:pt>
                <c:pt idx="172">
                  <c:v>1906.78</c:v>
                </c:pt>
                <c:pt idx="173">
                  <c:v>1916.62</c:v>
                </c:pt>
                <c:pt idx="174">
                  <c:v>1926.47</c:v>
                </c:pt>
                <c:pt idx="175">
                  <c:v>1936.31</c:v>
                </c:pt>
                <c:pt idx="176">
                  <c:v>1946.15</c:v>
                </c:pt>
                <c:pt idx="177">
                  <c:v>1956</c:v>
                </c:pt>
                <c:pt idx="178">
                  <c:v>1965.84</c:v>
                </c:pt>
                <c:pt idx="179">
                  <c:v>1975.68</c:v>
                </c:pt>
                <c:pt idx="180">
                  <c:v>1985.53</c:v>
                </c:pt>
                <c:pt idx="181">
                  <c:v>1995.37</c:v>
                </c:pt>
                <c:pt idx="182">
                  <c:v>2005.22</c:v>
                </c:pt>
                <c:pt idx="183">
                  <c:v>2015.06</c:v>
                </c:pt>
                <c:pt idx="184">
                  <c:v>2024.9</c:v>
                </c:pt>
                <c:pt idx="185">
                  <c:v>2034.75</c:v>
                </c:pt>
                <c:pt idx="186">
                  <c:v>2044.59</c:v>
                </c:pt>
                <c:pt idx="187">
                  <c:v>2054.44</c:v>
                </c:pt>
                <c:pt idx="188">
                  <c:v>2064.2800000000002</c:v>
                </c:pt>
                <c:pt idx="189">
                  <c:v>2074.12</c:v>
                </c:pt>
                <c:pt idx="190">
                  <c:v>2083.9699999999998</c:v>
                </c:pt>
                <c:pt idx="191">
                  <c:v>2093.81</c:v>
                </c:pt>
                <c:pt idx="192">
                  <c:v>2103.65</c:v>
                </c:pt>
                <c:pt idx="193">
                  <c:v>2113.5</c:v>
                </c:pt>
                <c:pt idx="194">
                  <c:v>2123.34</c:v>
                </c:pt>
                <c:pt idx="195">
                  <c:v>2133.19</c:v>
                </c:pt>
                <c:pt idx="196">
                  <c:v>2143.0300000000002</c:v>
                </c:pt>
                <c:pt idx="197">
                  <c:v>2152.87</c:v>
                </c:pt>
                <c:pt idx="198">
                  <c:v>2162.7199999999998</c:v>
                </c:pt>
                <c:pt idx="199">
                  <c:v>2172.56</c:v>
                </c:pt>
                <c:pt idx="200">
                  <c:v>2182.41</c:v>
                </c:pt>
                <c:pt idx="201">
                  <c:v>2192.25</c:v>
                </c:pt>
                <c:pt idx="202">
                  <c:v>2202.09</c:v>
                </c:pt>
                <c:pt idx="203">
                  <c:v>2211.94</c:v>
                </c:pt>
                <c:pt idx="204">
                  <c:v>2221.7800000000002</c:v>
                </c:pt>
                <c:pt idx="205">
                  <c:v>2231.62</c:v>
                </c:pt>
                <c:pt idx="206">
                  <c:v>2241.4699999999998</c:v>
                </c:pt>
                <c:pt idx="207">
                  <c:v>2251.31</c:v>
                </c:pt>
                <c:pt idx="208">
                  <c:v>2261.16</c:v>
                </c:pt>
                <c:pt idx="209">
                  <c:v>2271</c:v>
                </c:pt>
                <c:pt idx="210">
                  <c:v>2280.84</c:v>
                </c:pt>
                <c:pt idx="211">
                  <c:v>2290.69</c:v>
                </c:pt>
                <c:pt idx="212">
                  <c:v>2300.5300000000002</c:v>
                </c:pt>
                <c:pt idx="213">
                  <c:v>2310.38</c:v>
                </c:pt>
                <c:pt idx="214">
                  <c:v>2320.2199999999998</c:v>
                </c:pt>
                <c:pt idx="215">
                  <c:v>2330.06</c:v>
                </c:pt>
                <c:pt idx="216">
                  <c:v>2339.91</c:v>
                </c:pt>
                <c:pt idx="217">
                  <c:v>2349.75</c:v>
                </c:pt>
                <c:pt idx="218">
                  <c:v>2359.59</c:v>
                </c:pt>
                <c:pt idx="219">
                  <c:v>2369.44</c:v>
                </c:pt>
                <c:pt idx="220">
                  <c:v>2379.2800000000002</c:v>
                </c:pt>
                <c:pt idx="221">
                  <c:v>2389.13</c:v>
                </c:pt>
                <c:pt idx="222">
                  <c:v>2398.9699999999998</c:v>
                </c:pt>
                <c:pt idx="223">
                  <c:v>2408.81</c:v>
                </c:pt>
                <c:pt idx="224">
                  <c:v>2418.66</c:v>
                </c:pt>
                <c:pt idx="225">
                  <c:v>2428.5</c:v>
                </c:pt>
                <c:pt idx="226">
                  <c:v>2438.35</c:v>
                </c:pt>
                <c:pt idx="227">
                  <c:v>2448.19</c:v>
                </c:pt>
                <c:pt idx="228">
                  <c:v>2458.0300000000002</c:v>
                </c:pt>
                <c:pt idx="229">
                  <c:v>2467.88</c:v>
                </c:pt>
                <c:pt idx="230">
                  <c:v>2477.7199999999998</c:v>
                </c:pt>
                <c:pt idx="231">
                  <c:v>2487.56</c:v>
                </c:pt>
                <c:pt idx="232">
                  <c:v>2497.41</c:v>
                </c:pt>
                <c:pt idx="233">
                  <c:v>2507.25</c:v>
                </c:pt>
                <c:pt idx="234">
                  <c:v>2517.1</c:v>
                </c:pt>
                <c:pt idx="235">
                  <c:v>2526.94</c:v>
                </c:pt>
                <c:pt idx="236">
                  <c:v>2536.7800000000002</c:v>
                </c:pt>
                <c:pt idx="237">
                  <c:v>2546.63</c:v>
                </c:pt>
                <c:pt idx="238">
                  <c:v>2556.4699999999998</c:v>
                </c:pt>
                <c:pt idx="239">
                  <c:v>2566.3200000000002</c:v>
                </c:pt>
                <c:pt idx="240">
                  <c:v>2576.16</c:v>
                </c:pt>
                <c:pt idx="241">
                  <c:v>2586</c:v>
                </c:pt>
                <c:pt idx="242">
                  <c:v>2595.85</c:v>
                </c:pt>
                <c:pt idx="243">
                  <c:v>2605.69</c:v>
                </c:pt>
                <c:pt idx="244">
                  <c:v>2615.54</c:v>
                </c:pt>
                <c:pt idx="245">
                  <c:v>2625.38</c:v>
                </c:pt>
                <c:pt idx="246">
                  <c:v>2635.22</c:v>
                </c:pt>
                <c:pt idx="247">
                  <c:v>2645.07</c:v>
                </c:pt>
                <c:pt idx="248">
                  <c:v>2654.91</c:v>
                </c:pt>
                <c:pt idx="249">
                  <c:v>2664.75</c:v>
                </c:pt>
                <c:pt idx="250">
                  <c:v>2674.6</c:v>
                </c:pt>
                <c:pt idx="251">
                  <c:v>2684.44</c:v>
                </c:pt>
                <c:pt idx="252">
                  <c:v>2694.29</c:v>
                </c:pt>
                <c:pt idx="253">
                  <c:v>2704.13</c:v>
                </c:pt>
                <c:pt idx="254">
                  <c:v>2713.97</c:v>
                </c:pt>
                <c:pt idx="255">
                  <c:v>2723.82</c:v>
                </c:pt>
                <c:pt idx="256">
                  <c:v>2733.66</c:v>
                </c:pt>
                <c:pt idx="257">
                  <c:v>2743.51</c:v>
                </c:pt>
                <c:pt idx="258">
                  <c:v>2753.35</c:v>
                </c:pt>
                <c:pt idx="259">
                  <c:v>2763.19</c:v>
                </c:pt>
                <c:pt idx="260">
                  <c:v>2773.04</c:v>
                </c:pt>
                <c:pt idx="261">
                  <c:v>2782.88</c:v>
                </c:pt>
                <c:pt idx="262">
                  <c:v>2792.72</c:v>
                </c:pt>
                <c:pt idx="263">
                  <c:v>2802.57</c:v>
                </c:pt>
                <c:pt idx="264">
                  <c:v>2812.41</c:v>
                </c:pt>
                <c:pt idx="265">
                  <c:v>2822.26</c:v>
                </c:pt>
                <c:pt idx="266">
                  <c:v>2832.1</c:v>
                </c:pt>
                <c:pt idx="267">
                  <c:v>2841.94</c:v>
                </c:pt>
                <c:pt idx="268">
                  <c:v>2851.79</c:v>
                </c:pt>
                <c:pt idx="269">
                  <c:v>2861.63</c:v>
                </c:pt>
                <c:pt idx="270">
                  <c:v>2871.48</c:v>
                </c:pt>
                <c:pt idx="271">
                  <c:v>2881.32</c:v>
                </c:pt>
                <c:pt idx="272">
                  <c:v>2891.16</c:v>
                </c:pt>
                <c:pt idx="273">
                  <c:v>2901.01</c:v>
                </c:pt>
                <c:pt idx="274">
                  <c:v>2910.85</c:v>
                </c:pt>
                <c:pt idx="275">
                  <c:v>2920.69</c:v>
                </c:pt>
                <c:pt idx="276">
                  <c:v>2930.54</c:v>
                </c:pt>
                <c:pt idx="277">
                  <c:v>2940.38</c:v>
                </c:pt>
                <c:pt idx="278">
                  <c:v>2950.23</c:v>
                </c:pt>
                <c:pt idx="279">
                  <c:v>2960.07</c:v>
                </c:pt>
                <c:pt idx="280">
                  <c:v>2969.91</c:v>
                </c:pt>
                <c:pt idx="281">
                  <c:v>2973.46</c:v>
                </c:pt>
              </c:numCache>
            </c:numRef>
          </c:xVal>
          <c:yVal>
            <c:numRef>
              <c:f>'Профиль интерполированный'!$F$21:$F$302</c:f>
              <c:numCache>
                <c:formatCode>General</c:formatCode>
                <c:ptCount val="282"/>
                <c:pt idx="0">
                  <c:v>0</c:v>
                </c:pt>
                <c:pt idx="1">
                  <c:v>21.22</c:v>
                </c:pt>
                <c:pt idx="2">
                  <c:v>41.22</c:v>
                </c:pt>
                <c:pt idx="3">
                  <c:v>71.19</c:v>
                </c:pt>
                <c:pt idx="4">
                  <c:v>95.99</c:v>
                </c:pt>
                <c:pt idx="5">
                  <c:v>120.81</c:v>
                </c:pt>
                <c:pt idx="6">
                  <c:v>145.62</c:v>
                </c:pt>
                <c:pt idx="7">
                  <c:v>170.37</c:v>
                </c:pt>
                <c:pt idx="8">
                  <c:v>195.11</c:v>
                </c:pt>
                <c:pt idx="9">
                  <c:v>219.85</c:v>
                </c:pt>
                <c:pt idx="10">
                  <c:v>244.61</c:v>
                </c:pt>
                <c:pt idx="11">
                  <c:v>269.39</c:v>
                </c:pt>
                <c:pt idx="12">
                  <c:v>307</c:v>
                </c:pt>
                <c:pt idx="13">
                  <c:v>331.73</c:v>
                </c:pt>
                <c:pt idx="14">
                  <c:v>356.43</c:v>
                </c:pt>
                <c:pt idx="15">
                  <c:v>381.11</c:v>
                </c:pt>
                <c:pt idx="16">
                  <c:v>405.7</c:v>
                </c:pt>
                <c:pt idx="17">
                  <c:v>430.25</c:v>
                </c:pt>
                <c:pt idx="18">
                  <c:v>454.65</c:v>
                </c:pt>
                <c:pt idx="19">
                  <c:v>478.76</c:v>
                </c:pt>
                <c:pt idx="20">
                  <c:v>502.68</c:v>
                </c:pt>
                <c:pt idx="21">
                  <c:v>526.44000000000005</c:v>
                </c:pt>
                <c:pt idx="22">
                  <c:v>549.94000000000005</c:v>
                </c:pt>
                <c:pt idx="23">
                  <c:v>573.14</c:v>
                </c:pt>
                <c:pt idx="24">
                  <c:v>595.99</c:v>
                </c:pt>
                <c:pt idx="25">
                  <c:v>618.38</c:v>
                </c:pt>
                <c:pt idx="26">
                  <c:v>640.38</c:v>
                </c:pt>
                <c:pt idx="27">
                  <c:v>661.85</c:v>
                </c:pt>
                <c:pt idx="28">
                  <c:v>682.7</c:v>
                </c:pt>
                <c:pt idx="29">
                  <c:v>702.99</c:v>
                </c:pt>
                <c:pt idx="30">
                  <c:v>723.18</c:v>
                </c:pt>
                <c:pt idx="31">
                  <c:v>741.71</c:v>
                </c:pt>
                <c:pt idx="32">
                  <c:v>760.16</c:v>
                </c:pt>
                <c:pt idx="33">
                  <c:v>777.88</c:v>
                </c:pt>
                <c:pt idx="34">
                  <c:v>794.67</c:v>
                </c:pt>
                <c:pt idx="35">
                  <c:v>810.43</c:v>
                </c:pt>
                <c:pt idx="36">
                  <c:v>825.43</c:v>
                </c:pt>
                <c:pt idx="37">
                  <c:v>838.46</c:v>
                </c:pt>
                <c:pt idx="38">
                  <c:v>855.73</c:v>
                </c:pt>
                <c:pt idx="39">
                  <c:v>868.68</c:v>
                </c:pt>
                <c:pt idx="40">
                  <c:v>880.44</c:v>
                </c:pt>
                <c:pt idx="41">
                  <c:v>891.54</c:v>
                </c:pt>
                <c:pt idx="42">
                  <c:v>902.26</c:v>
                </c:pt>
                <c:pt idx="43">
                  <c:v>912.82</c:v>
                </c:pt>
                <c:pt idx="44">
                  <c:v>923.19</c:v>
                </c:pt>
                <c:pt idx="45">
                  <c:v>933.41</c:v>
                </c:pt>
                <c:pt idx="46">
                  <c:v>943.47</c:v>
                </c:pt>
                <c:pt idx="47">
                  <c:v>953.23</c:v>
                </c:pt>
                <c:pt idx="48">
                  <c:v>962.63</c:v>
                </c:pt>
                <c:pt idx="49">
                  <c:v>971.47</c:v>
                </c:pt>
                <c:pt idx="50">
                  <c:v>979.92</c:v>
                </c:pt>
                <c:pt idx="51">
                  <c:v>987.98</c:v>
                </c:pt>
                <c:pt idx="52">
                  <c:v>995.67</c:v>
                </c:pt>
                <c:pt idx="53">
                  <c:v>1003.31</c:v>
                </c:pt>
                <c:pt idx="54">
                  <c:v>1011.04</c:v>
                </c:pt>
                <c:pt idx="55">
                  <c:v>1019.4</c:v>
                </c:pt>
                <c:pt idx="56">
                  <c:v>1027.78</c:v>
                </c:pt>
                <c:pt idx="57">
                  <c:v>1036.29</c:v>
                </c:pt>
                <c:pt idx="58">
                  <c:v>1044.1199999999999</c:v>
                </c:pt>
                <c:pt idx="59">
                  <c:v>1052.21</c:v>
                </c:pt>
                <c:pt idx="60">
                  <c:v>1060.19</c:v>
                </c:pt>
                <c:pt idx="61">
                  <c:v>1068.42</c:v>
                </c:pt>
                <c:pt idx="62">
                  <c:v>1077</c:v>
                </c:pt>
                <c:pt idx="63">
                  <c:v>1084.33</c:v>
                </c:pt>
                <c:pt idx="64">
                  <c:v>1090.83</c:v>
                </c:pt>
                <c:pt idx="65">
                  <c:v>1096.77</c:v>
                </c:pt>
                <c:pt idx="66">
                  <c:v>1102.18</c:v>
                </c:pt>
                <c:pt idx="67">
                  <c:v>1106.96</c:v>
                </c:pt>
                <c:pt idx="68">
                  <c:v>1110.67</c:v>
                </c:pt>
                <c:pt idx="69">
                  <c:v>1113.18</c:v>
                </c:pt>
                <c:pt idx="70">
                  <c:v>1114.78</c:v>
                </c:pt>
                <c:pt idx="71">
                  <c:v>1115.52</c:v>
                </c:pt>
                <c:pt idx="72">
                  <c:v>1115.6400000000001</c:v>
                </c:pt>
                <c:pt idx="73">
                  <c:v>1115.8699999999999</c:v>
                </c:pt>
                <c:pt idx="74">
                  <c:v>1116.0899999999999</c:v>
                </c:pt>
                <c:pt idx="75">
                  <c:v>1116.1600000000001</c:v>
                </c:pt>
                <c:pt idx="76">
                  <c:v>1116.17</c:v>
                </c:pt>
                <c:pt idx="77">
                  <c:v>1116.2</c:v>
                </c:pt>
                <c:pt idx="78">
                  <c:v>1116.23</c:v>
                </c:pt>
                <c:pt idx="79">
                  <c:v>1116.24</c:v>
                </c:pt>
                <c:pt idx="80">
                  <c:v>1116.21</c:v>
                </c:pt>
                <c:pt idx="81">
                  <c:v>1116.17</c:v>
                </c:pt>
                <c:pt idx="82">
                  <c:v>1116.17</c:v>
                </c:pt>
                <c:pt idx="83">
                  <c:v>1116.1500000000001</c:v>
                </c:pt>
                <c:pt idx="84">
                  <c:v>1116.1500000000001</c:v>
                </c:pt>
                <c:pt idx="85">
                  <c:v>1116.1500000000001</c:v>
                </c:pt>
                <c:pt idx="86">
                  <c:v>1116.1500000000001</c:v>
                </c:pt>
                <c:pt idx="87">
                  <c:v>1116.1500000000001</c:v>
                </c:pt>
                <c:pt idx="88">
                  <c:v>1116.1500000000001</c:v>
                </c:pt>
                <c:pt idx="89">
                  <c:v>1116.1500000000001</c:v>
                </c:pt>
                <c:pt idx="90">
                  <c:v>1116.1500000000001</c:v>
                </c:pt>
                <c:pt idx="91">
                  <c:v>1116.1500000000001</c:v>
                </c:pt>
                <c:pt idx="92">
                  <c:v>1116.1500000000001</c:v>
                </c:pt>
                <c:pt idx="93">
                  <c:v>1116.1500000000001</c:v>
                </c:pt>
                <c:pt idx="94">
                  <c:v>1116.1500000000001</c:v>
                </c:pt>
                <c:pt idx="95">
                  <c:v>1116.1500000000001</c:v>
                </c:pt>
                <c:pt idx="96">
                  <c:v>1116.1500000000001</c:v>
                </c:pt>
                <c:pt idx="97">
                  <c:v>1116.1500000000001</c:v>
                </c:pt>
                <c:pt idx="98">
                  <c:v>1116.1500000000001</c:v>
                </c:pt>
                <c:pt idx="99">
                  <c:v>1116.1500000000001</c:v>
                </c:pt>
                <c:pt idx="100">
                  <c:v>1116.1500000000001</c:v>
                </c:pt>
                <c:pt idx="101">
                  <c:v>1116.1500000000001</c:v>
                </c:pt>
                <c:pt idx="102">
                  <c:v>1116.1500000000001</c:v>
                </c:pt>
                <c:pt idx="103">
                  <c:v>1116.1500000000001</c:v>
                </c:pt>
                <c:pt idx="104">
                  <c:v>1116.1500000000001</c:v>
                </c:pt>
                <c:pt idx="105">
                  <c:v>1116.1500000000001</c:v>
                </c:pt>
                <c:pt idx="106">
                  <c:v>1116.1500000000001</c:v>
                </c:pt>
                <c:pt idx="107">
                  <c:v>1116.1500000000001</c:v>
                </c:pt>
                <c:pt idx="108">
                  <c:v>1116.1500000000001</c:v>
                </c:pt>
                <c:pt idx="109">
                  <c:v>1116.1500000000001</c:v>
                </c:pt>
                <c:pt idx="110">
                  <c:v>1116.1500000000001</c:v>
                </c:pt>
                <c:pt idx="111">
                  <c:v>1116.1500000000001</c:v>
                </c:pt>
                <c:pt idx="112">
                  <c:v>1116.1500000000001</c:v>
                </c:pt>
                <c:pt idx="113">
                  <c:v>1116.1500000000001</c:v>
                </c:pt>
                <c:pt idx="114">
                  <c:v>1116.1500000000001</c:v>
                </c:pt>
                <c:pt idx="115">
                  <c:v>1116.1500000000001</c:v>
                </c:pt>
                <c:pt idx="116">
                  <c:v>1116.1500000000001</c:v>
                </c:pt>
                <c:pt idx="117">
                  <c:v>1116.1500000000001</c:v>
                </c:pt>
                <c:pt idx="118">
                  <c:v>1116.1500000000001</c:v>
                </c:pt>
                <c:pt idx="119">
                  <c:v>1116.1500000000001</c:v>
                </c:pt>
                <c:pt idx="120">
                  <c:v>1116.1500000000001</c:v>
                </c:pt>
                <c:pt idx="121">
                  <c:v>1116.1500000000001</c:v>
                </c:pt>
                <c:pt idx="122">
                  <c:v>1116.1500000000001</c:v>
                </c:pt>
                <c:pt idx="123">
                  <c:v>1116.1500000000001</c:v>
                </c:pt>
                <c:pt idx="124">
                  <c:v>1116.1500000000001</c:v>
                </c:pt>
                <c:pt idx="125">
                  <c:v>1116.1500000000001</c:v>
                </c:pt>
                <c:pt idx="126">
                  <c:v>1116.1500000000001</c:v>
                </c:pt>
                <c:pt idx="127">
                  <c:v>1116.1500000000001</c:v>
                </c:pt>
                <c:pt idx="128">
                  <c:v>1116.1500000000001</c:v>
                </c:pt>
                <c:pt idx="129">
                  <c:v>1116.1500000000001</c:v>
                </c:pt>
                <c:pt idx="130">
                  <c:v>1116.1500000000001</c:v>
                </c:pt>
                <c:pt idx="131">
                  <c:v>1116.1500000000001</c:v>
                </c:pt>
                <c:pt idx="132">
                  <c:v>1116.1500000000001</c:v>
                </c:pt>
                <c:pt idx="133">
                  <c:v>1116.1500000000001</c:v>
                </c:pt>
                <c:pt idx="134">
                  <c:v>1116.1500000000001</c:v>
                </c:pt>
                <c:pt idx="135">
                  <c:v>1116.1500000000001</c:v>
                </c:pt>
                <c:pt idx="136">
                  <c:v>1116.1500000000001</c:v>
                </c:pt>
                <c:pt idx="137">
                  <c:v>1116.1500000000001</c:v>
                </c:pt>
                <c:pt idx="138">
                  <c:v>1116.1500000000001</c:v>
                </c:pt>
                <c:pt idx="139">
                  <c:v>1116.1500000000001</c:v>
                </c:pt>
                <c:pt idx="140">
                  <c:v>1116.1500000000001</c:v>
                </c:pt>
                <c:pt idx="141">
                  <c:v>1116.1500000000001</c:v>
                </c:pt>
                <c:pt idx="142">
                  <c:v>1116.1500000000001</c:v>
                </c:pt>
                <c:pt idx="143">
                  <c:v>1116.1500000000001</c:v>
                </c:pt>
                <c:pt idx="144">
                  <c:v>1116.1500000000001</c:v>
                </c:pt>
                <c:pt idx="145">
                  <c:v>1116.1500000000001</c:v>
                </c:pt>
                <c:pt idx="146">
                  <c:v>1116.1500000000001</c:v>
                </c:pt>
                <c:pt idx="147">
                  <c:v>1116.1500000000001</c:v>
                </c:pt>
                <c:pt idx="148">
                  <c:v>1116.1500000000001</c:v>
                </c:pt>
                <c:pt idx="149">
                  <c:v>1116.1500000000001</c:v>
                </c:pt>
                <c:pt idx="150">
                  <c:v>1116.1500000000001</c:v>
                </c:pt>
                <c:pt idx="151">
                  <c:v>1116.1500000000001</c:v>
                </c:pt>
                <c:pt idx="152">
                  <c:v>1116.1500000000001</c:v>
                </c:pt>
                <c:pt idx="153">
                  <c:v>1116.1500000000001</c:v>
                </c:pt>
                <c:pt idx="154">
                  <c:v>1116.1500000000001</c:v>
                </c:pt>
                <c:pt idx="155">
                  <c:v>1116.1500000000001</c:v>
                </c:pt>
                <c:pt idx="156">
                  <c:v>1116.1500000000001</c:v>
                </c:pt>
                <c:pt idx="157">
                  <c:v>1116.1500000000001</c:v>
                </c:pt>
                <c:pt idx="158">
                  <c:v>1116.1500000000001</c:v>
                </c:pt>
                <c:pt idx="159">
                  <c:v>1116.1500000000001</c:v>
                </c:pt>
                <c:pt idx="160">
                  <c:v>1116.1500000000001</c:v>
                </c:pt>
                <c:pt idx="161">
                  <c:v>1116.1500000000001</c:v>
                </c:pt>
                <c:pt idx="162">
                  <c:v>1116.1500000000001</c:v>
                </c:pt>
                <c:pt idx="163">
                  <c:v>1116.1500000000001</c:v>
                </c:pt>
                <c:pt idx="164">
                  <c:v>1116.1500000000001</c:v>
                </c:pt>
                <c:pt idx="165">
                  <c:v>1116.1500000000001</c:v>
                </c:pt>
                <c:pt idx="166">
                  <c:v>1116.1500000000001</c:v>
                </c:pt>
                <c:pt idx="167">
                  <c:v>1116.1500000000001</c:v>
                </c:pt>
                <c:pt idx="168">
                  <c:v>1116.1500000000001</c:v>
                </c:pt>
                <c:pt idx="169">
                  <c:v>1116.1500000000001</c:v>
                </c:pt>
                <c:pt idx="170">
                  <c:v>1116.1500000000001</c:v>
                </c:pt>
                <c:pt idx="171">
                  <c:v>1116.1500000000001</c:v>
                </c:pt>
                <c:pt idx="172">
                  <c:v>1116.1500000000001</c:v>
                </c:pt>
                <c:pt idx="173">
                  <c:v>1116.1500000000001</c:v>
                </c:pt>
                <c:pt idx="174">
                  <c:v>1116.1500000000001</c:v>
                </c:pt>
                <c:pt idx="175">
                  <c:v>1116.1500000000001</c:v>
                </c:pt>
                <c:pt idx="176">
                  <c:v>1116.1500000000001</c:v>
                </c:pt>
                <c:pt idx="177">
                  <c:v>1116.1500000000001</c:v>
                </c:pt>
                <c:pt idx="178">
                  <c:v>1116.1500000000001</c:v>
                </c:pt>
                <c:pt idx="179">
                  <c:v>1116.1500000000001</c:v>
                </c:pt>
                <c:pt idx="180">
                  <c:v>1116.1500000000001</c:v>
                </c:pt>
                <c:pt idx="181">
                  <c:v>1116.1500000000001</c:v>
                </c:pt>
                <c:pt idx="182">
                  <c:v>1116.1500000000001</c:v>
                </c:pt>
                <c:pt idx="183">
                  <c:v>1116.1500000000001</c:v>
                </c:pt>
                <c:pt idx="184">
                  <c:v>1116.1500000000001</c:v>
                </c:pt>
                <c:pt idx="185">
                  <c:v>1116.1500000000001</c:v>
                </c:pt>
                <c:pt idx="186">
                  <c:v>1116.1500000000001</c:v>
                </c:pt>
                <c:pt idx="187">
                  <c:v>1116.1500000000001</c:v>
                </c:pt>
                <c:pt idx="188">
                  <c:v>1116.1500000000001</c:v>
                </c:pt>
                <c:pt idx="189">
                  <c:v>1116.1500000000001</c:v>
                </c:pt>
                <c:pt idx="190">
                  <c:v>1116.1500000000001</c:v>
                </c:pt>
                <c:pt idx="191">
                  <c:v>1116.1500000000001</c:v>
                </c:pt>
                <c:pt idx="192">
                  <c:v>1116.1500000000001</c:v>
                </c:pt>
                <c:pt idx="193">
                  <c:v>1116.1500000000001</c:v>
                </c:pt>
                <c:pt idx="194">
                  <c:v>1116.1500000000001</c:v>
                </c:pt>
                <c:pt idx="195">
                  <c:v>1116.1500000000001</c:v>
                </c:pt>
                <c:pt idx="196">
                  <c:v>1116.1500000000001</c:v>
                </c:pt>
                <c:pt idx="197">
                  <c:v>1116.1500000000001</c:v>
                </c:pt>
                <c:pt idx="198">
                  <c:v>1116.1500000000001</c:v>
                </c:pt>
                <c:pt idx="199">
                  <c:v>1116.1500000000001</c:v>
                </c:pt>
                <c:pt idx="200">
                  <c:v>1116.1500000000001</c:v>
                </c:pt>
                <c:pt idx="201">
                  <c:v>1116.1500000000001</c:v>
                </c:pt>
                <c:pt idx="202">
                  <c:v>1116.1500000000001</c:v>
                </c:pt>
                <c:pt idx="203">
                  <c:v>1116.1500000000001</c:v>
                </c:pt>
                <c:pt idx="204">
                  <c:v>1116.1500000000001</c:v>
                </c:pt>
                <c:pt idx="205">
                  <c:v>1116.1500000000001</c:v>
                </c:pt>
                <c:pt idx="206">
                  <c:v>1116.1500000000001</c:v>
                </c:pt>
                <c:pt idx="207">
                  <c:v>1116.1500000000001</c:v>
                </c:pt>
                <c:pt idx="208">
                  <c:v>1116.1500000000001</c:v>
                </c:pt>
                <c:pt idx="209">
                  <c:v>1116.1500000000001</c:v>
                </c:pt>
                <c:pt idx="210">
                  <c:v>1116.1500000000001</c:v>
                </c:pt>
                <c:pt idx="211">
                  <c:v>1116.1500000000001</c:v>
                </c:pt>
                <c:pt idx="212">
                  <c:v>1116.1500000000001</c:v>
                </c:pt>
                <c:pt idx="213">
                  <c:v>1116.1500000000001</c:v>
                </c:pt>
                <c:pt idx="214">
                  <c:v>1116.1500000000001</c:v>
                </c:pt>
                <c:pt idx="215">
                  <c:v>1116.1500000000001</c:v>
                </c:pt>
                <c:pt idx="216">
                  <c:v>1116.1500000000001</c:v>
                </c:pt>
                <c:pt idx="217">
                  <c:v>1116.1500000000001</c:v>
                </c:pt>
                <c:pt idx="218">
                  <c:v>1116.1500000000001</c:v>
                </c:pt>
                <c:pt idx="219">
                  <c:v>1116.1500000000001</c:v>
                </c:pt>
                <c:pt idx="220">
                  <c:v>1116.1500000000001</c:v>
                </c:pt>
                <c:pt idx="221">
                  <c:v>1116.1500000000001</c:v>
                </c:pt>
                <c:pt idx="222">
                  <c:v>1116.1500000000001</c:v>
                </c:pt>
                <c:pt idx="223">
                  <c:v>1116.1500000000001</c:v>
                </c:pt>
                <c:pt idx="224">
                  <c:v>1116.1500000000001</c:v>
                </c:pt>
                <c:pt idx="225">
                  <c:v>1116.1500000000001</c:v>
                </c:pt>
                <c:pt idx="226">
                  <c:v>1116.1500000000001</c:v>
                </c:pt>
                <c:pt idx="227">
                  <c:v>1116.1500000000001</c:v>
                </c:pt>
                <c:pt idx="228">
                  <c:v>1116.1500000000001</c:v>
                </c:pt>
                <c:pt idx="229">
                  <c:v>1116.1500000000001</c:v>
                </c:pt>
                <c:pt idx="230">
                  <c:v>1116.1500000000001</c:v>
                </c:pt>
                <c:pt idx="231">
                  <c:v>1116.1500000000001</c:v>
                </c:pt>
                <c:pt idx="232">
                  <c:v>1116.1500000000001</c:v>
                </c:pt>
                <c:pt idx="233">
                  <c:v>1116.1500000000001</c:v>
                </c:pt>
                <c:pt idx="234">
                  <c:v>1116.1500000000001</c:v>
                </c:pt>
                <c:pt idx="235">
                  <c:v>1116.1500000000001</c:v>
                </c:pt>
                <c:pt idx="236">
                  <c:v>1116.1500000000001</c:v>
                </c:pt>
                <c:pt idx="237">
                  <c:v>1116.1500000000001</c:v>
                </c:pt>
                <c:pt idx="238">
                  <c:v>1116.1500000000001</c:v>
                </c:pt>
                <c:pt idx="239">
                  <c:v>1116.1500000000001</c:v>
                </c:pt>
                <c:pt idx="240">
                  <c:v>1116.1500000000001</c:v>
                </c:pt>
                <c:pt idx="241">
                  <c:v>1116.1500000000001</c:v>
                </c:pt>
                <c:pt idx="242">
                  <c:v>1116.1500000000001</c:v>
                </c:pt>
                <c:pt idx="243">
                  <c:v>1116.1500000000001</c:v>
                </c:pt>
                <c:pt idx="244">
                  <c:v>1116.1500000000001</c:v>
                </c:pt>
                <c:pt idx="245">
                  <c:v>1116.1500000000001</c:v>
                </c:pt>
                <c:pt idx="246">
                  <c:v>1116.1500000000001</c:v>
                </c:pt>
                <c:pt idx="247">
                  <c:v>1116.1500000000001</c:v>
                </c:pt>
                <c:pt idx="248">
                  <c:v>1116.1500000000001</c:v>
                </c:pt>
                <c:pt idx="249">
                  <c:v>1116.1500000000001</c:v>
                </c:pt>
                <c:pt idx="250">
                  <c:v>1116.1500000000001</c:v>
                </c:pt>
                <c:pt idx="251">
                  <c:v>1116.1500000000001</c:v>
                </c:pt>
                <c:pt idx="252">
                  <c:v>1116.1500000000001</c:v>
                </c:pt>
                <c:pt idx="253">
                  <c:v>1116.1500000000001</c:v>
                </c:pt>
                <c:pt idx="254">
                  <c:v>1116.1500000000001</c:v>
                </c:pt>
                <c:pt idx="255">
                  <c:v>1116.1500000000001</c:v>
                </c:pt>
                <c:pt idx="256">
                  <c:v>1116.1500000000001</c:v>
                </c:pt>
                <c:pt idx="257">
                  <c:v>1116.1500000000001</c:v>
                </c:pt>
                <c:pt idx="258">
                  <c:v>1116.1500000000001</c:v>
                </c:pt>
                <c:pt idx="259">
                  <c:v>1116.1500000000001</c:v>
                </c:pt>
                <c:pt idx="260">
                  <c:v>1116.1500000000001</c:v>
                </c:pt>
                <c:pt idx="261">
                  <c:v>1116.1500000000001</c:v>
                </c:pt>
                <c:pt idx="262">
                  <c:v>1116.1500000000001</c:v>
                </c:pt>
                <c:pt idx="263">
                  <c:v>1116.1500000000001</c:v>
                </c:pt>
                <c:pt idx="264">
                  <c:v>1116.1500000000001</c:v>
                </c:pt>
                <c:pt idx="265">
                  <c:v>1116.1500000000001</c:v>
                </c:pt>
                <c:pt idx="266">
                  <c:v>1116.1500000000001</c:v>
                </c:pt>
                <c:pt idx="267">
                  <c:v>1116.1500000000001</c:v>
                </c:pt>
                <c:pt idx="268">
                  <c:v>1116.1500000000001</c:v>
                </c:pt>
                <c:pt idx="269">
                  <c:v>1116.1500000000001</c:v>
                </c:pt>
                <c:pt idx="270">
                  <c:v>1116.1500000000001</c:v>
                </c:pt>
                <c:pt idx="271">
                  <c:v>1116.1500000000001</c:v>
                </c:pt>
                <c:pt idx="272">
                  <c:v>1116.1500000000001</c:v>
                </c:pt>
                <c:pt idx="273">
                  <c:v>1116.1500000000001</c:v>
                </c:pt>
                <c:pt idx="274">
                  <c:v>1116.1500000000001</c:v>
                </c:pt>
                <c:pt idx="275">
                  <c:v>1116.1500000000001</c:v>
                </c:pt>
                <c:pt idx="276">
                  <c:v>1116.1500000000001</c:v>
                </c:pt>
                <c:pt idx="277">
                  <c:v>1116.1500000000001</c:v>
                </c:pt>
                <c:pt idx="278">
                  <c:v>1116.1500000000001</c:v>
                </c:pt>
                <c:pt idx="279">
                  <c:v>1116.1500000000001</c:v>
                </c:pt>
                <c:pt idx="280">
                  <c:v>1116.1500000000001</c:v>
                </c:pt>
                <c:pt idx="281">
                  <c:v>1116.1500000000001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5-4259-9560-65CA6C889791}"/>
            </c:ext>
          </c:extLst>
        </c:ser>
        <c:ser>
          <c:idx val="1"/>
          <c:order val="3"/>
          <c:tx>
            <c:v>Факт</c:v>
          </c:tx>
          <c:marker>
            <c:symbol val="none"/>
          </c:marker>
          <c:xVal>
            <c:numRef>
              <c:f>'Замеры Cont.incl'!#REF!</c:f>
              <c:numCache>
                <c:formatCode>General</c:formatCode>
                <c:ptCount val="215"/>
                <c:pt idx="0">
                  <c:v>0</c:v>
                </c:pt>
                <c:pt idx="1">
                  <c:v>-0.33</c:v>
                </c:pt>
                <c:pt idx="2">
                  <c:v>-0.57999999999999996</c:v>
                </c:pt>
                <c:pt idx="3">
                  <c:v>-0.85</c:v>
                </c:pt>
                <c:pt idx="4">
                  <c:v>-1.07</c:v>
                </c:pt>
                <c:pt idx="5">
                  <c:v>-1.08</c:v>
                </c:pt>
                <c:pt idx="6">
                  <c:v>-0.87</c:v>
                </c:pt>
                <c:pt idx="7">
                  <c:v>-0.46</c:v>
                </c:pt>
                <c:pt idx="8">
                  <c:v>0.14000000000000001</c:v>
                </c:pt>
                <c:pt idx="9">
                  <c:v>0.75</c:v>
                </c:pt>
                <c:pt idx="10">
                  <c:v>0.87</c:v>
                </c:pt>
                <c:pt idx="11">
                  <c:v>1.6</c:v>
                </c:pt>
                <c:pt idx="12">
                  <c:v>2.16</c:v>
                </c:pt>
                <c:pt idx="13">
                  <c:v>2.75</c:v>
                </c:pt>
                <c:pt idx="14">
                  <c:v>3.28</c:v>
                </c:pt>
                <c:pt idx="15">
                  <c:v>3.81</c:v>
                </c:pt>
                <c:pt idx="16">
                  <c:v>4.3899999999999997</c:v>
                </c:pt>
                <c:pt idx="17">
                  <c:v>5.07</c:v>
                </c:pt>
                <c:pt idx="18">
                  <c:v>5.73</c:v>
                </c:pt>
                <c:pt idx="19">
                  <c:v>6.37</c:v>
                </c:pt>
                <c:pt idx="20">
                  <c:v>7.01</c:v>
                </c:pt>
                <c:pt idx="21">
                  <c:v>7.34</c:v>
                </c:pt>
                <c:pt idx="22">
                  <c:v>7.75</c:v>
                </c:pt>
                <c:pt idx="23">
                  <c:v>8.2899999999999991</c:v>
                </c:pt>
                <c:pt idx="24">
                  <c:v>9.0299999999999994</c:v>
                </c:pt>
                <c:pt idx="25">
                  <c:v>10.029999999999999</c:v>
                </c:pt>
                <c:pt idx="26">
                  <c:v>11.21</c:v>
                </c:pt>
                <c:pt idx="27">
                  <c:v>12.6</c:v>
                </c:pt>
                <c:pt idx="28">
                  <c:v>14.24</c:v>
                </c:pt>
                <c:pt idx="29">
                  <c:v>16.079999999999998</c:v>
                </c:pt>
                <c:pt idx="30">
                  <c:v>18.149999999999999</c:v>
                </c:pt>
                <c:pt idx="31">
                  <c:v>20.43</c:v>
                </c:pt>
                <c:pt idx="32">
                  <c:v>22.97</c:v>
                </c:pt>
                <c:pt idx="33">
                  <c:v>25.86</c:v>
                </c:pt>
                <c:pt idx="34">
                  <c:v>29</c:v>
                </c:pt>
                <c:pt idx="35">
                  <c:v>32.36</c:v>
                </c:pt>
                <c:pt idx="36">
                  <c:v>35.950000000000003</c:v>
                </c:pt>
                <c:pt idx="37">
                  <c:v>39.82</c:v>
                </c:pt>
                <c:pt idx="38">
                  <c:v>43.95</c:v>
                </c:pt>
                <c:pt idx="39">
                  <c:v>48.34</c:v>
                </c:pt>
                <c:pt idx="40">
                  <c:v>53</c:v>
                </c:pt>
                <c:pt idx="41">
                  <c:v>57.93</c:v>
                </c:pt>
                <c:pt idx="42">
                  <c:v>63.12</c:v>
                </c:pt>
                <c:pt idx="43">
                  <c:v>68.540000000000006</c:v>
                </c:pt>
                <c:pt idx="44">
                  <c:v>74.27</c:v>
                </c:pt>
                <c:pt idx="45">
                  <c:v>80.33</c:v>
                </c:pt>
                <c:pt idx="46">
                  <c:v>86.69</c:v>
                </c:pt>
                <c:pt idx="47">
                  <c:v>93.25</c:v>
                </c:pt>
                <c:pt idx="48">
                  <c:v>100.03</c:v>
                </c:pt>
                <c:pt idx="49">
                  <c:v>115.36</c:v>
                </c:pt>
                <c:pt idx="50">
                  <c:v>122.79</c:v>
                </c:pt>
                <c:pt idx="51">
                  <c:v>130.59</c:v>
                </c:pt>
                <c:pt idx="52">
                  <c:v>138.59</c:v>
                </c:pt>
                <c:pt idx="53">
                  <c:v>146.71</c:v>
                </c:pt>
                <c:pt idx="54">
                  <c:v>154.94</c:v>
                </c:pt>
                <c:pt idx="55">
                  <c:v>163.38999999999999</c:v>
                </c:pt>
                <c:pt idx="56">
                  <c:v>172.18</c:v>
                </c:pt>
                <c:pt idx="57">
                  <c:v>181.1</c:v>
                </c:pt>
                <c:pt idx="58">
                  <c:v>190.19</c:v>
                </c:pt>
                <c:pt idx="59">
                  <c:v>199.49</c:v>
                </c:pt>
                <c:pt idx="60">
                  <c:v>208.98</c:v>
                </c:pt>
                <c:pt idx="61">
                  <c:v>218.68</c:v>
                </c:pt>
                <c:pt idx="62">
                  <c:v>228.62</c:v>
                </c:pt>
                <c:pt idx="63">
                  <c:v>238.79</c:v>
                </c:pt>
                <c:pt idx="64">
                  <c:v>249.07</c:v>
                </c:pt>
                <c:pt idx="65">
                  <c:v>259.41000000000003</c:v>
                </c:pt>
                <c:pt idx="66">
                  <c:v>269.99</c:v>
                </c:pt>
                <c:pt idx="67">
                  <c:v>291.76</c:v>
                </c:pt>
                <c:pt idx="68" formatCode="0.00">
                  <c:v>313.85000000000002</c:v>
                </c:pt>
                <c:pt idx="69" formatCode="0.00">
                  <c:v>335.93</c:v>
                </c:pt>
                <c:pt idx="70" formatCode="0.00">
                  <c:v>358.14</c:v>
                </c:pt>
                <c:pt idx="71" formatCode="0.00">
                  <c:v>369.3</c:v>
                </c:pt>
                <c:pt idx="72" formatCode="0.00">
                  <c:v>380.12</c:v>
                </c:pt>
                <c:pt idx="73" formatCode="0.00">
                  <c:v>391.64</c:v>
                </c:pt>
                <c:pt idx="74" formatCode="0.00">
                  <c:v>402.8</c:v>
                </c:pt>
                <c:pt idx="75" formatCode="0.00">
                  <c:v>414.01</c:v>
                </c:pt>
                <c:pt idx="76" formatCode="0.00">
                  <c:v>425.98</c:v>
                </c:pt>
                <c:pt idx="77" formatCode="0.00">
                  <c:v>436.94</c:v>
                </c:pt>
                <c:pt idx="78" formatCode="0.00">
                  <c:v>448.67</c:v>
                </c:pt>
                <c:pt idx="79" formatCode="0.00">
                  <c:v>460.48</c:v>
                </c:pt>
                <c:pt idx="80" formatCode="0.00">
                  <c:v>472.51</c:v>
                </c:pt>
                <c:pt idx="81" formatCode="0.00">
                  <c:v>484.62</c:v>
                </c:pt>
                <c:pt idx="82" formatCode="0.00">
                  <c:v>496.77</c:v>
                </c:pt>
                <c:pt idx="83" formatCode="0.00">
                  <c:v>509</c:v>
                </c:pt>
                <c:pt idx="84" formatCode="0.00">
                  <c:v>521.27</c:v>
                </c:pt>
                <c:pt idx="85" formatCode="0.00">
                  <c:v>533.54999999999995</c:v>
                </c:pt>
                <c:pt idx="86" formatCode="0.00">
                  <c:v>549.20000000000005</c:v>
                </c:pt>
                <c:pt idx="87" formatCode="0.00">
                  <c:v>552.20000000000005</c:v>
                </c:pt>
                <c:pt idx="88" formatCode="0.00">
                  <c:v>557.22</c:v>
                </c:pt>
                <c:pt idx="89" formatCode="0.00">
                  <c:v>561.19000000000005</c:v>
                </c:pt>
                <c:pt idx="90" formatCode="0.00">
                  <c:v>564.19000000000005</c:v>
                </c:pt>
                <c:pt idx="91" formatCode="0.00">
                  <c:v>567.17999999999995</c:v>
                </c:pt>
                <c:pt idx="92" formatCode="0.00">
                  <c:v>572.69000000000005</c:v>
                </c:pt>
                <c:pt idx="93" formatCode="0.00">
                  <c:v>576.16999999999996</c:v>
                </c:pt>
                <c:pt idx="94" formatCode="0.00">
                  <c:v>579.16</c:v>
                </c:pt>
                <c:pt idx="95" formatCode="0.00">
                  <c:v>582.16</c:v>
                </c:pt>
                <c:pt idx="96" formatCode="0.00">
                  <c:v>585.15</c:v>
                </c:pt>
                <c:pt idx="97" formatCode="0.00">
                  <c:v>588.15</c:v>
                </c:pt>
                <c:pt idx="98" formatCode="0.00">
                  <c:v>593.61</c:v>
                </c:pt>
                <c:pt idx="99" formatCode="0.00">
                  <c:v>597.13</c:v>
                </c:pt>
                <c:pt idx="100" formatCode="0.00">
                  <c:v>600.13</c:v>
                </c:pt>
                <c:pt idx="101" formatCode="0.00">
                  <c:v>603.13</c:v>
                </c:pt>
                <c:pt idx="102" formatCode="0.00">
                  <c:v>606.12</c:v>
                </c:pt>
                <c:pt idx="103" formatCode="0.00">
                  <c:v>609.12</c:v>
                </c:pt>
                <c:pt idx="104" formatCode="0.00">
                  <c:v>612.12</c:v>
                </c:pt>
                <c:pt idx="105" formatCode="0.00">
                  <c:v>615.12</c:v>
                </c:pt>
                <c:pt idx="106" formatCode="0.00">
                  <c:v>618.55999999999995</c:v>
                </c:pt>
                <c:pt idx="107" formatCode="0.00">
                  <c:v>622.12</c:v>
                </c:pt>
                <c:pt idx="108" formatCode="0.00">
                  <c:v>625.12</c:v>
                </c:pt>
                <c:pt idx="109" formatCode="0.00">
                  <c:v>628.12</c:v>
                </c:pt>
                <c:pt idx="110" formatCode="0.00">
                  <c:v>631.12</c:v>
                </c:pt>
                <c:pt idx="111" formatCode="0.00">
                  <c:v>634.12</c:v>
                </c:pt>
                <c:pt idx="112" formatCode="0.00">
                  <c:v>637.12</c:v>
                </c:pt>
                <c:pt idx="113" formatCode="0.00">
                  <c:v>640.12</c:v>
                </c:pt>
                <c:pt idx="114" formatCode="0.00">
                  <c:v>643.48</c:v>
                </c:pt>
                <c:pt idx="115" formatCode="0.00">
                  <c:v>647.12</c:v>
                </c:pt>
                <c:pt idx="116" formatCode="0.00">
                  <c:v>650.12</c:v>
                </c:pt>
                <c:pt idx="117" formatCode="0.00">
                  <c:v>653.12</c:v>
                </c:pt>
                <c:pt idx="118" formatCode="0.00">
                  <c:v>656.12</c:v>
                </c:pt>
                <c:pt idx="119" formatCode="0.00">
                  <c:v>659.12</c:v>
                </c:pt>
                <c:pt idx="120" formatCode="0.00">
                  <c:v>662.12</c:v>
                </c:pt>
                <c:pt idx="121" formatCode="0.00">
                  <c:v>667.93</c:v>
                </c:pt>
                <c:pt idx="122" formatCode="0.00">
                  <c:v>671.12</c:v>
                </c:pt>
                <c:pt idx="123" formatCode="0.00">
                  <c:v>674.12</c:v>
                </c:pt>
                <c:pt idx="124" formatCode="0.00">
                  <c:v>677.12</c:v>
                </c:pt>
                <c:pt idx="125" formatCode="0.00">
                  <c:v>680.12</c:v>
                </c:pt>
                <c:pt idx="126" formatCode="0.00">
                  <c:v>683.12</c:v>
                </c:pt>
                <c:pt idx="127" formatCode="0.00">
                  <c:v>686.12</c:v>
                </c:pt>
                <c:pt idx="128" formatCode="0.00">
                  <c:v>689.11</c:v>
                </c:pt>
                <c:pt idx="129" formatCode="0.00">
                  <c:v>693.92</c:v>
                </c:pt>
                <c:pt idx="130" formatCode="0.00">
                  <c:v>697.11</c:v>
                </c:pt>
                <c:pt idx="131" formatCode="0.00">
                  <c:v>700.11</c:v>
                </c:pt>
                <c:pt idx="132" formatCode="0.00">
                  <c:v>703.11</c:v>
                </c:pt>
                <c:pt idx="133" formatCode="0.00">
                  <c:v>706.11</c:v>
                </c:pt>
                <c:pt idx="134" formatCode="0.00">
                  <c:v>709.11</c:v>
                </c:pt>
                <c:pt idx="135" formatCode="0.00">
                  <c:v>712.11</c:v>
                </c:pt>
                <c:pt idx="136" formatCode="0.00">
                  <c:v>717.63</c:v>
                </c:pt>
                <c:pt idx="137" formatCode="0.00">
                  <c:v>721.1</c:v>
                </c:pt>
                <c:pt idx="138" formatCode="0.00">
                  <c:v>724.1</c:v>
                </c:pt>
                <c:pt idx="139" formatCode="0.00">
                  <c:v>727.1</c:v>
                </c:pt>
                <c:pt idx="140" formatCode="0.00">
                  <c:v>730.09</c:v>
                </c:pt>
                <c:pt idx="141" formatCode="0.00">
                  <c:v>733.09</c:v>
                </c:pt>
                <c:pt idx="142" formatCode="0.00">
                  <c:v>736.09</c:v>
                </c:pt>
                <c:pt idx="143" formatCode="0.00">
                  <c:v>739.09</c:v>
                </c:pt>
                <c:pt idx="144" formatCode="0.00">
                  <c:v>742.34</c:v>
                </c:pt>
                <c:pt idx="145" formatCode="0.00">
                  <c:v>746.08</c:v>
                </c:pt>
                <c:pt idx="146" formatCode="0.00">
                  <c:v>749.07</c:v>
                </c:pt>
                <c:pt idx="147" formatCode="0.00">
                  <c:v>752.07</c:v>
                </c:pt>
                <c:pt idx="148" formatCode="0.00">
                  <c:v>755.07</c:v>
                </c:pt>
                <c:pt idx="149" formatCode="0.00">
                  <c:v>758.06</c:v>
                </c:pt>
                <c:pt idx="150" formatCode="0.00">
                  <c:v>761.06</c:v>
                </c:pt>
                <c:pt idx="151" formatCode="0.00">
                  <c:v>764.06</c:v>
                </c:pt>
                <c:pt idx="152" formatCode="0.00">
                  <c:v>767.21</c:v>
                </c:pt>
                <c:pt idx="153" formatCode="0.00">
                  <c:v>771.05</c:v>
                </c:pt>
                <c:pt idx="154" formatCode="0.00">
                  <c:v>774.04</c:v>
                </c:pt>
                <c:pt idx="155" formatCode="0.00">
                  <c:v>777.04</c:v>
                </c:pt>
                <c:pt idx="156" formatCode="0.00">
                  <c:v>780.03</c:v>
                </c:pt>
                <c:pt idx="157" formatCode="0.00">
                  <c:v>783.03</c:v>
                </c:pt>
                <c:pt idx="158" formatCode="0.00">
                  <c:v>786.02</c:v>
                </c:pt>
                <c:pt idx="159" formatCode="0.00">
                  <c:v>791.8</c:v>
                </c:pt>
                <c:pt idx="160" formatCode="0.00">
                  <c:v>795</c:v>
                </c:pt>
                <c:pt idx="161" formatCode="0.00">
                  <c:v>797.99</c:v>
                </c:pt>
                <c:pt idx="162" formatCode="0.00">
                  <c:v>800.98</c:v>
                </c:pt>
                <c:pt idx="163" formatCode="0.00">
                  <c:v>803.97</c:v>
                </c:pt>
                <c:pt idx="164" formatCode="0.00">
                  <c:v>806.97</c:v>
                </c:pt>
                <c:pt idx="165" formatCode="0.00">
                  <c:v>809.96</c:v>
                </c:pt>
                <c:pt idx="166" formatCode="0.00">
                  <c:v>812.95</c:v>
                </c:pt>
                <c:pt idx="167" formatCode="0.00">
                  <c:v>816.51</c:v>
                </c:pt>
                <c:pt idx="168" formatCode="0.00">
                  <c:v>819.92</c:v>
                </c:pt>
                <c:pt idx="169" formatCode="0.00">
                  <c:v>822.91</c:v>
                </c:pt>
                <c:pt idx="170" formatCode="0.00">
                  <c:v>825.9</c:v>
                </c:pt>
                <c:pt idx="171" formatCode="0.00">
                  <c:v>828.88</c:v>
                </c:pt>
                <c:pt idx="172" formatCode="0.00">
                  <c:v>831.86</c:v>
                </c:pt>
                <c:pt idx="173" formatCode="0.00">
                  <c:v>834.84</c:v>
                </c:pt>
                <c:pt idx="174" formatCode="0.00">
                  <c:v>837.82</c:v>
                </c:pt>
                <c:pt idx="175" formatCode="0.00">
                  <c:v>841.12</c:v>
                </c:pt>
                <c:pt idx="176" formatCode="0.00">
                  <c:v>844.76</c:v>
                </c:pt>
                <c:pt idx="177" formatCode="0.00">
                  <c:v>847.73</c:v>
                </c:pt>
                <c:pt idx="178" formatCode="0.00">
                  <c:v>850.7</c:v>
                </c:pt>
                <c:pt idx="179" formatCode="0.00">
                  <c:v>853.67</c:v>
                </c:pt>
                <c:pt idx="180" formatCode="0.00">
                  <c:v>856.64</c:v>
                </c:pt>
                <c:pt idx="181" formatCode="0.00">
                  <c:v>859.61</c:v>
                </c:pt>
                <c:pt idx="182" formatCode="0.00">
                  <c:v>865.2</c:v>
                </c:pt>
                <c:pt idx="183" formatCode="0.00">
                  <c:v>868.52</c:v>
                </c:pt>
                <c:pt idx="184" formatCode="0.00">
                  <c:v>871.48</c:v>
                </c:pt>
                <c:pt idx="185" formatCode="0.00">
                  <c:v>874.45</c:v>
                </c:pt>
                <c:pt idx="186" formatCode="0.00">
                  <c:v>877.42</c:v>
                </c:pt>
                <c:pt idx="187" formatCode="0.00">
                  <c:v>880.39</c:v>
                </c:pt>
                <c:pt idx="188" formatCode="0.00">
                  <c:v>883.36</c:v>
                </c:pt>
                <c:pt idx="189" formatCode="0.00">
                  <c:v>886.34</c:v>
                </c:pt>
                <c:pt idx="190" formatCode="0.00">
                  <c:v>890.33</c:v>
                </c:pt>
                <c:pt idx="191" formatCode="0.00">
                  <c:v>894.26</c:v>
                </c:pt>
                <c:pt idx="192" formatCode="0.00">
                  <c:v>897.24</c:v>
                </c:pt>
                <c:pt idx="193" formatCode="0.00">
                  <c:v>900.21</c:v>
                </c:pt>
                <c:pt idx="194" formatCode="0.00">
                  <c:v>903.18</c:v>
                </c:pt>
                <c:pt idx="195" formatCode="0.00">
                  <c:v>906.16</c:v>
                </c:pt>
                <c:pt idx="196" formatCode="0.00">
                  <c:v>909.13</c:v>
                </c:pt>
                <c:pt idx="197" formatCode="0.00">
                  <c:v>912.11</c:v>
                </c:pt>
                <c:pt idx="198" formatCode="0.00">
                  <c:v>915.31</c:v>
                </c:pt>
                <c:pt idx="199" formatCode="0.00">
                  <c:v>919.05</c:v>
                </c:pt>
                <c:pt idx="200" formatCode="0.00">
                  <c:v>922.02</c:v>
                </c:pt>
                <c:pt idx="201" formatCode="0.00">
                  <c:v>925</c:v>
                </c:pt>
                <c:pt idx="202" formatCode="0.00">
                  <c:v>927.98</c:v>
                </c:pt>
                <c:pt idx="203" formatCode="0.00">
                  <c:v>930.96</c:v>
                </c:pt>
                <c:pt idx="204" formatCode="0.00">
                  <c:v>933.94</c:v>
                </c:pt>
                <c:pt idx="205" formatCode="0.00">
                  <c:v>939.42</c:v>
                </c:pt>
                <c:pt idx="206" formatCode="0.00">
                  <c:v>942.89</c:v>
                </c:pt>
                <c:pt idx="207" formatCode="0.00">
                  <c:v>945.87</c:v>
                </c:pt>
                <c:pt idx="208" formatCode="0.00">
                  <c:v>948.86</c:v>
                </c:pt>
                <c:pt idx="209" formatCode="0.00">
                  <c:v>951.84</c:v>
                </c:pt>
                <c:pt idx="210" formatCode="0.00">
                  <c:v>954.82</c:v>
                </c:pt>
                <c:pt idx="211" formatCode="0.00">
                  <c:v>957.81</c:v>
                </c:pt>
                <c:pt idx="212" formatCode="0.00">
                  <c:v>960.79</c:v>
                </c:pt>
                <c:pt idx="213" formatCode="0.00">
                  <c:v>965.14</c:v>
                </c:pt>
                <c:pt idx="214" formatCode="0.00">
                  <c:v>968.76</c:v>
                </c:pt>
              </c:numCache>
            </c:numRef>
          </c:xVal>
          <c:yVal>
            <c:numRef>
              <c:f>'Замеры Cont.incl'!#REF!</c:f>
              <c:numCache>
                <c:formatCode>General</c:formatCode>
                <c:ptCount val="215"/>
                <c:pt idx="0" formatCode="0.00">
                  <c:v>0</c:v>
                </c:pt>
                <c:pt idx="1">
                  <c:v>69.069999999999993</c:v>
                </c:pt>
                <c:pt idx="2">
                  <c:v>93.84</c:v>
                </c:pt>
                <c:pt idx="3">
                  <c:v>118.64</c:v>
                </c:pt>
                <c:pt idx="4">
                  <c:v>143.37</c:v>
                </c:pt>
                <c:pt idx="5">
                  <c:v>168.19</c:v>
                </c:pt>
                <c:pt idx="6">
                  <c:v>192.99</c:v>
                </c:pt>
                <c:pt idx="7">
                  <c:v>217.78</c:v>
                </c:pt>
                <c:pt idx="8">
                  <c:v>242.58</c:v>
                </c:pt>
                <c:pt idx="9">
                  <c:v>267.41000000000003</c:v>
                </c:pt>
                <c:pt idx="10">
                  <c:v>272.68</c:v>
                </c:pt>
                <c:pt idx="11">
                  <c:v>308.10000000000002</c:v>
                </c:pt>
                <c:pt idx="12">
                  <c:v>332.89</c:v>
                </c:pt>
                <c:pt idx="13">
                  <c:v>357.69</c:v>
                </c:pt>
                <c:pt idx="14">
                  <c:v>382.53</c:v>
                </c:pt>
                <c:pt idx="15">
                  <c:v>408.9</c:v>
                </c:pt>
                <c:pt idx="16">
                  <c:v>433.66</c:v>
                </c:pt>
                <c:pt idx="17">
                  <c:v>458.39</c:v>
                </c:pt>
                <c:pt idx="18">
                  <c:v>483.16</c:v>
                </c:pt>
                <c:pt idx="19">
                  <c:v>507.89</c:v>
                </c:pt>
                <c:pt idx="20">
                  <c:v>532.64</c:v>
                </c:pt>
                <c:pt idx="21">
                  <c:v>545.01</c:v>
                </c:pt>
                <c:pt idx="22">
                  <c:v>557.38</c:v>
                </c:pt>
                <c:pt idx="23">
                  <c:v>569.73</c:v>
                </c:pt>
                <c:pt idx="24">
                  <c:v>582.04999999999995</c:v>
                </c:pt>
                <c:pt idx="25">
                  <c:v>594.36</c:v>
                </c:pt>
                <c:pt idx="26">
                  <c:v>606.69000000000005</c:v>
                </c:pt>
                <c:pt idx="27">
                  <c:v>619.08000000000004</c:v>
                </c:pt>
                <c:pt idx="28">
                  <c:v>631.36</c:v>
                </c:pt>
                <c:pt idx="29">
                  <c:v>643.54</c:v>
                </c:pt>
                <c:pt idx="30">
                  <c:v>655.74</c:v>
                </c:pt>
                <c:pt idx="31">
                  <c:v>667.87</c:v>
                </c:pt>
                <c:pt idx="32">
                  <c:v>679.83</c:v>
                </c:pt>
                <c:pt idx="33">
                  <c:v>691.8</c:v>
                </c:pt>
                <c:pt idx="34">
                  <c:v>703.73</c:v>
                </c:pt>
                <c:pt idx="35">
                  <c:v>715.59</c:v>
                </c:pt>
                <c:pt idx="36">
                  <c:v>727.35</c:v>
                </c:pt>
                <c:pt idx="37">
                  <c:v>739.03</c:v>
                </c:pt>
                <c:pt idx="38">
                  <c:v>750.61</c:v>
                </c:pt>
                <c:pt idx="39">
                  <c:v>762.08</c:v>
                </c:pt>
                <c:pt idx="40">
                  <c:v>773.44</c:v>
                </c:pt>
                <c:pt idx="41">
                  <c:v>784.68</c:v>
                </c:pt>
                <c:pt idx="42">
                  <c:v>795.84</c:v>
                </c:pt>
                <c:pt idx="43">
                  <c:v>806.83</c:v>
                </c:pt>
                <c:pt idx="44">
                  <c:v>817.69</c:v>
                </c:pt>
                <c:pt idx="45">
                  <c:v>828.34</c:v>
                </c:pt>
                <c:pt idx="46">
                  <c:v>838.95</c:v>
                </c:pt>
                <c:pt idx="47">
                  <c:v>849.33</c:v>
                </c:pt>
                <c:pt idx="48">
                  <c:v>859.53</c:v>
                </c:pt>
                <c:pt idx="49">
                  <c:v>881.42</c:v>
                </c:pt>
                <c:pt idx="50">
                  <c:v>891.12</c:v>
                </c:pt>
                <c:pt idx="51">
                  <c:v>900.45</c:v>
                </c:pt>
                <c:pt idx="52">
                  <c:v>909.57</c:v>
                </c:pt>
                <c:pt idx="53">
                  <c:v>918.6</c:v>
                </c:pt>
                <c:pt idx="54">
                  <c:v>927.51</c:v>
                </c:pt>
                <c:pt idx="55">
                  <c:v>936.18</c:v>
                </c:pt>
                <c:pt idx="56">
                  <c:v>944.7</c:v>
                </c:pt>
                <c:pt idx="57">
                  <c:v>952.92</c:v>
                </c:pt>
                <c:pt idx="58">
                  <c:v>960.89</c:v>
                </c:pt>
                <c:pt idx="59">
                  <c:v>968.6</c:v>
                </c:pt>
                <c:pt idx="60">
                  <c:v>976.08</c:v>
                </c:pt>
                <c:pt idx="61">
                  <c:v>983.35</c:v>
                </c:pt>
                <c:pt idx="62">
                  <c:v>990.38</c:v>
                </c:pt>
                <c:pt idx="63">
                  <c:v>997.18</c:v>
                </c:pt>
                <c:pt idx="64">
                  <c:v>1003.7</c:v>
                </c:pt>
                <c:pt idx="65">
                  <c:v>1009.92</c:v>
                </c:pt>
                <c:pt idx="66">
                  <c:v>1015.9</c:v>
                </c:pt>
                <c:pt idx="67">
                  <c:v>1026.6099999999999</c:v>
                </c:pt>
                <c:pt idx="68" formatCode="0.00">
                  <c:v>1036.8</c:v>
                </c:pt>
                <c:pt idx="69" formatCode="0.00">
                  <c:v>1047.21</c:v>
                </c:pt>
                <c:pt idx="70" formatCode="0.00">
                  <c:v>1057.25</c:v>
                </c:pt>
                <c:pt idx="71" formatCode="0.00">
                  <c:v>1062.17</c:v>
                </c:pt>
                <c:pt idx="72" formatCode="0.00">
                  <c:v>1066.93</c:v>
                </c:pt>
                <c:pt idx="73" formatCode="0.00">
                  <c:v>1072.01</c:v>
                </c:pt>
                <c:pt idx="74" formatCode="0.00">
                  <c:v>1076.98</c:v>
                </c:pt>
                <c:pt idx="75" formatCode="0.00">
                  <c:v>1081.8900000000001</c:v>
                </c:pt>
                <c:pt idx="76" formatCode="0.00">
                  <c:v>1086.78</c:v>
                </c:pt>
                <c:pt idx="77" formatCode="0.00">
                  <c:v>1090.82</c:v>
                </c:pt>
                <c:pt idx="78" formatCode="0.00">
                  <c:v>1094.72</c:v>
                </c:pt>
                <c:pt idx="79" formatCode="0.00">
                  <c:v>1098.1400000000001</c:v>
                </c:pt>
                <c:pt idx="80" formatCode="0.00">
                  <c:v>1101.0999999999999</c:v>
                </c:pt>
                <c:pt idx="81" formatCode="0.00">
                  <c:v>1103.71</c:v>
                </c:pt>
                <c:pt idx="82" formatCode="0.00">
                  <c:v>1105.94</c:v>
                </c:pt>
                <c:pt idx="83" formatCode="0.00">
                  <c:v>1107.77</c:v>
                </c:pt>
                <c:pt idx="84" formatCode="0.00">
                  <c:v>1109.23</c:v>
                </c:pt>
                <c:pt idx="85" formatCode="0.00">
                  <c:v>1110.26</c:v>
                </c:pt>
                <c:pt idx="86" formatCode="0.00">
                  <c:v>1110.72</c:v>
                </c:pt>
                <c:pt idx="87" formatCode="0.00">
                  <c:v>1110.7</c:v>
                </c:pt>
                <c:pt idx="88" formatCode="0.00">
                  <c:v>1110.67</c:v>
                </c:pt>
                <c:pt idx="89" formatCode="0.00">
                  <c:v>1110.6600000000001</c:v>
                </c:pt>
                <c:pt idx="90" formatCode="0.00">
                  <c:v>1110.6600000000001</c:v>
                </c:pt>
                <c:pt idx="91" formatCode="0.00">
                  <c:v>1110.67</c:v>
                </c:pt>
                <c:pt idx="92" formatCode="0.00">
                  <c:v>1110.69</c:v>
                </c:pt>
                <c:pt idx="93" formatCode="0.00">
                  <c:v>1110.7</c:v>
                </c:pt>
                <c:pt idx="94" formatCode="0.00">
                  <c:v>1110.7</c:v>
                </c:pt>
                <c:pt idx="95" formatCode="0.00">
                  <c:v>1110.71</c:v>
                </c:pt>
                <c:pt idx="96" formatCode="0.00">
                  <c:v>1110.72</c:v>
                </c:pt>
                <c:pt idx="97" formatCode="0.00">
                  <c:v>1110.73</c:v>
                </c:pt>
                <c:pt idx="98" formatCode="0.00">
                  <c:v>1110.74</c:v>
                </c:pt>
                <c:pt idx="99" formatCode="0.00">
                  <c:v>1110.75</c:v>
                </c:pt>
                <c:pt idx="100" formatCode="0.00">
                  <c:v>1110.76</c:v>
                </c:pt>
                <c:pt idx="101" formatCode="0.00">
                  <c:v>1110.77</c:v>
                </c:pt>
                <c:pt idx="102" formatCode="0.00">
                  <c:v>1110.78</c:v>
                </c:pt>
                <c:pt idx="103" formatCode="0.00">
                  <c:v>1110.78</c:v>
                </c:pt>
                <c:pt idx="104" formatCode="0.00">
                  <c:v>1110.79</c:v>
                </c:pt>
                <c:pt idx="105" formatCode="0.00">
                  <c:v>1110.8</c:v>
                </c:pt>
                <c:pt idx="106" formatCode="0.00">
                  <c:v>1110.81</c:v>
                </c:pt>
                <c:pt idx="107" formatCode="0.00">
                  <c:v>1110.82</c:v>
                </c:pt>
                <c:pt idx="108" formatCode="0.00">
                  <c:v>1110.83</c:v>
                </c:pt>
                <c:pt idx="109" formatCode="0.00">
                  <c:v>1110.8399999999999</c:v>
                </c:pt>
                <c:pt idx="110" formatCode="0.00">
                  <c:v>1110.8499999999999</c:v>
                </c:pt>
                <c:pt idx="111" formatCode="0.00">
                  <c:v>1110.8599999999999</c:v>
                </c:pt>
                <c:pt idx="112" formatCode="0.00">
                  <c:v>1110.8699999999999</c:v>
                </c:pt>
                <c:pt idx="113" formatCode="0.00">
                  <c:v>1110.8800000000001</c:v>
                </c:pt>
                <c:pt idx="114" formatCode="0.00">
                  <c:v>1110.9000000000001</c:v>
                </c:pt>
                <c:pt idx="115" formatCode="0.00">
                  <c:v>1110.9100000000001</c:v>
                </c:pt>
                <c:pt idx="116" formatCode="0.00">
                  <c:v>1110.92</c:v>
                </c:pt>
                <c:pt idx="117" formatCode="0.00">
                  <c:v>1110.93</c:v>
                </c:pt>
                <c:pt idx="118" formatCode="0.00">
                  <c:v>1110.94</c:v>
                </c:pt>
                <c:pt idx="119" formatCode="0.00">
                  <c:v>1110.94</c:v>
                </c:pt>
                <c:pt idx="120" formatCode="0.00">
                  <c:v>1110.95</c:v>
                </c:pt>
                <c:pt idx="121" formatCode="0.00">
                  <c:v>1110.97</c:v>
                </c:pt>
                <c:pt idx="122" formatCode="0.00">
                  <c:v>1110.98</c:v>
                </c:pt>
                <c:pt idx="123" formatCode="0.00">
                  <c:v>1110.99</c:v>
                </c:pt>
                <c:pt idx="124" formatCode="0.00">
                  <c:v>1111</c:v>
                </c:pt>
                <c:pt idx="125" formatCode="0.00">
                  <c:v>1111.01</c:v>
                </c:pt>
                <c:pt idx="126" formatCode="0.00">
                  <c:v>1111.02</c:v>
                </c:pt>
                <c:pt idx="127" formatCode="0.00">
                  <c:v>1111.02</c:v>
                </c:pt>
                <c:pt idx="128" formatCode="0.00">
                  <c:v>1111.03</c:v>
                </c:pt>
                <c:pt idx="129" formatCode="0.00">
                  <c:v>1111.05</c:v>
                </c:pt>
                <c:pt idx="130" formatCode="0.00">
                  <c:v>1111.05</c:v>
                </c:pt>
                <c:pt idx="131" formatCode="0.00">
                  <c:v>1111.06</c:v>
                </c:pt>
                <c:pt idx="132" formatCode="0.00">
                  <c:v>1111.07</c:v>
                </c:pt>
                <c:pt idx="133" formatCode="0.00">
                  <c:v>1111.08</c:v>
                </c:pt>
                <c:pt idx="134" formatCode="0.00">
                  <c:v>1111.0899999999999</c:v>
                </c:pt>
                <c:pt idx="135" formatCode="0.00">
                  <c:v>1111.0999999999999</c:v>
                </c:pt>
                <c:pt idx="136" formatCode="0.00">
                  <c:v>1111.1199999999999</c:v>
                </c:pt>
                <c:pt idx="137" formatCode="0.00">
                  <c:v>1111.1300000000001</c:v>
                </c:pt>
                <c:pt idx="138" formatCode="0.00">
                  <c:v>1111.1400000000001</c:v>
                </c:pt>
                <c:pt idx="139" formatCode="0.00">
                  <c:v>1111.1600000000001</c:v>
                </c:pt>
                <c:pt idx="140" formatCode="0.00">
                  <c:v>1111.17</c:v>
                </c:pt>
                <c:pt idx="141" formatCode="0.00">
                  <c:v>1111.18</c:v>
                </c:pt>
                <c:pt idx="142" formatCode="0.00">
                  <c:v>1111.19</c:v>
                </c:pt>
                <c:pt idx="143" formatCode="0.00">
                  <c:v>1111.2</c:v>
                </c:pt>
                <c:pt idx="144" formatCode="0.00">
                  <c:v>1111.21</c:v>
                </c:pt>
                <c:pt idx="145" formatCode="0.00">
                  <c:v>1111.22</c:v>
                </c:pt>
                <c:pt idx="146" formatCode="0.00">
                  <c:v>1111.23</c:v>
                </c:pt>
                <c:pt idx="147" formatCode="0.00">
                  <c:v>1111.23</c:v>
                </c:pt>
                <c:pt idx="148" formatCode="0.00">
                  <c:v>1111.24</c:v>
                </c:pt>
                <c:pt idx="149" formatCode="0.00">
                  <c:v>1111.24</c:v>
                </c:pt>
                <c:pt idx="150" formatCode="0.00">
                  <c:v>1111.25</c:v>
                </c:pt>
                <c:pt idx="151" formatCode="0.00">
                  <c:v>1111.25</c:v>
                </c:pt>
                <c:pt idx="152" formatCode="0.00">
                  <c:v>1111.26</c:v>
                </c:pt>
                <c:pt idx="153" formatCode="0.00">
                  <c:v>1111.25</c:v>
                </c:pt>
                <c:pt idx="154" formatCode="0.00">
                  <c:v>1111.24</c:v>
                </c:pt>
                <c:pt idx="155" formatCode="0.00">
                  <c:v>1111.25</c:v>
                </c:pt>
                <c:pt idx="156" formatCode="0.00">
                  <c:v>1111.26</c:v>
                </c:pt>
                <c:pt idx="157" formatCode="0.00">
                  <c:v>1111.27</c:v>
                </c:pt>
                <c:pt idx="158" formatCode="0.00">
                  <c:v>1111.27</c:v>
                </c:pt>
                <c:pt idx="159" formatCode="0.00">
                  <c:v>1111.29</c:v>
                </c:pt>
                <c:pt idx="160" formatCode="0.00">
                  <c:v>1111.3</c:v>
                </c:pt>
                <c:pt idx="161" formatCode="0.00">
                  <c:v>1111.3</c:v>
                </c:pt>
                <c:pt idx="162" formatCode="0.00">
                  <c:v>1111.31</c:v>
                </c:pt>
                <c:pt idx="163" formatCode="0.00">
                  <c:v>1111.31</c:v>
                </c:pt>
                <c:pt idx="164" formatCode="0.00">
                  <c:v>1111.32</c:v>
                </c:pt>
                <c:pt idx="165" formatCode="0.00">
                  <c:v>1111.32</c:v>
                </c:pt>
                <c:pt idx="166" formatCode="0.00">
                  <c:v>1111.33</c:v>
                </c:pt>
                <c:pt idx="167" formatCode="0.00">
                  <c:v>1111.3399999999999</c:v>
                </c:pt>
                <c:pt idx="168" formatCode="0.00">
                  <c:v>1111.3499999999999</c:v>
                </c:pt>
                <c:pt idx="169" formatCode="0.00">
                  <c:v>1111.3599999999999</c:v>
                </c:pt>
                <c:pt idx="170" formatCode="0.00">
                  <c:v>1111.3599999999999</c:v>
                </c:pt>
                <c:pt idx="171" formatCode="0.00">
                  <c:v>1111.3699999999999</c:v>
                </c:pt>
                <c:pt idx="172" formatCode="0.00">
                  <c:v>1111.3800000000001</c:v>
                </c:pt>
                <c:pt idx="173" formatCode="0.00">
                  <c:v>1111.3900000000001</c:v>
                </c:pt>
                <c:pt idx="174" formatCode="0.00">
                  <c:v>1111.4000000000001</c:v>
                </c:pt>
                <c:pt idx="175" formatCode="0.00">
                  <c:v>1111.4100000000001</c:v>
                </c:pt>
                <c:pt idx="176" formatCode="0.00">
                  <c:v>1111.42</c:v>
                </c:pt>
                <c:pt idx="177" formatCode="0.00">
                  <c:v>1111.43</c:v>
                </c:pt>
                <c:pt idx="178" formatCode="0.00">
                  <c:v>1111.44</c:v>
                </c:pt>
                <c:pt idx="179" formatCode="0.00">
                  <c:v>1111.45</c:v>
                </c:pt>
                <c:pt idx="180" formatCode="0.00">
                  <c:v>1111.46</c:v>
                </c:pt>
                <c:pt idx="181" formatCode="0.00">
                  <c:v>1111.46</c:v>
                </c:pt>
                <c:pt idx="182" formatCode="0.00">
                  <c:v>1111.48</c:v>
                </c:pt>
                <c:pt idx="183" formatCode="0.00">
                  <c:v>1111.5</c:v>
                </c:pt>
                <c:pt idx="184" formatCode="0.00">
                  <c:v>1111.5</c:v>
                </c:pt>
                <c:pt idx="185" formatCode="0.00">
                  <c:v>1111.51</c:v>
                </c:pt>
                <c:pt idx="186" formatCode="0.00">
                  <c:v>1111.52</c:v>
                </c:pt>
                <c:pt idx="187" formatCode="0.00">
                  <c:v>1111.53</c:v>
                </c:pt>
                <c:pt idx="188" formatCode="0.00">
                  <c:v>1111.54</c:v>
                </c:pt>
                <c:pt idx="189" formatCode="0.00">
                  <c:v>1111.55</c:v>
                </c:pt>
                <c:pt idx="190" formatCode="0.00">
                  <c:v>1111.56</c:v>
                </c:pt>
                <c:pt idx="191" formatCode="0.00">
                  <c:v>1111.58</c:v>
                </c:pt>
                <c:pt idx="192" formatCode="0.00">
                  <c:v>1111.5899999999999</c:v>
                </c:pt>
                <c:pt idx="193" formatCode="0.00">
                  <c:v>1111.5999999999999</c:v>
                </c:pt>
                <c:pt idx="194" formatCode="0.00">
                  <c:v>1111.6099999999999</c:v>
                </c:pt>
                <c:pt idx="195" formatCode="0.00">
                  <c:v>1111.6199999999999</c:v>
                </c:pt>
                <c:pt idx="196" formatCode="0.00">
                  <c:v>1111.6300000000001</c:v>
                </c:pt>
                <c:pt idx="197" formatCode="0.00">
                  <c:v>1111.6400000000001</c:v>
                </c:pt>
                <c:pt idx="198" formatCode="0.00">
                  <c:v>1111.6500000000001</c:v>
                </c:pt>
                <c:pt idx="199" formatCode="0.00">
                  <c:v>1111.67</c:v>
                </c:pt>
                <c:pt idx="200" formatCode="0.00">
                  <c:v>1111.68</c:v>
                </c:pt>
                <c:pt idx="201" formatCode="0.00">
                  <c:v>1111.69</c:v>
                </c:pt>
                <c:pt idx="202" formatCode="0.00">
                  <c:v>1111.7</c:v>
                </c:pt>
                <c:pt idx="203" formatCode="0.00">
                  <c:v>1111.71</c:v>
                </c:pt>
                <c:pt idx="204" formatCode="0.00">
                  <c:v>1111.73</c:v>
                </c:pt>
                <c:pt idx="205" formatCode="0.00">
                  <c:v>1111.74</c:v>
                </c:pt>
                <c:pt idx="206" formatCode="0.00">
                  <c:v>1111.76</c:v>
                </c:pt>
                <c:pt idx="207" formatCode="0.00">
                  <c:v>1111.77</c:v>
                </c:pt>
                <c:pt idx="208" formatCode="0.00">
                  <c:v>1111.78</c:v>
                </c:pt>
                <c:pt idx="209" formatCode="0.00">
                  <c:v>1111.79</c:v>
                </c:pt>
                <c:pt idx="210" formatCode="0.00">
                  <c:v>1111.8</c:v>
                </c:pt>
                <c:pt idx="211" formatCode="0.00">
                  <c:v>1111.81</c:v>
                </c:pt>
                <c:pt idx="212" formatCode="0.00">
                  <c:v>1111.82</c:v>
                </c:pt>
                <c:pt idx="213" formatCode="0.00">
                  <c:v>1111.8399999999999</c:v>
                </c:pt>
                <c:pt idx="214" formatCode="0.00">
                  <c:v>1111.8599999999999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E5-4259-9560-65CA6C8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384"/>
        <c:axId val="81909248"/>
      </c:scatterChart>
      <c:valAx>
        <c:axId val="81888384"/>
        <c:scaling>
          <c:orientation val="minMax"/>
          <c:max val="3300"/>
          <c:min val="-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248"/>
        <c:crosses val="autoZero"/>
        <c:crossBetween val="midCat"/>
        <c:majorUnit val="100"/>
      </c:valAx>
      <c:valAx>
        <c:axId val="81909248"/>
        <c:scaling>
          <c:orientation val="maxMin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384"/>
        <c:crosses val="autoZero"/>
        <c:crossBetween val="midCat"/>
        <c:majorUnit val="100"/>
      </c:valAx>
      <c:spPr>
        <a:noFill/>
        <a:ln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91809296117563E-2"/>
          <c:y val="8.5291667304441734E-3"/>
          <c:w val="0.86460425803774843"/>
          <c:h val="0.87821397603409412"/>
        </c:manualLayout>
      </c:layout>
      <c:scatterChart>
        <c:scatterStyle val="lineMarker"/>
        <c:varyColors val="0"/>
        <c:ser>
          <c:idx val="2"/>
          <c:order val="1"/>
          <c:tx>
            <c:v>T1</c:v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0"/>
            <c:spPr>
              <a:noFill/>
              <a:ln w="9525"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'Профиль интерполированный'!$I$225</c:f>
              <c:numCache>
                <c:formatCode>General</c:formatCode>
                <c:ptCount val="1"/>
                <c:pt idx="0">
                  <c:v>-2178.27</c:v>
                </c:pt>
              </c:numCache>
            </c:numRef>
          </c:xVal>
          <c:yVal>
            <c:numRef>
              <c:f>'Профиль интерполированный'!$H$225</c:f>
              <c:numCache>
                <c:formatCode>General</c:formatCode>
                <c:ptCount val="1"/>
                <c:pt idx="0">
                  <c:v>2221.7800000000002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B6B-A952-C4FE1FC3DDEE}"/>
            </c:ext>
          </c:extLst>
        </c:ser>
        <c:ser>
          <c:idx val="3"/>
          <c:order val="2"/>
          <c:tx>
            <c:v>T3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'Профиль интерполированный'!$I$302</c:f>
              <c:numCache>
                <c:formatCode>General</c:formatCode>
                <c:ptCount val="1"/>
                <c:pt idx="0">
                  <c:v>-2867.67</c:v>
                </c:pt>
              </c:numCache>
            </c:numRef>
          </c:xVal>
          <c:yVal>
            <c:numRef>
              <c:f>'Профиль интерполированный'!$H$302</c:f>
              <c:numCache>
                <c:formatCode>General</c:formatCode>
                <c:ptCount val="1"/>
                <c:pt idx="0">
                  <c:v>2973.46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B6B-A952-C4FE1FC3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92"/>
        <c:axId val="121574912"/>
      </c:scatterChart>
      <c:scatterChart>
        <c:scatterStyle val="smoothMarker"/>
        <c:varyColors val="0"/>
        <c:ser>
          <c:idx val="0"/>
          <c:order val="0"/>
          <c:tx>
            <c:v>ПЛАН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4"/>
            <c:marker>
              <c:symbol val="circle"/>
              <c:size val="20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C640-47DC-B6FD-513E928A2E7F}"/>
              </c:ext>
            </c:extLst>
          </c:dPt>
          <c:xVal>
            <c:numRef>
              <c:f>'Профиль интерполированный'!$I$21:$I$302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-0.01</c:v>
                </c:pt>
                <c:pt idx="5">
                  <c:v>-0.06</c:v>
                </c:pt>
                <c:pt idx="6">
                  <c:v>-0.11</c:v>
                </c:pt>
                <c:pt idx="7">
                  <c:v>-0.11</c:v>
                </c:pt>
                <c:pt idx="8">
                  <c:v>-0.05</c:v>
                </c:pt>
                <c:pt idx="9">
                  <c:v>0.12</c:v>
                </c:pt>
                <c:pt idx="10">
                  <c:v>0.33</c:v>
                </c:pt>
                <c:pt idx="11">
                  <c:v>0.55000000000000004</c:v>
                </c:pt>
                <c:pt idx="12">
                  <c:v>0.74</c:v>
                </c:pt>
                <c:pt idx="13">
                  <c:v>0.03</c:v>
                </c:pt>
                <c:pt idx="14">
                  <c:v>-1.56</c:v>
                </c:pt>
                <c:pt idx="15">
                  <c:v>-3.64</c:v>
                </c:pt>
                <c:pt idx="16">
                  <c:v>-6.18</c:v>
                </c:pt>
                <c:pt idx="17">
                  <c:v>-9.23</c:v>
                </c:pt>
                <c:pt idx="18">
                  <c:v>-13.19</c:v>
                </c:pt>
                <c:pt idx="19">
                  <c:v>-18.21</c:v>
                </c:pt>
                <c:pt idx="20">
                  <c:v>-24.09</c:v>
                </c:pt>
                <c:pt idx="21">
                  <c:v>-30.79</c:v>
                </c:pt>
                <c:pt idx="22">
                  <c:v>-38.380000000000003</c:v>
                </c:pt>
                <c:pt idx="23">
                  <c:v>-46.68</c:v>
                </c:pt>
                <c:pt idx="24">
                  <c:v>-55.81</c:v>
                </c:pt>
                <c:pt idx="25">
                  <c:v>-65.91</c:v>
                </c:pt>
                <c:pt idx="26">
                  <c:v>-76.790000000000006</c:v>
                </c:pt>
                <c:pt idx="27">
                  <c:v>-88.59</c:v>
                </c:pt>
                <c:pt idx="28">
                  <c:v>-101.32</c:v>
                </c:pt>
                <c:pt idx="29">
                  <c:v>-114.51</c:v>
                </c:pt>
                <c:pt idx="30">
                  <c:v>-128.88</c:v>
                </c:pt>
                <c:pt idx="31">
                  <c:v>-143.41999999999999</c:v>
                </c:pt>
                <c:pt idx="32">
                  <c:v>-158.76</c:v>
                </c:pt>
                <c:pt idx="33">
                  <c:v>-174.76</c:v>
                </c:pt>
                <c:pt idx="34">
                  <c:v>-191.53</c:v>
                </c:pt>
                <c:pt idx="35">
                  <c:v>-209.16</c:v>
                </c:pt>
                <c:pt idx="36">
                  <c:v>-228.67</c:v>
                </c:pt>
                <c:pt idx="37">
                  <c:v>-247.31</c:v>
                </c:pt>
                <c:pt idx="38">
                  <c:v>-273.91000000000003</c:v>
                </c:pt>
                <c:pt idx="39">
                  <c:v>-295.36</c:v>
                </c:pt>
                <c:pt idx="40">
                  <c:v>-316.02</c:v>
                </c:pt>
                <c:pt idx="41">
                  <c:v>-337.25</c:v>
                </c:pt>
                <c:pt idx="42">
                  <c:v>-358.77</c:v>
                </c:pt>
                <c:pt idx="43">
                  <c:v>-380.48</c:v>
                </c:pt>
                <c:pt idx="44">
                  <c:v>-402.47</c:v>
                </c:pt>
                <c:pt idx="45">
                  <c:v>-424.59</c:v>
                </c:pt>
                <c:pt idx="46">
                  <c:v>-446.92</c:v>
                </c:pt>
                <c:pt idx="47">
                  <c:v>-469.49</c:v>
                </c:pt>
                <c:pt idx="48">
                  <c:v>-492.35</c:v>
                </c:pt>
                <c:pt idx="49">
                  <c:v>-515.44000000000005</c:v>
                </c:pt>
                <c:pt idx="50">
                  <c:v>-538.70000000000005</c:v>
                </c:pt>
                <c:pt idx="51">
                  <c:v>-562.09</c:v>
                </c:pt>
                <c:pt idx="52">
                  <c:v>-585.55999999999995</c:v>
                </c:pt>
                <c:pt idx="53">
                  <c:v>-609.09</c:v>
                </c:pt>
                <c:pt idx="54">
                  <c:v>-631.98</c:v>
                </c:pt>
                <c:pt idx="55">
                  <c:v>-655.27</c:v>
                </c:pt>
                <c:pt idx="56">
                  <c:v>-678.59</c:v>
                </c:pt>
                <c:pt idx="57">
                  <c:v>-702.87</c:v>
                </c:pt>
                <c:pt idx="58">
                  <c:v>-725.3</c:v>
                </c:pt>
                <c:pt idx="59">
                  <c:v>-748.69</c:v>
                </c:pt>
                <c:pt idx="60">
                  <c:v>-772.08</c:v>
                </c:pt>
                <c:pt idx="61">
                  <c:v>-794.34</c:v>
                </c:pt>
                <c:pt idx="62">
                  <c:v>-817.66</c:v>
                </c:pt>
                <c:pt idx="63">
                  <c:v>-841.24</c:v>
                </c:pt>
                <c:pt idx="64">
                  <c:v>-864.92</c:v>
                </c:pt>
                <c:pt idx="65">
                  <c:v>-888.81</c:v>
                </c:pt>
                <c:pt idx="66">
                  <c:v>-912.61</c:v>
                </c:pt>
                <c:pt idx="67">
                  <c:v>-936.3</c:v>
                </c:pt>
                <c:pt idx="68">
                  <c:v>-959.82</c:v>
                </c:pt>
                <c:pt idx="69">
                  <c:v>-982.97</c:v>
                </c:pt>
                <c:pt idx="70">
                  <c:v>-1005.52</c:v>
                </c:pt>
                <c:pt idx="71">
                  <c:v>-1027.79</c:v>
                </c:pt>
                <c:pt idx="72">
                  <c:v>-1038.9000000000001</c:v>
                </c:pt>
                <c:pt idx="73">
                  <c:v>-1050</c:v>
                </c:pt>
                <c:pt idx="74">
                  <c:v>-1058.96</c:v>
                </c:pt>
                <c:pt idx="75">
                  <c:v>-1066.33</c:v>
                </c:pt>
                <c:pt idx="76">
                  <c:v>-1067.94</c:v>
                </c:pt>
                <c:pt idx="77">
                  <c:v>-1076.93</c:v>
                </c:pt>
                <c:pt idx="78">
                  <c:v>-1084.3</c:v>
                </c:pt>
                <c:pt idx="79">
                  <c:v>-1085.92</c:v>
                </c:pt>
                <c:pt idx="80">
                  <c:v>-1090.5899999999999</c:v>
                </c:pt>
                <c:pt idx="81">
                  <c:v>-1094.6400000000001</c:v>
                </c:pt>
                <c:pt idx="82">
                  <c:v>-1094.9100000000001</c:v>
                </c:pt>
                <c:pt idx="83">
                  <c:v>-1099.75</c:v>
                </c:pt>
                <c:pt idx="84">
                  <c:v>-1103.9000000000001</c:v>
                </c:pt>
                <c:pt idx="85">
                  <c:v>-1104.54</c:v>
                </c:pt>
                <c:pt idx="86">
                  <c:v>-1112.93</c:v>
                </c:pt>
                <c:pt idx="87">
                  <c:v>-1121.96</c:v>
                </c:pt>
                <c:pt idx="88">
                  <c:v>-1130.99</c:v>
                </c:pt>
                <c:pt idx="89">
                  <c:v>-1140.02</c:v>
                </c:pt>
                <c:pt idx="90">
                  <c:v>-1149.05</c:v>
                </c:pt>
                <c:pt idx="91">
                  <c:v>-1158.07</c:v>
                </c:pt>
                <c:pt idx="92">
                  <c:v>-1167.0999999999999</c:v>
                </c:pt>
                <c:pt idx="93">
                  <c:v>-1176.1300000000001</c:v>
                </c:pt>
                <c:pt idx="94">
                  <c:v>-1185.1600000000001</c:v>
                </c:pt>
                <c:pt idx="95">
                  <c:v>-1194.19</c:v>
                </c:pt>
                <c:pt idx="96">
                  <c:v>-1203.21</c:v>
                </c:pt>
                <c:pt idx="97">
                  <c:v>-1212.24</c:v>
                </c:pt>
                <c:pt idx="98">
                  <c:v>-1221.27</c:v>
                </c:pt>
                <c:pt idx="99">
                  <c:v>-1230.3</c:v>
                </c:pt>
                <c:pt idx="100">
                  <c:v>-1239.33</c:v>
                </c:pt>
                <c:pt idx="101">
                  <c:v>-1248.3599999999999</c:v>
                </c:pt>
                <c:pt idx="102">
                  <c:v>-1257.3800000000001</c:v>
                </c:pt>
                <c:pt idx="103">
                  <c:v>-1266.4100000000001</c:v>
                </c:pt>
                <c:pt idx="104">
                  <c:v>-1275.44</c:v>
                </c:pt>
                <c:pt idx="105">
                  <c:v>-1284.47</c:v>
                </c:pt>
                <c:pt idx="106">
                  <c:v>-1293.5</c:v>
                </c:pt>
                <c:pt idx="107">
                  <c:v>-1302.53</c:v>
                </c:pt>
                <c:pt idx="108">
                  <c:v>-1311.55</c:v>
                </c:pt>
                <c:pt idx="109">
                  <c:v>-1320.58</c:v>
                </c:pt>
                <c:pt idx="110">
                  <c:v>-1329.61</c:v>
                </c:pt>
                <c:pt idx="111">
                  <c:v>-1338.64</c:v>
                </c:pt>
                <c:pt idx="112">
                  <c:v>-1347.67</c:v>
                </c:pt>
                <c:pt idx="113">
                  <c:v>-1356.7</c:v>
                </c:pt>
                <c:pt idx="114">
                  <c:v>-1365.72</c:v>
                </c:pt>
                <c:pt idx="115">
                  <c:v>-1374.75</c:v>
                </c:pt>
                <c:pt idx="116">
                  <c:v>-1383.78</c:v>
                </c:pt>
                <c:pt idx="117">
                  <c:v>-1392.81</c:v>
                </c:pt>
                <c:pt idx="118">
                  <c:v>-1401.84</c:v>
                </c:pt>
                <c:pt idx="119">
                  <c:v>-1410.86</c:v>
                </c:pt>
                <c:pt idx="120">
                  <c:v>-1419.89</c:v>
                </c:pt>
                <c:pt idx="121">
                  <c:v>-1428.92</c:v>
                </c:pt>
                <c:pt idx="122">
                  <c:v>-1437.95</c:v>
                </c:pt>
                <c:pt idx="123">
                  <c:v>-1446.98</c:v>
                </c:pt>
                <c:pt idx="124">
                  <c:v>-1456.01</c:v>
                </c:pt>
                <c:pt idx="125">
                  <c:v>-1465.03</c:v>
                </c:pt>
                <c:pt idx="126">
                  <c:v>-1474.06</c:v>
                </c:pt>
                <c:pt idx="127">
                  <c:v>-1483.09</c:v>
                </c:pt>
                <c:pt idx="128">
                  <c:v>-1492.12</c:v>
                </c:pt>
                <c:pt idx="129">
                  <c:v>-1501.15</c:v>
                </c:pt>
                <c:pt idx="130">
                  <c:v>-1510.18</c:v>
                </c:pt>
                <c:pt idx="131">
                  <c:v>-1519.2</c:v>
                </c:pt>
                <c:pt idx="132">
                  <c:v>-1528.23</c:v>
                </c:pt>
                <c:pt idx="133">
                  <c:v>-1537.26</c:v>
                </c:pt>
                <c:pt idx="134">
                  <c:v>-1546.29</c:v>
                </c:pt>
                <c:pt idx="135">
                  <c:v>-1555.32</c:v>
                </c:pt>
                <c:pt idx="136">
                  <c:v>-1564.34</c:v>
                </c:pt>
                <c:pt idx="137">
                  <c:v>-1573.37</c:v>
                </c:pt>
                <c:pt idx="138">
                  <c:v>-1582.4</c:v>
                </c:pt>
                <c:pt idx="139">
                  <c:v>-1591.43</c:v>
                </c:pt>
                <c:pt idx="140">
                  <c:v>-1600.46</c:v>
                </c:pt>
                <c:pt idx="141">
                  <c:v>-1609.49</c:v>
                </c:pt>
                <c:pt idx="142">
                  <c:v>-1618.51</c:v>
                </c:pt>
                <c:pt idx="143">
                  <c:v>-1627.54</c:v>
                </c:pt>
                <c:pt idx="144">
                  <c:v>-1636.57</c:v>
                </c:pt>
                <c:pt idx="145">
                  <c:v>-1645.6</c:v>
                </c:pt>
                <c:pt idx="146">
                  <c:v>-1654.63</c:v>
                </c:pt>
                <c:pt idx="147">
                  <c:v>-1663.66</c:v>
                </c:pt>
                <c:pt idx="148">
                  <c:v>-1672.68</c:v>
                </c:pt>
                <c:pt idx="149">
                  <c:v>-1681.71</c:v>
                </c:pt>
                <c:pt idx="150">
                  <c:v>-1690.74</c:v>
                </c:pt>
                <c:pt idx="151">
                  <c:v>-1699.77</c:v>
                </c:pt>
                <c:pt idx="152">
                  <c:v>-1708.8</c:v>
                </c:pt>
                <c:pt idx="153">
                  <c:v>-1717.83</c:v>
                </c:pt>
                <c:pt idx="154">
                  <c:v>-1726.85</c:v>
                </c:pt>
                <c:pt idx="155">
                  <c:v>-1735.88</c:v>
                </c:pt>
                <c:pt idx="156">
                  <c:v>-1744.91</c:v>
                </c:pt>
                <c:pt idx="157">
                  <c:v>-1753.94</c:v>
                </c:pt>
                <c:pt idx="158">
                  <c:v>-1762.97</c:v>
                </c:pt>
                <c:pt idx="159">
                  <c:v>-1771.99</c:v>
                </c:pt>
                <c:pt idx="160">
                  <c:v>-1781.02</c:v>
                </c:pt>
                <c:pt idx="161">
                  <c:v>-1790.05</c:v>
                </c:pt>
                <c:pt idx="162">
                  <c:v>-1799.08</c:v>
                </c:pt>
                <c:pt idx="163">
                  <c:v>-1808.11</c:v>
                </c:pt>
                <c:pt idx="164">
                  <c:v>-1817.14</c:v>
                </c:pt>
                <c:pt idx="165">
                  <c:v>-1826.16</c:v>
                </c:pt>
                <c:pt idx="166">
                  <c:v>-1835.19</c:v>
                </c:pt>
                <c:pt idx="167">
                  <c:v>-1844.22</c:v>
                </c:pt>
                <c:pt idx="168">
                  <c:v>-1853.25</c:v>
                </c:pt>
                <c:pt idx="169">
                  <c:v>-1862.28</c:v>
                </c:pt>
                <c:pt idx="170">
                  <c:v>-1871.31</c:v>
                </c:pt>
                <c:pt idx="171">
                  <c:v>-1880.33</c:v>
                </c:pt>
                <c:pt idx="172">
                  <c:v>-1889.36</c:v>
                </c:pt>
                <c:pt idx="173">
                  <c:v>-1898.39</c:v>
                </c:pt>
                <c:pt idx="174">
                  <c:v>-1907.42</c:v>
                </c:pt>
                <c:pt idx="175">
                  <c:v>-1916.45</c:v>
                </c:pt>
                <c:pt idx="176">
                  <c:v>-1925.48</c:v>
                </c:pt>
                <c:pt idx="177">
                  <c:v>-1934.5</c:v>
                </c:pt>
                <c:pt idx="178">
                  <c:v>-1943.53</c:v>
                </c:pt>
                <c:pt idx="179">
                  <c:v>-1952.56</c:v>
                </c:pt>
                <c:pt idx="180">
                  <c:v>-1961.59</c:v>
                </c:pt>
                <c:pt idx="181">
                  <c:v>-1970.62</c:v>
                </c:pt>
                <c:pt idx="182">
                  <c:v>-1979.64</c:v>
                </c:pt>
                <c:pt idx="183">
                  <c:v>-1988.67</c:v>
                </c:pt>
                <c:pt idx="184">
                  <c:v>-1997.7</c:v>
                </c:pt>
                <c:pt idx="185">
                  <c:v>-2006.73</c:v>
                </c:pt>
                <c:pt idx="186">
                  <c:v>-2015.76</c:v>
                </c:pt>
                <c:pt idx="187">
                  <c:v>-2024.79</c:v>
                </c:pt>
                <c:pt idx="188">
                  <c:v>-2033.81</c:v>
                </c:pt>
                <c:pt idx="189">
                  <c:v>-2042.84</c:v>
                </c:pt>
                <c:pt idx="190">
                  <c:v>-2051.87</c:v>
                </c:pt>
                <c:pt idx="191">
                  <c:v>-2060.9</c:v>
                </c:pt>
                <c:pt idx="192">
                  <c:v>-2069.9299999999998</c:v>
                </c:pt>
                <c:pt idx="193">
                  <c:v>-2078.96</c:v>
                </c:pt>
                <c:pt idx="194">
                  <c:v>-2087.98</c:v>
                </c:pt>
                <c:pt idx="195">
                  <c:v>-2097.0100000000002</c:v>
                </c:pt>
                <c:pt idx="196">
                  <c:v>-2106.04</c:v>
                </c:pt>
                <c:pt idx="197">
                  <c:v>-2115.0700000000002</c:v>
                </c:pt>
                <c:pt idx="198">
                  <c:v>-2124.1</c:v>
                </c:pt>
                <c:pt idx="199">
                  <c:v>-2133.12</c:v>
                </c:pt>
                <c:pt idx="200">
                  <c:v>-2142.15</c:v>
                </c:pt>
                <c:pt idx="201">
                  <c:v>-2151.1799999999998</c:v>
                </c:pt>
                <c:pt idx="202">
                  <c:v>-2160.21</c:v>
                </c:pt>
                <c:pt idx="203">
                  <c:v>-2169.2399999999998</c:v>
                </c:pt>
                <c:pt idx="204">
                  <c:v>-2178.27</c:v>
                </c:pt>
                <c:pt idx="205">
                  <c:v>-2187.29</c:v>
                </c:pt>
                <c:pt idx="206">
                  <c:v>-2196.3200000000002</c:v>
                </c:pt>
                <c:pt idx="207">
                  <c:v>-2205.35</c:v>
                </c:pt>
                <c:pt idx="208">
                  <c:v>-2214.38</c:v>
                </c:pt>
                <c:pt idx="209">
                  <c:v>-2223.41</c:v>
                </c:pt>
                <c:pt idx="210">
                  <c:v>-2232.44</c:v>
                </c:pt>
                <c:pt idx="211">
                  <c:v>-2241.46</c:v>
                </c:pt>
                <c:pt idx="212">
                  <c:v>-2250.4899999999998</c:v>
                </c:pt>
                <c:pt idx="213">
                  <c:v>-2259.52</c:v>
                </c:pt>
                <c:pt idx="214">
                  <c:v>-2268.5500000000002</c:v>
                </c:pt>
                <c:pt idx="215">
                  <c:v>-2277.58</c:v>
                </c:pt>
                <c:pt idx="216">
                  <c:v>-2286.61</c:v>
                </c:pt>
                <c:pt idx="217">
                  <c:v>-2295.63</c:v>
                </c:pt>
                <c:pt idx="218">
                  <c:v>-2304.66</c:v>
                </c:pt>
                <c:pt idx="219">
                  <c:v>-2313.69</c:v>
                </c:pt>
                <c:pt idx="220">
                  <c:v>-2322.7199999999998</c:v>
                </c:pt>
                <c:pt idx="221">
                  <c:v>-2331.75</c:v>
                </c:pt>
                <c:pt idx="222">
                  <c:v>-2340.77</c:v>
                </c:pt>
                <c:pt idx="223">
                  <c:v>-2349.8000000000002</c:v>
                </c:pt>
                <c:pt idx="224">
                  <c:v>-2358.83</c:v>
                </c:pt>
                <c:pt idx="225">
                  <c:v>-2367.86</c:v>
                </c:pt>
                <c:pt idx="226">
                  <c:v>-2376.89</c:v>
                </c:pt>
                <c:pt idx="227">
                  <c:v>-2385.92</c:v>
                </c:pt>
                <c:pt idx="228">
                  <c:v>-2394.94</c:v>
                </c:pt>
                <c:pt idx="229">
                  <c:v>-2403.9699999999998</c:v>
                </c:pt>
                <c:pt idx="230">
                  <c:v>-2413</c:v>
                </c:pt>
                <c:pt idx="231">
                  <c:v>-2422.0300000000002</c:v>
                </c:pt>
                <c:pt idx="232">
                  <c:v>-2431.06</c:v>
                </c:pt>
                <c:pt idx="233">
                  <c:v>-2440.09</c:v>
                </c:pt>
                <c:pt idx="234">
                  <c:v>-2449.11</c:v>
                </c:pt>
                <c:pt idx="235">
                  <c:v>-2458.14</c:v>
                </c:pt>
                <c:pt idx="236">
                  <c:v>-2467.17</c:v>
                </c:pt>
                <c:pt idx="237">
                  <c:v>-2476.1999999999998</c:v>
                </c:pt>
                <c:pt idx="238">
                  <c:v>-2485.23</c:v>
                </c:pt>
                <c:pt idx="239">
                  <c:v>-2494.2600000000002</c:v>
                </c:pt>
                <c:pt idx="240">
                  <c:v>-2503.2800000000002</c:v>
                </c:pt>
                <c:pt idx="241">
                  <c:v>-2512.31</c:v>
                </c:pt>
                <c:pt idx="242">
                  <c:v>-2521.34</c:v>
                </c:pt>
                <c:pt idx="243">
                  <c:v>-2530.37</c:v>
                </c:pt>
                <c:pt idx="244">
                  <c:v>-2539.4</c:v>
                </c:pt>
                <c:pt idx="245">
                  <c:v>-2548.42</c:v>
                </c:pt>
                <c:pt idx="246">
                  <c:v>-2557.4499999999998</c:v>
                </c:pt>
                <c:pt idx="247">
                  <c:v>-2566.48</c:v>
                </c:pt>
                <c:pt idx="248">
                  <c:v>-2575.5100000000002</c:v>
                </c:pt>
                <c:pt idx="249">
                  <c:v>-2584.54</c:v>
                </c:pt>
                <c:pt idx="250">
                  <c:v>-2593.5700000000002</c:v>
                </c:pt>
                <c:pt idx="251">
                  <c:v>-2602.59</c:v>
                </c:pt>
                <c:pt idx="252">
                  <c:v>-2611.62</c:v>
                </c:pt>
                <c:pt idx="253">
                  <c:v>-2620.65</c:v>
                </c:pt>
                <c:pt idx="254">
                  <c:v>-2629.68</c:v>
                </c:pt>
                <c:pt idx="255">
                  <c:v>-2638.71</c:v>
                </c:pt>
                <c:pt idx="256">
                  <c:v>-2647.74</c:v>
                </c:pt>
                <c:pt idx="257">
                  <c:v>-2656.76</c:v>
                </c:pt>
                <c:pt idx="258">
                  <c:v>-2665.79</c:v>
                </c:pt>
                <c:pt idx="259">
                  <c:v>-2674.82</c:v>
                </c:pt>
                <c:pt idx="260">
                  <c:v>-2683.85</c:v>
                </c:pt>
                <c:pt idx="261">
                  <c:v>-2692.88</c:v>
                </c:pt>
                <c:pt idx="262">
                  <c:v>-2701.9</c:v>
                </c:pt>
                <c:pt idx="263">
                  <c:v>-2710.93</c:v>
                </c:pt>
                <c:pt idx="264">
                  <c:v>-2719.96</c:v>
                </c:pt>
                <c:pt idx="265">
                  <c:v>-2728.99</c:v>
                </c:pt>
                <c:pt idx="266">
                  <c:v>-2738.02</c:v>
                </c:pt>
                <c:pt idx="267">
                  <c:v>-2747.05</c:v>
                </c:pt>
                <c:pt idx="268">
                  <c:v>-2756.07</c:v>
                </c:pt>
                <c:pt idx="269">
                  <c:v>-2765.1</c:v>
                </c:pt>
                <c:pt idx="270">
                  <c:v>-2774.13</c:v>
                </c:pt>
                <c:pt idx="271">
                  <c:v>-2783.16</c:v>
                </c:pt>
                <c:pt idx="272">
                  <c:v>-2792.19</c:v>
                </c:pt>
                <c:pt idx="273">
                  <c:v>-2801.22</c:v>
                </c:pt>
                <c:pt idx="274">
                  <c:v>-2810.24</c:v>
                </c:pt>
                <c:pt idx="275">
                  <c:v>-2819.27</c:v>
                </c:pt>
                <c:pt idx="276">
                  <c:v>-2828.3</c:v>
                </c:pt>
                <c:pt idx="277">
                  <c:v>-2837.33</c:v>
                </c:pt>
                <c:pt idx="278">
                  <c:v>-2846.36</c:v>
                </c:pt>
                <c:pt idx="279">
                  <c:v>-2855.39</c:v>
                </c:pt>
                <c:pt idx="280">
                  <c:v>-2864.41</c:v>
                </c:pt>
                <c:pt idx="281">
                  <c:v>-2867.67</c:v>
                </c:pt>
              </c:numCache>
            </c:numRef>
          </c:xVal>
          <c:yVal>
            <c:numRef>
              <c:f>'Профиль интерполированный'!$H$21:$H$302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0.23</c:v>
                </c:pt>
                <c:pt idx="7">
                  <c:v>0.3</c:v>
                </c:pt>
                <c:pt idx="8">
                  <c:v>0.32</c:v>
                </c:pt>
                <c:pt idx="9">
                  <c:v>0.23</c:v>
                </c:pt>
                <c:pt idx="10">
                  <c:v>0.11</c:v>
                </c:pt>
                <c:pt idx="11">
                  <c:v>0.01</c:v>
                </c:pt>
                <c:pt idx="12">
                  <c:v>-7.0000000000000007E-2</c:v>
                </c:pt>
                <c:pt idx="13">
                  <c:v>0.56000000000000005</c:v>
                </c:pt>
                <c:pt idx="14">
                  <c:v>1.93</c:v>
                </c:pt>
                <c:pt idx="15">
                  <c:v>3.8</c:v>
                </c:pt>
                <c:pt idx="16">
                  <c:v>6.13</c:v>
                </c:pt>
                <c:pt idx="17">
                  <c:v>8.93</c:v>
                </c:pt>
                <c:pt idx="18">
                  <c:v>12.55</c:v>
                </c:pt>
                <c:pt idx="19">
                  <c:v>17.239999999999998</c:v>
                </c:pt>
                <c:pt idx="20">
                  <c:v>22.83</c:v>
                </c:pt>
                <c:pt idx="21">
                  <c:v>29.11</c:v>
                </c:pt>
                <c:pt idx="22">
                  <c:v>36.04</c:v>
                </c:pt>
                <c:pt idx="23">
                  <c:v>43.45</c:v>
                </c:pt>
                <c:pt idx="24">
                  <c:v>51.56</c:v>
                </c:pt>
                <c:pt idx="25">
                  <c:v>60.55</c:v>
                </c:pt>
                <c:pt idx="26">
                  <c:v>70.209999999999994</c:v>
                </c:pt>
                <c:pt idx="27">
                  <c:v>80.66</c:v>
                </c:pt>
                <c:pt idx="28">
                  <c:v>91.81</c:v>
                </c:pt>
                <c:pt idx="29">
                  <c:v>103.2</c:v>
                </c:pt>
                <c:pt idx="30">
                  <c:v>115.62</c:v>
                </c:pt>
                <c:pt idx="31">
                  <c:v>128.24</c:v>
                </c:pt>
                <c:pt idx="32">
                  <c:v>141.49</c:v>
                </c:pt>
                <c:pt idx="33">
                  <c:v>155.18</c:v>
                </c:pt>
                <c:pt idx="34">
                  <c:v>169.47</c:v>
                </c:pt>
                <c:pt idx="35">
                  <c:v>184.49</c:v>
                </c:pt>
                <c:pt idx="36">
                  <c:v>201.3</c:v>
                </c:pt>
                <c:pt idx="37">
                  <c:v>217.47</c:v>
                </c:pt>
                <c:pt idx="38">
                  <c:v>240.37</c:v>
                </c:pt>
                <c:pt idx="39">
                  <c:v>258.85000000000002</c:v>
                </c:pt>
                <c:pt idx="40">
                  <c:v>276.89</c:v>
                </c:pt>
                <c:pt idx="41">
                  <c:v>295.68</c:v>
                </c:pt>
                <c:pt idx="42">
                  <c:v>314.83999999999997</c:v>
                </c:pt>
                <c:pt idx="43">
                  <c:v>334.27</c:v>
                </c:pt>
                <c:pt idx="44">
                  <c:v>354.13</c:v>
                </c:pt>
                <c:pt idx="45">
                  <c:v>374.29</c:v>
                </c:pt>
                <c:pt idx="46">
                  <c:v>394.85</c:v>
                </c:pt>
                <c:pt idx="47">
                  <c:v>415.91</c:v>
                </c:pt>
                <c:pt idx="48">
                  <c:v>437.49</c:v>
                </c:pt>
                <c:pt idx="49">
                  <c:v>459.6</c:v>
                </c:pt>
                <c:pt idx="50">
                  <c:v>482.18</c:v>
                </c:pt>
                <c:pt idx="51">
                  <c:v>504.97</c:v>
                </c:pt>
                <c:pt idx="52">
                  <c:v>527.79</c:v>
                </c:pt>
                <c:pt idx="53">
                  <c:v>550.62</c:v>
                </c:pt>
                <c:pt idx="54">
                  <c:v>572.79</c:v>
                </c:pt>
                <c:pt idx="55">
                  <c:v>595.28</c:v>
                </c:pt>
                <c:pt idx="56">
                  <c:v>617.78</c:v>
                </c:pt>
                <c:pt idx="57">
                  <c:v>641.16999999999996</c:v>
                </c:pt>
                <c:pt idx="58">
                  <c:v>662.75</c:v>
                </c:pt>
                <c:pt idx="59">
                  <c:v>685.25</c:v>
                </c:pt>
                <c:pt idx="60">
                  <c:v>707.75</c:v>
                </c:pt>
                <c:pt idx="61">
                  <c:v>729.21</c:v>
                </c:pt>
                <c:pt idx="62">
                  <c:v>751.83</c:v>
                </c:pt>
                <c:pt idx="63">
                  <c:v>774.82</c:v>
                </c:pt>
                <c:pt idx="64">
                  <c:v>797.96</c:v>
                </c:pt>
                <c:pt idx="65">
                  <c:v>821.5</c:v>
                </c:pt>
                <c:pt idx="66">
                  <c:v>845.39</c:v>
                </c:pt>
                <c:pt idx="67">
                  <c:v>869.57</c:v>
                </c:pt>
                <c:pt idx="68">
                  <c:v>893.94</c:v>
                </c:pt>
                <c:pt idx="69">
                  <c:v>918.43</c:v>
                </c:pt>
                <c:pt idx="70">
                  <c:v>942.78</c:v>
                </c:pt>
                <c:pt idx="71">
                  <c:v>967.12</c:v>
                </c:pt>
                <c:pt idx="72">
                  <c:v>979.27</c:v>
                </c:pt>
                <c:pt idx="73">
                  <c:v>991.41</c:v>
                </c:pt>
                <c:pt idx="74">
                  <c:v>1001.23</c:v>
                </c:pt>
                <c:pt idx="75">
                  <c:v>1009.28</c:v>
                </c:pt>
                <c:pt idx="76">
                  <c:v>1011.05</c:v>
                </c:pt>
                <c:pt idx="77">
                  <c:v>1020.88</c:v>
                </c:pt>
                <c:pt idx="78">
                  <c:v>1028.94</c:v>
                </c:pt>
                <c:pt idx="79">
                  <c:v>1030.7</c:v>
                </c:pt>
                <c:pt idx="80">
                  <c:v>1035.81</c:v>
                </c:pt>
                <c:pt idx="81">
                  <c:v>1040.24</c:v>
                </c:pt>
                <c:pt idx="82">
                  <c:v>1040.53</c:v>
                </c:pt>
                <c:pt idx="83">
                  <c:v>1045.83</c:v>
                </c:pt>
                <c:pt idx="84">
                  <c:v>1050.3599999999999</c:v>
                </c:pt>
                <c:pt idx="85">
                  <c:v>1051.06</c:v>
                </c:pt>
                <c:pt idx="86">
                  <c:v>1060.21</c:v>
                </c:pt>
                <c:pt idx="87">
                  <c:v>1070.05</c:v>
                </c:pt>
                <c:pt idx="88">
                  <c:v>1079.8900000000001</c:v>
                </c:pt>
                <c:pt idx="89">
                  <c:v>1089.74</c:v>
                </c:pt>
                <c:pt idx="90">
                  <c:v>1099.58</c:v>
                </c:pt>
                <c:pt idx="91">
                  <c:v>1109.43</c:v>
                </c:pt>
                <c:pt idx="92">
                  <c:v>1119.27</c:v>
                </c:pt>
                <c:pt idx="93">
                  <c:v>1129.1099999999999</c:v>
                </c:pt>
                <c:pt idx="94">
                  <c:v>1138.96</c:v>
                </c:pt>
                <c:pt idx="95">
                  <c:v>1148.8</c:v>
                </c:pt>
                <c:pt idx="96">
                  <c:v>1158.6400000000001</c:v>
                </c:pt>
                <c:pt idx="97">
                  <c:v>1168.49</c:v>
                </c:pt>
                <c:pt idx="98">
                  <c:v>1178.33</c:v>
                </c:pt>
                <c:pt idx="99">
                  <c:v>1188.18</c:v>
                </c:pt>
                <c:pt idx="100">
                  <c:v>1198.02</c:v>
                </c:pt>
                <c:pt idx="101">
                  <c:v>1207.8599999999999</c:v>
                </c:pt>
                <c:pt idx="102">
                  <c:v>1217.71</c:v>
                </c:pt>
                <c:pt idx="103">
                  <c:v>1227.55</c:v>
                </c:pt>
                <c:pt idx="104">
                  <c:v>1237.4000000000001</c:v>
                </c:pt>
                <c:pt idx="105">
                  <c:v>1247.24</c:v>
                </c:pt>
                <c:pt idx="106">
                  <c:v>1257.08</c:v>
                </c:pt>
                <c:pt idx="107">
                  <c:v>1266.93</c:v>
                </c:pt>
                <c:pt idx="108">
                  <c:v>1276.77</c:v>
                </c:pt>
                <c:pt idx="109">
                  <c:v>1286.6099999999999</c:v>
                </c:pt>
                <c:pt idx="110">
                  <c:v>1296.46</c:v>
                </c:pt>
                <c:pt idx="111">
                  <c:v>1306.3</c:v>
                </c:pt>
                <c:pt idx="112">
                  <c:v>1316.15</c:v>
                </c:pt>
                <c:pt idx="113">
                  <c:v>1325.99</c:v>
                </c:pt>
                <c:pt idx="114">
                  <c:v>1335.83</c:v>
                </c:pt>
                <c:pt idx="115">
                  <c:v>1345.68</c:v>
                </c:pt>
                <c:pt idx="116">
                  <c:v>1355.52</c:v>
                </c:pt>
                <c:pt idx="117">
                  <c:v>1365.37</c:v>
                </c:pt>
                <c:pt idx="118">
                  <c:v>1375.21</c:v>
                </c:pt>
                <c:pt idx="119">
                  <c:v>1385.05</c:v>
                </c:pt>
                <c:pt idx="120">
                  <c:v>1394.9</c:v>
                </c:pt>
                <c:pt idx="121">
                  <c:v>1404.74</c:v>
                </c:pt>
                <c:pt idx="122">
                  <c:v>1414.58</c:v>
                </c:pt>
                <c:pt idx="123">
                  <c:v>1424.43</c:v>
                </c:pt>
                <c:pt idx="124">
                  <c:v>1434.27</c:v>
                </c:pt>
                <c:pt idx="125">
                  <c:v>1444.12</c:v>
                </c:pt>
                <c:pt idx="126">
                  <c:v>1453.96</c:v>
                </c:pt>
                <c:pt idx="127">
                  <c:v>1463.8</c:v>
                </c:pt>
                <c:pt idx="128">
                  <c:v>1473.65</c:v>
                </c:pt>
                <c:pt idx="129">
                  <c:v>1483.49</c:v>
                </c:pt>
                <c:pt idx="130">
                  <c:v>1493.34</c:v>
                </c:pt>
                <c:pt idx="131">
                  <c:v>1503.18</c:v>
                </c:pt>
                <c:pt idx="132">
                  <c:v>1513.02</c:v>
                </c:pt>
                <c:pt idx="133">
                  <c:v>1522.87</c:v>
                </c:pt>
                <c:pt idx="134">
                  <c:v>1532.71</c:v>
                </c:pt>
                <c:pt idx="135">
                  <c:v>1542.55</c:v>
                </c:pt>
                <c:pt idx="136">
                  <c:v>1552.4</c:v>
                </c:pt>
                <c:pt idx="137">
                  <c:v>1562.24</c:v>
                </c:pt>
                <c:pt idx="138">
                  <c:v>1572.09</c:v>
                </c:pt>
                <c:pt idx="139">
                  <c:v>1581.93</c:v>
                </c:pt>
                <c:pt idx="140">
                  <c:v>1591.77</c:v>
                </c:pt>
                <c:pt idx="141">
                  <c:v>1601.62</c:v>
                </c:pt>
                <c:pt idx="142">
                  <c:v>1611.46</c:v>
                </c:pt>
                <c:pt idx="143">
                  <c:v>1621.31</c:v>
                </c:pt>
                <c:pt idx="144">
                  <c:v>1631.15</c:v>
                </c:pt>
                <c:pt idx="145">
                  <c:v>1640.99</c:v>
                </c:pt>
                <c:pt idx="146">
                  <c:v>1650.84</c:v>
                </c:pt>
                <c:pt idx="147">
                  <c:v>1660.68</c:v>
                </c:pt>
                <c:pt idx="148">
                  <c:v>1670.52</c:v>
                </c:pt>
                <c:pt idx="149">
                  <c:v>1680.37</c:v>
                </c:pt>
                <c:pt idx="150">
                  <c:v>1690.21</c:v>
                </c:pt>
                <c:pt idx="151">
                  <c:v>1700.06</c:v>
                </c:pt>
                <c:pt idx="152">
                  <c:v>1709.9</c:v>
                </c:pt>
                <c:pt idx="153">
                  <c:v>1719.74</c:v>
                </c:pt>
                <c:pt idx="154">
                  <c:v>1729.59</c:v>
                </c:pt>
                <c:pt idx="155">
                  <c:v>1739.43</c:v>
                </c:pt>
                <c:pt idx="156">
                  <c:v>1749.28</c:v>
                </c:pt>
                <c:pt idx="157">
                  <c:v>1759.12</c:v>
                </c:pt>
                <c:pt idx="158">
                  <c:v>1768.96</c:v>
                </c:pt>
                <c:pt idx="159">
                  <c:v>1778.81</c:v>
                </c:pt>
                <c:pt idx="160">
                  <c:v>1788.65</c:v>
                </c:pt>
                <c:pt idx="161">
                  <c:v>1798.5</c:v>
                </c:pt>
                <c:pt idx="162">
                  <c:v>1808.34</c:v>
                </c:pt>
                <c:pt idx="163">
                  <c:v>1818.18</c:v>
                </c:pt>
                <c:pt idx="164">
                  <c:v>1828.03</c:v>
                </c:pt>
                <c:pt idx="165">
                  <c:v>1837.87</c:v>
                </c:pt>
                <c:pt idx="166">
                  <c:v>1847.71</c:v>
                </c:pt>
                <c:pt idx="167">
                  <c:v>1857.56</c:v>
                </c:pt>
                <c:pt idx="168">
                  <c:v>1867.4</c:v>
                </c:pt>
                <c:pt idx="169">
                  <c:v>1877.25</c:v>
                </c:pt>
                <c:pt idx="170">
                  <c:v>1887.09</c:v>
                </c:pt>
                <c:pt idx="171">
                  <c:v>1896.93</c:v>
                </c:pt>
                <c:pt idx="172">
                  <c:v>1906.78</c:v>
                </c:pt>
                <c:pt idx="173">
                  <c:v>1916.62</c:v>
                </c:pt>
                <c:pt idx="174">
                  <c:v>1926.47</c:v>
                </c:pt>
                <c:pt idx="175">
                  <c:v>1936.31</c:v>
                </c:pt>
                <c:pt idx="176">
                  <c:v>1946.15</c:v>
                </c:pt>
                <c:pt idx="177">
                  <c:v>1956</c:v>
                </c:pt>
                <c:pt idx="178">
                  <c:v>1965.84</c:v>
                </c:pt>
                <c:pt idx="179">
                  <c:v>1975.68</c:v>
                </c:pt>
                <c:pt idx="180">
                  <c:v>1985.53</c:v>
                </c:pt>
                <c:pt idx="181">
                  <c:v>1995.37</c:v>
                </c:pt>
                <c:pt idx="182">
                  <c:v>2005.22</c:v>
                </c:pt>
                <c:pt idx="183">
                  <c:v>2015.06</c:v>
                </c:pt>
                <c:pt idx="184">
                  <c:v>2024.9</c:v>
                </c:pt>
                <c:pt idx="185">
                  <c:v>2034.75</c:v>
                </c:pt>
                <c:pt idx="186">
                  <c:v>2044.59</c:v>
                </c:pt>
                <c:pt idx="187">
                  <c:v>2054.44</c:v>
                </c:pt>
                <c:pt idx="188">
                  <c:v>2064.2800000000002</c:v>
                </c:pt>
                <c:pt idx="189">
                  <c:v>2074.12</c:v>
                </c:pt>
                <c:pt idx="190">
                  <c:v>2083.9699999999998</c:v>
                </c:pt>
                <c:pt idx="191">
                  <c:v>2093.81</c:v>
                </c:pt>
                <c:pt idx="192">
                  <c:v>2103.65</c:v>
                </c:pt>
                <c:pt idx="193">
                  <c:v>2113.5</c:v>
                </c:pt>
                <c:pt idx="194">
                  <c:v>2123.34</c:v>
                </c:pt>
                <c:pt idx="195">
                  <c:v>2133.19</c:v>
                </c:pt>
                <c:pt idx="196">
                  <c:v>2143.0300000000002</c:v>
                </c:pt>
                <c:pt idx="197">
                  <c:v>2152.87</c:v>
                </c:pt>
                <c:pt idx="198">
                  <c:v>2162.7199999999998</c:v>
                </c:pt>
                <c:pt idx="199">
                  <c:v>2172.56</c:v>
                </c:pt>
                <c:pt idx="200">
                  <c:v>2182.41</c:v>
                </c:pt>
                <c:pt idx="201">
                  <c:v>2192.25</c:v>
                </c:pt>
                <c:pt idx="202">
                  <c:v>2202.09</c:v>
                </c:pt>
                <c:pt idx="203">
                  <c:v>2211.94</c:v>
                </c:pt>
                <c:pt idx="204">
                  <c:v>2221.7800000000002</c:v>
                </c:pt>
                <c:pt idx="205">
                  <c:v>2231.62</c:v>
                </c:pt>
                <c:pt idx="206">
                  <c:v>2241.4699999999998</c:v>
                </c:pt>
                <c:pt idx="207">
                  <c:v>2251.31</c:v>
                </c:pt>
                <c:pt idx="208">
                  <c:v>2261.16</c:v>
                </c:pt>
                <c:pt idx="209">
                  <c:v>2271</c:v>
                </c:pt>
                <c:pt idx="210">
                  <c:v>2280.84</c:v>
                </c:pt>
                <c:pt idx="211">
                  <c:v>2290.69</c:v>
                </c:pt>
                <c:pt idx="212">
                  <c:v>2300.5300000000002</c:v>
                </c:pt>
                <c:pt idx="213">
                  <c:v>2310.38</c:v>
                </c:pt>
                <c:pt idx="214">
                  <c:v>2320.2199999999998</c:v>
                </c:pt>
                <c:pt idx="215">
                  <c:v>2330.06</c:v>
                </c:pt>
                <c:pt idx="216">
                  <c:v>2339.91</c:v>
                </c:pt>
                <c:pt idx="217">
                  <c:v>2349.75</c:v>
                </c:pt>
                <c:pt idx="218">
                  <c:v>2359.59</c:v>
                </c:pt>
                <c:pt idx="219">
                  <c:v>2369.44</c:v>
                </c:pt>
                <c:pt idx="220">
                  <c:v>2379.2800000000002</c:v>
                </c:pt>
                <c:pt idx="221">
                  <c:v>2389.13</c:v>
                </c:pt>
                <c:pt idx="222">
                  <c:v>2398.9699999999998</c:v>
                </c:pt>
                <c:pt idx="223">
                  <c:v>2408.81</c:v>
                </c:pt>
                <c:pt idx="224">
                  <c:v>2418.66</c:v>
                </c:pt>
                <c:pt idx="225">
                  <c:v>2428.5</c:v>
                </c:pt>
                <c:pt idx="226">
                  <c:v>2438.35</c:v>
                </c:pt>
                <c:pt idx="227">
                  <c:v>2448.19</c:v>
                </c:pt>
                <c:pt idx="228">
                  <c:v>2458.0300000000002</c:v>
                </c:pt>
                <c:pt idx="229">
                  <c:v>2467.88</c:v>
                </c:pt>
                <c:pt idx="230">
                  <c:v>2477.7199999999998</c:v>
                </c:pt>
                <c:pt idx="231">
                  <c:v>2487.56</c:v>
                </c:pt>
                <c:pt idx="232">
                  <c:v>2497.41</c:v>
                </c:pt>
                <c:pt idx="233">
                  <c:v>2507.25</c:v>
                </c:pt>
                <c:pt idx="234">
                  <c:v>2517.1</c:v>
                </c:pt>
                <c:pt idx="235">
                  <c:v>2526.94</c:v>
                </c:pt>
                <c:pt idx="236">
                  <c:v>2536.7800000000002</c:v>
                </c:pt>
                <c:pt idx="237">
                  <c:v>2546.63</c:v>
                </c:pt>
                <c:pt idx="238">
                  <c:v>2556.4699999999998</c:v>
                </c:pt>
                <c:pt idx="239">
                  <c:v>2566.3200000000002</c:v>
                </c:pt>
                <c:pt idx="240">
                  <c:v>2576.16</c:v>
                </c:pt>
                <c:pt idx="241">
                  <c:v>2586</c:v>
                </c:pt>
                <c:pt idx="242">
                  <c:v>2595.85</c:v>
                </c:pt>
                <c:pt idx="243">
                  <c:v>2605.69</c:v>
                </c:pt>
                <c:pt idx="244">
                  <c:v>2615.54</c:v>
                </c:pt>
                <c:pt idx="245">
                  <c:v>2625.38</c:v>
                </c:pt>
                <c:pt idx="246">
                  <c:v>2635.22</c:v>
                </c:pt>
                <c:pt idx="247">
                  <c:v>2645.07</c:v>
                </c:pt>
                <c:pt idx="248">
                  <c:v>2654.91</c:v>
                </c:pt>
                <c:pt idx="249">
                  <c:v>2664.75</c:v>
                </c:pt>
                <c:pt idx="250">
                  <c:v>2674.6</c:v>
                </c:pt>
                <c:pt idx="251">
                  <c:v>2684.44</c:v>
                </c:pt>
                <c:pt idx="252">
                  <c:v>2694.29</c:v>
                </c:pt>
                <c:pt idx="253">
                  <c:v>2704.13</c:v>
                </c:pt>
                <c:pt idx="254">
                  <c:v>2713.97</c:v>
                </c:pt>
                <c:pt idx="255">
                  <c:v>2723.82</c:v>
                </c:pt>
                <c:pt idx="256">
                  <c:v>2733.66</c:v>
                </c:pt>
                <c:pt idx="257">
                  <c:v>2743.51</c:v>
                </c:pt>
                <c:pt idx="258">
                  <c:v>2753.35</c:v>
                </c:pt>
                <c:pt idx="259">
                  <c:v>2763.19</c:v>
                </c:pt>
                <c:pt idx="260">
                  <c:v>2773.04</c:v>
                </c:pt>
                <c:pt idx="261">
                  <c:v>2782.88</c:v>
                </c:pt>
                <c:pt idx="262">
                  <c:v>2792.72</c:v>
                </c:pt>
                <c:pt idx="263">
                  <c:v>2802.57</c:v>
                </c:pt>
                <c:pt idx="264">
                  <c:v>2812.41</c:v>
                </c:pt>
                <c:pt idx="265">
                  <c:v>2822.26</c:v>
                </c:pt>
                <c:pt idx="266">
                  <c:v>2832.1</c:v>
                </c:pt>
                <c:pt idx="267">
                  <c:v>2841.94</c:v>
                </c:pt>
                <c:pt idx="268">
                  <c:v>2851.79</c:v>
                </c:pt>
                <c:pt idx="269">
                  <c:v>2861.63</c:v>
                </c:pt>
                <c:pt idx="270">
                  <c:v>2871.48</c:v>
                </c:pt>
                <c:pt idx="271">
                  <c:v>2881.32</c:v>
                </c:pt>
                <c:pt idx="272">
                  <c:v>2891.16</c:v>
                </c:pt>
                <c:pt idx="273">
                  <c:v>2901.01</c:v>
                </c:pt>
                <c:pt idx="274">
                  <c:v>2910.85</c:v>
                </c:pt>
                <c:pt idx="275">
                  <c:v>2920.69</c:v>
                </c:pt>
                <c:pt idx="276">
                  <c:v>2930.54</c:v>
                </c:pt>
                <c:pt idx="277">
                  <c:v>2940.38</c:v>
                </c:pt>
                <c:pt idx="278">
                  <c:v>2950.23</c:v>
                </c:pt>
                <c:pt idx="279">
                  <c:v>2960.07</c:v>
                </c:pt>
                <c:pt idx="280">
                  <c:v>2969.91</c:v>
                </c:pt>
                <c:pt idx="281">
                  <c:v>2973.46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9D-4B6B-A952-C4FE1FC3DDEE}"/>
            </c:ext>
          </c:extLst>
        </c:ser>
        <c:ser>
          <c:idx val="1"/>
          <c:order val="3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Actual!$G$15:$G$1000</c:f>
              <c:numCache>
                <c:formatCode>General</c:formatCode>
                <c:ptCount val="986"/>
              </c:numCache>
            </c:numRef>
          </c:xVal>
          <c:yVal>
            <c:numRef>
              <c:f>Actual!$F$15:$F$1000</c:f>
              <c:numCache>
                <c:formatCode>General</c:formatCode>
                <c:ptCount val="9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9D-4B6B-A952-C4FE1FC3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92"/>
        <c:axId val="121574912"/>
      </c:scatterChart>
      <c:valAx>
        <c:axId val="117624192"/>
        <c:scaling>
          <c:orientation val="minMax"/>
          <c:max val="0"/>
          <c:min val="-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4912"/>
        <c:crossesAt val="0"/>
        <c:crossBetween val="midCat"/>
        <c:majorUnit val="50"/>
      </c:valAx>
      <c:valAx>
        <c:axId val="121574912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192"/>
        <c:crossesAt val="0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560293</xdr:colOff>
      <xdr:row>54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9DAB0-6A8C-4D1D-A2ED-45129040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206208</xdr:colOff>
      <xdr:row>0</xdr:row>
      <xdr:rowOff>91247</xdr:rowOff>
    </xdr:from>
    <xdr:to>
      <xdr:col>34</xdr:col>
      <xdr:colOff>170489</xdr:colOff>
      <xdr:row>53</xdr:row>
      <xdr:rowOff>144374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41821-6DB8-4F54-A04B-509D5A93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denn\Desktop\Plan\&#1055;&#1088;&#1086;&#1092;&#1080;&#1083;&#1100;%20&#1096;&#1072;&#1073;&#1083;&#1086;&#1085;%20Rev%202.0(&#1048;&#1088;&#1082;&#1091;&#1090;&#1089;&#1082;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perrysun\My%20Documents\doroshenko\Stuff\WINDOWS\Desktop\Rossneft364G\Rossneft364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hnolog\&#1082;&#1088;&#1072;&#1081;&#1085;&#1077;&#1077;%20&#1082;&#1091;&#1089;&#1090;%2016&#1073;&#1080;&#1089;%20&#1089;&#1082;&#1074;.%206083\Documents%20and%20Settings\E090481\Desktop\&#1082;&#1088;&#1072;&#1081;&#1085;&#1077;&#1077;\6087%2316_&#1050;&#1088;&#1072;&#1081;&#1085;&#1077;&#1077;\12%20&#1056;&#1040;&#1041;&#1054;&#1063;&#1048;&#1045;%20&#1060;&#1040;&#1049;&#1051;&#1067;\6087%20%20&#1055;&#1088;&#1086;&#1075;&#1085;&#1086;&#1079;%202010_&#1085;&#1086;&#1074;&#1099;&#1077;%20&#1094;&#1077;&#1083;&#1080;_(2212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VMANAGER\Desktop\Users\&#1057;&#1062;&#1041;\Desktop\&#1057;&#1077;&#1074;&#1077;&#1088;&#1085;&#1086;-&#1055;&#1103;&#1084;&#1103;&#1083;&#1080;&#1103;&#1093;&#1080;&#1085;&#1089;&#1082;&#1086;&#1077;%20&#1084;-&#1077;\&#1057;&#1082;&#1074;%20544%20&#1087;&#1080;&#1083;&#1086;&#1090;_%20&#1050;&#1091;&#1089;&#1090;%20&#8470;12_&#1057;&#1077;&#1074;&#1077;&#1088;&#1085;&#1086;-&#1087;&#1103;&#1084;&#1072;&#1083;&#1080;&#1103;&#1093;&#1080;&#1085;&#1089;&#1082;&#1086;&#1077;%20&#1084;&#10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овая траектория"/>
      <sheetName val="Интерполяция на 10 м"/>
      <sheetName val="ПРОЕКЦИИ"/>
      <sheetName val="WPGPlan"/>
      <sheetName val="Translate"/>
    </sheetNames>
    <sheetDataSet>
      <sheetData sheetId="0"/>
      <sheetData sheetId="1">
        <row r="1">
          <cell r="F1" t="str">
            <v>Глубина по верт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oposal"/>
      <sheetName val="RussProposal"/>
      <sheetName val="Vertical View "/>
      <sheetName val="Vertical Zoom"/>
      <sheetName val="Vertical Zoom Russ"/>
      <sheetName val="Plan View"/>
      <sheetName val="EngSurvey"/>
      <sheetName val="Plan_Inter1.1"/>
      <sheetName val="Plan_Inter1.0"/>
      <sheetName val="Interpolate"/>
      <sheetName val="RussSurvey"/>
      <sheetName val="Russ Pipe&amp;SlideSheet"/>
      <sheetName val="2.88&quot; Pipe&amp;SlideSheet (2)"/>
      <sheetName val="2.88&quot; Pipe&amp;SlideSheet"/>
      <sheetName val="Target Shapes"/>
      <sheetName val="CircleTargetShape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>
            <v>42</v>
          </cell>
        </row>
        <row r="3">
          <cell r="B3">
            <v>1863.44</v>
          </cell>
        </row>
        <row r="4">
          <cell r="B4">
            <v>374.79</v>
          </cell>
        </row>
        <row r="5">
          <cell r="B5">
            <v>-70.819999999999993</v>
          </cell>
        </row>
        <row r="6">
          <cell r="B6">
            <v>381.25</v>
          </cell>
        </row>
        <row r="9">
          <cell r="B9">
            <v>1868.64</v>
          </cell>
        </row>
        <row r="10">
          <cell r="B10">
            <v>472.94</v>
          </cell>
        </row>
        <row r="11">
          <cell r="B11">
            <v>-86.25</v>
          </cell>
        </row>
        <row r="12">
          <cell r="B12">
            <v>480.59</v>
          </cell>
        </row>
        <row r="15">
          <cell r="B15">
            <v>1.7453292519943295E-2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еофизика"/>
      <sheetName val="Графики"/>
      <sheetName val="Прогноз"/>
      <sheetName val="через 10 м"/>
      <sheetName val="профиль+гамма"/>
      <sheetName val="10 м"/>
      <sheetName val="Траектория"/>
      <sheetName val="замеры"/>
      <sheetName val="проекции"/>
      <sheetName val="Инструкция"/>
      <sheetName val="Служебный"/>
      <sheetName val="ЗТС"/>
    </sheetNames>
    <sheetDataSet>
      <sheetData sheetId="0"/>
      <sheetData sheetId="1">
        <row r="3">
          <cell r="F3" t="str">
            <v>Филиал "Муравленковскнефть" ОАО "Газпромнефть-ННГ"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№544 проект"/>
      <sheetName val="№544 инклинометрия"/>
      <sheetName val="Верт проекц"/>
      <sheetName val="Гориз проекц"/>
    </sheetNames>
    <sheetDataSet>
      <sheetData sheetId="0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3"/>
  <sheetViews>
    <sheetView tabSelected="1" topLeftCell="A169" zoomScale="70" zoomScaleNormal="70" workbookViewId="0">
      <selection activeCell="A200" sqref="A200"/>
    </sheetView>
  </sheetViews>
  <sheetFormatPr defaultColWidth="9.42578125" defaultRowHeight="12.75" x14ac:dyDescent="0.2"/>
  <cols>
    <col min="1" max="9" width="12.5703125" customWidth="1"/>
    <col min="10" max="10" width="13.85546875" customWidth="1"/>
    <col min="11" max="11" width="14.5703125" customWidth="1"/>
    <col min="12" max="13" width="16.42578125" customWidth="1"/>
    <col min="14" max="24" width="12.5703125" customWidth="1"/>
    <col min="25" max="25" width="51.85546875" customWidth="1"/>
  </cols>
  <sheetData>
    <row r="1" spans="1:25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ht="30" x14ac:dyDescent="0.4">
      <c r="A2" s="115" t="s">
        <v>714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 spans="1:25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x14ac:dyDescent="0.2">
      <c r="A4" s="114" t="s">
        <v>2</v>
      </c>
      <c r="B4" s="114"/>
      <c r="C4" s="114"/>
      <c r="D4" s="114"/>
      <c r="E4" s="15"/>
      <c r="F4" s="117" t="s">
        <v>947</v>
      </c>
      <c r="G4" s="118"/>
      <c r="H4" s="118"/>
      <c r="I4" s="118"/>
      <c r="J4" s="118"/>
      <c r="K4" s="119"/>
      <c r="L4" s="114" t="s">
        <v>4</v>
      </c>
      <c r="M4" s="114"/>
      <c r="N4" s="114"/>
      <c r="O4" s="114"/>
      <c r="P4" s="114"/>
      <c r="Q4" s="120" t="s">
        <v>5</v>
      </c>
      <c r="R4" s="121"/>
      <c r="S4" s="121"/>
      <c r="T4" s="121"/>
      <c r="U4" s="121"/>
      <c r="V4" s="122"/>
      <c r="W4" s="62"/>
      <c r="X4" s="62"/>
      <c r="Y4" s="63"/>
    </row>
    <row r="5" spans="1:25" x14ac:dyDescent="0.2">
      <c r="A5" s="114" t="s">
        <v>6</v>
      </c>
      <c r="B5" s="114"/>
      <c r="C5" s="114"/>
      <c r="D5" s="114"/>
      <c r="E5" s="15"/>
      <c r="F5" s="123" t="s">
        <v>7</v>
      </c>
      <c r="G5" s="124"/>
      <c r="H5" s="124"/>
      <c r="I5" s="124"/>
      <c r="J5" s="124"/>
      <c r="K5" s="125"/>
      <c r="L5" s="114" t="s">
        <v>8</v>
      </c>
      <c r="M5" s="114"/>
      <c r="N5" s="114"/>
      <c r="O5" s="114"/>
      <c r="P5" s="114"/>
      <c r="Q5" s="120" t="s">
        <v>9</v>
      </c>
      <c r="R5" s="121"/>
      <c r="S5" s="121"/>
      <c r="T5" s="121"/>
      <c r="U5" s="121"/>
      <c r="V5" s="122"/>
      <c r="W5" s="64"/>
      <c r="X5" s="64"/>
      <c r="Y5" s="65"/>
    </row>
    <row r="6" spans="1:25" x14ac:dyDescent="0.2">
      <c r="A6" s="114" t="s">
        <v>10</v>
      </c>
      <c r="B6" s="114"/>
      <c r="C6" s="114"/>
      <c r="D6" s="114"/>
      <c r="E6" s="15"/>
      <c r="F6" s="123" t="s">
        <v>11</v>
      </c>
      <c r="G6" s="124"/>
      <c r="H6" s="124"/>
      <c r="I6" s="124"/>
      <c r="J6" s="124"/>
      <c r="K6" s="125"/>
      <c r="L6" s="114" t="s">
        <v>12</v>
      </c>
      <c r="M6" s="114"/>
      <c r="N6" s="114"/>
      <c r="O6" s="114"/>
      <c r="P6" s="114"/>
      <c r="Q6" s="120">
        <v>1.0000100000000001</v>
      </c>
      <c r="R6" s="121"/>
      <c r="S6" s="121"/>
      <c r="T6" s="121"/>
      <c r="U6" s="121"/>
      <c r="V6" s="122"/>
      <c r="W6" s="64"/>
      <c r="X6" s="64"/>
      <c r="Y6" s="65"/>
    </row>
    <row r="7" spans="1:25" x14ac:dyDescent="0.2">
      <c r="A7" s="114" t="s">
        <v>13</v>
      </c>
      <c r="B7" s="114"/>
      <c r="C7" s="114"/>
      <c r="D7" s="114"/>
      <c r="E7" s="15"/>
      <c r="F7" s="123" t="s">
        <v>14</v>
      </c>
      <c r="G7" s="124"/>
      <c r="H7" s="124"/>
      <c r="I7" s="124"/>
      <c r="J7" s="124"/>
      <c r="K7" s="125"/>
      <c r="L7" s="114" t="s">
        <v>15</v>
      </c>
      <c r="M7" s="114"/>
      <c r="N7" s="114"/>
      <c r="O7" s="114"/>
      <c r="P7" s="114"/>
      <c r="Q7" s="120" t="s">
        <v>16</v>
      </c>
      <c r="R7" s="121"/>
      <c r="S7" s="121"/>
      <c r="T7" s="121"/>
      <c r="U7" s="121"/>
      <c r="V7" s="122"/>
      <c r="W7" s="64"/>
      <c r="X7" s="64"/>
      <c r="Y7" s="65"/>
    </row>
    <row r="8" spans="1:25" x14ac:dyDescent="0.2">
      <c r="A8" s="114" t="s">
        <v>17</v>
      </c>
      <c r="B8" s="114"/>
      <c r="C8" s="114"/>
      <c r="D8" s="114"/>
      <c r="E8" s="15"/>
      <c r="F8" s="123">
        <v>16.100000000000001</v>
      </c>
      <c r="G8" s="124"/>
      <c r="H8" s="124"/>
      <c r="I8" s="124"/>
      <c r="J8" s="124"/>
      <c r="K8" s="125"/>
      <c r="L8" s="114" t="s">
        <v>19</v>
      </c>
      <c r="M8" s="114"/>
      <c r="N8" s="114"/>
      <c r="O8" s="114"/>
      <c r="P8" s="114"/>
      <c r="Q8" s="120" t="s">
        <v>827</v>
      </c>
      <c r="R8" s="121"/>
      <c r="S8" s="121"/>
      <c r="T8" s="121"/>
      <c r="U8" s="121"/>
      <c r="V8" s="122"/>
      <c r="W8" s="64"/>
      <c r="X8" s="64"/>
      <c r="Y8" s="65"/>
    </row>
    <row r="9" spans="1:25" x14ac:dyDescent="0.2">
      <c r="A9" s="114" t="s">
        <v>21</v>
      </c>
      <c r="B9" s="114"/>
      <c r="C9" s="114"/>
      <c r="D9" s="114"/>
      <c r="E9" s="15"/>
      <c r="F9" s="123" t="s">
        <v>824</v>
      </c>
      <c r="G9" s="124"/>
      <c r="H9" s="124"/>
      <c r="I9" s="124"/>
      <c r="J9" s="124"/>
      <c r="K9" s="125"/>
      <c r="L9" s="114" t="s">
        <v>23</v>
      </c>
      <c r="M9" s="114"/>
      <c r="N9" s="114"/>
      <c r="O9" s="114"/>
      <c r="P9" s="114"/>
      <c r="Q9" s="120" t="s">
        <v>827</v>
      </c>
      <c r="R9" s="121"/>
      <c r="S9" s="121"/>
      <c r="T9" s="121"/>
      <c r="U9" s="121"/>
      <c r="V9" s="122"/>
      <c r="W9" s="64"/>
      <c r="X9" s="64"/>
      <c r="Y9" s="65"/>
    </row>
    <row r="10" spans="1:25" x14ac:dyDescent="0.2">
      <c r="A10" s="114" t="s">
        <v>24</v>
      </c>
      <c r="B10" s="114"/>
      <c r="C10" s="114"/>
      <c r="D10" s="114"/>
      <c r="E10" s="15"/>
      <c r="F10" s="123">
        <v>16017</v>
      </c>
      <c r="G10" s="124"/>
      <c r="H10" s="124"/>
      <c r="I10" s="124"/>
      <c r="J10" s="124"/>
      <c r="K10" s="125"/>
      <c r="L10" s="114" t="s">
        <v>26</v>
      </c>
      <c r="M10" s="114"/>
      <c r="N10" s="114"/>
      <c r="O10" s="114"/>
      <c r="P10" s="114"/>
      <c r="Q10" s="120" t="s">
        <v>27</v>
      </c>
      <c r="R10" s="121"/>
      <c r="S10" s="121"/>
      <c r="T10" s="121"/>
      <c r="U10" s="121"/>
      <c r="V10" s="122"/>
      <c r="W10" s="64"/>
      <c r="X10" s="64"/>
      <c r="Y10" s="65"/>
    </row>
    <row r="11" spans="1:25" x14ac:dyDescent="0.2">
      <c r="A11" s="114" t="s">
        <v>28</v>
      </c>
      <c r="B11" s="114"/>
      <c r="C11" s="114"/>
      <c r="D11" s="114"/>
      <c r="E11" s="15"/>
      <c r="F11" s="123" t="s">
        <v>825</v>
      </c>
      <c r="G11" s="124"/>
      <c r="H11" s="124"/>
      <c r="I11" s="124"/>
      <c r="J11" s="124"/>
      <c r="K11" s="125"/>
      <c r="L11" s="114" t="s">
        <v>30</v>
      </c>
      <c r="M11" s="114"/>
      <c r="N11" s="114"/>
      <c r="O11" s="114"/>
      <c r="P11" s="114"/>
      <c r="Q11" s="120" t="s">
        <v>943</v>
      </c>
      <c r="R11" s="121"/>
      <c r="S11" s="121"/>
      <c r="T11" s="121"/>
      <c r="U11" s="121"/>
      <c r="V11" s="122"/>
      <c r="W11" s="64"/>
      <c r="X11" s="64"/>
      <c r="Y11" s="65"/>
    </row>
    <row r="12" spans="1:25" x14ac:dyDescent="0.2">
      <c r="A12" s="114" t="s">
        <v>32</v>
      </c>
      <c r="B12" s="114"/>
      <c r="C12" s="114"/>
      <c r="D12" s="114"/>
      <c r="E12" s="15"/>
      <c r="F12" s="123" t="s">
        <v>826</v>
      </c>
      <c r="G12" s="124"/>
      <c r="H12" s="124"/>
      <c r="I12" s="124"/>
      <c r="J12" s="124"/>
      <c r="K12" s="125"/>
      <c r="L12" s="114" t="s">
        <v>34</v>
      </c>
      <c r="M12" s="114"/>
      <c r="N12" s="114"/>
      <c r="O12" s="114"/>
      <c r="P12" s="114"/>
      <c r="Q12" s="120" t="s">
        <v>944</v>
      </c>
      <c r="R12" s="121"/>
      <c r="S12" s="121"/>
      <c r="T12" s="121"/>
      <c r="U12" s="121"/>
      <c r="V12" s="122"/>
      <c r="W12" s="64"/>
      <c r="X12" s="64"/>
      <c r="Y12" s="65"/>
    </row>
    <row r="13" spans="1:25" x14ac:dyDescent="0.2">
      <c r="A13" s="114" t="s">
        <v>36</v>
      </c>
      <c r="B13" s="114"/>
      <c r="C13" s="114"/>
      <c r="D13" s="114"/>
      <c r="E13" s="15"/>
      <c r="F13" s="126" t="s">
        <v>834</v>
      </c>
      <c r="G13" s="127"/>
      <c r="H13" s="127"/>
      <c r="I13" s="127"/>
      <c r="J13" s="127"/>
      <c r="K13" s="128"/>
      <c r="L13" s="114" t="s">
        <v>37</v>
      </c>
      <c r="M13" s="114"/>
      <c r="N13" s="114"/>
      <c r="O13" s="114"/>
      <c r="P13" s="114"/>
      <c r="Q13" s="120" t="s">
        <v>943</v>
      </c>
      <c r="R13" s="121"/>
      <c r="S13" s="121"/>
      <c r="T13" s="121"/>
      <c r="U13" s="121"/>
      <c r="V13" s="122"/>
      <c r="W13" s="64"/>
      <c r="X13" s="64"/>
      <c r="Y13" s="65"/>
    </row>
    <row r="14" spans="1:25" x14ac:dyDescent="0.2">
      <c r="A14" s="114" t="s">
        <v>38</v>
      </c>
      <c r="B14" s="114"/>
      <c r="C14" s="114"/>
      <c r="D14" s="114"/>
      <c r="E14" s="15"/>
      <c r="F14" s="123" t="s">
        <v>39</v>
      </c>
      <c r="G14" s="124"/>
      <c r="H14" s="124"/>
      <c r="I14" s="124"/>
      <c r="J14" s="124"/>
      <c r="K14" s="125"/>
      <c r="L14" s="114" t="s">
        <v>40</v>
      </c>
      <c r="M14" s="114"/>
      <c r="N14" s="114"/>
      <c r="O14" s="114"/>
      <c r="P14" s="114"/>
      <c r="Q14" s="120" t="s">
        <v>41</v>
      </c>
      <c r="R14" s="121"/>
      <c r="S14" s="121"/>
      <c r="T14" s="121"/>
      <c r="U14" s="121"/>
      <c r="V14" s="122"/>
      <c r="W14" s="64"/>
      <c r="X14" s="64"/>
      <c r="Y14" s="65"/>
    </row>
    <row r="15" spans="1:25" x14ac:dyDescent="0.2">
      <c r="A15" s="114" t="s">
        <v>42</v>
      </c>
      <c r="B15" s="114"/>
      <c r="C15" s="114"/>
      <c r="D15" s="114"/>
      <c r="E15" s="15"/>
      <c r="F15" s="123" t="s">
        <v>835</v>
      </c>
      <c r="G15" s="124"/>
      <c r="H15" s="124"/>
      <c r="I15" s="124"/>
      <c r="J15" s="124"/>
      <c r="K15" s="125"/>
      <c r="L15" s="114" t="s">
        <v>44</v>
      </c>
      <c r="M15" s="114"/>
      <c r="N15" s="114"/>
      <c r="O15" s="114"/>
      <c r="P15" s="114"/>
      <c r="Q15" s="120" t="s">
        <v>45</v>
      </c>
      <c r="R15" s="121"/>
      <c r="S15" s="121"/>
      <c r="T15" s="121"/>
      <c r="U15" s="121"/>
      <c r="V15" s="122"/>
      <c r="W15" s="64"/>
      <c r="X15" s="64"/>
      <c r="Y15" s="65"/>
    </row>
    <row r="16" spans="1:25" x14ac:dyDescent="0.2">
      <c r="A16" s="114" t="s">
        <v>46</v>
      </c>
      <c r="B16" s="114"/>
      <c r="C16" s="114"/>
      <c r="D16" s="114"/>
      <c r="E16" s="15"/>
      <c r="F16" s="123" t="s">
        <v>47</v>
      </c>
      <c r="G16" s="124"/>
      <c r="H16" s="124"/>
      <c r="I16" s="124"/>
      <c r="J16" s="124"/>
      <c r="K16" s="125"/>
      <c r="L16" s="114" t="s">
        <v>48</v>
      </c>
      <c r="M16" s="114"/>
      <c r="N16" s="114"/>
      <c r="O16" s="114"/>
      <c r="P16" s="114"/>
      <c r="Q16" s="120" t="s">
        <v>831</v>
      </c>
      <c r="R16" s="121"/>
      <c r="S16" s="121"/>
      <c r="T16" s="121"/>
      <c r="U16" s="121"/>
      <c r="V16" s="122"/>
      <c r="W16" s="64"/>
      <c r="X16" s="64"/>
      <c r="Y16" s="65"/>
    </row>
    <row r="17" spans="1:35" x14ac:dyDescent="0.2">
      <c r="A17" s="114" t="s">
        <v>50</v>
      </c>
      <c r="B17" s="114"/>
      <c r="C17" s="114"/>
      <c r="D17" s="114"/>
      <c r="E17" s="60"/>
      <c r="F17" s="129" t="s">
        <v>837</v>
      </c>
      <c r="G17" s="130"/>
      <c r="H17" s="130"/>
      <c r="I17" s="130"/>
      <c r="J17" s="130"/>
      <c r="K17" s="130"/>
      <c r="L17" s="114" t="s">
        <v>51</v>
      </c>
      <c r="M17" s="114"/>
      <c r="N17" s="114"/>
      <c r="O17" s="114"/>
      <c r="P17" s="114"/>
      <c r="Q17" s="131">
        <v>20.53</v>
      </c>
      <c r="R17" s="131"/>
      <c r="S17" s="131"/>
      <c r="T17" s="131"/>
      <c r="U17" s="131"/>
      <c r="V17" s="131"/>
      <c r="W17" s="64"/>
      <c r="X17" s="64"/>
      <c r="Y17" s="65"/>
    </row>
    <row r="20" spans="1:35" ht="38.25" x14ac:dyDescent="0.2">
      <c r="A20" s="2" t="s">
        <v>53</v>
      </c>
      <c r="B20" s="2" t="s">
        <v>54</v>
      </c>
      <c r="C20" s="2" t="s">
        <v>55</v>
      </c>
      <c r="D20" s="2" t="s">
        <v>56</v>
      </c>
      <c r="E20" s="2" t="s">
        <v>139</v>
      </c>
      <c r="F20" s="2" t="s">
        <v>57</v>
      </c>
      <c r="G20" s="2" t="s">
        <v>58</v>
      </c>
      <c r="H20" s="2" t="s">
        <v>59</v>
      </c>
      <c r="I20" s="2" t="s">
        <v>60</v>
      </c>
      <c r="J20" s="2" t="s">
        <v>61</v>
      </c>
      <c r="K20" s="2" t="s">
        <v>62</v>
      </c>
      <c r="L20" s="2" t="s">
        <v>63</v>
      </c>
      <c r="M20" s="2" t="s">
        <v>64</v>
      </c>
      <c r="N20" s="2" t="s">
        <v>65</v>
      </c>
      <c r="O20" s="2" t="s">
        <v>66</v>
      </c>
      <c r="P20" s="2" t="s">
        <v>67</v>
      </c>
      <c r="Q20" s="2" t="s">
        <v>68</v>
      </c>
      <c r="R20" s="2" t="s">
        <v>718</v>
      </c>
      <c r="S20" s="2" t="s">
        <v>720</v>
      </c>
      <c r="T20" s="2" t="s">
        <v>719</v>
      </c>
      <c r="U20" s="2" t="s">
        <v>721</v>
      </c>
      <c r="V20" s="2" t="s">
        <v>722</v>
      </c>
      <c r="W20" s="2" t="s">
        <v>726</v>
      </c>
      <c r="X20" s="2" t="s">
        <v>727</v>
      </c>
      <c r="Y20" s="2" t="s">
        <v>73</v>
      </c>
    </row>
    <row r="21" spans="1:35" x14ac:dyDescent="0.2">
      <c r="A21" s="3" t="s">
        <v>74</v>
      </c>
      <c r="B21" s="3" t="s">
        <v>75</v>
      </c>
      <c r="C21" s="3" t="s">
        <v>75</v>
      </c>
      <c r="D21" s="3" t="s">
        <v>75</v>
      </c>
      <c r="E21" s="3" t="s">
        <v>75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/>
      <c r="M21" s="3"/>
      <c r="N21" s="3" t="s">
        <v>76</v>
      </c>
      <c r="O21" s="3" t="s">
        <v>75</v>
      </c>
      <c r="P21" s="3" t="s">
        <v>76</v>
      </c>
      <c r="Q21" s="3" t="s">
        <v>76</v>
      </c>
      <c r="R21" s="3" t="s">
        <v>74</v>
      </c>
      <c r="S21" s="3" t="s">
        <v>74</v>
      </c>
      <c r="T21" s="3" t="s">
        <v>74</v>
      </c>
      <c r="U21" s="3" t="s">
        <v>75</v>
      </c>
      <c r="V21" s="3" t="s">
        <v>77</v>
      </c>
      <c r="W21" s="3" t="s">
        <v>74</v>
      </c>
      <c r="X21" s="3" t="s">
        <v>74</v>
      </c>
      <c r="Y21" s="3"/>
    </row>
    <row r="22" spans="1:35" s="5" customFormat="1" x14ac:dyDescent="0.2">
      <c r="A22" s="4">
        <v>0</v>
      </c>
      <c r="B22" s="4">
        <v>0</v>
      </c>
      <c r="C22" s="4">
        <v>0</v>
      </c>
      <c r="D22" s="4">
        <f>C22-20.53</f>
        <v>-20.53</v>
      </c>
      <c r="E22" s="66">
        <f>C22-0.56</f>
        <v>-0.56000000000000005</v>
      </c>
      <c r="F22" s="4">
        <v>0</v>
      </c>
      <c r="G22" s="4">
        <v>-85.26</v>
      </c>
      <c r="H22" s="4">
        <v>0</v>
      </c>
      <c r="I22" s="4">
        <v>0</v>
      </c>
      <c r="J22" s="4">
        <v>13529275.289999999</v>
      </c>
      <c r="K22" s="4">
        <v>7208528.6200000001</v>
      </c>
      <c r="L22" s="4" t="s">
        <v>840</v>
      </c>
      <c r="M22" s="4" t="s">
        <v>841</v>
      </c>
      <c r="N22" s="4">
        <v>0</v>
      </c>
      <c r="O22" s="19">
        <v>0</v>
      </c>
      <c r="P22" s="4">
        <v>0</v>
      </c>
      <c r="Q22" s="4">
        <v>0</v>
      </c>
      <c r="R22" s="4">
        <v>0</v>
      </c>
      <c r="S22" s="4">
        <v>18.29</v>
      </c>
      <c r="T22" s="4">
        <v>18.29</v>
      </c>
      <c r="U22" s="4">
        <v>2.74</v>
      </c>
      <c r="V22" s="4">
        <v>0</v>
      </c>
      <c r="W22" s="4">
        <v>0</v>
      </c>
      <c r="X22" s="4">
        <v>0</v>
      </c>
      <c r="Y22" s="4" t="s">
        <v>142</v>
      </c>
      <c r="AA22"/>
      <c r="AB22"/>
      <c r="AC22"/>
      <c r="AD22"/>
      <c r="AE22"/>
      <c r="AF22"/>
      <c r="AG22"/>
      <c r="AH22"/>
      <c r="AI22"/>
    </row>
    <row r="23" spans="1:35" s="18" customFormat="1" x14ac:dyDescent="0.2">
      <c r="A23" s="56">
        <v>47.19</v>
      </c>
      <c r="B23" s="56">
        <v>0.28999999999999998</v>
      </c>
      <c r="C23" s="56">
        <v>0</v>
      </c>
      <c r="D23" s="4">
        <f>C23-20.53</f>
        <v>-20.53</v>
      </c>
      <c r="E23" s="66">
        <f t="shared" ref="E23:E25" si="0">C23-0.56</f>
        <v>-0.56000000000000005</v>
      </c>
      <c r="F23" s="56">
        <v>47.19</v>
      </c>
      <c r="G23" s="56">
        <v>-38.07</v>
      </c>
      <c r="H23" s="56">
        <v>0.12</v>
      </c>
      <c r="I23" s="56">
        <v>0</v>
      </c>
      <c r="J23" s="56">
        <v>13529275.289999999</v>
      </c>
      <c r="K23" s="56">
        <v>7208528.7400000002</v>
      </c>
      <c r="L23" s="56" t="s">
        <v>842</v>
      </c>
      <c r="M23" s="56" t="s">
        <v>841</v>
      </c>
      <c r="N23" s="56">
        <v>0.06</v>
      </c>
      <c r="O23" s="58">
        <v>0</v>
      </c>
      <c r="P23" s="56">
        <v>0.06</v>
      </c>
      <c r="Q23" s="56">
        <v>0</v>
      </c>
      <c r="R23" s="56">
        <v>0.09</v>
      </c>
      <c r="S23" s="56">
        <v>18.29</v>
      </c>
      <c r="T23" s="56">
        <v>18.29</v>
      </c>
      <c r="U23" s="56">
        <v>2.94</v>
      </c>
      <c r="V23" s="56">
        <v>280.62700000000001</v>
      </c>
      <c r="W23" s="58">
        <v>-0.08</v>
      </c>
      <c r="X23" s="58">
        <v>-0.09</v>
      </c>
      <c r="Y23" s="17"/>
      <c r="Z23"/>
      <c r="AA23"/>
      <c r="AB23"/>
      <c r="AC23"/>
      <c r="AD23"/>
      <c r="AE23"/>
      <c r="AF23"/>
      <c r="AG23"/>
      <c r="AH23"/>
      <c r="AI23"/>
    </row>
    <row r="24" spans="1:35" s="18" customFormat="1" x14ac:dyDescent="0.2">
      <c r="A24" s="56">
        <v>73.86</v>
      </c>
      <c r="B24" s="56">
        <v>0.32</v>
      </c>
      <c r="C24" s="56">
        <v>0</v>
      </c>
      <c r="D24" s="4">
        <f>C24-20.53</f>
        <v>-20.53</v>
      </c>
      <c r="E24" s="66">
        <f t="shared" si="0"/>
        <v>-0.56000000000000005</v>
      </c>
      <c r="F24" s="56">
        <v>73.86</v>
      </c>
      <c r="G24" s="56">
        <v>-11.4</v>
      </c>
      <c r="H24" s="56">
        <v>0.26</v>
      </c>
      <c r="I24" s="56">
        <v>0</v>
      </c>
      <c r="J24" s="56">
        <v>13529275.289999999</v>
      </c>
      <c r="K24" s="56">
        <v>7208528.8799999999</v>
      </c>
      <c r="L24" s="56" t="s">
        <v>843</v>
      </c>
      <c r="M24" s="56" t="s">
        <v>841</v>
      </c>
      <c r="N24" s="56">
        <v>0.01</v>
      </c>
      <c r="O24" s="58">
        <v>180</v>
      </c>
      <c r="P24" s="56">
        <v>0.01</v>
      </c>
      <c r="Q24" s="56">
        <v>0</v>
      </c>
      <c r="R24" s="56">
        <v>0.19</v>
      </c>
      <c r="S24" s="56">
        <v>18.29</v>
      </c>
      <c r="T24" s="56">
        <v>18.29</v>
      </c>
      <c r="U24" s="56">
        <v>2.94</v>
      </c>
      <c r="V24" s="56">
        <v>280.87</v>
      </c>
      <c r="W24" s="58">
        <v>-0.17</v>
      </c>
      <c r="X24" s="58">
        <v>-0.2</v>
      </c>
      <c r="Y24" s="17"/>
      <c r="Z24" s="5"/>
      <c r="AA24"/>
      <c r="AB24"/>
      <c r="AC24"/>
      <c r="AD24"/>
      <c r="AE24"/>
      <c r="AF24"/>
      <c r="AG24"/>
      <c r="AH24"/>
      <c r="AI24"/>
    </row>
    <row r="25" spans="1:35" s="18" customFormat="1" x14ac:dyDescent="0.2">
      <c r="A25" s="56">
        <v>100.64</v>
      </c>
      <c r="B25" s="56">
        <v>0.28999999999999998</v>
      </c>
      <c r="C25" s="56">
        <v>0</v>
      </c>
      <c r="D25" s="4">
        <f t="shared" ref="D25" si="1">C25-20.53</f>
        <v>-20.53</v>
      </c>
      <c r="E25" s="66">
        <f t="shared" si="0"/>
        <v>-0.56000000000000005</v>
      </c>
      <c r="F25" s="56">
        <v>100.64</v>
      </c>
      <c r="G25" s="56">
        <v>15.38</v>
      </c>
      <c r="H25" s="56">
        <v>0.4</v>
      </c>
      <c r="I25" s="56">
        <v>0</v>
      </c>
      <c r="J25" s="56">
        <v>13529275.289999999</v>
      </c>
      <c r="K25" s="56">
        <v>7208529.0199999996</v>
      </c>
      <c r="L25" s="56" t="s">
        <v>844</v>
      </c>
      <c r="M25" s="56" t="s">
        <v>841</v>
      </c>
      <c r="N25" s="56">
        <v>0.01</v>
      </c>
      <c r="O25" s="58">
        <v>180</v>
      </c>
      <c r="P25" s="56">
        <v>-0.01</v>
      </c>
      <c r="Q25" s="56">
        <v>0</v>
      </c>
      <c r="R25" s="56">
        <v>0.3</v>
      </c>
      <c r="S25" s="56">
        <v>18.3</v>
      </c>
      <c r="T25" s="56">
        <v>18.3</v>
      </c>
      <c r="U25" s="56">
        <v>2.94</v>
      </c>
      <c r="V25" s="56">
        <v>281.173</v>
      </c>
      <c r="W25" s="58">
        <v>-0.26</v>
      </c>
      <c r="X25" s="58">
        <v>-0.31</v>
      </c>
      <c r="Y25" s="17"/>
      <c r="Z25" s="5"/>
      <c r="AA25"/>
      <c r="AB25"/>
      <c r="AC25"/>
      <c r="AD25"/>
      <c r="AE25"/>
      <c r="AF25"/>
      <c r="AG25"/>
      <c r="AH25"/>
      <c r="AI25"/>
    </row>
    <row r="26" spans="1:35" s="18" customFormat="1" x14ac:dyDescent="0.2">
      <c r="A26" s="56">
        <v>127.43</v>
      </c>
      <c r="B26" s="56">
        <v>0.26</v>
      </c>
      <c r="C26" s="56" t="s">
        <v>113</v>
      </c>
      <c r="D26" s="4" t="s">
        <v>113</v>
      </c>
      <c r="E26" s="66" t="s">
        <v>113</v>
      </c>
      <c r="F26" s="56">
        <v>127.43</v>
      </c>
      <c r="G26" s="56">
        <v>42.17</v>
      </c>
      <c r="H26" s="56">
        <v>0.4</v>
      </c>
      <c r="I26" s="56">
        <v>0</v>
      </c>
      <c r="J26" s="56">
        <v>13529275.289999999</v>
      </c>
      <c r="K26" s="56">
        <v>7208529.0199999996</v>
      </c>
      <c r="L26" s="56" t="s">
        <v>844</v>
      </c>
      <c r="M26" s="56" t="s">
        <v>841</v>
      </c>
      <c r="N26" s="56">
        <v>0.11</v>
      </c>
      <c r="O26" s="58">
        <v>0</v>
      </c>
      <c r="P26" s="56">
        <v>-0.11</v>
      </c>
      <c r="Q26" s="56">
        <v>0</v>
      </c>
      <c r="R26" s="56">
        <v>0.3</v>
      </c>
      <c r="S26" s="56">
        <v>18.3</v>
      </c>
      <c r="T26" s="56">
        <v>18.3</v>
      </c>
      <c r="U26" s="56">
        <v>2.95</v>
      </c>
      <c r="V26" s="56">
        <v>281.25799999999998</v>
      </c>
      <c r="W26" s="58">
        <v>-0.26</v>
      </c>
      <c r="X26" s="58">
        <v>-0.31</v>
      </c>
      <c r="Y26" s="17"/>
      <c r="Z26" s="5"/>
      <c r="AA26"/>
      <c r="AB26"/>
      <c r="AC26"/>
      <c r="AD26"/>
      <c r="AE26"/>
      <c r="AF26"/>
      <c r="AG26"/>
      <c r="AH26"/>
      <c r="AI26"/>
    </row>
    <row r="27" spans="1:35" s="18" customFormat="1" x14ac:dyDescent="0.2">
      <c r="A27" s="56">
        <v>154.19</v>
      </c>
      <c r="B27" s="56">
        <v>0.67</v>
      </c>
      <c r="C27" s="56" t="s">
        <v>113</v>
      </c>
      <c r="D27" s="4" t="s">
        <v>113</v>
      </c>
      <c r="E27" s="66" t="s">
        <v>113</v>
      </c>
      <c r="F27" s="56">
        <v>154.19</v>
      </c>
      <c r="G27" s="56">
        <v>68.930000000000007</v>
      </c>
      <c r="H27" s="56">
        <v>0.4</v>
      </c>
      <c r="I27" s="56">
        <v>0</v>
      </c>
      <c r="J27" s="56">
        <v>13529275.289999999</v>
      </c>
      <c r="K27" s="56">
        <v>7208529.0199999996</v>
      </c>
      <c r="L27" s="56" t="s">
        <v>844</v>
      </c>
      <c r="M27" s="56" t="s">
        <v>841</v>
      </c>
      <c r="N27" s="56">
        <v>0</v>
      </c>
      <c r="O27" s="58">
        <v>0</v>
      </c>
      <c r="P27" s="56">
        <v>0</v>
      </c>
      <c r="Q27" s="56">
        <v>0</v>
      </c>
      <c r="R27" s="56">
        <v>0.3</v>
      </c>
      <c r="S27" s="56">
        <v>18.329999999999998</v>
      </c>
      <c r="T27" s="56">
        <v>18.329999999999998</v>
      </c>
      <c r="U27" s="56">
        <v>2.95</v>
      </c>
      <c r="V27" s="56">
        <v>276.767</v>
      </c>
      <c r="W27" s="58">
        <v>-0.26</v>
      </c>
      <c r="X27" s="58">
        <v>-0.31</v>
      </c>
      <c r="Y27" s="17"/>
      <c r="Z27" s="5"/>
      <c r="AA27"/>
      <c r="AB27"/>
      <c r="AC27"/>
      <c r="AD27"/>
      <c r="AE27"/>
      <c r="AF27"/>
      <c r="AG27"/>
      <c r="AH27"/>
      <c r="AI27"/>
    </row>
    <row r="28" spans="1:35" s="18" customFormat="1" x14ac:dyDescent="0.2">
      <c r="A28" s="56">
        <v>180.99</v>
      </c>
      <c r="B28" s="56">
        <v>0.69</v>
      </c>
      <c r="C28" s="56">
        <v>0</v>
      </c>
      <c r="D28" s="4">
        <f t="shared" ref="D28" si="2">C28-20.53</f>
        <v>-20.53</v>
      </c>
      <c r="E28" s="66">
        <f t="shared" ref="E28" si="3">C28-0.56</f>
        <v>-0.56000000000000005</v>
      </c>
      <c r="F28" s="56">
        <v>180.99</v>
      </c>
      <c r="G28" s="56">
        <v>95.73</v>
      </c>
      <c r="H28" s="56">
        <v>0.56999999999999995</v>
      </c>
      <c r="I28" s="56">
        <v>0</v>
      </c>
      <c r="J28" s="56">
        <v>13529275.289999999</v>
      </c>
      <c r="K28" s="56">
        <v>7208529.1799999997</v>
      </c>
      <c r="L28" s="56" t="s">
        <v>845</v>
      </c>
      <c r="M28" s="56" t="s">
        <v>841</v>
      </c>
      <c r="N28" s="56">
        <v>0.26</v>
      </c>
      <c r="O28" s="58">
        <v>0</v>
      </c>
      <c r="P28" s="56">
        <v>0.26</v>
      </c>
      <c r="Q28" s="56">
        <v>0</v>
      </c>
      <c r="R28" s="56">
        <v>0.42</v>
      </c>
      <c r="S28" s="56">
        <v>18.36</v>
      </c>
      <c r="T28" s="56">
        <v>18.36</v>
      </c>
      <c r="U28" s="56">
        <v>2.95</v>
      </c>
      <c r="V28" s="56">
        <v>273.18299999999999</v>
      </c>
      <c r="W28" s="58">
        <v>-0.36</v>
      </c>
      <c r="X28" s="58">
        <v>-0.43</v>
      </c>
      <c r="Y28" s="17"/>
      <c r="Z28" s="5"/>
      <c r="AA28"/>
      <c r="AB28"/>
      <c r="AC28"/>
      <c r="AD28"/>
      <c r="AE28"/>
      <c r="AF28"/>
      <c r="AG28"/>
      <c r="AH28"/>
      <c r="AI28"/>
    </row>
    <row r="29" spans="1:35" s="18" customFormat="1" x14ac:dyDescent="0.2">
      <c r="A29" s="50">
        <v>207.77</v>
      </c>
      <c r="B29" s="50">
        <v>1.32</v>
      </c>
      <c r="C29" s="50">
        <v>0</v>
      </c>
      <c r="D29" s="4">
        <f t="shared" ref="D29:D34" si="4">C29-20.53</f>
        <v>-20.53</v>
      </c>
      <c r="E29" s="66">
        <f t="shared" ref="E29:E34" si="5">C29-0.56</f>
        <v>-0.56000000000000005</v>
      </c>
      <c r="F29" s="50">
        <v>207.76</v>
      </c>
      <c r="G29" s="50">
        <v>122.5</v>
      </c>
      <c r="H29" s="50">
        <v>1.04</v>
      </c>
      <c r="I29" s="50">
        <v>0</v>
      </c>
      <c r="J29" s="50">
        <v>13529275.279999999</v>
      </c>
      <c r="K29" s="50">
        <v>7208529.6500000004</v>
      </c>
      <c r="L29" s="50" t="s">
        <v>846</v>
      </c>
      <c r="M29" s="50" t="s">
        <v>841</v>
      </c>
      <c r="N29" s="50">
        <v>0.24</v>
      </c>
      <c r="O29" s="57">
        <v>0</v>
      </c>
      <c r="P29" s="50">
        <v>0.24</v>
      </c>
      <c r="Q29" s="50">
        <v>0</v>
      </c>
      <c r="R29" s="50">
        <v>0.77</v>
      </c>
      <c r="S29" s="50">
        <v>18.36</v>
      </c>
      <c r="T29" s="50">
        <v>18.36</v>
      </c>
      <c r="U29" s="50">
        <v>2.96</v>
      </c>
      <c r="V29" s="50">
        <v>274.2</v>
      </c>
      <c r="W29" s="57">
        <v>-0.67</v>
      </c>
      <c r="X29" s="57">
        <v>-0.79</v>
      </c>
      <c r="Y29" s="17"/>
      <c r="Z29" s="5"/>
      <c r="AA29"/>
      <c r="AB29"/>
      <c r="AC29"/>
      <c r="AD29"/>
      <c r="AE29"/>
      <c r="AF29"/>
      <c r="AG29"/>
      <c r="AH29"/>
      <c r="AI29"/>
    </row>
    <row r="30" spans="1:35" s="18" customFormat="1" x14ac:dyDescent="0.2">
      <c r="A30" s="50">
        <v>234.58</v>
      </c>
      <c r="B30" s="50">
        <v>1.51</v>
      </c>
      <c r="C30" s="50">
        <v>0</v>
      </c>
      <c r="D30" s="4">
        <f t="shared" si="4"/>
        <v>-20.53</v>
      </c>
      <c r="E30" s="66">
        <f t="shared" si="5"/>
        <v>-0.56000000000000005</v>
      </c>
      <c r="F30" s="50">
        <v>234.56</v>
      </c>
      <c r="G30" s="50">
        <v>149.30000000000001</v>
      </c>
      <c r="H30" s="50">
        <v>1.7</v>
      </c>
      <c r="I30" s="50">
        <v>0</v>
      </c>
      <c r="J30" s="50">
        <v>13529275.27</v>
      </c>
      <c r="K30" s="50">
        <v>7208530.3099999996</v>
      </c>
      <c r="L30" s="50" t="s">
        <v>847</v>
      </c>
      <c r="M30" s="50" t="s">
        <v>841</v>
      </c>
      <c r="N30" s="50">
        <v>7.0000000000000007E-2</v>
      </c>
      <c r="O30" s="57">
        <v>180</v>
      </c>
      <c r="P30" s="50">
        <v>7.0000000000000007E-2</v>
      </c>
      <c r="Q30" s="50">
        <v>0</v>
      </c>
      <c r="R30" s="50">
        <v>1.26</v>
      </c>
      <c r="S30" s="50">
        <v>18.36</v>
      </c>
      <c r="T30" s="50">
        <v>18.36</v>
      </c>
      <c r="U30" s="50">
        <v>2.96</v>
      </c>
      <c r="V30" s="50">
        <v>276.58199999999999</v>
      </c>
      <c r="W30" s="57">
        <v>-1.0900000000000001</v>
      </c>
      <c r="X30" s="57">
        <v>-1.3</v>
      </c>
      <c r="Y30" s="17"/>
      <c r="Z30" s="5"/>
      <c r="AA30"/>
      <c r="AB30"/>
      <c r="AC30"/>
      <c r="AD30"/>
      <c r="AE30"/>
      <c r="AF30"/>
      <c r="AG30"/>
      <c r="AH30"/>
      <c r="AI30"/>
    </row>
    <row r="31" spans="1:35" s="18" customFormat="1" x14ac:dyDescent="0.2">
      <c r="A31" s="50">
        <v>248</v>
      </c>
      <c r="B31" s="50">
        <v>1.37</v>
      </c>
      <c r="C31" s="50">
        <v>0</v>
      </c>
      <c r="D31" s="4">
        <f t="shared" si="4"/>
        <v>-20.53</v>
      </c>
      <c r="E31" s="66">
        <f t="shared" si="5"/>
        <v>-0.56000000000000005</v>
      </c>
      <c r="F31" s="50">
        <v>247.98</v>
      </c>
      <c r="G31" s="50">
        <v>162.72</v>
      </c>
      <c r="H31" s="50">
        <v>2.0299999999999998</v>
      </c>
      <c r="I31" s="50">
        <v>0</v>
      </c>
      <c r="J31" s="50">
        <v>13529275.27</v>
      </c>
      <c r="K31" s="50">
        <v>7208530.6500000004</v>
      </c>
      <c r="L31" s="50" t="s">
        <v>848</v>
      </c>
      <c r="M31" s="50" t="s">
        <v>841</v>
      </c>
      <c r="N31" s="50">
        <v>0.1</v>
      </c>
      <c r="O31" s="57">
        <v>180</v>
      </c>
      <c r="P31" s="50">
        <v>-0.1</v>
      </c>
      <c r="Q31" s="50">
        <v>0</v>
      </c>
      <c r="R31" s="50">
        <v>1.51</v>
      </c>
      <c r="S31" s="50">
        <v>18.37</v>
      </c>
      <c r="T31" s="50">
        <v>18.36</v>
      </c>
      <c r="U31" s="50">
        <v>2.97</v>
      </c>
      <c r="V31" s="50">
        <v>278.05900000000003</v>
      </c>
      <c r="W31" s="57">
        <v>-1.31</v>
      </c>
      <c r="X31" s="57">
        <v>-1.56</v>
      </c>
      <c r="Y31" s="17"/>
      <c r="Z31" s="5"/>
      <c r="AA31"/>
      <c r="AB31"/>
      <c r="AC31"/>
      <c r="AD31"/>
      <c r="AE31"/>
      <c r="AF31"/>
      <c r="AG31"/>
      <c r="AH31"/>
      <c r="AI31"/>
    </row>
    <row r="32" spans="1:35" s="18" customFormat="1" x14ac:dyDescent="0.2">
      <c r="A32" s="56">
        <v>261.39</v>
      </c>
      <c r="B32" s="56">
        <v>1.0900000000000001</v>
      </c>
      <c r="C32" s="56">
        <v>0</v>
      </c>
      <c r="D32" s="4">
        <f t="shared" si="4"/>
        <v>-20.53</v>
      </c>
      <c r="E32" s="66">
        <f t="shared" si="5"/>
        <v>-0.56000000000000005</v>
      </c>
      <c r="F32" s="56">
        <v>261.37</v>
      </c>
      <c r="G32" s="56">
        <v>176.11</v>
      </c>
      <c r="H32" s="56">
        <v>2.3199999999999998</v>
      </c>
      <c r="I32" s="56">
        <v>0</v>
      </c>
      <c r="J32" s="56">
        <v>13529275.27</v>
      </c>
      <c r="K32" s="56">
        <v>7208530.9400000004</v>
      </c>
      <c r="L32" s="56" t="s">
        <v>849</v>
      </c>
      <c r="M32" s="56" t="s">
        <v>841</v>
      </c>
      <c r="N32" s="56">
        <v>0.21</v>
      </c>
      <c r="O32" s="58">
        <v>180</v>
      </c>
      <c r="P32" s="56">
        <v>-0.21</v>
      </c>
      <c r="Q32" s="56">
        <v>0</v>
      </c>
      <c r="R32" s="56">
        <v>1.72</v>
      </c>
      <c r="S32" s="56">
        <v>18.37</v>
      </c>
      <c r="T32" s="56">
        <v>18.37</v>
      </c>
      <c r="U32" s="56">
        <v>2.97</v>
      </c>
      <c r="V32" s="56">
        <v>279.435</v>
      </c>
      <c r="W32" s="57">
        <v>-1.49</v>
      </c>
      <c r="X32" s="57">
        <v>-1.78</v>
      </c>
      <c r="Y32" s="17"/>
      <c r="Z32" s="5"/>
      <c r="AA32"/>
      <c r="AB32"/>
      <c r="AC32"/>
      <c r="AD32"/>
      <c r="AE32"/>
      <c r="AF32"/>
      <c r="AG32"/>
      <c r="AH32"/>
      <c r="AI32"/>
    </row>
    <row r="33" spans="1:35" s="18" customFormat="1" x14ac:dyDescent="0.2">
      <c r="A33" s="50">
        <v>278.66000000000003</v>
      </c>
      <c r="B33" s="50">
        <v>0.49</v>
      </c>
      <c r="C33" s="50" t="s">
        <v>113</v>
      </c>
      <c r="D33" s="4" t="s">
        <v>113</v>
      </c>
      <c r="E33" s="66" t="s">
        <v>113</v>
      </c>
      <c r="F33" s="50">
        <v>278.64</v>
      </c>
      <c r="G33" s="50">
        <v>193.38</v>
      </c>
      <c r="H33" s="50">
        <v>2.3199999999999998</v>
      </c>
      <c r="I33" s="50">
        <v>0</v>
      </c>
      <c r="J33" s="50">
        <v>13529275.27</v>
      </c>
      <c r="K33" s="50">
        <v>7208530.9400000004</v>
      </c>
      <c r="L33" s="50" t="s">
        <v>849</v>
      </c>
      <c r="M33" s="50" t="s">
        <v>841</v>
      </c>
      <c r="N33" s="50">
        <v>0.63</v>
      </c>
      <c r="O33" s="57">
        <v>0</v>
      </c>
      <c r="P33" s="50">
        <v>-0.63</v>
      </c>
      <c r="Q33" s="50">
        <v>0</v>
      </c>
      <c r="R33" s="50">
        <v>1.72</v>
      </c>
      <c r="S33" s="50">
        <v>18.37</v>
      </c>
      <c r="T33" s="50">
        <v>18.37</v>
      </c>
      <c r="U33" s="50">
        <v>2.98</v>
      </c>
      <c r="V33" s="50">
        <v>279.29199999999997</v>
      </c>
      <c r="W33" s="57">
        <v>-1.49</v>
      </c>
      <c r="X33" s="57">
        <v>-1.78</v>
      </c>
      <c r="Y33" s="17"/>
      <c r="Z33" s="5"/>
      <c r="AA33"/>
      <c r="AB33"/>
      <c r="AC33"/>
      <c r="AD33"/>
      <c r="AE33"/>
      <c r="AF33"/>
      <c r="AG33"/>
      <c r="AH33"/>
      <c r="AI33"/>
    </row>
    <row r="34" spans="1:35" s="18" customFormat="1" x14ac:dyDescent="0.2">
      <c r="A34" s="50">
        <v>301.89</v>
      </c>
      <c r="B34" s="50">
        <v>0.69</v>
      </c>
      <c r="C34" s="50">
        <v>215.31</v>
      </c>
      <c r="D34" s="4">
        <f t="shared" si="4"/>
        <v>194.78</v>
      </c>
      <c r="E34" s="66">
        <f t="shared" si="5"/>
        <v>214.75</v>
      </c>
      <c r="F34" s="50">
        <v>301.87</v>
      </c>
      <c r="G34" s="50">
        <v>216.61</v>
      </c>
      <c r="H34" s="50">
        <v>2.21</v>
      </c>
      <c r="I34" s="50">
        <v>-0.08</v>
      </c>
      <c r="J34" s="50">
        <v>13529275.189999999</v>
      </c>
      <c r="K34" s="50">
        <v>7208530.8200000003</v>
      </c>
      <c r="L34" s="50" t="s">
        <v>850</v>
      </c>
      <c r="M34" s="50" t="s">
        <v>851</v>
      </c>
      <c r="N34" s="50">
        <v>0.3</v>
      </c>
      <c r="O34" s="57">
        <v>-36.914999999999999</v>
      </c>
      <c r="P34" s="50">
        <v>0.3</v>
      </c>
      <c r="Q34" s="50">
        <v>0</v>
      </c>
      <c r="R34" s="50">
        <v>1.58</v>
      </c>
      <c r="S34" s="50">
        <v>18.38</v>
      </c>
      <c r="T34" s="50">
        <v>18.38</v>
      </c>
      <c r="U34" s="50">
        <v>2.98</v>
      </c>
      <c r="V34" s="50">
        <v>276.75599999999997</v>
      </c>
      <c r="W34" s="57">
        <v>-1.48</v>
      </c>
      <c r="X34" s="57">
        <v>-1.64</v>
      </c>
      <c r="Y34" s="17"/>
      <c r="Z34" s="5"/>
      <c r="AA34"/>
      <c r="AB34"/>
      <c r="AC34"/>
      <c r="AD34"/>
      <c r="AE34"/>
      <c r="AF34"/>
      <c r="AG34"/>
      <c r="AH34"/>
      <c r="AI34"/>
    </row>
    <row r="35" spans="1:35" s="18" customFormat="1" x14ac:dyDescent="0.2">
      <c r="A35" s="56">
        <v>315.27999999999997</v>
      </c>
      <c r="B35" s="56">
        <v>1.38</v>
      </c>
      <c r="C35" s="56">
        <v>195.87</v>
      </c>
      <c r="D35" s="4">
        <f t="shared" ref="D35" si="6">C35-20.53</f>
        <v>175.34</v>
      </c>
      <c r="E35" s="66">
        <f t="shared" ref="E35" si="7">C35-0.56</f>
        <v>195.31</v>
      </c>
      <c r="F35" s="56">
        <v>315.25</v>
      </c>
      <c r="G35" s="56">
        <v>229.99</v>
      </c>
      <c r="H35" s="56">
        <v>1.99</v>
      </c>
      <c r="I35" s="56">
        <v>-0.17</v>
      </c>
      <c r="J35" s="56">
        <v>13529275.1</v>
      </c>
      <c r="K35" s="56">
        <v>7208530.5999999996</v>
      </c>
      <c r="L35" s="56" t="s">
        <v>852</v>
      </c>
      <c r="M35" s="56" t="s">
        <v>838</v>
      </c>
      <c r="N35" s="56">
        <v>0.56999999999999995</v>
      </c>
      <c r="O35" s="58">
        <v>-17.925999999999998</v>
      </c>
      <c r="P35" s="56">
        <v>0.52</v>
      </c>
      <c r="Q35" s="56">
        <v>-14.52</v>
      </c>
      <c r="R35" s="56">
        <v>1.36</v>
      </c>
      <c r="S35" s="56">
        <v>18.38</v>
      </c>
      <c r="T35" s="56">
        <v>18.38</v>
      </c>
      <c r="U35" s="56">
        <v>2.99</v>
      </c>
      <c r="V35" s="56">
        <v>276.69299999999998</v>
      </c>
      <c r="W35" s="57">
        <v>-1.43</v>
      </c>
      <c r="X35" s="57">
        <v>-1.41</v>
      </c>
      <c r="Y35" s="17"/>
      <c r="Z35" s="5"/>
      <c r="AA35"/>
      <c r="AB35"/>
      <c r="AC35"/>
      <c r="AD35"/>
      <c r="AE35"/>
      <c r="AF35"/>
      <c r="AG35"/>
      <c r="AH35"/>
      <c r="AI35"/>
    </row>
    <row r="36" spans="1:35" s="18" customFormat="1" x14ac:dyDescent="0.2">
      <c r="A36" s="50">
        <v>328.66</v>
      </c>
      <c r="B36" s="50">
        <v>3</v>
      </c>
      <c r="C36" s="50">
        <v>186.08</v>
      </c>
      <c r="D36" s="4">
        <f t="shared" ref="D36:D40" si="8">C36-20.53</f>
        <v>165.55</v>
      </c>
      <c r="E36" s="66">
        <f t="shared" ref="E36:E40" si="9">C36-0.56</f>
        <v>185.52</v>
      </c>
      <c r="F36" s="50">
        <v>328.62</v>
      </c>
      <c r="G36" s="50">
        <v>243.36</v>
      </c>
      <c r="H36" s="50">
        <v>1.48</v>
      </c>
      <c r="I36" s="50">
        <v>-0.25</v>
      </c>
      <c r="J36" s="50">
        <v>13529275.02</v>
      </c>
      <c r="K36" s="50">
        <v>7208530.0999999996</v>
      </c>
      <c r="L36" s="50" t="s">
        <v>853</v>
      </c>
      <c r="M36" s="50" t="s">
        <v>854</v>
      </c>
      <c r="N36" s="50">
        <v>1.24</v>
      </c>
      <c r="O36" s="57">
        <v>-19.126000000000001</v>
      </c>
      <c r="P36" s="50">
        <v>1.21</v>
      </c>
      <c r="Q36" s="50">
        <v>-7.32</v>
      </c>
      <c r="R36" s="50">
        <v>0.93</v>
      </c>
      <c r="S36" s="50">
        <v>18.38</v>
      </c>
      <c r="T36" s="50">
        <v>18.38</v>
      </c>
      <c r="U36" s="50">
        <v>2.99</v>
      </c>
      <c r="V36" s="50">
        <v>275.42599999999999</v>
      </c>
      <c r="W36" s="57">
        <v>-1.36</v>
      </c>
      <c r="X36" s="57">
        <v>-0.97</v>
      </c>
      <c r="Y36" s="17"/>
      <c r="Z36" s="5"/>
      <c r="AA36"/>
      <c r="AB36"/>
      <c r="AC36"/>
      <c r="AD36"/>
      <c r="AE36"/>
      <c r="AF36"/>
      <c r="AG36"/>
      <c r="AH36"/>
      <c r="AI36"/>
    </row>
    <row r="37" spans="1:35" s="18" customFormat="1" x14ac:dyDescent="0.2">
      <c r="A37" s="50">
        <v>342.09</v>
      </c>
      <c r="B37" s="50">
        <v>3.53</v>
      </c>
      <c r="C37" s="50">
        <v>183.12</v>
      </c>
      <c r="D37" s="4">
        <f t="shared" si="8"/>
        <v>162.59</v>
      </c>
      <c r="E37" s="66">
        <f t="shared" si="9"/>
        <v>182.56</v>
      </c>
      <c r="F37" s="50">
        <v>342.03</v>
      </c>
      <c r="G37" s="50">
        <v>256.77</v>
      </c>
      <c r="H37" s="50">
        <v>0.72</v>
      </c>
      <c r="I37" s="50">
        <v>-0.31</v>
      </c>
      <c r="J37" s="50">
        <v>13529274.970000001</v>
      </c>
      <c r="K37" s="50">
        <v>7208529.3300000001</v>
      </c>
      <c r="L37" s="50" t="s">
        <v>855</v>
      </c>
      <c r="M37" s="50" t="s">
        <v>856</v>
      </c>
      <c r="N37" s="50">
        <v>0.41</v>
      </c>
      <c r="O37" s="57">
        <v>-60.534999999999997</v>
      </c>
      <c r="P37" s="50">
        <v>0.39</v>
      </c>
      <c r="Q37" s="50">
        <v>-2.2000000000000002</v>
      </c>
      <c r="R37" s="50">
        <v>0.32</v>
      </c>
      <c r="S37" s="50">
        <v>18.38</v>
      </c>
      <c r="T37" s="50">
        <v>18.38</v>
      </c>
      <c r="U37" s="50">
        <v>2.99</v>
      </c>
      <c r="V37" s="50">
        <v>273.04899999999998</v>
      </c>
      <c r="W37" s="57">
        <v>-1.33</v>
      </c>
      <c r="X37" s="57">
        <v>-0.35</v>
      </c>
      <c r="Y37" s="17"/>
      <c r="Z37" s="5"/>
      <c r="AA37"/>
      <c r="AB37"/>
      <c r="AC37"/>
      <c r="AD37"/>
      <c r="AE37"/>
      <c r="AF37"/>
      <c r="AG37"/>
      <c r="AH37"/>
      <c r="AI37"/>
    </row>
    <row r="38" spans="1:35" s="18" customFormat="1" x14ac:dyDescent="0.2">
      <c r="A38" s="50">
        <v>355.51</v>
      </c>
      <c r="B38" s="50">
        <v>4.01</v>
      </c>
      <c r="C38" s="50">
        <v>172.61</v>
      </c>
      <c r="D38" s="4">
        <f t="shared" si="8"/>
        <v>152.08000000000001</v>
      </c>
      <c r="E38" s="66">
        <f t="shared" si="9"/>
        <v>172.05</v>
      </c>
      <c r="F38" s="50">
        <v>355.42</v>
      </c>
      <c r="G38" s="50">
        <v>270.16000000000003</v>
      </c>
      <c r="H38" s="50">
        <v>-0.16</v>
      </c>
      <c r="I38" s="50">
        <v>-0.27</v>
      </c>
      <c r="J38" s="50">
        <v>13529275.02</v>
      </c>
      <c r="K38" s="50">
        <v>7208528.46</v>
      </c>
      <c r="L38" s="50" t="s">
        <v>857</v>
      </c>
      <c r="M38" s="50" t="s">
        <v>858</v>
      </c>
      <c r="N38" s="50">
        <v>0.63</v>
      </c>
      <c r="O38" s="57">
        <v>-41.082000000000001</v>
      </c>
      <c r="P38" s="50">
        <v>0.36</v>
      </c>
      <c r="Q38" s="50">
        <v>-7.83</v>
      </c>
      <c r="R38" s="50">
        <v>-0.3</v>
      </c>
      <c r="S38" s="50">
        <v>18.38</v>
      </c>
      <c r="T38" s="50">
        <v>18.38</v>
      </c>
      <c r="U38" s="50">
        <v>3</v>
      </c>
      <c r="V38" s="50">
        <v>88.93</v>
      </c>
      <c r="W38" s="57">
        <v>-1.37</v>
      </c>
      <c r="X38" s="57">
        <v>0.3</v>
      </c>
      <c r="Y38" s="17"/>
      <c r="Z38" s="5"/>
      <c r="AA38"/>
      <c r="AB38"/>
      <c r="AC38"/>
      <c r="AD38"/>
      <c r="AE38"/>
      <c r="AF38"/>
      <c r="AG38"/>
      <c r="AH38"/>
      <c r="AI38"/>
    </row>
    <row r="39" spans="1:35" s="18" customFormat="1" x14ac:dyDescent="0.2">
      <c r="A39" s="50">
        <v>368.9</v>
      </c>
      <c r="B39" s="50">
        <v>4.88</v>
      </c>
      <c r="C39" s="50">
        <v>164.2</v>
      </c>
      <c r="D39" s="4">
        <f t="shared" si="8"/>
        <v>143.66999999999999</v>
      </c>
      <c r="E39" s="66">
        <f t="shared" si="9"/>
        <v>163.63999999999999</v>
      </c>
      <c r="F39" s="50">
        <v>368.77</v>
      </c>
      <c r="G39" s="50">
        <v>283.51</v>
      </c>
      <c r="H39" s="50">
        <v>-1.17</v>
      </c>
      <c r="I39" s="50">
        <v>-0.06</v>
      </c>
      <c r="J39" s="50">
        <v>13529275.24</v>
      </c>
      <c r="K39" s="50">
        <v>7208527.4500000002</v>
      </c>
      <c r="L39" s="50" t="s">
        <v>859</v>
      </c>
      <c r="M39" s="50" t="s">
        <v>860</v>
      </c>
      <c r="N39" s="50">
        <v>0.81</v>
      </c>
      <c r="O39" s="57">
        <v>-52.53</v>
      </c>
      <c r="P39" s="50">
        <v>0.65</v>
      </c>
      <c r="Q39" s="50">
        <v>-6.28</v>
      </c>
      <c r="R39" s="50">
        <v>-0.91</v>
      </c>
      <c r="S39" s="50">
        <v>18.38</v>
      </c>
      <c r="T39" s="50">
        <v>18.38</v>
      </c>
      <c r="U39" s="50">
        <v>3</v>
      </c>
      <c r="V39" s="50">
        <v>80.114999999999995</v>
      </c>
      <c r="W39" s="57">
        <v>-1.4</v>
      </c>
      <c r="X39" s="57">
        <v>0.93</v>
      </c>
      <c r="Y39" s="17"/>
      <c r="Z39" s="5"/>
      <c r="AA39"/>
      <c r="AB39"/>
      <c r="AC39"/>
      <c r="AD39"/>
      <c r="AE39"/>
      <c r="AF39"/>
      <c r="AG39"/>
      <c r="AH39"/>
      <c r="AI39"/>
    </row>
    <row r="40" spans="1:35" s="18" customFormat="1" x14ac:dyDescent="0.2">
      <c r="A40" s="50">
        <v>382.28</v>
      </c>
      <c r="B40" s="50">
        <v>6.05</v>
      </c>
      <c r="C40" s="50">
        <v>151.44999999999999</v>
      </c>
      <c r="D40" s="4">
        <f t="shared" si="8"/>
        <v>130.91999999999999</v>
      </c>
      <c r="E40" s="66">
        <f t="shared" si="9"/>
        <v>150.88999999999999</v>
      </c>
      <c r="F40" s="50">
        <v>382.09</v>
      </c>
      <c r="G40" s="50">
        <v>296.83</v>
      </c>
      <c r="H40" s="50">
        <v>-2.34</v>
      </c>
      <c r="I40" s="50">
        <v>0.43</v>
      </c>
      <c r="J40" s="50">
        <v>13529275.75</v>
      </c>
      <c r="K40" s="50">
        <v>7208526.2800000003</v>
      </c>
      <c r="L40" s="50" t="s">
        <v>861</v>
      </c>
      <c r="M40" s="50" t="s">
        <v>862</v>
      </c>
      <c r="N40" s="50">
        <v>1.26</v>
      </c>
      <c r="O40" s="57">
        <v>-45.058</v>
      </c>
      <c r="P40" s="50">
        <v>0.87</v>
      </c>
      <c r="Q40" s="50">
        <v>-9.5299999999999994</v>
      </c>
      <c r="R40" s="50">
        <v>-1.44</v>
      </c>
      <c r="S40" s="50">
        <v>18.39</v>
      </c>
      <c r="T40" s="50">
        <v>18.39</v>
      </c>
      <c r="U40" s="50">
        <v>3.01</v>
      </c>
      <c r="V40" s="50">
        <v>217.095</v>
      </c>
      <c r="W40" s="57">
        <v>-1.34</v>
      </c>
      <c r="X40" s="57">
        <v>1.51</v>
      </c>
      <c r="Y40" s="17"/>
      <c r="Z40" s="5"/>
      <c r="AA40"/>
      <c r="AB40"/>
      <c r="AC40"/>
      <c r="AD40"/>
      <c r="AE40"/>
      <c r="AF40"/>
      <c r="AG40"/>
      <c r="AH40"/>
      <c r="AI40"/>
    </row>
    <row r="41" spans="1:35" s="18" customFormat="1" x14ac:dyDescent="0.2">
      <c r="A41" s="50">
        <v>395.67</v>
      </c>
      <c r="B41" s="50">
        <v>6.93</v>
      </c>
      <c r="C41" s="50">
        <v>144.54</v>
      </c>
      <c r="D41" s="4">
        <f t="shared" ref="D41:D45" si="10">C41-20.53</f>
        <v>124.00999999999999</v>
      </c>
      <c r="E41" s="66">
        <f t="shared" ref="E41:E45" si="11">C41-0.56</f>
        <v>143.97999999999999</v>
      </c>
      <c r="F41" s="50">
        <v>395.4</v>
      </c>
      <c r="G41" s="50">
        <v>310.14</v>
      </c>
      <c r="H41" s="50">
        <v>-3.61</v>
      </c>
      <c r="I41" s="50">
        <v>1.24</v>
      </c>
      <c r="J41" s="50">
        <v>13529276.57</v>
      </c>
      <c r="K41" s="50">
        <v>7208525.0099999998</v>
      </c>
      <c r="L41" s="50" t="s">
        <v>863</v>
      </c>
      <c r="M41" s="50" t="s">
        <v>864</v>
      </c>
      <c r="N41" s="50">
        <v>0.88</v>
      </c>
      <c r="O41" s="57">
        <v>-58.01</v>
      </c>
      <c r="P41" s="50">
        <v>0.66</v>
      </c>
      <c r="Q41" s="50">
        <v>-5.16</v>
      </c>
      <c r="R41" s="50">
        <v>-1.85</v>
      </c>
      <c r="S41" s="50">
        <v>18.39</v>
      </c>
      <c r="T41" s="50">
        <v>18.39</v>
      </c>
      <c r="U41" s="50">
        <v>3.01</v>
      </c>
      <c r="V41" s="50">
        <v>182.82400000000001</v>
      </c>
      <c r="W41" s="57">
        <v>-1.19</v>
      </c>
      <c r="X41" s="57">
        <v>1.97</v>
      </c>
      <c r="Y41" s="17"/>
      <c r="Z41" s="5"/>
      <c r="AA41"/>
      <c r="AB41"/>
      <c r="AC41"/>
      <c r="AD41"/>
      <c r="AE41"/>
      <c r="AF41"/>
      <c r="AG41"/>
      <c r="AH41"/>
      <c r="AI41"/>
    </row>
    <row r="42" spans="1:35" s="18" customFormat="1" x14ac:dyDescent="0.2">
      <c r="A42" s="50">
        <v>409.06</v>
      </c>
      <c r="B42" s="50">
        <v>7.74</v>
      </c>
      <c r="C42" s="50">
        <v>135.91</v>
      </c>
      <c r="D42" s="4">
        <f t="shared" si="10"/>
        <v>115.38</v>
      </c>
      <c r="E42" s="66">
        <f t="shared" si="11"/>
        <v>135.35</v>
      </c>
      <c r="F42" s="50">
        <v>408.68</v>
      </c>
      <c r="G42" s="50">
        <v>323.42</v>
      </c>
      <c r="H42" s="50">
        <v>-4.92</v>
      </c>
      <c r="I42" s="50">
        <v>2.33</v>
      </c>
      <c r="J42" s="50">
        <v>13529277.67</v>
      </c>
      <c r="K42" s="50">
        <v>7208523.7199999997</v>
      </c>
      <c r="L42" s="50" t="s">
        <v>865</v>
      </c>
      <c r="M42" s="50" t="s">
        <v>866</v>
      </c>
      <c r="N42" s="50">
        <v>1.02</v>
      </c>
      <c r="O42" s="57">
        <v>-78.927999999999997</v>
      </c>
      <c r="P42" s="50">
        <v>0.6</v>
      </c>
      <c r="Q42" s="50">
        <v>-6.45</v>
      </c>
      <c r="R42" s="50">
        <v>-2.08</v>
      </c>
      <c r="S42" s="50">
        <v>18.39</v>
      </c>
      <c r="T42" s="50">
        <v>18.39</v>
      </c>
      <c r="U42" s="50">
        <v>3.02</v>
      </c>
      <c r="V42" s="50">
        <v>172.68600000000001</v>
      </c>
      <c r="W42" s="57">
        <v>-1.01</v>
      </c>
      <c r="X42" s="57">
        <v>2.27</v>
      </c>
      <c r="Y42" s="17"/>
      <c r="Z42" s="5"/>
      <c r="AA42"/>
      <c r="AB42"/>
      <c r="AC42"/>
      <c r="AD42"/>
      <c r="AE42"/>
      <c r="AF42"/>
      <c r="AG42"/>
      <c r="AH42"/>
      <c r="AI42"/>
    </row>
    <row r="43" spans="1:35" s="18" customFormat="1" x14ac:dyDescent="0.2">
      <c r="A43" s="50">
        <v>422.48</v>
      </c>
      <c r="B43" s="50">
        <v>8.5399999999999991</v>
      </c>
      <c r="C43" s="50">
        <v>119.7</v>
      </c>
      <c r="D43" s="4">
        <f t="shared" si="10"/>
        <v>99.17</v>
      </c>
      <c r="E43" s="66">
        <f t="shared" si="11"/>
        <v>119.14</v>
      </c>
      <c r="F43" s="50">
        <v>421.96</v>
      </c>
      <c r="G43" s="50">
        <v>336.7</v>
      </c>
      <c r="H43" s="50">
        <v>-6.06</v>
      </c>
      <c r="I43" s="50">
        <v>3.83</v>
      </c>
      <c r="J43" s="50">
        <v>13529279.18</v>
      </c>
      <c r="K43" s="50">
        <v>7208522.5899999999</v>
      </c>
      <c r="L43" s="50" t="s">
        <v>867</v>
      </c>
      <c r="M43" s="50" t="s">
        <v>868</v>
      </c>
      <c r="N43" s="50">
        <v>1.8</v>
      </c>
      <c r="O43" s="57">
        <v>-55.09</v>
      </c>
      <c r="P43" s="50">
        <v>0.6</v>
      </c>
      <c r="Q43" s="50">
        <v>-12.08</v>
      </c>
      <c r="R43" s="50">
        <v>-1.92</v>
      </c>
      <c r="S43" s="50">
        <v>18.399999999999999</v>
      </c>
      <c r="T43" s="50">
        <v>18.39</v>
      </c>
      <c r="U43" s="50">
        <v>3.02</v>
      </c>
      <c r="V43" s="50">
        <v>165.30600000000001</v>
      </c>
      <c r="W43" s="57">
        <v>-0.86</v>
      </c>
      <c r="X43" s="57">
        <v>2.1800000000000002</v>
      </c>
      <c r="Y43" s="77" t="s">
        <v>839</v>
      </c>
      <c r="Z43" s="5"/>
      <c r="AA43"/>
      <c r="AB43"/>
      <c r="AC43"/>
      <c r="AD43"/>
      <c r="AE43"/>
      <c r="AF43"/>
      <c r="AG43"/>
      <c r="AH43"/>
      <c r="AI43"/>
    </row>
    <row r="44" spans="1:35" s="18" customFormat="1" x14ac:dyDescent="0.2">
      <c r="A44" s="50">
        <v>435.88</v>
      </c>
      <c r="B44" s="50">
        <v>10.07</v>
      </c>
      <c r="C44" s="50">
        <v>108.61</v>
      </c>
      <c r="D44" s="4">
        <f t="shared" si="10"/>
        <v>88.08</v>
      </c>
      <c r="E44" s="66">
        <f t="shared" si="11"/>
        <v>108.05</v>
      </c>
      <c r="F44" s="50">
        <v>435.19</v>
      </c>
      <c r="G44" s="50">
        <v>349.93</v>
      </c>
      <c r="H44" s="50">
        <v>-6.93</v>
      </c>
      <c r="I44" s="50">
        <v>5.8</v>
      </c>
      <c r="J44" s="50">
        <v>13529281.16</v>
      </c>
      <c r="K44" s="50">
        <v>7208521.7400000002</v>
      </c>
      <c r="L44" s="50" t="s">
        <v>869</v>
      </c>
      <c r="M44" s="50" t="s">
        <v>870</v>
      </c>
      <c r="N44" s="56">
        <v>1.75</v>
      </c>
      <c r="O44" s="57">
        <v>-29.78</v>
      </c>
      <c r="P44" s="50">
        <v>1.1399999999999999</v>
      </c>
      <c r="Q44" s="50">
        <v>-8.2799999999999994</v>
      </c>
      <c r="R44" s="50">
        <v>-1.24</v>
      </c>
      <c r="S44" s="50">
        <v>18.399999999999999</v>
      </c>
      <c r="T44" s="50">
        <v>18.399999999999999</v>
      </c>
      <c r="U44" s="50">
        <v>3.03</v>
      </c>
      <c r="V44" s="50">
        <v>158.12</v>
      </c>
      <c r="W44" s="57">
        <v>-0.72</v>
      </c>
      <c r="X44" s="57">
        <v>1.58</v>
      </c>
      <c r="Y44" s="77" t="s">
        <v>839</v>
      </c>
      <c r="Z44" s="5"/>
      <c r="AA44"/>
      <c r="AB44"/>
      <c r="AC44"/>
      <c r="AD44"/>
      <c r="AE44"/>
      <c r="AF44"/>
      <c r="AG44"/>
      <c r="AH44"/>
      <c r="AI44"/>
    </row>
    <row r="45" spans="1:35" s="18" customFormat="1" x14ac:dyDescent="0.2">
      <c r="A45" s="50">
        <v>449.27</v>
      </c>
      <c r="B45" s="50">
        <v>10.78</v>
      </c>
      <c r="C45" s="50">
        <v>106.46</v>
      </c>
      <c r="D45" s="4">
        <f t="shared" si="10"/>
        <v>85.929999999999993</v>
      </c>
      <c r="E45" s="66">
        <f t="shared" si="11"/>
        <v>105.89999999999999</v>
      </c>
      <c r="F45" s="50">
        <v>448.36</v>
      </c>
      <c r="G45" s="50">
        <v>363.1</v>
      </c>
      <c r="H45" s="50">
        <v>-7.66</v>
      </c>
      <c r="I45" s="50">
        <v>8.11</v>
      </c>
      <c r="J45" s="50">
        <v>13529283.48</v>
      </c>
      <c r="K45" s="50">
        <v>7208521.04</v>
      </c>
      <c r="L45" s="50" t="s">
        <v>871</v>
      </c>
      <c r="M45" s="50" t="s">
        <v>872</v>
      </c>
      <c r="N45" s="56">
        <v>0.6</v>
      </c>
      <c r="O45" s="57">
        <v>-50.052</v>
      </c>
      <c r="P45" s="50">
        <v>0.53</v>
      </c>
      <c r="Q45" s="50">
        <v>-1.61</v>
      </c>
      <c r="R45" s="50">
        <v>-0.23</v>
      </c>
      <c r="S45" s="50">
        <v>18.41</v>
      </c>
      <c r="T45" s="50">
        <v>18.399999999999999</v>
      </c>
      <c r="U45" s="50">
        <v>3.03</v>
      </c>
      <c r="V45" s="50">
        <v>150.90700000000001</v>
      </c>
      <c r="W45" s="57">
        <v>-0.63</v>
      </c>
      <c r="X45" s="57">
        <v>0.65</v>
      </c>
      <c r="Y45" s="17"/>
      <c r="Z45" s="5"/>
      <c r="AA45"/>
      <c r="AB45"/>
      <c r="AC45"/>
      <c r="AD45"/>
      <c r="AE45"/>
      <c r="AF45"/>
      <c r="AG45"/>
      <c r="AH45"/>
      <c r="AI45"/>
    </row>
    <row r="46" spans="1:35" s="18" customFormat="1" x14ac:dyDescent="0.2">
      <c r="A46" s="50">
        <v>462.66</v>
      </c>
      <c r="B46" s="50">
        <v>11.22</v>
      </c>
      <c r="C46" s="50">
        <v>103.83</v>
      </c>
      <c r="D46" s="4">
        <f t="shared" ref="D46:D47" si="12">C46-20.53</f>
        <v>83.3</v>
      </c>
      <c r="E46" s="66">
        <f t="shared" ref="E46:E47" si="13">C46-0.56</f>
        <v>103.27</v>
      </c>
      <c r="F46" s="50">
        <v>461.5</v>
      </c>
      <c r="G46" s="50">
        <v>376.24</v>
      </c>
      <c r="H46" s="50">
        <v>-8.32</v>
      </c>
      <c r="I46" s="50">
        <v>10.58</v>
      </c>
      <c r="J46" s="50">
        <v>13529285.949999999</v>
      </c>
      <c r="K46" s="50">
        <v>7208520.4000000004</v>
      </c>
      <c r="L46" s="50" t="s">
        <v>873</v>
      </c>
      <c r="M46" s="50" t="s">
        <v>874</v>
      </c>
      <c r="N46" s="56">
        <v>0.5</v>
      </c>
      <c r="O46" s="57">
        <v>51.481000000000002</v>
      </c>
      <c r="P46" s="50">
        <v>0.33</v>
      </c>
      <c r="Q46" s="50">
        <v>-1.96</v>
      </c>
      <c r="R46" s="50">
        <v>0.93</v>
      </c>
      <c r="S46" s="50">
        <v>18.41</v>
      </c>
      <c r="T46" s="50">
        <v>18.399999999999999</v>
      </c>
      <c r="U46" s="50">
        <v>3.04</v>
      </c>
      <c r="V46" s="50">
        <v>144.035</v>
      </c>
      <c r="W46" s="57">
        <v>-0.64</v>
      </c>
      <c r="X46" s="57">
        <v>-0.41</v>
      </c>
      <c r="Y46" s="17"/>
      <c r="Z46" s="5"/>
      <c r="AA46"/>
      <c r="AB46"/>
      <c r="AC46"/>
      <c r="AD46"/>
      <c r="AE46"/>
      <c r="AF46"/>
      <c r="AG46"/>
      <c r="AH46"/>
      <c r="AI46"/>
    </row>
    <row r="47" spans="1:35" s="18" customFormat="1" x14ac:dyDescent="0.2">
      <c r="A47" s="50">
        <v>476.04</v>
      </c>
      <c r="B47" s="50">
        <v>11.66</v>
      </c>
      <c r="C47" s="50">
        <v>106.49</v>
      </c>
      <c r="D47" s="4">
        <f t="shared" si="12"/>
        <v>85.96</v>
      </c>
      <c r="E47" s="66">
        <f t="shared" si="13"/>
        <v>105.92999999999999</v>
      </c>
      <c r="F47" s="50">
        <v>474.61</v>
      </c>
      <c r="G47" s="50">
        <v>389.35</v>
      </c>
      <c r="H47" s="50">
        <v>-9.02</v>
      </c>
      <c r="I47" s="50">
        <v>13.14</v>
      </c>
      <c r="J47" s="50">
        <v>13529288.52</v>
      </c>
      <c r="K47" s="50">
        <v>7208519.7300000004</v>
      </c>
      <c r="L47" s="50" t="s">
        <v>875</v>
      </c>
      <c r="M47" s="50" t="s">
        <v>876</v>
      </c>
      <c r="N47" s="56">
        <v>0.51</v>
      </c>
      <c r="O47" s="57">
        <v>-4.8310000000000004</v>
      </c>
      <c r="P47" s="50">
        <v>0.33</v>
      </c>
      <c r="Q47" s="50">
        <v>1.99</v>
      </c>
      <c r="R47" s="50">
        <v>2.14</v>
      </c>
      <c r="S47" s="50">
        <v>18.420000000000002</v>
      </c>
      <c r="T47" s="50">
        <v>18.41</v>
      </c>
      <c r="U47" s="50">
        <v>3.04</v>
      </c>
      <c r="V47" s="50">
        <v>138.286</v>
      </c>
      <c r="W47" s="57">
        <v>-0.61</v>
      </c>
      <c r="X47" s="57">
        <v>-1.29</v>
      </c>
      <c r="Y47" s="17"/>
      <c r="Z47" s="5"/>
      <c r="AA47"/>
      <c r="AB47"/>
      <c r="AC47"/>
      <c r="AD47"/>
      <c r="AE47"/>
      <c r="AF47"/>
      <c r="AG47"/>
      <c r="AH47"/>
      <c r="AI47"/>
    </row>
    <row r="48" spans="1:35" s="18" customFormat="1" x14ac:dyDescent="0.2">
      <c r="A48" s="50">
        <v>489.44</v>
      </c>
      <c r="B48" s="50">
        <v>13.11</v>
      </c>
      <c r="C48" s="50">
        <v>105.95</v>
      </c>
      <c r="D48" s="4">
        <f t="shared" ref="D48:D53" si="14">C48-20.53</f>
        <v>85.42</v>
      </c>
      <c r="E48" s="66">
        <f t="shared" ref="E48:E53" si="15">C48-0.56</f>
        <v>105.39</v>
      </c>
      <c r="F48" s="50">
        <v>487.7</v>
      </c>
      <c r="G48" s="50">
        <v>402.44</v>
      </c>
      <c r="H48" s="50">
        <v>-9.82</v>
      </c>
      <c r="I48" s="50">
        <v>15.9</v>
      </c>
      <c r="J48" s="50">
        <v>13529291.289999999</v>
      </c>
      <c r="K48" s="50">
        <v>7208518.9500000002</v>
      </c>
      <c r="L48" s="50" t="s">
        <v>877</v>
      </c>
      <c r="M48" s="50" t="s">
        <v>878</v>
      </c>
      <c r="N48" s="56">
        <v>1.0900000000000001</v>
      </c>
      <c r="O48" s="57">
        <v>-12.351000000000001</v>
      </c>
      <c r="P48" s="50">
        <v>1.08</v>
      </c>
      <c r="Q48" s="50">
        <v>-0.4</v>
      </c>
      <c r="R48" s="50">
        <v>3.39</v>
      </c>
      <c r="S48" s="50">
        <v>18.43</v>
      </c>
      <c r="T48" s="50">
        <v>18.41</v>
      </c>
      <c r="U48" s="50">
        <v>3.05</v>
      </c>
      <c r="V48" s="50">
        <v>133.75399999999999</v>
      </c>
      <c r="W48" s="57">
        <v>-0.48</v>
      </c>
      <c r="X48" s="57">
        <v>-1.95</v>
      </c>
      <c r="Y48" s="17"/>
      <c r="Z48" s="5"/>
      <c r="AA48"/>
      <c r="AB48"/>
      <c r="AC48"/>
      <c r="AD48"/>
      <c r="AE48"/>
      <c r="AF48"/>
      <c r="AG48"/>
      <c r="AH48"/>
      <c r="AI48"/>
    </row>
    <row r="49" spans="1:35" s="18" customFormat="1" x14ac:dyDescent="0.2">
      <c r="A49" s="50">
        <v>502.84</v>
      </c>
      <c r="B49" s="50">
        <v>14.65</v>
      </c>
      <c r="C49" s="50">
        <v>104.62</v>
      </c>
      <c r="D49" s="4">
        <f t="shared" si="14"/>
        <v>84.09</v>
      </c>
      <c r="E49" s="66">
        <f t="shared" si="15"/>
        <v>104.06</v>
      </c>
      <c r="F49" s="50">
        <v>500.71</v>
      </c>
      <c r="G49" s="50">
        <v>415.45</v>
      </c>
      <c r="H49" s="50">
        <v>-10.67</v>
      </c>
      <c r="I49" s="50">
        <v>19</v>
      </c>
      <c r="J49" s="50">
        <v>13529294.4</v>
      </c>
      <c r="K49" s="50">
        <v>7208518.1399999997</v>
      </c>
      <c r="L49" s="50" t="s">
        <v>879</v>
      </c>
      <c r="M49" s="50" t="s">
        <v>880</v>
      </c>
      <c r="N49" s="56">
        <v>1.17</v>
      </c>
      <c r="O49" s="57">
        <v>-16.087</v>
      </c>
      <c r="P49" s="50">
        <v>1.1499999999999999</v>
      </c>
      <c r="Q49" s="50">
        <v>-0.99</v>
      </c>
      <c r="R49" s="50">
        <v>4.8499999999999996</v>
      </c>
      <c r="S49" s="50">
        <v>18.440000000000001</v>
      </c>
      <c r="T49" s="50">
        <v>18.420000000000002</v>
      </c>
      <c r="U49" s="50">
        <v>3.05</v>
      </c>
      <c r="V49" s="50">
        <v>129.94200000000001</v>
      </c>
      <c r="W49" s="57">
        <v>-0.19</v>
      </c>
      <c r="X49" s="57">
        <v>-2.5099999999999998</v>
      </c>
      <c r="Y49" s="17"/>
      <c r="Z49" s="5"/>
      <c r="AA49"/>
      <c r="AB49"/>
      <c r="AC49"/>
      <c r="AD49"/>
      <c r="AE49"/>
      <c r="AF49"/>
      <c r="AG49"/>
      <c r="AH49"/>
      <c r="AI49"/>
    </row>
    <row r="50" spans="1:35" s="18" customFormat="1" x14ac:dyDescent="0.2">
      <c r="A50" s="50">
        <v>516.20000000000005</v>
      </c>
      <c r="B50" s="50">
        <v>16.14</v>
      </c>
      <c r="C50" s="50">
        <v>103.08</v>
      </c>
      <c r="D50" s="4">
        <f t="shared" si="14"/>
        <v>82.55</v>
      </c>
      <c r="E50" s="66">
        <f t="shared" si="15"/>
        <v>102.52</v>
      </c>
      <c r="F50" s="50">
        <v>513.59</v>
      </c>
      <c r="G50" s="50">
        <v>428.33</v>
      </c>
      <c r="H50" s="50">
        <v>-11.51</v>
      </c>
      <c r="I50" s="50">
        <v>22.45</v>
      </c>
      <c r="J50" s="50">
        <v>13529297.85</v>
      </c>
      <c r="K50" s="50">
        <v>7208517.3200000003</v>
      </c>
      <c r="L50" s="50" t="s">
        <v>881</v>
      </c>
      <c r="M50" s="50" t="s">
        <v>882</v>
      </c>
      <c r="N50" s="56">
        <v>1.1599999999999999</v>
      </c>
      <c r="O50" s="57">
        <v>-1.016</v>
      </c>
      <c r="P50" s="50">
        <v>1.1200000000000001</v>
      </c>
      <c r="Q50" s="50">
        <v>-1.1499999999999999</v>
      </c>
      <c r="R50" s="50">
        <v>6.53</v>
      </c>
      <c r="S50" s="50">
        <v>18.45</v>
      </c>
      <c r="T50" s="50">
        <v>18.420000000000002</v>
      </c>
      <c r="U50" s="50">
        <v>3.06</v>
      </c>
      <c r="V50" s="50">
        <v>126.504</v>
      </c>
      <c r="W50" s="57">
        <v>0.21</v>
      </c>
      <c r="X50" s="57">
        <v>-2.98</v>
      </c>
      <c r="Y50" s="17"/>
      <c r="Z50" s="5"/>
      <c r="AA50"/>
      <c r="AB50"/>
      <c r="AC50"/>
      <c r="AD50"/>
      <c r="AE50"/>
      <c r="AF50"/>
      <c r="AG50"/>
      <c r="AH50"/>
      <c r="AI50"/>
    </row>
    <row r="51" spans="1:35" s="18" customFormat="1" x14ac:dyDescent="0.2">
      <c r="A51" s="50">
        <v>529.6</v>
      </c>
      <c r="B51" s="50">
        <v>17.87</v>
      </c>
      <c r="C51" s="50">
        <v>102.98</v>
      </c>
      <c r="D51" s="4">
        <f t="shared" si="14"/>
        <v>82.45</v>
      </c>
      <c r="E51" s="66">
        <f t="shared" si="15"/>
        <v>102.42</v>
      </c>
      <c r="F51" s="50">
        <v>526.4</v>
      </c>
      <c r="G51" s="50">
        <v>441.14</v>
      </c>
      <c r="H51" s="50">
        <v>-12.4</v>
      </c>
      <c r="I51" s="50">
        <v>26.26</v>
      </c>
      <c r="J51" s="50">
        <v>13529301.67</v>
      </c>
      <c r="K51" s="50">
        <v>7208516.4800000004</v>
      </c>
      <c r="L51" s="50" t="s">
        <v>883</v>
      </c>
      <c r="M51" s="50" t="s">
        <v>884</v>
      </c>
      <c r="N51" s="50">
        <v>1.29</v>
      </c>
      <c r="O51" s="57">
        <v>14.911</v>
      </c>
      <c r="P51" s="50">
        <v>1.29</v>
      </c>
      <c r="Q51" s="50">
        <v>-7.0000000000000007E-2</v>
      </c>
      <c r="R51" s="50">
        <v>8.44</v>
      </c>
      <c r="S51" s="50">
        <v>18.46</v>
      </c>
      <c r="T51" s="50">
        <v>18.43</v>
      </c>
      <c r="U51" s="50">
        <v>3.07</v>
      </c>
      <c r="V51" s="50">
        <v>123.43</v>
      </c>
      <c r="W51" s="57">
        <v>0.74</v>
      </c>
      <c r="X51" s="57">
        <v>-3.34</v>
      </c>
      <c r="Y51" s="17"/>
      <c r="Z51" s="5"/>
      <c r="AA51"/>
      <c r="AB51"/>
      <c r="AC51"/>
      <c r="AD51"/>
      <c r="AE51"/>
      <c r="AF51"/>
      <c r="AG51"/>
      <c r="AH51"/>
      <c r="AI51"/>
    </row>
    <row r="52" spans="1:35" s="18" customFormat="1" x14ac:dyDescent="0.2">
      <c r="A52" s="50">
        <v>542.99</v>
      </c>
      <c r="B52" s="50">
        <v>19.010000000000002</v>
      </c>
      <c r="C52" s="50">
        <v>103.91</v>
      </c>
      <c r="D52" s="4">
        <f t="shared" si="14"/>
        <v>83.38</v>
      </c>
      <c r="E52" s="66">
        <f t="shared" si="15"/>
        <v>103.35</v>
      </c>
      <c r="F52" s="50">
        <v>539.11</v>
      </c>
      <c r="G52" s="50">
        <v>453.85</v>
      </c>
      <c r="H52" s="50">
        <v>-13.38</v>
      </c>
      <c r="I52" s="50">
        <v>30.38</v>
      </c>
      <c r="J52" s="50">
        <v>13529305.800000001</v>
      </c>
      <c r="K52" s="50">
        <v>7208515.5300000003</v>
      </c>
      <c r="L52" s="50" t="s">
        <v>885</v>
      </c>
      <c r="M52" s="50" t="s">
        <v>886</v>
      </c>
      <c r="N52" s="50">
        <v>0.88</v>
      </c>
      <c r="O52" s="57">
        <v>115.252</v>
      </c>
      <c r="P52" s="50">
        <v>0.85</v>
      </c>
      <c r="Q52" s="50">
        <v>0.69</v>
      </c>
      <c r="R52" s="50">
        <v>10.47</v>
      </c>
      <c r="S52" s="50">
        <v>18.48</v>
      </c>
      <c r="T52" s="50">
        <v>18.43</v>
      </c>
      <c r="U52" s="50">
        <v>3.07</v>
      </c>
      <c r="V52" s="50">
        <v>120.848</v>
      </c>
      <c r="W52" s="57">
        <v>1.34</v>
      </c>
      <c r="X52" s="57">
        <v>-3.49</v>
      </c>
      <c r="Y52" s="17"/>
      <c r="Z52" s="5"/>
      <c r="AA52"/>
      <c r="AB52"/>
      <c r="AC52"/>
      <c r="AD52"/>
      <c r="AE52"/>
      <c r="AF52"/>
      <c r="AG52"/>
      <c r="AH52"/>
      <c r="AI52"/>
    </row>
    <row r="53" spans="1:35" s="18" customFormat="1" x14ac:dyDescent="0.2">
      <c r="A53" s="50">
        <v>556.37</v>
      </c>
      <c r="B53" s="50">
        <v>18.850000000000001</v>
      </c>
      <c r="C53" s="50">
        <v>104.98</v>
      </c>
      <c r="D53" s="4">
        <f t="shared" si="14"/>
        <v>84.45</v>
      </c>
      <c r="E53" s="66">
        <f t="shared" si="15"/>
        <v>104.42</v>
      </c>
      <c r="F53" s="50">
        <v>551.76</v>
      </c>
      <c r="G53" s="50">
        <v>466.5</v>
      </c>
      <c r="H53" s="50">
        <v>-14.46</v>
      </c>
      <c r="I53" s="50">
        <v>34.590000000000003</v>
      </c>
      <c r="J53" s="50">
        <v>13529310.02</v>
      </c>
      <c r="K53" s="50">
        <v>7208514.4900000002</v>
      </c>
      <c r="L53" s="50" t="s">
        <v>887</v>
      </c>
      <c r="M53" s="50" t="s">
        <v>888</v>
      </c>
      <c r="N53" s="50">
        <v>0.28999999999999998</v>
      </c>
      <c r="O53" s="57">
        <v>-50.305999999999997</v>
      </c>
      <c r="P53" s="50">
        <v>-0.12</v>
      </c>
      <c r="Q53" s="50">
        <v>0.8</v>
      </c>
      <c r="R53" s="50">
        <v>12.49</v>
      </c>
      <c r="S53" s="50">
        <v>18.5</v>
      </c>
      <c r="T53" s="50">
        <v>18.440000000000001</v>
      </c>
      <c r="U53" s="50">
        <v>3.08</v>
      </c>
      <c r="V53" s="50">
        <v>118.879</v>
      </c>
      <c r="W53" s="57">
        <v>1.76</v>
      </c>
      <c r="X53" s="57">
        <v>-3.4</v>
      </c>
      <c r="Y53" s="17"/>
      <c r="Z53" s="5"/>
      <c r="AA53"/>
      <c r="AB53"/>
      <c r="AC53"/>
      <c r="AD53"/>
      <c r="AE53"/>
      <c r="AF53"/>
      <c r="AG53"/>
      <c r="AH53"/>
      <c r="AI53"/>
    </row>
    <row r="54" spans="1:35" s="18" customFormat="1" x14ac:dyDescent="0.2">
      <c r="A54" s="50">
        <v>569.76</v>
      </c>
      <c r="B54" s="50">
        <v>19.46</v>
      </c>
      <c r="C54" s="50">
        <v>102.82</v>
      </c>
      <c r="D54" s="4">
        <f t="shared" ref="D54:D57" si="16">C54-20.53</f>
        <v>82.289999999999992</v>
      </c>
      <c r="E54" s="66">
        <f t="shared" ref="E54:E57" si="17">C54-0.56</f>
        <v>102.25999999999999</v>
      </c>
      <c r="F54" s="50">
        <v>564.41</v>
      </c>
      <c r="G54" s="50">
        <v>479.15</v>
      </c>
      <c r="H54" s="50">
        <v>-15.52</v>
      </c>
      <c r="I54" s="50">
        <v>38.85</v>
      </c>
      <c r="J54" s="50">
        <v>13529314.289999999</v>
      </c>
      <c r="K54" s="50">
        <v>7208513.4800000004</v>
      </c>
      <c r="L54" s="50" t="s">
        <v>889</v>
      </c>
      <c r="M54" s="50" t="s">
        <v>890</v>
      </c>
      <c r="N54" s="50">
        <v>0.7</v>
      </c>
      <c r="O54" s="57">
        <v>19.542000000000002</v>
      </c>
      <c r="P54" s="50">
        <v>0.46</v>
      </c>
      <c r="Q54" s="50">
        <v>-1.61</v>
      </c>
      <c r="R54" s="50">
        <v>14.57</v>
      </c>
      <c r="S54" s="50">
        <v>18.53</v>
      </c>
      <c r="T54" s="50">
        <v>18.440000000000001</v>
      </c>
      <c r="U54" s="50">
        <v>3.09</v>
      </c>
      <c r="V54" s="50">
        <v>117.351</v>
      </c>
      <c r="W54" s="57">
        <v>1.93</v>
      </c>
      <c r="X54" s="57">
        <v>-3.21</v>
      </c>
      <c r="Y54" s="17"/>
      <c r="Z54" s="5"/>
      <c r="AA54"/>
      <c r="AB54"/>
      <c r="AC54"/>
      <c r="AD54"/>
      <c r="AE54"/>
      <c r="AF54"/>
      <c r="AG54"/>
      <c r="AH54"/>
      <c r="AI54"/>
    </row>
    <row r="55" spans="1:35" s="18" customFormat="1" x14ac:dyDescent="0.2">
      <c r="A55" s="50">
        <v>583.15</v>
      </c>
      <c r="B55" s="50">
        <v>20.52</v>
      </c>
      <c r="C55" s="50">
        <v>103.89</v>
      </c>
      <c r="D55" s="4">
        <f t="shared" si="16"/>
        <v>83.36</v>
      </c>
      <c r="E55" s="66">
        <f t="shared" si="17"/>
        <v>103.33</v>
      </c>
      <c r="F55" s="50">
        <v>576.99</v>
      </c>
      <c r="G55" s="50">
        <v>491.73</v>
      </c>
      <c r="H55" s="50">
        <v>-16.579999999999998</v>
      </c>
      <c r="I55" s="50">
        <v>43.3</v>
      </c>
      <c r="J55" s="50">
        <v>13529318.75</v>
      </c>
      <c r="K55" s="50">
        <v>7208512.46</v>
      </c>
      <c r="L55" s="50" t="s">
        <v>891</v>
      </c>
      <c r="M55" s="50" t="s">
        <v>892</v>
      </c>
      <c r="N55" s="50">
        <v>0.84</v>
      </c>
      <c r="O55" s="57">
        <v>-25.087</v>
      </c>
      <c r="P55" s="50">
        <v>0.79</v>
      </c>
      <c r="Q55" s="50">
        <v>0.8</v>
      </c>
      <c r="R55" s="50">
        <v>16.78</v>
      </c>
      <c r="S55" s="50">
        <v>18.55</v>
      </c>
      <c r="T55" s="50">
        <v>18.45</v>
      </c>
      <c r="U55" s="50">
        <v>3.1</v>
      </c>
      <c r="V55" s="50">
        <v>116.056</v>
      </c>
      <c r="W55" s="57">
        <v>1.99</v>
      </c>
      <c r="X55" s="57">
        <v>-2.92</v>
      </c>
      <c r="Y55" s="17"/>
      <c r="Z55" s="5"/>
      <c r="AA55"/>
      <c r="AB55"/>
      <c r="AC55"/>
      <c r="AD55"/>
      <c r="AE55"/>
      <c r="AF55"/>
      <c r="AG55"/>
      <c r="AH55"/>
      <c r="AI55"/>
    </row>
    <row r="56" spans="1:35" s="18" customFormat="1" x14ac:dyDescent="0.2">
      <c r="A56" s="50">
        <v>596.54999999999995</v>
      </c>
      <c r="B56" s="50">
        <v>21.67</v>
      </c>
      <c r="C56" s="50">
        <v>102.44</v>
      </c>
      <c r="D56" s="4">
        <f t="shared" si="16"/>
        <v>81.91</v>
      </c>
      <c r="E56" s="66">
        <f t="shared" si="17"/>
        <v>101.88</v>
      </c>
      <c r="F56" s="50">
        <v>589.5</v>
      </c>
      <c r="G56" s="50">
        <v>504.24</v>
      </c>
      <c r="H56" s="50">
        <v>-17.670000000000002</v>
      </c>
      <c r="I56" s="50">
        <v>48</v>
      </c>
      <c r="J56" s="50">
        <v>13529323.460000001</v>
      </c>
      <c r="K56" s="50">
        <v>7208511.4100000001</v>
      </c>
      <c r="L56" s="50" t="s">
        <v>893</v>
      </c>
      <c r="M56" s="50" t="s">
        <v>894</v>
      </c>
      <c r="N56" s="50">
        <v>0.94</v>
      </c>
      <c r="O56" s="57">
        <v>-5.3410000000000002</v>
      </c>
      <c r="P56" s="50">
        <v>0.86</v>
      </c>
      <c r="Q56" s="50">
        <v>-1.08</v>
      </c>
      <c r="R56" s="50">
        <v>19.12</v>
      </c>
      <c r="S56" s="50">
        <v>18.579999999999998</v>
      </c>
      <c r="T56" s="50">
        <v>18.46</v>
      </c>
      <c r="U56" s="50">
        <v>3.1</v>
      </c>
      <c r="V56" s="50">
        <v>114.916</v>
      </c>
      <c r="W56" s="57">
        <v>2</v>
      </c>
      <c r="X56" s="57">
        <v>-2.5099999999999998</v>
      </c>
      <c r="Y56" s="17"/>
      <c r="Z56" s="5"/>
      <c r="AA56"/>
      <c r="AB56"/>
      <c r="AC56"/>
      <c r="AD56"/>
      <c r="AE56"/>
      <c r="AF56"/>
      <c r="AG56"/>
      <c r="AH56"/>
      <c r="AI56"/>
    </row>
    <row r="57" spans="1:35" s="18" customFormat="1" x14ac:dyDescent="0.2">
      <c r="A57" s="50">
        <v>609.92999999999995</v>
      </c>
      <c r="B57" s="50">
        <v>22.92</v>
      </c>
      <c r="C57" s="50">
        <v>102.14</v>
      </c>
      <c r="D57" s="4">
        <f t="shared" si="16"/>
        <v>81.61</v>
      </c>
      <c r="E57" s="66">
        <f t="shared" si="17"/>
        <v>101.58</v>
      </c>
      <c r="F57" s="50">
        <v>601.88</v>
      </c>
      <c r="G57" s="50">
        <v>516.62</v>
      </c>
      <c r="H57" s="50">
        <v>-18.75</v>
      </c>
      <c r="I57" s="50">
        <v>52.96</v>
      </c>
      <c r="J57" s="50">
        <v>13529328.43</v>
      </c>
      <c r="K57" s="50">
        <v>7208510.3799999999</v>
      </c>
      <c r="L57" s="50" t="s">
        <v>895</v>
      </c>
      <c r="M57" s="50" t="s">
        <v>896</v>
      </c>
      <c r="N57" s="50">
        <v>0.94</v>
      </c>
      <c r="O57" s="57">
        <v>-20.038</v>
      </c>
      <c r="P57" s="50">
        <v>0.93</v>
      </c>
      <c r="Q57" s="50">
        <v>-0.22</v>
      </c>
      <c r="R57" s="50">
        <v>21.65</v>
      </c>
      <c r="S57" s="50">
        <v>18.62</v>
      </c>
      <c r="T57" s="50">
        <v>18.47</v>
      </c>
      <c r="U57" s="50">
        <v>3.11</v>
      </c>
      <c r="V57" s="50">
        <v>113.851</v>
      </c>
      <c r="W57" s="57">
        <v>1.97</v>
      </c>
      <c r="X57" s="57">
        <v>-2.0499999999999998</v>
      </c>
      <c r="Y57" s="17"/>
      <c r="Z57" s="5"/>
      <c r="AA57"/>
      <c r="AB57"/>
      <c r="AC57"/>
      <c r="AD57"/>
      <c r="AE57"/>
      <c r="AF57"/>
      <c r="AG57"/>
      <c r="AH57"/>
      <c r="AI57"/>
    </row>
    <row r="58" spans="1:35" s="18" customFormat="1" x14ac:dyDescent="0.2">
      <c r="A58" s="50">
        <v>623.33000000000004</v>
      </c>
      <c r="B58" s="50">
        <v>23.75</v>
      </c>
      <c r="C58" s="50">
        <v>101.39</v>
      </c>
      <c r="D58" s="4">
        <f t="shared" ref="D58:D64" si="18">C58-20.53</f>
        <v>80.86</v>
      </c>
      <c r="E58" s="66">
        <f t="shared" ref="E58:E64" si="19">C58-0.56</f>
        <v>100.83</v>
      </c>
      <c r="F58" s="50">
        <v>614.17999999999995</v>
      </c>
      <c r="G58" s="50">
        <v>528.91999999999996</v>
      </c>
      <c r="H58" s="50">
        <v>-19.84</v>
      </c>
      <c r="I58" s="50">
        <v>58.15</v>
      </c>
      <c r="J58" s="50">
        <v>13529333.640000001</v>
      </c>
      <c r="K58" s="50">
        <v>7208509.3499999996</v>
      </c>
      <c r="L58" s="50" t="s">
        <v>897</v>
      </c>
      <c r="M58" s="50" t="s">
        <v>898</v>
      </c>
      <c r="N58" s="50">
        <v>0.66</v>
      </c>
      <c r="O58" s="57">
        <v>-29.629000000000001</v>
      </c>
      <c r="P58" s="50">
        <v>0.62</v>
      </c>
      <c r="Q58" s="50">
        <v>-0.56000000000000005</v>
      </c>
      <c r="R58" s="50">
        <v>24.33</v>
      </c>
      <c r="S58" s="50">
        <v>18.66</v>
      </c>
      <c r="T58" s="50">
        <v>18.47</v>
      </c>
      <c r="U58" s="50">
        <v>3.12</v>
      </c>
      <c r="V58" s="50">
        <v>112.85899999999999</v>
      </c>
      <c r="W58" s="57">
        <v>1.87</v>
      </c>
      <c r="X58" s="57">
        <v>-1.52</v>
      </c>
      <c r="Y58" s="17"/>
      <c r="Z58" s="5"/>
      <c r="AA58"/>
      <c r="AB58"/>
      <c r="AC58"/>
      <c r="AD58"/>
      <c r="AE58"/>
      <c r="AF58"/>
      <c r="AG58"/>
      <c r="AH58"/>
      <c r="AI58"/>
    </row>
    <row r="59" spans="1:35" s="18" customFormat="1" x14ac:dyDescent="0.2">
      <c r="A59" s="50">
        <v>636.70000000000005</v>
      </c>
      <c r="B59" s="50">
        <v>24.89</v>
      </c>
      <c r="C59" s="50">
        <v>99.86</v>
      </c>
      <c r="D59" s="4">
        <f t="shared" si="18"/>
        <v>79.33</v>
      </c>
      <c r="E59" s="66">
        <f t="shared" si="19"/>
        <v>99.3</v>
      </c>
      <c r="F59" s="50">
        <v>626.36</v>
      </c>
      <c r="G59" s="50">
        <v>541.1</v>
      </c>
      <c r="H59" s="50">
        <v>-20.85</v>
      </c>
      <c r="I59" s="50">
        <v>63.57</v>
      </c>
      <c r="J59" s="50">
        <v>13529339.060000001</v>
      </c>
      <c r="K59" s="50">
        <v>7208508.3899999997</v>
      </c>
      <c r="L59" s="50" t="s">
        <v>899</v>
      </c>
      <c r="M59" s="50" t="s">
        <v>900</v>
      </c>
      <c r="N59" s="50">
        <v>0.97</v>
      </c>
      <c r="O59" s="57">
        <v>-43.68</v>
      </c>
      <c r="P59" s="50">
        <v>0.85</v>
      </c>
      <c r="Q59" s="50">
        <v>-1.1399999999999999</v>
      </c>
      <c r="R59" s="50">
        <v>27.21</v>
      </c>
      <c r="S59" s="50">
        <v>18.7</v>
      </c>
      <c r="T59" s="50">
        <v>18.48</v>
      </c>
      <c r="U59" s="50">
        <v>3.13</v>
      </c>
      <c r="V59" s="50">
        <v>111.899</v>
      </c>
      <c r="W59" s="57">
        <v>1.7</v>
      </c>
      <c r="X59" s="57">
        <v>-0.98</v>
      </c>
      <c r="Y59" s="17"/>
      <c r="Z59" s="5"/>
      <c r="AA59"/>
      <c r="AB59"/>
      <c r="AC59"/>
      <c r="AD59"/>
      <c r="AE59"/>
      <c r="AF59"/>
      <c r="AG59"/>
      <c r="AH59"/>
      <c r="AI59"/>
    </row>
    <row r="60" spans="1:35" s="18" customFormat="1" x14ac:dyDescent="0.2">
      <c r="A60" s="50">
        <v>650.1</v>
      </c>
      <c r="B60" s="50">
        <v>25.84</v>
      </c>
      <c r="C60" s="50">
        <v>97.81</v>
      </c>
      <c r="D60" s="4">
        <f t="shared" si="18"/>
        <v>77.28</v>
      </c>
      <c r="E60" s="66">
        <f t="shared" si="19"/>
        <v>97.25</v>
      </c>
      <c r="F60" s="50">
        <v>638.47</v>
      </c>
      <c r="G60" s="50">
        <v>553.21</v>
      </c>
      <c r="H60" s="50">
        <v>-21.73</v>
      </c>
      <c r="I60" s="50">
        <v>69.239999999999995</v>
      </c>
      <c r="J60" s="50">
        <v>13529344.74</v>
      </c>
      <c r="K60" s="50">
        <v>7208507.5700000003</v>
      </c>
      <c r="L60" s="50" t="s">
        <v>901</v>
      </c>
      <c r="M60" s="50" t="s">
        <v>902</v>
      </c>
      <c r="N60" s="50">
        <v>0.97</v>
      </c>
      <c r="O60" s="57">
        <v>-59.674999999999997</v>
      </c>
      <c r="P60" s="50">
        <v>0.71</v>
      </c>
      <c r="Q60" s="50">
        <v>-1.53</v>
      </c>
      <c r="R60" s="50">
        <v>30.37</v>
      </c>
      <c r="S60" s="50">
        <v>18.760000000000002</v>
      </c>
      <c r="T60" s="50">
        <v>18.489999999999998</v>
      </c>
      <c r="U60" s="50">
        <v>3.14</v>
      </c>
      <c r="V60" s="50">
        <v>110.904</v>
      </c>
      <c r="W60" s="57">
        <v>1.46</v>
      </c>
      <c r="X60" s="57">
        <v>-0.5</v>
      </c>
      <c r="Y60" s="17"/>
      <c r="Z60" s="5"/>
      <c r="AA60"/>
      <c r="AB60"/>
      <c r="AC60"/>
      <c r="AD60"/>
      <c r="AE60"/>
      <c r="AF60"/>
      <c r="AG60"/>
      <c r="AH60"/>
      <c r="AI60"/>
    </row>
    <row r="61" spans="1:35" s="18" customFormat="1" x14ac:dyDescent="0.2">
      <c r="A61" s="50">
        <v>663.5</v>
      </c>
      <c r="B61" s="50">
        <v>26.86</v>
      </c>
      <c r="C61" s="50">
        <v>94.13</v>
      </c>
      <c r="D61" s="4">
        <f t="shared" si="18"/>
        <v>73.599999999999994</v>
      </c>
      <c r="E61" s="66">
        <f t="shared" si="19"/>
        <v>93.57</v>
      </c>
      <c r="F61" s="50">
        <v>650.48</v>
      </c>
      <c r="G61" s="50">
        <v>565.22</v>
      </c>
      <c r="H61" s="50">
        <v>-22.34</v>
      </c>
      <c r="I61" s="50">
        <v>75.150000000000006</v>
      </c>
      <c r="J61" s="50">
        <v>13529350.66</v>
      </c>
      <c r="K61" s="50">
        <v>7208507.0099999998</v>
      </c>
      <c r="L61" s="50" t="s">
        <v>903</v>
      </c>
      <c r="M61" s="50" t="s">
        <v>904</v>
      </c>
      <c r="N61" s="50">
        <v>1.44</v>
      </c>
      <c r="O61" s="57">
        <v>-43.713000000000001</v>
      </c>
      <c r="P61" s="50">
        <v>0.76</v>
      </c>
      <c r="Q61" s="50">
        <v>-2.75</v>
      </c>
      <c r="R61" s="50">
        <v>33.880000000000003</v>
      </c>
      <c r="S61" s="50">
        <v>18.809999999999999</v>
      </c>
      <c r="T61" s="50">
        <v>18.5</v>
      </c>
      <c r="U61" s="50">
        <v>3.15</v>
      </c>
      <c r="V61" s="50">
        <v>109.801</v>
      </c>
      <c r="W61" s="57">
        <v>1.1599999999999999</v>
      </c>
      <c r="X61" s="57">
        <v>-0.22</v>
      </c>
      <c r="Y61" s="17"/>
      <c r="Z61" s="5"/>
      <c r="AA61"/>
      <c r="AB61"/>
      <c r="AC61"/>
      <c r="AD61"/>
      <c r="AE61"/>
      <c r="AF61"/>
      <c r="AG61"/>
      <c r="AH61"/>
      <c r="AI61"/>
    </row>
    <row r="62" spans="1:35" s="18" customFormat="1" x14ac:dyDescent="0.2">
      <c r="A62" s="50">
        <v>676.89</v>
      </c>
      <c r="B62" s="50">
        <v>27.93</v>
      </c>
      <c r="C62" s="50">
        <v>91.98</v>
      </c>
      <c r="D62" s="4">
        <f t="shared" si="18"/>
        <v>71.45</v>
      </c>
      <c r="E62" s="66">
        <f t="shared" si="19"/>
        <v>91.42</v>
      </c>
      <c r="F62" s="50">
        <v>662.37</v>
      </c>
      <c r="G62" s="50">
        <v>577.11</v>
      </c>
      <c r="H62" s="50">
        <v>-22.67</v>
      </c>
      <c r="I62" s="50">
        <v>81.3</v>
      </c>
      <c r="J62" s="50">
        <v>13529356.810000001</v>
      </c>
      <c r="K62" s="50">
        <v>7208506.7400000002</v>
      </c>
      <c r="L62" s="50" t="s">
        <v>905</v>
      </c>
      <c r="M62" s="50" t="s">
        <v>906</v>
      </c>
      <c r="N62" s="50">
        <v>1.0900000000000001</v>
      </c>
      <c r="O62" s="57">
        <v>-11.278</v>
      </c>
      <c r="P62" s="50">
        <v>0.8</v>
      </c>
      <c r="Q62" s="50">
        <v>-1.61</v>
      </c>
      <c r="R62" s="50">
        <v>37.770000000000003</v>
      </c>
      <c r="S62" s="50">
        <v>18.87</v>
      </c>
      <c r="T62" s="50">
        <v>18.5</v>
      </c>
      <c r="U62" s="50">
        <v>3.16</v>
      </c>
      <c r="V62" s="50">
        <v>108.587</v>
      </c>
      <c r="W62" s="57">
        <v>0.81</v>
      </c>
      <c r="X62" s="57">
        <v>-0.15</v>
      </c>
      <c r="Y62" s="17"/>
      <c r="Z62" s="5"/>
      <c r="AA62"/>
      <c r="AB62"/>
      <c r="AC62"/>
      <c r="AD62"/>
      <c r="AE62"/>
      <c r="AF62"/>
      <c r="AG62"/>
      <c r="AH62"/>
      <c r="AI62"/>
    </row>
    <row r="63" spans="1:35" s="18" customFormat="1" x14ac:dyDescent="0.2">
      <c r="A63" s="50">
        <v>690.28</v>
      </c>
      <c r="B63" s="50">
        <v>28.85</v>
      </c>
      <c r="C63" s="50">
        <v>91.6</v>
      </c>
      <c r="D63" s="4">
        <f t="shared" si="18"/>
        <v>71.069999999999993</v>
      </c>
      <c r="E63" s="66">
        <f t="shared" si="19"/>
        <v>91.039999999999992</v>
      </c>
      <c r="F63" s="50">
        <v>674.15</v>
      </c>
      <c r="G63" s="50">
        <v>588.89</v>
      </c>
      <c r="H63" s="50">
        <v>-22.87</v>
      </c>
      <c r="I63" s="50">
        <v>87.67</v>
      </c>
      <c r="J63" s="50">
        <v>13529363.18</v>
      </c>
      <c r="K63" s="50">
        <v>7208506.6100000003</v>
      </c>
      <c r="L63" s="50" t="s">
        <v>907</v>
      </c>
      <c r="M63" s="50" t="s">
        <v>908</v>
      </c>
      <c r="N63" s="50">
        <v>0.7</v>
      </c>
      <c r="O63" s="57">
        <v>-42.203000000000003</v>
      </c>
      <c r="P63" s="50">
        <v>0.69</v>
      </c>
      <c r="Q63" s="50">
        <v>-0.28000000000000003</v>
      </c>
      <c r="R63" s="50">
        <v>41.89</v>
      </c>
      <c r="S63" s="50">
        <v>18.940000000000001</v>
      </c>
      <c r="T63" s="50">
        <v>18.510000000000002</v>
      </c>
      <c r="U63" s="50">
        <v>3.18</v>
      </c>
      <c r="V63" s="50">
        <v>107.378</v>
      </c>
      <c r="W63" s="57">
        <v>0.4</v>
      </c>
      <c r="X63" s="57">
        <v>-0.15</v>
      </c>
      <c r="Y63" s="17"/>
      <c r="Z63" s="5"/>
      <c r="AA63"/>
      <c r="AB63"/>
      <c r="AC63"/>
      <c r="AD63"/>
      <c r="AE63"/>
      <c r="AF63"/>
      <c r="AG63"/>
      <c r="AH63"/>
      <c r="AI63"/>
    </row>
    <row r="64" spans="1:35" s="18" customFormat="1" x14ac:dyDescent="0.2">
      <c r="A64" s="50">
        <v>703.65</v>
      </c>
      <c r="B64" s="50">
        <v>30.53</v>
      </c>
      <c r="C64" s="50">
        <v>88.66</v>
      </c>
      <c r="D64" s="4">
        <f t="shared" si="18"/>
        <v>68.13</v>
      </c>
      <c r="E64" s="66">
        <f t="shared" si="19"/>
        <v>88.1</v>
      </c>
      <c r="F64" s="50">
        <v>685.76</v>
      </c>
      <c r="G64" s="50">
        <v>600.5</v>
      </c>
      <c r="H64" s="50">
        <v>-22.88</v>
      </c>
      <c r="I64" s="50">
        <v>94.29</v>
      </c>
      <c r="J64" s="50">
        <v>13529369.800000001</v>
      </c>
      <c r="K64" s="50">
        <v>7208506.6600000001</v>
      </c>
      <c r="L64" s="50" t="s">
        <v>909</v>
      </c>
      <c r="M64" s="50" t="s">
        <v>910</v>
      </c>
      <c r="N64" s="50">
        <v>1.66</v>
      </c>
      <c r="O64" s="57">
        <v>-0.61599999999999999</v>
      </c>
      <c r="P64" s="50">
        <v>1.26</v>
      </c>
      <c r="Q64" s="50">
        <v>-2.2000000000000002</v>
      </c>
      <c r="R64" s="50">
        <v>46.33</v>
      </c>
      <c r="S64" s="50">
        <v>19.02</v>
      </c>
      <c r="T64" s="50">
        <v>18.52</v>
      </c>
      <c r="U64" s="50">
        <v>3.19</v>
      </c>
      <c r="V64" s="50">
        <v>106.16200000000001</v>
      </c>
      <c r="W64" s="57">
        <v>-0.02</v>
      </c>
      <c r="X64" s="57">
        <v>-0.26</v>
      </c>
      <c r="Y64" s="17"/>
      <c r="Z64" s="5"/>
      <c r="AA64"/>
      <c r="AB64"/>
      <c r="AC64"/>
      <c r="AD64"/>
      <c r="AE64"/>
      <c r="AF64"/>
      <c r="AG64"/>
      <c r="AH64"/>
      <c r="AI64"/>
    </row>
    <row r="65" spans="1:35" s="18" customFormat="1" x14ac:dyDescent="0.2">
      <c r="A65" s="50">
        <v>717.05</v>
      </c>
      <c r="B65" s="50">
        <v>32.01</v>
      </c>
      <c r="C65" s="50">
        <v>88.63</v>
      </c>
      <c r="D65" s="4">
        <f t="shared" ref="D65:D68" si="20">C65-20.53</f>
        <v>68.099999999999994</v>
      </c>
      <c r="E65" s="66">
        <f t="shared" ref="E65:E68" si="21">C65-0.56</f>
        <v>88.07</v>
      </c>
      <c r="F65" s="50">
        <v>697.22</v>
      </c>
      <c r="G65" s="50">
        <v>611.96</v>
      </c>
      <c r="H65" s="50">
        <v>-22.71</v>
      </c>
      <c r="I65" s="50">
        <v>101.24</v>
      </c>
      <c r="J65" s="50">
        <v>13529376.75</v>
      </c>
      <c r="K65" s="50">
        <v>7208506.8899999997</v>
      </c>
      <c r="L65" s="50" t="s">
        <v>911</v>
      </c>
      <c r="M65" s="50" t="s">
        <v>912</v>
      </c>
      <c r="N65" s="50">
        <v>1.1000000000000001</v>
      </c>
      <c r="O65" s="57">
        <v>-11.567</v>
      </c>
      <c r="P65" s="50">
        <v>1.1000000000000001</v>
      </c>
      <c r="Q65" s="50">
        <v>-0.02</v>
      </c>
      <c r="R65" s="50">
        <v>51.12</v>
      </c>
      <c r="S65" s="50">
        <v>19.100000000000001</v>
      </c>
      <c r="T65" s="50">
        <v>18.53</v>
      </c>
      <c r="U65" s="50">
        <v>3.2</v>
      </c>
      <c r="V65" s="50">
        <v>104.926</v>
      </c>
      <c r="W65" s="57">
        <v>-0.37</v>
      </c>
      <c r="X65" s="57">
        <v>-0.49</v>
      </c>
      <c r="Y65" s="17"/>
      <c r="Z65" s="5"/>
      <c r="AA65"/>
      <c r="AB65"/>
      <c r="AC65"/>
      <c r="AD65"/>
      <c r="AE65"/>
      <c r="AF65"/>
      <c r="AG65"/>
      <c r="AH65"/>
      <c r="AI65"/>
    </row>
    <row r="66" spans="1:35" s="18" customFormat="1" x14ac:dyDescent="0.2">
      <c r="A66" s="50">
        <v>730.44</v>
      </c>
      <c r="B66" s="50">
        <v>33.159999999999997</v>
      </c>
      <c r="C66" s="50">
        <v>88.2</v>
      </c>
      <c r="D66" s="4">
        <f t="shared" si="20"/>
        <v>67.67</v>
      </c>
      <c r="E66" s="66">
        <f t="shared" si="21"/>
        <v>87.64</v>
      </c>
      <c r="F66" s="50">
        <v>708.5</v>
      </c>
      <c r="G66" s="50">
        <v>623.24</v>
      </c>
      <c r="H66" s="50">
        <v>-22.51</v>
      </c>
      <c r="I66" s="50">
        <v>108.45</v>
      </c>
      <c r="J66" s="50">
        <v>13529383.960000001</v>
      </c>
      <c r="K66" s="50">
        <v>7208507.1699999999</v>
      </c>
      <c r="L66" s="50" t="s">
        <v>913</v>
      </c>
      <c r="M66" s="50" t="s">
        <v>914</v>
      </c>
      <c r="N66" s="50">
        <v>0.88</v>
      </c>
      <c r="O66" s="57">
        <v>-22.538</v>
      </c>
      <c r="P66" s="50">
        <v>0.86</v>
      </c>
      <c r="Q66" s="50">
        <v>-0.32</v>
      </c>
      <c r="R66" s="50">
        <v>56.11</v>
      </c>
      <c r="S66" s="50">
        <v>19.2</v>
      </c>
      <c r="T66" s="50">
        <v>18.54</v>
      </c>
      <c r="U66" s="50">
        <v>3.21</v>
      </c>
      <c r="V66" s="50">
        <v>103.758</v>
      </c>
      <c r="W66" s="57">
        <v>-0.71</v>
      </c>
      <c r="X66" s="57">
        <v>-0.67</v>
      </c>
      <c r="Y66" s="17"/>
      <c r="Z66" s="5"/>
      <c r="AA66"/>
      <c r="AB66"/>
      <c r="AC66"/>
      <c r="AD66"/>
      <c r="AE66"/>
      <c r="AF66"/>
      <c r="AG66"/>
      <c r="AH66"/>
      <c r="AI66"/>
    </row>
    <row r="67" spans="1:35" s="18" customFormat="1" x14ac:dyDescent="0.2">
      <c r="A67" s="50">
        <v>743.84</v>
      </c>
      <c r="B67" s="50">
        <v>35.049999999999997</v>
      </c>
      <c r="C67" s="50">
        <v>86.84</v>
      </c>
      <c r="D67" s="4">
        <f t="shared" si="20"/>
        <v>66.31</v>
      </c>
      <c r="E67" s="66">
        <f t="shared" si="21"/>
        <v>86.28</v>
      </c>
      <c r="F67" s="50">
        <v>719.59</v>
      </c>
      <c r="G67" s="50">
        <v>634.33000000000004</v>
      </c>
      <c r="H67" s="50">
        <v>-22.19</v>
      </c>
      <c r="I67" s="50">
        <v>115.95</v>
      </c>
      <c r="J67" s="50">
        <v>13529391.460000001</v>
      </c>
      <c r="K67" s="50">
        <v>7208507.5700000003</v>
      </c>
      <c r="L67" s="50" t="s">
        <v>915</v>
      </c>
      <c r="M67" s="50" t="s">
        <v>916</v>
      </c>
      <c r="N67" s="50">
        <v>1.52</v>
      </c>
      <c r="O67" s="57">
        <v>-37.515000000000001</v>
      </c>
      <c r="P67" s="50">
        <v>1.41</v>
      </c>
      <c r="Q67" s="50">
        <v>-1.01</v>
      </c>
      <c r="R67" s="50">
        <v>61.39</v>
      </c>
      <c r="S67" s="50">
        <v>19.3</v>
      </c>
      <c r="T67" s="50">
        <v>18.55</v>
      </c>
      <c r="U67" s="50">
        <v>3.23</v>
      </c>
      <c r="V67" s="50">
        <v>102.624</v>
      </c>
      <c r="W67" s="57">
        <v>-1.01</v>
      </c>
      <c r="X67" s="57">
        <v>-0.91</v>
      </c>
      <c r="Y67" s="17"/>
      <c r="Z67" s="5"/>
      <c r="AA67"/>
      <c r="AB67"/>
      <c r="AC67"/>
      <c r="AD67"/>
      <c r="AE67"/>
      <c r="AF67"/>
      <c r="AG67"/>
      <c r="AH67"/>
      <c r="AI67"/>
    </row>
    <row r="68" spans="1:35" s="18" customFormat="1" x14ac:dyDescent="0.2">
      <c r="A68" s="50">
        <v>757.23</v>
      </c>
      <c r="B68" s="50">
        <v>36.869999999999997</v>
      </c>
      <c r="C68" s="50">
        <v>84.54</v>
      </c>
      <c r="D68" s="4">
        <f t="shared" si="20"/>
        <v>64.010000000000005</v>
      </c>
      <c r="E68" s="66">
        <f t="shared" si="21"/>
        <v>83.98</v>
      </c>
      <c r="F68" s="50">
        <v>730.43</v>
      </c>
      <c r="G68" s="50">
        <v>645.16999999999996</v>
      </c>
      <c r="H68" s="50">
        <v>-21.59</v>
      </c>
      <c r="I68" s="50">
        <v>123.79</v>
      </c>
      <c r="J68" s="50">
        <v>13529399.289999999</v>
      </c>
      <c r="K68" s="50">
        <v>7208508.2400000002</v>
      </c>
      <c r="L68" s="50" t="s">
        <v>917</v>
      </c>
      <c r="M68" s="50" t="s">
        <v>918</v>
      </c>
      <c r="N68" s="50">
        <v>1.69</v>
      </c>
      <c r="O68" s="57">
        <v>33.164000000000001</v>
      </c>
      <c r="P68" s="50">
        <v>1.36</v>
      </c>
      <c r="Q68" s="50">
        <v>-1.72</v>
      </c>
      <c r="R68" s="50">
        <v>67.09</v>
      </c>
      <c r="S68" s="50">
        <v>19.420000000000002</v>
      </c>
      <c r="T68" s="50">
        <v>18.559999999999999</v>
      </c>
      <c r="U68" s="50">
        <v>3.24</v>
      </c>
      <c r="V68" s="50">
        <v>101.45</v>
      </c>
      <c r="W68" s="57">
        <v>-1.17</v>
      </c>
      <c r="X68" s="57">
        <v>-1.34</v>
      </c>
      <c r="Y68" s="17"/>
      <c r="Z68" s="5"/>
      <c r="AA68"/>
      <c r="AB68"/>
      <c r="AC68"/>
      <c r="AD68"/>
      <c r="AE68"/>
      <c r="AF68"/>
      <c r="AG68"/>
      <c r="AH68"/>
      <c r="AI68"/>
    </row>
    <row r="69" spans="1:35" s="18" customFormat="1" x14ac:dyDescent="0.2">
      <c r="A69" s="50">
        <v>770.62</v>
      </c>
      <c r="B69" s="50">
        <v>37.89</v>
      </c>
      <c r="C69" s="50">
        <v>85.62</v>
      </c>
      <c r="D69" s="4">
        <f t="shared" ref="D69:D71" si="22">C69-20.53</f>
        <v>65.09</v>
      </c>
      <c r="E69" s="66">
        <f t="shared" ref="E69:E71" si="23">C69-0.56</f>
        <v>85.06</v>
      </c>
      <c r="F69" s="50">
        <v>741.07</v>
      </c>
      <c r="G69" s="50">
        <v>655.81</v>
      </c>
      <c r="H69" s="50">
        <v>-20.9</v>
      </c>
      <c r="I69" s="50">
        <v>131.88999999999999</v>
      </c>
      <c r="J69" s="50">
        <v>13529407.380000001</v>
      </c>
      <c r="K69" s="50">
        <v>7208509.0099999998</v>
      </c>
      <c r="L69" s="50" t="s">
        <v>919</v>
      </c>
      <c r="M69" s="50" t="s">
        <v>920</v>
      </c>
      <c r="N69" s="50">
        <v>0.91</v>
      </c>
      <c r="O69" s="57">
        <v>-23.213000000000001</v>
      </c>
      <c r="P69" s="50">
        <v>0.76</v>
      </c>
      <c r="Q69" s="50">
        <v>0.81</v>
      </c>
      <c r="R69" s="50">
        <v>73.040000000000006</v>
      </c>
      <c r="S69" s="50">
        <v>19.55</v>
      </c>
      <c r="T69" s="50">
        <v>18.57</v>
      </c>
      <c r="U69" s="50">
        <v>3.26</v>
      </c>
      <c r="V69" s="50">
        <v>100.312</v>
      </c>
      <c r="W69" s="57">
        <v>-1.31</v>
      </c>
      <c r="X69" s="57">
        <v>-1.8</v>
      </c>
      <c r="Y69" s="17"/>
      <c r="Z69" s="5"/>
      <c r="AA69"/>
      <c r="AB69"/>
      <c r="AC69"/>
      <c r="AD69"/>
      <c r="AE69"/>
      <c r="AF69"/>
      <c r="AG69"/>
      <c r="AH69"/>
      <c r="AI69"/>
    </row>
    <row r="70" spans="1:35" s="18" customFormat="1" x14ac:dyDescent="0.2">
      <c r="A70" s="50">
        <v>784</v>
      </c>
      <c r="B70" s="50">
        <v>39.19</v>
      </c>
      <c r="C70" s="50">
        <v>84.74</v>
      </c>
      <c r="D70" s="4">
        <f t="shared" si="22"/>
        <v>64.209999999999994</v>
      </c>
      <c r="E70" s="66">
        <f t="shared" si="23"/>
        <v>84.179999999999993</v>
      </c>
      <c r="F70" s="50">
        <v>751.54</v>
      </c>
      <c r="G70" s="50">
        <v>666.28</v>
      </c>
      <c r="H70" s="50">
        <v>-20.2</v>
      </c>
      <c r="I70" s="50">
        <v>140.19999999999999</v>
      </c>
      <c r="J70" s="50">
        <v>13529415.68</v>
      </c>
      <c r="K70" s="50">
        <v>7208509.7999999998</v>
      </c>
      <c r="L70" s="50" t="s">
        <v>921</v>
      </c>
      <c r="M70" s="50" t="s">
        <v>922</v>
      </c>
      <c r="N70" s="50">
        <v>1.05</v>
      </c>
      <c r="O70" s="57">
        <v>8.8529999999999998</v>
      </c>
      <c r="P70" s="50">
        <v>0.97</v>
      </c>
      <c r="Q70" s="50">
        <v>-0.66</v>
      </c>
      <c r="R70" s="50">
        <v>79.14</v>
      </c>
      <c r="S70" s="50">
        <v>19.7</v>
      </c>
      <c r="T70" s="50">
        <v>18.579999999999998</v>
      </c>
      <c r="U70" s="50">
        <v>3.27</v>
      </c>
      <c r="V70" s="50">
        <v>99.269000000000005</v>
      </c>
      <c r="W70" s="57">
        <v>-1.47</v>
      </c>
      <c r="X70" s="57">
        <v>-2.1800000000000002</v>
      </c>
      <c r="Y70" s="17"/>
      <c r="Z70" s="5"/>
      <c r="AA70"/>
      <c r="AB70"/>
      <c r="AC70"/>
      <c r="AD70"/>
      <c r="AE70"/>
      <c r="AF70"/>
      <c r="AG70"/>
      <c r="AH70"/>
      <c r="AI70"/>
    </row>
    <row r="71" spans="1:35" s="18" customFormat="1" x14ac:dyDescent="0.2">
      <c r="A71" s="50">
        <v>797.38</v>
      </c>
      <c r="B71" s="50">
        <v>41.09</v>
      </c>
      <c r="C71" s="50">
        <v>85.19</v>
      </c>
      <c r="D71" s="4">
        <f t="shared" si="22"/>
        <v>64.66</v>
      </c>
      <c r="E71" s="66">
        <f t="shared" si="23"/>
        <v>84.63</v>
      </c>
      <c r="F71" s="50">
        <v>761.77</v>
      </c>
      <c r="G71" s="50">
        <v>676.51</v>
      </c>
      <c r="H71" s="50">
        <v>-19.440000000000001</v>
      </c>
      <c r="I71" s="50">
        <v>148.79</v>
      </c>
      <c r="J71" s="50">
        <v>13529424.27</v>
      </c>
      <c r="K71" s="50">
        <v>7208510.6399999997</v>
      </c>
      <c r="L71" s="50" t="s">
        <v>923</v>
      </c>
      <c r="M71" s="50" t="s">
        <v>924</v>
      </c>
      <c r="N71" s="50">
        <v>1.44</v>
      </c>
      <c r="O71" s="57">
        <v>-7.2140000000000004</v>
      </c>
      <c r="P71" s="50">
        <v>1.42</v>
      </c>
      <c r="Q71" s="50">
        <v>0.34</v>
      </c>
      <c r="R71" s="50">
        <v>85.46</v>
      </c>
      <c r="S71" s="50">
        <v>19.86</v>
      </c>
      <c r="T71" s="50">
        <v>18.59</v>
      </c>
      <c r="U71" s="50">
        <v>3.29</v>
      </c>
      <c r="V71" s="50">
        <v>98.29</v>
      </c>
      <c r="W71" s="57">
        <v>-1.57</v>
      </c>
      <c r="X71" s="57">
        <v>-2.5499999999999998</v>
      </c>
      <c r="Y71" s="17"/>
      <c r="Z71" s="5"/>
      <c r="AA71"/>
      <c r="AB71"/>
      <c r="AC71"/>
      <c r="AD71"/>
      <c r="AE71"/>
      <c r="AF71"/>
      <c r="AG71"/>
      <c r="AH71"/>
      <c r="AI71"/>
    </row>
    <row r="72" spans="1:35" s="18" customFormat="1" x14ac:dyDescent="0.2">
      <c r="A72" s="50">
        <v>810.73</v>
      </c>
      <c r="B72" s="50">
        <v>42.92</v>
      </c>
      <c r="C72" s="50">
        <v>84.85</v>
      </c>
      <c r="D72" s="4">
        <f t="shared" ref="D72:D80" si="24">C72-20.53</f>
        <v>64.319999999999993</v>
      </c>
      <c r="E72" s="66">
        <f t="shared" ref="E72:E80" si="25">C72-0.56</f>
        <v>84.289999999999992</v>
      </c>
      <c r="F72" s="50">
        <v>771.69</v>
      </c>
      <c r="G72" s="50">
        <v>686.43</v>
      </c>
      <c r="H72" s="50">
        <v>-18.66</v>
      </c>
      <c r="I72" s="50">
        <v>157.69</v>
      </c>
      <c r="J72" s="50">
        <v>13529433.16</v>
      </c>
      <c r="K72" s="50">
        <v>7208511.5</v>
      </c>
      <c r="L72" s="50" t="s">
        <v>925</v>
      </c>
      <c r="M72" s="50" t="s">
        <v>926</v>
      </c>
      <c r="N72" s="50">
        <v>1.38</v>
      </c>
      <c r="O72" s="57">
        <v>-11.946999999999999</v>
      </c>
      <c r="P72" s="50">
        <v>1.37</v>
      </c>
      <c r="Q72" s="50">
        <v>-0.25</v>
      </c>
      <c r="R72" s="50">
        <v>92.01</v>
      </c>
      <c r="S72" s="50">
        <v>20.04</v>
      </c>
      <c r="T72" s="50">
        <v>18.600000000000001</v>
      </c>
      <c r="U72" s="50">
        <v>3.31</v>
      </c>
      <c r="V72" s="50">
        <v>97.373000000000005</v>
      </c>
      <c r="W72" s="57">
        <v>-1.52</v>
      </c>
      <c r="X72" s="57">
        <v>-2.85</v>
      </c>
      <c r="Y72" s="17"/>
      <c r="Z72" s="5"/>
      <c r="AA72"/>
      <c r="AB72"/>
      <c r="AC72"/>
      <c r="AD72"/>
      <c r="AE72"/>
      <c r="AF72"/>
      <c r="AG72"/>
      <c r="AH72"/>
      <c r="AI72"/>
    </row>
    <row r="73" spans="1:35" s="18" customFormat="1" x14ac:dyDescent="0.2">
      <c r="A73" s="50">
        <v>824.14</v>
      </c>
      <c r="B73" s="50">
        <v>44.58</v>
      </c>
      <c r="C73" s="50">
        <v>84.35</v>
      </c>
      <c r="D73" s="4">
        <f t="shared" si="24"/>
        <v>63.819999999999993</v>
      </c>
      <c r="E73" s="66">
        <f t="shared" si="25"/>
        <v>83.789999999999992</v>
      </c>
      <c r="F73" s="50">
        <v>781.37</v>
      </c>
      <c r="G73" s="50">
        <v>696.11</v>
      </c>
      <c r="H73" s="50">
        <v>-17.79</v>
      </c>
      <c r="I73" s="50">
        <v>166.92</v>
      </c>
      <c r="J73" s="50">
        <v>13529442.380000001</v>
      </c>
      <c r="K73" s="50">
        <v>7208512.46</v>
      </c>
      <c r="L73" s="50" t="s">
        <v>927</v>
      </c>
      <c r="M73" s="50" t="s">
        <v>928</v>
      </c>
      <c r="N73" s="50">
        <v>1.26</v>
      </c>
      <c r="O73" s="57">
        <v>-21.765000000000001</v>
      </c>
      <c r="P73" s="50">
        <v>1.24</v>
      </c>
      <c r="Q73" s="50">
        <v>-0.37</v>
      </c>
      <c r="R73" s="50">
        <v>98.86</v>
      </c>
      <c r="S73" s="50">
        <v>20.25</v>
      </c>
      <c r="T73" s="50">
        <v>18.61</v>
      </c>
      <c r="U73" s="50">
        <v>3.33</v>
      </c>
      <c r="V73" s="50">
        <v>96.488</v>
      </c>
      <c r="W73" s="57">
        <v>-1.38</v>
      </c>
      <c r="X73" s="57">
        <v>-3.16</v>
      </c>
      <c r="Y73" s="17"/>
      <c r="Z73" s="5"/>
      <c r="AA73"/>
      <c r="AB73"/>
      <c r="AC73"/>
      <c r="AD73"/>
      <c r="AE73"/>
      <c r="AF73"/>
      <c r="AG73"/>
      <c r="AH73"/>
      <c r="AI73"/>
    </row>
    <row r="74" spans="1:35" s="18" customFormat="1" x14ac:dyDescent="0.2">
      <c r="A74" s="50">
        <v>837.54</v>
      </c>
      <c r="B74" s="50">
        <v>45.84</v>
      </c>
      <c r="C74" s="50">
        <v>83.65</v>
      </c>
      <c r="D74" s="4">
        <f t="shared" si="24"/>
        <v>63.120000000000005</v>
      </c>
      <c r="E74" s="66">
        <f t="shared" si="25"/>
        <v>83.09</v>
      </c>
      <c r="F74" s="50">
        <v>790.81</v>
      </c>
      <c r="G74" s="50">
        <v>705.55</v>
      </c>
      <c r="H74" s="50">
        <v>-16.8</v>
      </c>
      <c r="I74" s="50">
        <v>176.38</v>
      </c>
      <c r="J74" s="50">
        <v>13529451.83</v>
      </c>
      <c r="K74" s="50">
        <v>7208513.5499999998</v>
      </c>
      <c r="L74" s="50" t="s">
        <v>929</v>
      </c>
      <c r="M74" s="50" t="s">
        <v>930</v>
      </c>
      <c r="N74" s="50">
        <v>1.01</v>
      </c>
      <c r="O74" s="57">
        <v>0</v>
      </c>
      <c r="P74" s="50">
        <v>0.94</v>
      </c>
      <c r="Q74" s="50">
        <v>-0.52</v>
      </c>
      <c r="R74" s="50">
        <v>105.94</v>
      </c>
      <c r="S74" s="50">
        <v>20.47</v>
      </c>
      <c r="T74" s="50">
        <v>18.62</v>
      </c>
      <c r="U74" s="50">
        <v>3.35</v>
      </c>
      <c r="V74" s="50">
        <v>95.635000000000005</v>
      </c>
      <c r="W74" s="57">
        <v>-1.2</v>
      </c>
      <c r="X74" s="57">
        <v>-3.52</v>
      </c>
      <c r="Y74" s="17"/>
      <c r="Z74" s="5"/>
      <c r="AA74"/>
      <c r="AB74"/>
      <c r="AC74"/>
      <c r="AD74"/>
      <c r="AE74"/>
      <c r="AF74"/>
      <c r="AG74"/>
      <c r="AH74"/>
      <c r="AI74"/>
    </row>
    <row r="75" spans="1:35" s="18" customFormat="1" x14ac:dyDescent="0.2">
      <c r="A75" s="50">
        <v>850.93</v>
      </c>
      <c r="B75" s="50">
        <v>47.81</v>
      </c>
      <c r="C75" s="50">
        <v>83.65</v>
      </c>
      <c r="D75" s="4">
        <f t="shared" si="24"/>
        <v>63.120000000000005</v>
      </c>
      <c r="E75" s="66">
        <f t="shared" si="25"/>
        <v>83.09</v>
      </c>
      <c r="F75" s="50">
        <v>799.97</v>
      </c>
      <c r="G75" s="50">
        <v>714.71</v>
      </c>
      <c r="H75" s="50">
        <v>-15.72</v>
      </c>
      <c r="I75" s="50">
        <v>186.08</v>
      </c>
      <c r="J75" s="50">
        <v>13529461.52</v>
      </c>
      <c r="K75" s="50">
        <v>7208514.7300000004</v>
      </c>
      <c r="L75" s="50" t="s">
        <v>931</v>
      </c>
      <c r="M75" s="50" t="s">
        <v>932</v>
      </c>
      <c r="N75" s="50">
        <v>1.47</v>
      </c>
      <c r="O75" s="57">
        <v>24.201000000000001</v>
      </c>
      <c r="P75" s="50">
        <v>1.47</v>
      </c>
      <c r="Q75" s="50">
        <v>0</v>
      </c>
      <c r="R75" s="50">
        <v>113.26</v>
      </c>
      <c r="S75" s="50">
        <v>20.72</v>
      </c>
      <c r="T75" s="50">
        <v>18.63</v>
      </c>
      <c r="U75" s="50">
        <v>3.38</v>
      </c>
      <c r="V75" s="50">
        <v>94.817999999999998</v>
      </c>
      <c r="W75" s="57">
        <v>-0.95</v>
      </c>
      <c r="X75" s="57">
        <v>-3.88</v>
      </c>
      <c r="Y75" s="17"/>
      <c r="Z75" s="5"/>
      <c r="AA75"/>
      <c r="AB75"/>
      <c r="AC75"/>
      <c r="AD75"/>
      <c r="AE75"/>
      <c r="AF75"/>
      <c r="AG75"/>
      <c r="AH75"/>
      <c r="AI75"/>
    </row>
    <row r="76" spans="1:35" s="18" customFormat="1" x14ac:dyDescent="0.2">
      <c r="A76" s="50">
        <v>864.32</v>
      </c>
      <c r="B76" s="50">
        <v>49.35</v>
      </c>
      <c r="C76" s="50">
        <v>84.56</v>
      </c>
      <c r="D76" s="4">
        <f t="shared" si="24"/>
        <v>64.03</v>
      </c>
      <c r="E76" s="66">
        <f t="shared" si="25"/>
        <v>84</v>
      </c>
      <c r="F76" s="50">
        <v>808.83</v>
      </c>
      <c r="G76" s="50">
        <v>723.57</v>
      </c>
      <c r="H76" s="50">
        <v>-14.69</v>
      </c>
      <c r="I76" s="50">
        <v>196.07</v>
      </c>
      <c r="J76" s="50">
        <v>13529471.5</v>
      </c>
      <c r="K76" s="50">
        <v>7208515.8499999996</v>
      </c>
      <c r="L76" s="50" t="s">
        <v>933</v>
      </c>
      <c r="M76" s="50" t="s">
        <v>934</v>
      </c>
      <c r="N76" s="50">
        <v>1.26</v>
      </c>
      <c r="O76" s="57">
        <v>3.1789999999999998</v>
      </c>
      <c r="P76" s="50">
        <v>1.1499999999999999</v>
      </c>
      <c r="Q76" s="50">
        <v>0.68</v>
      </c>
      <c r="R76" s="50">
        <v>120.73</v>
      </c>
      <c r="S76" s="50">
        <v>20.99</v>
      </c>
      <c r="T76" s="50">
        <v>18.64</v>
      </c>
      <c r="U76" s="50">
        <v>3.4</v>
      </c>
      <c r="V76" s="50">
        <v>94.073999999999998</v>
      </c>
      <c r="W76" s="57">
        <v>-0.6</v>
      </c>
      <c r="X76" s="57">
        <v>-4.1100000000000003</v>
      </c>
      <c r="Y76" s="17"/>
      <c r="Z76" s="5"/>
      <c r="AA76"/>
      <c r="AB76"/>
      <c r="AC76"/>
      <c r="AD76"/>
      <c r="AE76"/>
      <c r="AF76"/>
      <c r="AG76"/>
      <c r="AH76"/>
      <c r="AI76"/>
    </row>
    <row r="77" spans="1:35" s="18" customFormat="1" x14ac:dyDescent="0.2">
      <c r="A77" s="56">
        <v>877.72</v>
      </c>
      <c r="B77" s="56">
        <v>50.32</v>
      </c>
      <c r="C77" s="56">
        <v>84.63</v>
      </c>
      <c r="D77" s="4">
        <f t="shared" si="24"/>
        <v>64.099999999999994</v>
      </c>
      <c r="E77" s="66">
        <f t="shared" si="25"/>
        <v>84.07</v>
      </c>
      <c r="F77" s="56">
        <v>817.47</v>
      </c>
      <c r="G77" s="56">
        <v>732.21</v>
      </c>
      <c r="H77" s="56">
        <v>-13.72</v>
      </c>
      <c r="I77" s="56">
        <v>206.26</v>
      </c>
      <c r="J77" s="56">
        <v>13529481.68</v>
      </c>
      <c r="K77" s="56">
        <v>7208516.9199999999</v>
      </c>
      <c r="L77" s="56" t="s">
        <v>935</v>
      </c>
      <c r="M77" s="56" t="s">
        <v>936</v>
      </c>
      <c r="N77" s="50">
        <v>0.72</v>
      </c>
      <c r="O77" s="58">
        <v>103.477</v>
      </c>
      <c r="P77" s="56">
        <v>0.72</v>
      </c>
      <c r="Q77" s="56">
        <v>0.05</v>
      </c>
      <c r="R77" s="56">
        <v>128.28</v>
      </c>
      <c r="S77" s="56">
        <v>21.3</v>
      </c>
      <c r="T77" s="56">
        <v>18.649999999999999</v>
      </c>
      <c r="U77" s="56">
        <v>3.43</v>
      </c>
      <c r="V77" s="56">
        <v>93.415999999999997</v>
      </c>
      <c r="W77" s="57">
        <v>-0.26</v>
      </c>
      <c r="X77" s="57">
        <v>-4.2</v>
      </c>
      <c r="Y77" s="17"/>
      <c r="Z77" s="5"/>
      <c r="AA77"/>
      <c r="AB77"/>
      <c r="AC77"/>
      <c r="AD77"/>
      <c r="AE77"/>
      <c r="AF77"/>
      <c r="AG77"/>
      <c r="AH77"/>
      <c r="AI77"/>
    </row>
    <row r="78" spans="1:35" s="18" customFormat="1" x14ac:dyDescent="0.2">
      <c r="A78" s="56">
        <v>891.1</v>
      </c>
      <c r="B78" s="56">
        <v>50.22</v>
      </c>
      <c r="C78" s="56">
        <v>85.18</v>
      </c>
      <c r="D78" s="4">
        <f t="shared" si="24"/>
        <v>64.650000000000006</v>
      </c>
      <c r="E78" s="66">
        <f t="shared" si="25"/>
        <v>84.62</v>
      </c>
      <c r="F78" s="56">
        <v>826.03</v>
      </c>
      <c r="G78" s="56">
        <v>740.77</v>
      </c>
      <c r="H78" s="56">
        <v>-12.81</v>
      </c>
      <c r="I78" s="56">
        <v>216.51</v>
      </c>
      <c r="J78" s="56">
        <v>13529491.92</v>
      </c>
      <c r="K78" s="56">
        <v>7208517.9299999997</v>
      </c>
      <c r="L78" s="56" t="s">
        <v>937</v>
      </c>
      <c r="M78" s="56" t="s">
        <v>938</v>
      </c>
      <c r="N78" s="50">
        <v>0.32</v>
      </c>
      <c r="O78" s="58">
        <v>45.926000000000002</v>
      </c>
      <c r="P78" s="56">
        <v>-7.0000000000000007E-2</v>
      </c>
      <c r="Q78" s="56">
        <v>0.41</v>
      </c>
      <c r="R78" s="56">
        <v>135.84</v>
      </c>
      <c r="S78" s="56">
        <v>21.62</v>
      </c>
      <c r="T78" s="56">
        <v>18.66</v>
      </c>
      <c r="U78" s="56">
        <v>3.46</v>
      </c>
      <c r="V78" s="56">
        <v>92.846999999999994</v>
      </c>
      <c r="W78" s="57">
        <v>-0.06</v>
      </c>
      <c r="X78" s="57">
        <v>-4.18</v>
      </c>
      <c r="Y78" s="17"/>
      <c r="Z78" s="5"/>
      <c r="AA78"/>
      <c r="AB78"/>
      <c r="AC78"/>
      <c r="AD78"/>
      <c r="AE78"/>
      <c r="AF78"/>
      <c r="AG78"/>
      <c r="AH78"/>
      <c r="AI78"/>
    </row>
    <row r="79" spans="1:35" s="18" customFormat="1" x14ac:dyDescent="0.2">
      <c r="A79" s="50">
        <v>917.85</v>
      </c>
      <c r="B79" s="50">
        <v>50.58</v>
      </c>
      <c r="C79" s="50">
        <v>85.66</v>
      </c>
      <c r="D79" s="4">
        <f t="shared" si="24"/>
        <v>65.13</v>
      </c>
      <c r="E79" s="66">
        <f t="shared" si="25"/>
        <v>85.1</v>
      </c>
      <c r="F79" s="50">
        <v>843.08</v>
      </c>
      <c r="G79" s="50">
        <v>757.82</v>
      </c>
      <c r="H79" s="50">
        <v>-11.16</v>
      </c>
      <c r="I79" s="50">
        <v>237.06</v>
      </c>
      <c r="J79" s="50">
        <v>13529512.449999999</v>
      </c>
      <c r="K79" s="50">
        <v>7208519.7800000003</v>
      </c>
      <c r="L79" s="50" t="s">
        <v>939</v>
      </c>
      <c r="M79" s="50" t="s">
        <v>940</v>
      </c>
      <c r="N79" s="50">
        <v>0.19</v>
      </c>
      <c r="O79" s="57">
        <v>36.890999999999998</v>
      </c>
      <c r="P79" s="50">
        <v>0.13</v>
      </c>
      <c r="Q79" s="50">
        <v>0.18</v>
      </c>
      <c r="R79" s="50">
        <v>150.85</v>
      </c>
      <c r="S79" s="50">
        <v>22.33</v>
      </c>
      <c r="T79" s="50">
        <v>18.68</v>
      </c>
      <c r="U79" s="50">
        <v>3.52</v>
      </c>
      <c r="V79" s="50">
        <v>91.947999999999993</v>
      </c>
      <c r="W79" s="57">
        <v>0.36</v>
      </c>
      <c r="X79" s="57">
        <v>-3.96</v>
      </c>
      <c r="Y79" s="17"/>
      <c r="Z79" s="5"/>
      <c r="AA79"/>
      <c r="AB79"/>
      <c r="AC79"/>
      <c r="AD79"/>
      <c r="AE79"/>
      <c r="AF79"/>
      <c r="AG79"/>
      <c r="AH79"/>
      <c r="AI79"/>
    </row>
    <row r="80" spans="1:35" s="18" customFormat="1" x14ac:dyDescent="0.2">
      <c r="A80" s="50">
        <v>937.16</v>
      </c>
      <c r="B80" s="50">
        <v>51.11</v>
      </c>
      <c r="C80" s="50">
        <v>86.17</v>
      </c>
      <c r="D80" s="4">
        <f t="shared" si="24"/>
        <v>65.64</v>
      </c>
      <c r="E80" s="66">
        <f t="shared" si="25"/>
        <v>85.61</v>
      </c>
      <c r="F80" s="50">
        <v>855.27</v>
      </c>
      <c r="G80" s="50">
        <v>770.01</v>
      </c>
      <c r="H80" s="50">
        <v>-10.09</v>
      </c>
      <c r="I80" s="50">
        <v>251.99</v>
      </c>
      <c r="J80" s="50">
        <v>13529527.380000001</v>
      </c>
      <c r="K80" s="50">
        <v>7208520.9900000002</v>
      </c>
      <c r="L80" s="50" t="s">
        <v>941</v>
      </c>
      <c r="M80" s="50" t="s">
        <v>942</v>
      </c>
      <c r="N80" s="50">
        <v>0.34</v>
      </c>
      <c r="O80" s="57">
        <v>-110.17700000000001</v>
      </c>
      <c r="P80" s="50">
        <v>0.27</v>
      </c>
      <c r="Q80" s="50">
        <v>0.26</v>
      </c>
      <c r="R80" s="50">
        <v>161.66999999999999</v>
      </c>
      <c r="S80" s="50">
        <v>22.89</v>
      </c>
      <c r="T80" s="50">
        <v>18.7</v>
      </c>
      <c r="U80" s="50">
        <v>3.57</v>
      </c>
      <c r="V80" s="50">
        <v>91.445999999999998</v>
      </c>
      <c r="W80" s="57">
        <v>0.81</v>
      </c>
      <c r="X80" s="57">
        <v>-3.67</v>
      </c>
      <c r="Y80" s="17"/>
      <c r="Z80" s="5"/>
      <c r="AA80"/>
      <c r="AB80"/>
      <c r="AC80"/>
      <c r="AD80"/>
      <c r="AE80"/>
      <c r="AF80"/>
      <c r="AG80"/>
      <c r="AH80"/>
      <c r="AI80"/>
    </row>
    <row r="81" spans="1:35" s="18" customFormat="1" x14ac:dyDescent="0.2">
      <c r="A81" s="50">
        <v>964.26</v>
      </c>
      <c r="B81" s="50">
        <v>50.75</v>
      </c>
      <c r="C81" s="50">
        <v>84.88</v>
      </c>
      <c r="D81" s="4">
        <f t="shared" ref="D81" si="26">C81-20.53</f>
        <v>64.349999999999994</v>
      </c>
      <c r="E81" s="66">
        <f t="shared" ref="E81" si="27">C81-0.56</f>
        <v>84.32</v>
      </c>
      <c r="F81" s="50">
        <v>872.35</v>
      </c>
      <c r="G81" s="50">
        <v>787.09</v>
      </c>
      <c r="H81" s="50">
        <v>-8.4499999999999993</v>
      </c>
      <c r="I81" s="50">
        <v>272.97000000000003</v>
      </c>
      <c r="J81" s="50">
        <v>13529548.33</v>
      </c>
      <c r="K81" s="50">
        <v>7208522.8399999999</v>
      </c>
      <c r="L81" s="50" t="s">
        <v>948</v>
      </c>
      <c r="M81" s="50" t="s">
        <v>949</v>
      </c>
      <c r="N81" s="50">
        <v>0.39</v>
      </c>
      <c r="O81" s="57">
        <v>0</v>
      </c>
      <c r="P81" s="50">
        <v>-0.13</v>
      </c>
      <c r="Q81" s="50">
        <v>-0.48</v>
      </c>
      <c r="R81" s="50">
        <v>176.96</v>
      </c>
      <c r="S81" s="50">
        <v>23.56</v>
      </c>
      <c r="T81" s="50">
        <v>18.760000000000002</v>
      </c>
      <c r="U81" s="50">
        <v>3.49</v>
      </c>
      <c r="V81" s="50">
        <v>90.995000000000005</v>
      </c>
      <c r="W81" s="57">
        <v>1.48</v>
      </c>
      <c r="X81" s="57">
        <v>-3.4</v>
      </c>
      <c r="Y81" s="17"/>
      <c r="Z81" s="5"/>
      <c r="AA81"/>
      <c r="AB81"/>
      <c r="AC81"/>
      <c r="AD81"/>
      <c r="AE81"/>
      <c r="AF81"/>
      <c r="AG81"/>
      <c r="AH81"/>
      <c r="AI81"/>
    </row>
    <row r="82" spans="1:35" s="18" customFormat="1" x14ac:dyDescent="0.2">
      <c r="A82" s="50">
        <v>989.99</v>
      </c>
      <c r="B82" s="50">
        <v>50.8</v>
      </c>
      <c r="C82" s="50">
        <v>84.8</v>
      </c>
      <c r="D82" s="4">
        <f t="shared" ref="D82:D88" si="28">C82-20.53</f>
        <v>64.27</v>
      </c>
      <c r="E82" s="66">
        <f t="shared" ref="E82:E88" si="29">C82-0.56</f>
        <v>84.24</v>
      </c>
      <c r="F82" s="50">
        <v>888.62</v>
      </c>
      <c r="G82" s="50">
        <v>803.36</v>
      </c>
      <c r="H82" s="50">
        <v>-6.66</v>
      </c>
      <c r="I82" s="50">
        <v>292.82</v>
      </c>
      <c r="J82" s="50">
        <v>13529568.17</v>
      </c>
      <c r="K82" s="50">
        <v>7208524.8300000001</v>
      </c>
      <c r="L82" s="50" t="s">
        <v>950</v>
      </c>
      <c r="M82" s="50" t="s">
        <v>951</v>
      </c>
      <c r="N82" s="50">
        <v>0.03</v>
      </c>
      <c r="O82" s="57">
        <v>-101.176</v>
      </c>
      <c r="P82" s="50">
        <v>0.02</v>
      </c>
      <c r="Q82" s="50">
        <v>-0.03</v>
      </c>
      <c r="R82" s="50">
        <v>191.62</v>
      </c>
      <c r="S82" s="50">
        <v>24.09</v>
      </c>
      <c r="T82" s="50">
        <v>18.77</v>
      </c>
      <c r="U82" s="50">
        <v>3.51</v>
      </c>
      <c r="V82" s="50">
        <v>90.563999999999993</v>
      </c>
      <c r="W82" s="57">
        <v>2.0499999999999998</v>
      </c>
      <c r="X82" s="57">
        <v>-3.39</v>
      </c>
      <c r="Y82" s="17"/>
      <c r="Z82" s="5"/>
      <c r="AA82"/>
      <c r="AB82"/>
      <c r="AC82"/>
      <c r="AD82"/>
      <c r="AE82"/>
      <c r="AF82"/>
      <c r="AG82"/>
      <c r="AH82"/>
      <c r="AI82"/>
    </row>
    <row r="83" spans="1:35" s="18" customFormat="1" x14ac:dyDescent="0.2">
      <c r="A83" s="50">
        <v>1017.7</v>
      </c>
      <c r="B83" s="50">
        <v>50.64</v>
      </c>
      <c r="C83" s="50">
        <v>83.72</v>
      </c>
      <c r="D83" s="4">
        <f t="shared" si="28"/>
        <v>63.19</v>
      </c>
      <c r="E83" s="66">
        <f t="shared" si="29"/>
        <v>83.16</v>
      </c>
      <c r="F83" s="50">
        <v>906.17</v>
      </c>
      <c r="G83" s="50">
        <v>820.91</v>
      </c>
      <c r="H83" s="50">
        <v>-4.5199999999999996</v>
      </c>
      <c r="I83" s="50">
        <v>314.16000000000003</v>
      </c>
      <c r="J83" s="50">
        <v>13529589.49</v>
      </c>
      <c r="K83" s="50">
        <v>7208527.1799999997</v>
      </c>
      <c r="L83" s="50" t="s">
        <v>952</v>
      </c>
      <c r="M83" s="50" t="s">
        <v>953</v>
      </c>
      <c r="N83" s="50">
        <v>0.31</v>
      </c>
      <c r="O83" s="57">
        <v>-31.042999999999999</v>
      </c>
      <c r="P83" s="50">
        <v>-0.06</v>
      </c>
      <c r="Q83" s="50">
        <v>-0.39</v>
      </c>
      <c r="R83" s="50">
        <v>207.53</v>
      </c>
      <c r="S83" s="50">
        <v>24.7</v>
      </c>
      <c r="T83" s="50">
        <v>18.77</v>
      </c>
      <c r="U83" s="50">
        <v>3.53</v>
      </c>
      <c r="V83" s="50">
        <v>90.1</v>
      </c>
      <c r="W83" s="57">
        <v>2.63</v>
      </c>
      <c r="X83" s="57">
        <v>-3.59</v>
      </c>
      <c r="Y83" s="17"/>
      <c r="Z83" s="5"/>
      <c r="AA83"/>
      <c r="AB83"/>
      <c r="AC83"/>
      <c r="AD83"/>
      <c r="AE83"/>
      <c r="AF83"/>
      <c r="AG83"/>
      <c r="AH83"/>
      <c r="AI83"/>
    </row>
    <row r="84" spans="1:35" s="18" customFormat="1" x14ac:dyDescent="0.2">
      <c r="A84" s="53">
        <v>1030.78</v>
      </c>
      <c r="B84" s="53">
        <v>51.08</v>
      </c>
      <c r="C84" s="53">
        <v>83.38</v>
      </c>
      <c r="D84" s="4">
        <f t="shared" si="28"/>
        <v>62.849999999999994</v>
      </c>
      <c r="E84" s="66">
        <f t="shared" si="29"/>
        <v>82.82</v>
      </c>
      <c r="F84" s="53">
        <v>914.42</v>
      </c>
      <c r="G84" s="53">
        <v>829.16</v>
      </c>
      <c r="H84" s="53">
        <v>-3.38</v>
      </c>
      <c r="I84" s="53">
        <v>324.24</v>
      </c>
      <c r="J84" s="53">
        <v>13529599.550000001</v>
      </c>
      <c r="K84" s="53">
        <v>7208528.4199999999</v>
      </c>
      <c r="L84" s="53" t="s">
        <v>954</v>
      </c>
      <c r="M84" s="53" t="s">
        <v>955</v>
      </c>
      <c r="N84" s="53">
        <v>0.39</v>
      </c>
      <c r="O84" s="53">
        <v>-90.594999999999999</v>
      </c>
      <c r="P84" s="53">
        <v>0.34</v>
      </c>
      <c r="Q84" s="53">
        <v>-0.26</v>
      </c>
      <c r="R84" s="53">
        <v>215.14</v>
      </c>
      <c r="S84" s="53">
        <v>25.01</v>
      </c>
      <c r="T84" s="53">
        <v>18.78</v>
      </c>
      <c r="U84" s="53">
        <v>3.54</v>
      </c>
      <c r="V84" s="53">
        <v>89.876000000000005</v>
      </c>
      <c r="W84" s="53">
        <v>2.95</v>
      </c>
      <c r="X84" s="53">
        <v>-3.59</v>
      </c>
      <c r="Y84" s="17"/>
      <c r="Z84" s="5"/>
      <c r="AA84"/>
      <c r="AB84"/>
      <c r="AC84"/>
      <c r="AD84"/>
      <c r="AE84"/>
      <c r="AF84"/>
      <c r="AG84"/>
      <c r="AH84"/>
      <c r="AI84"/>
    </row>
    <row r="85" spans="1:35" s="18" customFormat="1" x14ac:dyDescent="0.2">
      <c r="A85" s="53">
        <v>1044.6600000000001</v>
      </c>
      <c r="B85" s="53">
        <v>51.1</v>
      </c>
      <c r="C85" s="53">
        <v>80.069999999999993</v>
      </c>
      <c r="D85" s="4">
        <f t="shared" si="28"/>
        <v>59.539999999999992</v>
      </c>
      <c r="E85" s="66">
        <f t="shared" si="29"/>
        <v>79.509999999999991</v>
      </c>
      <c r="F85" s="53">
        <v>923.14</v>
      </c>
      <c r="G85" s="53">
        <v>837.88</v>
      </c>
      <c r="H85" s="53">
        <v>-1.82</v>
      </c>
      <c r="I85" s="53">
        <v>334.93</v>
      </c>
      <c r="J85" s="53">
        <v>13529610.220000001</v>
      </c>
      <c r="K85" s="53">
        <v>7208530.0800000001</v>
      </c>
      <c r="L85" s="53" t="s">
        <v>956</v>
      </c>
      <c r="M85" s="53" t="s">
        <v>957</v>
      </c>
      <c r="N85" s="53">
        <v>1.86</v>
      </c>
      <c r="O85" s="53">
        <v>-54.63</v>
      </c>
      <c r="P85" s="53">
        <v>0.01</v>
      </c>
      <c r="Q85" s="53">
        <v>-2.38</v>
      </c>
      <c r="R85" s="53">
        <v>223.47</v>
      </c>
      <c r="S85" s="53">
        <v>25.34</v>
      </c>
      <c r="T85" s="53">
        <v>18.78</v>
      </c>
      <c r="U85" s="53">
        <v>3.56</v>
      </c>
      <c r="V85" s="53">
        <v>89.600999999999999</v>
      </c>
      <c r="W85" s="53">
        <v>3.12</v>
      </c>
      <c r="X85" s="53">
        <v>-3.52</v>
      </c>
      <c r="Y85" s="17"/>
      <c r="Z85" s="5"/>
      <c r="AA85"/>
      <c r="AB85"/>
      <c r="AC85"/>
      <c r="AD85"/>
      <c r="AE85"/>
      <c r="AF85"/>
      <c r="AG85"/>
      <c r="AH85"/>
      <c r="AI85"/>
    </row>
    <row r="86" spans="1:35" s="18" customFormat="1" x14ac:dyDescent="0.2">
      <c r="A86" s="53">
        <v>1057.3800000000001</v>
      </c>
      <c r="B86" s="53">
        <v>51.3</v>
      </c>
      <c r="C86" s="53">
        <v>79.709999999999994</v>
      </c>
      <c r="D86" s="4">
        <f t="shared" si="28"/>
        <v>59.179999999999993</v>
      </c>
      <c r="E86" s="66">
        <f t="shared" si="29"/>
        <v>79.149999999999991</v>
      </c>
      <c r="F86" s="53">
        <v>931.11</v>
      </c>
      <c r="G86" s="53">
        <v>845.85</v>
      </c>
      <c r="H86" s="53">
        <v>-0.08</v>
      </c>
      <c r="I86" s="53">
        <v>344.69</v>
      </c>
      <c r="J86" s="53">
        <v>13529619.970000001</v>
      </c>
      <c r="K86" s="53">
        <v>7208531.9100000001</v>
      </c>
      <c r="L86" s="53" t="s">
        <v>958</v>
      </c>
      <c r="M86" s="53" t="s">
        <v>959</v>
      </c>
      <c r="N86" s="53">
        <v>0.27</v>
      </c>
      <c r="O86" s="53">
        <v>-94.298000000000002</v>
      </c>
      <c r="P86" s="53">
        <v>0.16</v>
      </c>
      <c r="Q86" s="53">
        <v>-0.28000000000000003</v>
      </c>
      <c r="R86" s="53">
        <v>231.31</v>
      </c>
      <c r="S86" s="53">
        <v>25.64</v>
      </c>
      <c r="T86" s="53">
        <v>18.78</v>
      </c>
      <c r="U86" s="53">
        <v>3.57</v>
      </c>
      <c r="V86" s="53">
        <v>89.313000000000002</v>
      </c>
      <c r="W86" s="53">
        <v>3.1</v>
      </c>
      <c r="X86" s="53">
        <v>-3.4</v>
      </c>
      <c r="Y86" s="77" t="s">
        <v>976</v>
      </c>
      <c r="Z86" s="5"/>
      <c r="AA86"/>
      <c r="AB86"/>
      <c r="AC86"/>
      <c r="AD86"/>
      <c r="AE86"/>
      <c r="AF86"/>
      <c r="AG86"/>
      <c r="AH86"/>
      <c r="AI86"/>
    </row>
    <row r="87" spans="1:35" s="18" customFormat="1" x14ac:dyDescent="0.2">
      <c r="A87" s="53">
        <v>1069.23</v>
      </c>
      <c r="B87" s="53">
        <v>51.28</v>
      </c>
      <c r="C87" s="53">
        <v>79.36</v>
      </c>
      <c r="D87" s="4">
        <f t="shared" si="28"/>
        <v>58.83</v>
      </c>
      <c r="E87" s="66">
        <f t="shared" si="29"/>
        <v>78.8</v>
      </c>
      <c r="F87" s="53">
        <v>938.52</v>
      </c>
      <c r="G87" s="53">
        <v>853.26</v>
      </c>
      <c r="H87" s="53">
        <v>1.6</v>
      </c>
      <c r="I87" s="53">
        <v>353.78</v>
      </c>
      <c r="J87" s="53">
        <v>13529629.039999999</v>
      </c>
      <c r="K87" s="53">
        <v>7208533.6799999997</v>
      </c>
      <c r="L87" s="53" t="s">
        <v>960</v>
      </c>
      <c r="M87" s="53" t="s">
        <v>961</v>
      </c>
      <c r="N87" s="53">
        <v>0.23</v>
      </c>
      <c r="O87" s="53">
        <v>-53.357999999999997</v>
      </c>
      <c r="P87" s="53">
        <v>-0.02</v>
      </c>
      <c r="Q87" s="53">
        <v>-0.3</v>
      </c>
      <c r="R87" s="53">
        <v>238.66</v>
      </c>
      <c r="S87" s="53">
        <v>25.93</v>
      </c>
      <c r="T87" s="53">
        <v>18.79</v>
      </c>
      <c r="U87" s="53">
        <v>3.59</v>
      </c>
      <c r="V87" s="53">
        <v>89.043000000000006</v>
      </c>
      <c r="W87" s="53">
        <v>2.91</v>
      </c>
      <c r="X87" s="53">
        <v>-3.05</v>
      </c>
      <c r="Y87" s="17"/>
      <c r="Z87" s="5"/>
      <c r="AA87"/>
      <c r="AB87"/>
      <c r="AC87"/>
      <c r="AD87"/>
      <c r="AE87"/>
      <c r="AF87"/>
      <c r="AG87"/>
      <c r="AH87"/>
      <c r="AI87"/>
    </row>
    <row r="88" spans="1:35" s="18" customFormat="1" x14ac:dyDescent="0.2">
      <c r="A88" s="53">
        <v>1081.1400000000001</v>
      </c>
      <c r="B88" s="53">
        <v>52.44</v>
      </c>
      <c r="C88" s="53">
        <v>77.42</v>
      </c>
      <c r="D88" s="4">
        <f t="shared" si="28"/>
        <v>56.89</v>
      </c>
      <c r="E88" s="66">
        <f t="shared" si="29"/>
        <v>76.86</v>
      </c>
      <c r="F88" s="53">
        <v>945.88</v>
      </c>
      <c r="G88" s="53">
        <v>860.62</v>
      </c>
      <c r="H88" s="53">
        <v>3.48</v>
      </c>
      <c r="I88" s="53">
        <v>362.95</v>
      </c>
      <c r="J88" s="53">
        <v>13529638.199999999</v>
      </c>
      <c r="K88" s="53">
        <v>7208535.6600000001</v>
      </c>
      <c r="L88" s="53" t="s">
        <v>962</v>
      </c>
      <c r="M88" s="53" t="s">
        <v>963</v>
      </c>
      <c r="N88" s="53">
        <v>1.61</v>
      </c>
      <c r="O88" s="53">
        <v>-51.710999999999999</v>
      </c>
      <c r="P88" s="53">
        <v>0.97</v>
      </c>
      <c r="Q88" s="53">
        <v>-1.63</v>
      </c>
      <c r="R88" s="53">
        <v>246.21</v>
      </c>
      <c r="S88" s="53">
        <v>26.24</v>
      </c>
      <c r="T88" s="53">
        <v>18.79</v>
      </c>
      <c r="U88" s="53">
        <v>3.6</v>
      </c>
      <c r="V88" s="53">
        <v>88.754999999999995</v>
      </c>
      <c r="W88" s="53">
        <v>2.64</v>
      </c>
      <c r="X88" s="53">
        <v>-2.59</v>
      </c>
      <c r="Y88" s="17"/>
      <c r="Z88" s="5"/>
      <c r="AA88"/>
      <c r="AB88"/>
      <c r="AC88"/>
      <c r="AD88"/>
      <c r="AE88"/>
      <c r="AF88"/>
      <c r="AG88"/>
      <c r="AH88"/>
      <c r="AI88"/>
    </row>
    <row r="89" spans="1:35" s="18" customFormat="1" x14ac:dyDescent="0.2">
      <c r="A89" s="53">
        <v>1093.8900000000001</v>
      </c>
      <c r="B89" s="53">
        <v>53.89</v>
      </c>
      <c r="C89" s="53">
        <v>75.180000000000007</v>
      </c>
      <c r="D89" s="4">
        <f t="shared" ref="D89:D93" si="30">C89-20.53</f>
        <v>54.650000000000006</v>
      </c>
      <c r="E89" s="66">
        <f t="shared" ref="E89:E93" si="31">C89-0.56</f>
        <v>74.62</v>
      </c>
      <c r="F89" s="53">
        <v>953.52</v>
      </c>
      <c r="G89" s="53">
        <v>868.26</v>
      </c>
      <c r="H89" s="53">
        <v>5.9</v>
      </c>
      <c r="I89" s="53">
        <v>372.87</v>
      </c>
      <c r="J89" s="53">
        <v>13529648.09</v>
      </c>
      <c r="K89" s="53">
        <v>7208538.1699999999</v>
      </c>
      <c r="L89" s="53" t="s">
        <v>964</v>
      </c>
      <c r="M89" s="53" t="s">
        <v>965</v>
      </c>
      <c r="N89" s="53">
        <v>1.81</v>
      </c>
      <c r="O89" s="53">
        <v>-54.21</v>
      </c>
      <c r="P89" s="53">
        <v>1.1399999999999999</v>
      </c>
      <c r="Q89" s="53">
        <v>-1.76</v>
      </c>
      <c r="R89" s="53">
        <v>254.66</v>
      </c>
      <c r="S89" s="53">
        <v>26.57</v>
      </c>
      <c r="T89" s="53">
        <v>18.8</v>
      </c>
      <c r="U89" s="53">
        <v>3.62</v>
      </c>
      <c r="V89" s="53">
        <v>88.400999999999996</v>
      </c>
      <c r="W89" s="57">
        <v>2.42</v>
      </c>
      <c r="X89" s="57">
        <v>-2.15</v>
      </c>
      <c r="Y89" s="17"/>
      <c r="Z89" s="5"/>
      <c r="AA89"/>
      <c r="AB89"/>
      <c r="AC89"/>
      <c r="AD89"/>
      <c r="AE89"/>
      <c r="AF89"/>
      <c r="AG89"/>
      <c r="AH89"/>
      <c r="AI89"/>
    </row>
    <row r="90" spans="1:35" s="18" customFormat="1" x14ac:dyDescent="0.2">
      <c r="A90" s="53">
        <v>1106.0899999999999</v>
      </c>
      <c r="B90" s="53">
        <v>54.96</v>
      </c>
      <c r="C90" s="53">
        <v>73.39</v>
      </c>
      <c r="D90" s="4">
        <f t="shared" si="30"/>
        <v>52.86</v>
      </c>
      <c r="E90" s="66">
        <f t="shared" si="31"/>
        <v>72.83</v>
      </c>
      <c r="F90" s="53">
        <v>960.62</v>
      </c>
      <c r="G90" s="53">
        <v>875.36</v>
      </c>
      <c r="H90" s="53">
        <v>8.59</v>
      </c>
      <c r="I90" s="53">
        <v>382.42</v>
      </c>
      <c r="J90" s="53">
        <v>13529657.609999999</v>
      </c>
      <c r="K90" s="53">
        <v>7208540.9500000002</v>
      </c>
      <c r="L90" s="53" t="s">
        <v>966</v>
      </c>
      <c r="M90" s="53" t="s">
        <v>967</v>
      </c>
      <c r="N90" s="53">
        <v>1.48</v>
      </c>
      <c r="O90" s="53">
        <v>-43.563000000000002</v>
      </c>
      <c r="P90" s="53">
        <v>0.88</v>
      </c>
      <c r="Q90" s="53">
        <v>-1.47</v>
      </c>
      <c r="R90" s="53">
        <v>263.06</v>
      </c>
      <c r="S90" s="53">
        <v>26.9</v>
      </c>
      <c r="T90" s="53">
        <v>18.809999999999999</v>
      </c>
      <c r="U90" s="53">
        <v>3.63</v>
      </c>
      <c r="V90" s="53">
        <v>88.022000000000006</v>
      </c>
      <c r="W90" s="57">
        <v>2.27</v>
      </c>
      <c r="X90" s="57">
        <v>-1.77</v>
      </c>
      <c r="Y90" s="17"/>
      <c r="Z90" s="5"/>
      <c r="AA90"/>
      <c r="AB90"/>
      <c r="AC90"/>
      <c r="AD90"/>
      <c r="AE90"/>
      <c r="AF90"/>
      <c r="AG90"/>
      <c r="AH90"/>
      <c r="AI90"/>
    </row>
    <row r="91" spans="1:35" s="18" customFormat="1" x14ac:dyDescent="0.2">
      <c r="A91" s="53">
        <v>1118.29</v>
      </c>
      <c r="B91" s="53">
        <v>56.03</v>
      </c>
      <c r="C91" s="53">
        <v>72.17</v>
      </c>
      <c r="D91" s="4">
        <f t="shared" si="30"/>
        <v>51.64</v>
      </c>
      <c r="E91" s="66">
        <f t="shared" si="31"/>
        <v>71.61</v>
      </c>
      <c r="F91" s="53">
        <v>967.53</v>
      </c>
      <c r="G91" s="53">
        <v>882.27</v>
      </c>
      <c r="H91" s="53">
        <v>11.57</v>
      </c>
      <c r="I91" s="53">
        <v>392.02</v>
      </c>
      <c r="J91" s="53">
        <v>13529667.18</v>
      </c>
      <c r="K91" s="53">
        <v>7208544.0300000003</v>
      </c>
      <c r="L91" s="53" t="s">
        <v>968</v>
      </c>
      <c r="M91" s="53" t="s">
        <v>969</v>
      </c>
      <c r="N91" s="53">
        <v>1.2</v>
      </c>
      <c r="O91" s="53">
        <v>-58.101999999999997</v>
      </c>
      <c r="P91" s="53">
        <v>0.88</v>
      </c>
      <c r="Q91" s="53">
        <v>-1</v>
      </c>
      <c r="R91" s="53">
        <v>271.72000000000003</v>
      </c>
      <c r="S91" s="53">
        <v>27.23</v>
      </c>
      <c r="T91" s="53">
        <v>18.809999999999999</v>
      </c>
      <c r="U91" s="53">
        <v>3.65</v>
      </c>
      <c r="V91" s="53">
        <v>87.614999999999995</v>
      </c>
      <c r="W91" s="57">
        <v>2.13</v>
      </c>
      <c r="X91" s="57">
        <v>-1.34</v>
      </c>
      <c r="Y91" s="17"/>
      <c r="Z91" s="5"/>
      <c r="AA91"/>
      <c r="AB91"/>
      <c r="AC91"/>
      <c r="AD91"/>
      <c r="AE91"/>
      <c r="AF91"/>
      <c r="AG91"/>
      <c r="AH91"/>
      <c r="AI91"/>
    </row>
    <row r="92" spans="1:35" s="18" customFormat="1" x14ac:dyDescent="0.2">
      <c r="A92" s="53">
        <v>1130.3699999999999</v>
      </c>
      <c r="B92" s="53">
        <v>56.95</v>
      </c>
      <c r="C92" s="53">
        <v>70.430000000000007</v>
      </c>
      <c r="D92" s="4">
        <f t="shared" si="30"/>
        <v>49.900000000000006</v>
      </c>
      <c r="E92" s="66">
        <f t="shared" si="31"/>
        <v>69.87</v>
      </c>
      <c r="F92" s="53">
        <v>974.2</v>
      </c>
      <c r="G92" s="53">
        <v>888.94</v>
      </c>
      <c r="H92" s="53">
        <v>14.8</v>
      </c>
      <c r="I92" s="53">
        <v>401.56</v>
      </c>
      <c r="J92" s="53">
        <v>13529676.689999999</v>
      </c>
      <c r="K92" s="53">
        <v>7208547.3499999996</v>
      </c>
      <c r="L92" s="53" t="s">
        <v>970</v>
      </c>
      <c r="M92" s="53" t="s">
        <v>971</v>
      </c>
      <c r="N92" s="53">
        <v>1.42</v>
      </c>
      <c r="O92" s="53">
        <v>-71.132000000000005</v>
      </c>
      <c r="P92" s="53">
        <v>0.76</v>
      </c>
      <c r="Q92" s="53">
        <v>-1.44</v>
      </c>
      <c r="R92" s="53">
        <v>280.51</v>
      </c>
      <c r="S92" s="53">
        <v>27.57</v>
      </c>
      <c r="T92" s="53">
        <v>18.82</v>
      </c>
      <c r="U92" s="53">
        <v>3.67</v>
      </c>
      <c r="V92" s="53">
        <v>87.19</v>
      </c>
      <c r="W92" s="58">
        <v>1.99</v>
      </c>
      <c r="X92" s="58">
        <v>-0.89</v>
      </c>
      <c r="Y92" s="17"/>
      <c r="Z92" s="5"/>
      <c r="AA92"/>
      <c r="AB92"/>
      <c r="AC92"/>
      <c r="AD92"/>
      <c r="AE92"/>
      <c r="AF92"/>
      <c r="AG92"/>
      <c r="AH92"/>
      <c r="AI92"/>
    </row>
    <row r="93" spans="1:35" s="18" customFormat="1" x14ac:dyDescent="0.2">
      <c r="A93" s="53">
        <v>1142.5899999999999</v>
      </c>
      <c r="B93" s="53">
        <v>57.28</v>
      </c>
      <c r="C93" s="53">
        <v>69.3</v>
      </c>
      <c r="D93" s="4">
        <f t="shared" si="30"/>
        <v>48.769999999999996</v>
      </c>
      <c r="E93" s="66">
        <f t="shared" si="31"/>
        <v>68.739999999999995</v>
      </c>
      <c r="F93" s="53">
        <v>980.84</v>
      </c>
      <c r="G93" s="53">
        <v>895.58</v>
      </c>
      <c r="H93" s="53">
        <v>18.329999999999998</v>
      </c>
      <c r="I93" s="53">
        <v>411.19</v>
      </c>
      <c r="J93" s="53">
        <v>13529686.289999999</v>
      </c>
      <c r="K93" s="53">
        <v>7208550.9800000004</v>
      </c>
      <c r="L93" s="53" t="s">
        <v>972</v>
      </c>
      <c r="M93" s="53" t="s">
        <v>973</v>
      </c>
      <c r="N93" s="53">
        <v>0.82</v>
      </c>
      <c r="O93" s="53">
        <v>-88.882000000000005</v>
      </c>
      <c r="P93" s="53">
        <v>0.27</v>
      </c>
      <c r="Q93" s="53">
        <v>-0.92</v>
      </c>
      <c r="R93" s="53">
        <v>289.60000000000002</v>
      </c>
      <c r="S93" s="53">
        <v>27.92</v>
      </c>
      <c r="T93" s="53">
        <v>18.829999999999998</v>
      </c>
      <c r="U93" s="53">
        <v>3.69</v>
      </c>
      <c r="V93" s="53">
        <v>86.742000000000004</v>
      </c>
      <c r="W93" s="57">
        <v>1.75</v>
      </c>
      <c r="X93" s="57">
        <v>-0.4</v>
      </c>
      <c r="Y93" s="17"/>
      <c r="Z93" s="5"/>
      <c r="AA93"/>
      <c r="AB93"/>
      <c r="AC93"/>
      <c r="AD93"/>
      <c r="AE93"/>
      <c r="AF93"/>
      <c r="AG93"/>
      <c r="AH93"/>
      <c r="AI93"/>
    </row>
    <row r="94" spans="1:35" s="18" customFormat="1" x14ac:dyDescent="0.2">
      <c r="A94" s="53">
        <v>1154.6199999999999</v>
      </c>
      <c r="B94" s="53">
        <v>57.32</v>
      </c>
      <c r="C94" s="53">
        <v>67.58</v>
      </c>
      <c r="D94" s="4">
        <f t="shared" ref="D94:D98" si="32">C94-20.53</f>
        <v>47.05</v>
      </c>
      <c r="E94" s="66">
        <f t="shared" ref="E94:E98" si="33">C94-0.56</f>
        <v>67.02</v>
      </c>
      <c r="F94" s="53">
        <v>987.34</v>
      </c>
      <c r="G94" s="53">
        <v>902.08</v>
      </c>
      <c r="H94" s="53">
        <v>22.05</v>
      </c>
      <c r="I94" s="53">
        <v>420.61</v>
      </c>
      <c r="J94" s="53">
        <v>13529695.67</v>
      </c>
      <c r="K94" s="53">
        <v>7208554.79</v>
      </c>
      <c r="L94" s="53" t="s">
        <v>974</v>
      </c>
      <c r="M94" s="53" t="s">
        <v>975</v>
      </c>
      <c r="N94" s="53">
        <v>1.2</v>
      </c>
      <c r="O94" s="53">
        <v>-51.808</v>
      </c>
      <c r="P94" s="53">
        <v>0.03</v>
      </c>
      <c r="Q94" s="53">
        <v>-1.43</v>
      </c>
      <c r="R94" s="53">
        <v>298.67</v>
      </c>
      <c r="S94" s="53">
        <v>28.26</v>
      </c>
      <c r="T94" s="53">
        <v>18.84</v>
      </c>
      <c r="U94" s="53">
        <v>3.71</v>
      </c>
      <c r="V94" s="53">
        <v>86.290999999999997</v>
      </c>
      <c r="W94" s="53">
        <v>1.33</v>
      </c>
      <c r="X94" s="53">
        <v>0.11</v>
      </c>
      <c r="Y94" s="17"/>
      <c r="Z94" s="5"/>
      <c r="AA94"/>
      <c r="AB94"/>
      <c r="AC94"/>
      <c r="AD94"/>
      <c r="AE94"/>
      <c r="AF94"/>
      <c r="AG94"/>
      <c r="AH94"/>
      <c r="AI94"/>
    </row>
    <row r="95" spans="1:35" s="18" customFormat="1" x14ac:dyDescent="0.2">
      <c r="A95" s="53">
        <v>1166.52</v>
      </c>
      <c r="B95" s="53">
        <v>58.52</v>
      </c>
      <c r="C95" s="53">
        <v>65.81</v>
      </c>
      <c r="D95" s="4">
        <f t="shared" si="32"/>
        <v>45.28</v>
      </c>
      <c r="E95" s="66">
        <f t="shared" si="33"/>
        <v>65.25</v>
      </c>
      <c r="F95" s="53">
        <v>993.66</v>
      </c>
      <c r="G95" s="53">
        <v>908.4</v>
      </c>
      <c r="H95" s="53">
        <v>26.04</v>
      </c>
      <c r="I95" s="53">
        <v>429.87</v>
      </c>
      <c r="J95" s="53">
        <v>13529704.890000001</v>
      </c>
      <c r="K95" s="53">
        <v>7208558.8700000001</v>
      </c>
      <c r="L95" s="53" t="s">
        <v>977</v>
      </c>
      <c r="M95" s="53" t="s">
        <v>978</v>
      </c>
      <c r="N95" s="53">
        <v>1.61</v>
      </c>
      <c r="O95" s="53">
        <v>-44.837000000000003</v>
      </c>
      <c r="P95" s="53">
        <v>1.01</v>
      </c>
      <c r="Q95" s="53">
        <v>-1.49</v>
      </c>
      <c r="R95" s="53">
        <v>307.85000000000002</v>
      </c>
      <c r="S95" s="53">
        <v>28.6</v>
      </c>
      <c r="T95" s="53">
        <v>18.850000000000001</v>
      </c>
      <c r="U95" s="53">
        <v>3.74</v>
      </c>
      <c r="V95" s="53">
        <v>85.828000000000003</v>
      </c>
      <c r="W95" s="53">
        <v>0.83</v>
      </c>
      <c r="X95" s="53">
        <v>0.56999999999999995</v>
      </c>
      <c r="Y95" s="17"/>
      <c r="Z95" s="5"/>
      <c r="AA95"/>
      <c r="AB95"/>
      <c r="AC95"/>
      <c r="AD95"/>
      <c r="AE95"/>
      <c r="AF95"/>
      <c r="AG95"/>
      <c r="AH95"/>
      <c r="AI95"/>
    </row>
    <row r="96" spans="1:35" s="18" customFormat="1" x14ac:dyDescent="0.2">
      <c r="A96" s="53">
        <v>1178.75</v>
      </c>
      <c r="B96" s="53">
        <v>60.61</v>
      </c>
      <c r="C96" s="53">
        <v>63.45</v>
      </c>
      <c r="D96" s="4">
        <f t="shared" si="32"/>
        <v>42.92</v>
      </c>
      <c r="E96" s="66">
        <f t="shared" si="33"/>
        <v>62.89</v>
      </c>
      <c r="F96" s="53">
        <v>999.85</v>
      </c>
      <c r="G96" s="53">
        <v>914.59</v>
      </c>
      <c r="H96" s="53">
        <v>30.56</v>
      </c>
      <c r="I96" s="53">
        <v>439.39</v>
      </c>
      <c r="J96" s="53">
        <v>13529714.369999999</v>
      </c>
      <c r="K96" s="53">
        <v>7208563.4800000004</v>
      </c>
      <c r="L96" s="53" t="s">
        <v>979</v>
      </c>
      <c r="M96" s="53" t="s">
        <v>980</v>
      </c>
      <c r="N96" s="53">
        <v>2.38</v>
      </c>
      <c r="O96" s="53">
        <v>-28.721</v>
      </c>
      <c r="P96" s="53">
        <v>1.71</v>
      </c>
      <c r="Q96" s="53">
        <v>-1.93</v>
      </c>
      <c r="R96" s="53">
        <v>317.58999999999997</v>
      </c>
      <c r="S96" s="53">
        <v>28.95</v>
      </c>
      <c r="T96" s="53">
        <v>18.86</v>
      </c>
      <c r="U96" s="53">
        <v>3.76</v>
      </c>
      <c r="V96" s="53">
        <v>85.323999999999998</v>
      </c>
      <c r="W96" s="53">
        <v>0.43</v>
      </c>
      <c r="X96" s="53">
        <v>0.93</v>
      </c>
      <c r="Y96" s="17"/>
      <c r="Z96" s="5"/>
      <c r="AA96"/>
      <c r="AB96"/>
      <c r="AC96"/>
      <c r="AD96"/>
      <c r="AE96"/>
      <c r="AF96"/>
      <c r="AG96"/>
      <c r="AH96"/>
      <c r="AI96"/>
    </row>
    <row r="97" spans="1:35" s="18" customFormat="1" x14ac:dyDescent="0.2">
      <c r="A97" s="53">
        <v>1190.97</v>
      </c>
      <c r="B97" s="53">
        <v>63.16</v>
      </c>
      <c r="C97" s="53">
        <v>61.89</v>
      </c>
      <c r="D97" s="4">
        <f t="shared" si="32"/>
        <v>41.36</v>
      </c>
      <c r="E97" s="66">
        <f t="shared" si="33"/>
        <v>61.33</v>
      </c>
      <c r="F97" s="53">
        <v>1005.61</v>
      </c>
      <c r="G97" s="53">
        <v>920.35</v>
      </c>
      <c r="H97" s="53">
        <v>35.51</v>
      </c>
      <c r="I97" s="53">
        <v>448.97</v>
      </c>
      <c r="J97" s="53">
        <v>13529723.890000001</v>
      </c>
      <c r="K97" s="53">
        <v>7208568.5199999996</v>
      </c>
      <c r="L97" s="53" t="s">
        <v>981</v>
      </c>
      <c r="M97" s="53" t="s">
        <v>982</v>
      </c>
      <c r="N97" s="53">
        <v>2.37</v>
      </c>
      <c r="O97" s="53">
        <v>-52.155999999999999</v>
      </c>
      <c r="P97" s="53">
        <v>2.09</v>
      </c>
      <c r="Q97" s="53">
        <v>-1.28</v>
      </c>
      <c r="R97" s="53">
        <v>327.69</v>
      </c>
      <c r="S97" s="53">
        <v>29.3</v>
      </c>
      <c r="T97" s="53">
        <v>18.87</v>
      </c>
      <c r="U97" s="53">
        <v>3.79</v>
      </c>
      <c r="V97" s="53">
        <v>84.787999999999997</v>
      </c>
      <c r="W97" s="53">
        <v>0.3</v>
      </c>
      <c r="X97" s="53">
        <v>1.22</v>
      </c>
      <c r="Y97" s="17"/>
      <c r="Z97" s="5"/>
      <c r="AA97"/>
      <c r="AB97"/>
      <c r="AC97"/>
      <c r="AD97"/>
      <c r="AE97"/>
      <c r="AF97"/>
      <c r="AG97"/>
      <c r="AH97"/>
      <c r="AI97"/>
    </row>
    <row r="98" spans="1:35" s="18" customFormat="1" x14ac:dyDescent="0.2">
      <c r="A98" s="53">
        <v>1202.97</v>
      </c>
      <c r="B98" s="53">
        <v>64.81</v>
      </c>
      <c r="C98" s="53">
        <v>59.57</v>
      </c>
      <c r="D98" s="4">
        <f t="shared" si="32"/>
        <v>39.04</v>
      </c>
      <c r="E98" s="66">
        <f t="shared" si="33"/>
        <v>59.01</v>
      </c>
      <c r="F98" s="53">
        <v>1010.87</v>
      </c>
      <c r="G98" s="53">
        <v>925.61</v>
      </c>
      <c r="H98" s="53">
        <v>40.78</v>
      </c>
      <c r="I98" s="53">
        <v>458.37</v>
      </c>
      <c r="J98" s="53">
        <v>13529733.25</v>
      </c>
      <c r="K98" s="53">
        <v>7208573.8899999997</v>
      </c>
      <c r="L98" s="53" t="s">
        <v>983</v>
      </c>
      <c r="M98" s="53" t="s">
        <v>984</v>
      </c>
      <c r="N98" s="53">
        <v>2.2200000000000002</v>
      </c>
      <c r="O98" s="53">
        <v>-48.575000000000003</v>
      </c>
      <c r="P98" s="53">
        <v>1.38</v>
      </c>
      <c r="Q98" s="53">
        <v>-1.93</v>
      </c>
      <c r="R98" s="53">
        <v>337.91</v>
      </c>
      <c r="S98" s="53">
        <v>29.65</v>
      </c>
      <c r="T98" s="53">
        <v>18.89</v>
      </c>
      <c r="U98" s="53">
        <v>3.82</v>
      </c>
      <c r="V98" s="53">
        <v>84.238</v>
      </c>
      <c r="W98" s="53">
        <v>0.38</v>
      </c>
      <c r="X98" s="53">
        <v>1.42</v>
      </c>
      <c r="Y98" s="17"/>
      <c r="Z98" s="5"/>
      <c r="AA98"/>
      <c r="AB98"/>
      <c r="AC98"/>
      <c r="AD98"/>
      <c r="AE98"/>
      <c r="AF98"/>
      <c r="AG98"/>
      <c r="AH98"/>
      <c r="AI98"/>
    </row>
    <row r="99" spans="1:35" s="18" customFormat="1" x14ac:dyDescent="0.2">
      <c r="A99" s="53">
        <v>1214.98</v>
      </c>
      <c r="B99" s="53">
        <v>65.56</v>
      </c>
      <c r="C99" s="53">
        <v>58.64</v>
      </c>
      <c r="D99" s="4">
        <f t="shared" ref="D99:D102" si="34">C99-20.53</f>
        <v>38.11</v>
      </c>
      <c r="E99" s="66">
        <f t="shared" ref="E99:E102" si="35">C99-0.56</f>
        <v>58.08</v>
      </c>
      <c r="F99" s="53">
        <v>1015.91</v>
      </c>
      <c r="G99" s="53">
        <v>930.65</v>
      </c>
      <c r="H99" s="53">
        <v>46.38</v>
      </c>
      <c r="I99" s="53">
        <v>467.73</v>
      </c>
      <c r="J99" s="53">
        <v>13529742.539999999</v>
      </c>
      <c r="K99" s="53">
        <v>7208579.5800000001</v>
      </c>
      <c r="L99" s="53" t="s">
        <v>985</v>
      </c>
      <c r="M99" s="53" t="s">
        <v>986</v>
      </c>
      <c r="N99" s="53">
        <v>0.94</v>
      </c>
      <c r="O99" s="53">
        <v>-57.802</v>
      </c>
      <c r="P99" s="53">
        <v>0.62</v>
      </c>
      <c r="Q99" s="53">
        <v>-0.77</v>
      </c>
      <c r="R99" s="53">
        <v>348.34</v>
      </c>
      <c r="S99" s="53">
        <v>30</v>
      </c>
      <c r="T99" s="53">
        <v>18.899999999999999</v>
      </c>
      <c r="U99" s="53">
        <v>3.85</v>
      </c>
      <c r="V99" s="53">
        <v>83.673000000000002</v>
      </c>
      <c r="W99" s="53">
        <v>0.48</v>
      </c>
      <c r="X99" s="53">
        <v>1.58</v>
      </c>
      <c r="Y99" s="17"/>
      <c r="Z99" s="5"/>
      <c r="AA99"/>
      <c r="AB99"/>
      <c r="AC99"/>
      <c r="AD99"/>
      <c r="AE99"/>
      <c r="AF99"/>
      <c r="AG99"/>
      <c r="AH99"/>
      <c r="AI99"/>
    </row>
    <row r="100" spans="1:35" s="18" customFormat="1" x14ac:dyDescent="0.2">
      <c r="A100" s="53">
        <v>1227.1400000000001</v>
      </c>
      <c r="B100" s="53">
        <v>66.38</v>
      </c>
      <c r="C100" s="53">
        <v>57.23</v>
      </c>
      <c r="D100" s="4">
        <f t="shared" si="34"/>
        <v>36.699999999999996</v>
      </c>
      <c r="E100" s="66">
        <f t="shared" si="35"/>
        <v>56.669999999999995</v>
      </c>
      <c r="F100" s="53">
        <v>1020.87</v>
      </c>
      <c r="G100" s="53">
        <v>935.61</v>
      </c>
      <c r="H100" s="53">
        <v>52.27</v>
      </c>
      <c r="I100" s="53">
        <v>477.14</v>
      </c>
      <c r="J100" s="53">
        <v>13529751.9</v>
      </c>
      <c r="K100" s="53">
        <v>7208585.5700000003</v>
      </c>
      <c r="L100" s="53" t="s">
        <v>987</v>
      </c>
      <c r="M100" s="53" t="s">
        <v>988</v>
      </c>
      <c r="N100" s="53">
        <v>1.26</v>
      </c>
      <c r="O100" s="53">
        <v>-54.176000000000002</v>
      </c>
      <c r="P100" s="53">
        <v>0.67</v>
      </c>
      <c r="Q100" s="53">
        <v>-1.1599999999999999</v>
      </c>
      <c r="R100" s="53">
        <v>359.02</v>
      </c>
      <c r="S100" s="53">
        <v>30.36</v>
      </c>
      <c r="T100" s="53">
        <v>18.920000000000002</v>
      </c>
      <c r="U100" s="53">
        <v>3.88</v>
      </c>
      <c r="V100" s="53">
        <v>83.099000000000004</v>
      </c>
      <c r="W100" s="53">
        <v>0.52</v>
      </c>
      <c r="X100" s="53">
        <v>1.79</v>
      </c>
      <c r="Y100" s="17"/>
      <c r="Z100" s="5"/>
      <c r="AA100"/>
      <c r="AB100"/>
      <c r="AC100"/>
      <c r="AD100"/>
      <c r="AE100"/>
      <c r="AF100"/>
      <c r="AG100"/>
      <c r="AH100"/>
      <c r="AI100"/>
    </row>
    <row r="101" spans="1:35" s="18" customFormat="1" x14ac:dyDescent="0.2">
      <c r="A101" s="53">
        <v>1239.22</v>
      </c>
      <c r="B101" s="53">
        <v>67.53</v>
      </c>
      <c r="C101" s="53">
        <v>55.52</v>
      </c>
      <c r="D101" s="4">
        <f t="shared" si="34"/>
        <v>34.99</v>
      </c>
      <c r="E101" s="66">
        <f t="shared" si="35"/>
        <v>54.96</v>
      </c>
      <c r="F101" s="53">
        <v>1025.5899999999999</v>
      </c>
      <c r="G101" s="53">
        <v>940.33</v>
      </c>
      <c r="H101" s="53">
        <v>58.43</v>
      </c>
      <c r="I101" s="53">
        <v>486.39</v>
      </c>
      <c r="J101" s="53">
        <v>13529761.09</v>
      </c>
      <c r="K101" s="53">
        <v>7208591.8099999996</v>
      </c>
      <c r="L101" s="53" t="s">
        <v>989</v>
      </c>
      <c r="M101" s="53" t="s">
        <v>990</v>
      </c>
      <c r="N101" s="53">
        <v>1.61</v>
      </c>
      <c r="O101" s="53">
        <v>-34.505000000000003</v>
      </c>
      <c r="P101" s="53">
        <v>0.95</v>
      </c>
      <c r="Q101" s="53">
        <v>-1.42</v>
      </c>
      <c r="R101" s="53">
        <v>369.8</v>
      </c>
      <c r="S101" s="53">
        <v>30.71</v>
      </c>
      <c r="T101" s="53">
        <v>18.940000000000001</v>
      </c>
      <c r="U101" s="53">
        <v>3.91</v>
      </c>
      <c r="V101" s="53">
        <v>82.522999999999996</v>
      </c>
      <c r="W101" s="53">
        <v>0.52</v>
      </c>
      <c r="X101" s="53">
        <v>1.96</v>
      </c>
      <c r="Y101" s="17"/>
      <c r="Z101" s="5"/>
      <c r="AA101"/>
      <c r="AB101"/>
      <c r="AC101"/>
      <c r="AD101"/>
      <c r="AE101"/>
      <c r="AF101"/>
      <c r="AG101"/>
      <c r="AH101"/>
      <c r="AI101"/>
    </row>
    <row r="102" spans="1:35" s="18" customFormat="1" x14ac:dyDescent="0.2">
      <c r="A102" s="53">
        <v>1251.29</v>
      </c>
      <c r="B102" s="53">
        <v>69.36</v>
      </c>
      <c r="C102" s="53">
        <v>54.18</v>
      </c>
      <c r="D102" s="4">
        <f t="shared" si="34"/>
        <v>33.65</v>
      </c>
      <c r="E102" s="66">
        <f t="shared" si="35"/>
        <v>53.62</v>
      </c>
      <c r="F102" s="53">
        <v>1030.03</v>
      </c>
      <c r="G102" s="53">
        <v>944.77</v>
      </c>
      <c r="H102" s="53">
        <v>64.89</v>
      </c>
      <c r="I102" s="53">
        <v>495.57</v>
      </c>
      <c r="J102" s="53">
        <v>13529770.210000001</v>
      </c>
      <c r="K102" s="53">
        <v>7208598.3700000001</v>
      </c>
      <c r="L102" s="53" t="s">
        <v>991</v>
      </c>
      <c r="M102" s="53" t="s">
        <v>992</v>
      </c>
      <c r="N102" s="53">
        <v>1.83</v>
      </c>
      <c r="O102" s="53">
        <v>-23.896000000000001</v>
      </c>
      <c r="P102" s="53">
        <v>1.52</v>
      </c>
      <c r="Q102" s="53">
        <v>-1.1100000000000001</v>
      </c>
      <c r="R102" s="53">
        <v>380.75</v>
      </c>
      <c r="S102" s="53">
        <v>31.06</v>
      </c>
      <c r="T102" s="53">
        <v>18.95</v>
      </c>
      <c r="U102" s="53">
        <v>3.94</v>
      </c>
      <c r="V102" s="53">
        <v>81.941000000000003</v>
      </c>
      <c r="W102" s="53">
        <v>0.59</v>
      </c>
      <c r="X102" s="53">
        <v>2.1</v>
      </c>
      <c r="Y102" s="17"/>
      <c r="Z102" s="5"/>
      <c r="AA102"/>
      <c r="AB102"/>
      <c r="AC102"/>
      <c r="AD102"/>
      <c r="AE102"/>
      <c r="AF102"/>
      <c r="AG102"/>
      <c r="AH102"/>
      <c r="AI102"/>
    </row>
    <row r="103" spans="1:35" s="18" customFormat="1" x14ac:dyDescent="0.2">
      <c r="A103" s="53">
        <v>1263.1600000000001</v>
      </c>
      <c r="B103" s="53">
        <v>69.72</v>
      </c>
      <c r="C103" s="53">
        <v>54.01</v>
      </c>
      <c r="D103" s="4">
        <f t="shared" ref="D103:D105" si="36">C103-20.53</f>
        <v>33.479999999999997</v>
      </c>
      <c r="E103" s="66">
        <f t="shared" ref="E103:E105" si="37">C103-0.56</f>
        <v>53.449999999999996</v>
      </c>
      <c r="F103" s="53">
        <v>1034.18</v>
      </c>
      <c r="G103" s="53">
        <v>948.92</v>
      </c>
      <c r="H103" s="53">
        <v>71.42</v>
      </c>
      <c r="I103" s="53">
        <v>504.58</v>
      </c>
      <c r="J103" s="53">
        <v>13529779.15</v>
      </c>
      <c r="K103" s="53">
        <v>7208604.9800000004</v>
      </c>
      <c r="L103" s="53" t="s">
        <v>993</v>
      </c>
      <c r="M103" s="53" t="s">
        <v>994</v>
      </c>
      <c r="N103" s="53">
        <v>0.33</v>
      </c>
      <c r="O103" s="53">
        <v>-114.69</v>
      </c>
      <c r="P103" s="53">
        <v>0.3</v>
      </c>
      <c r="Q103" s="53">
        <v>-0.14000000000000001</v>
      </c>
      <c r="R103" s="53">
        <v>391.63</v>
      </c>
      <c r="S103" s="53">
        <v>31.4</v>
      </c>
      <c r="T103" s="53">
        <v>18.97</v>
      </c>
      <c r="U103" s="53">
        <v>3.97</v>
      </c>
      <c r="V103" s="53">
        <v>81.369</v>
      </c>
      <c r="W103" s="53">
        <v>0.72</v>
      </c>
      <c r="X103" s="53">
        <v>2.29</v>
      </c>
      <c r="Y103" s="17"/>
      <c r="Z103" s="5"/>
      <c r="AA103"/>
      <c r="AB103"/>
      <c r="AC103"/>
      <c r="AD103"/>
      <c r="AE103"/>
      <c r="AF103"/>
      <c r="AG103"/>
      <c r="AH103"/>
      <c r="AI103"/>
    </row>
    <row r="104" spans="1:35" s="18" customFormat="1" x14ac:dyDescent="0.2">
      <c r="A104" s="53">
        <v>1290.29</v>
      </c>
      <c r="B104" s="53">
        <v>69.12</v>
      </c>
      <c r="C104" s="53">
        <v>52.6</v>
      </c>
      <c r="D104" s="4">
        <f t="shared" si="36"/>
        <v>32.07</v>
      </c>
      <c r="E104" s="66">
        <f t="shared" si="37"/>
        <v>52.04</v>
      </c>
      <c r="F104" s="53">
        <v>1043.72</v>
      </c>
      <c r="G104" s="53">
        <v>958.46</v>
      </c>
      <c r="H104" s="53">
        <v>86.59</v>
      </c>
      <c r="I104" s="53">
        <v>524.94000000000005</v>
      </c>
      <c r="J104" s="53">
        <v>13529799.369999999</v>
      </c>
      <c r="K104" s="53">
        <v>7208620.3499999996</v>
      </c>
      <c r="L104" s="53" t="s">
        <v>995</v>
      </c>
      <c r="M104" s="53" t="s">
        <v>996</v>
      </c>
      <c r="N104" s="53">
        <v>0.53</v>
      </c>
      <c r="O104" s="53">
        <v>-76.114000000000004</v>
      </c>
      <c r="P104" s="53">
        <v>-0.22</v>
      </c>
      <c r="Q104" s="53">
        <v>-0.52</v>
      </c>
      <c r="R104" s="53">
        <v>416.55</v>
      </c>
      <c r="S104" s="53">
        <v>32.200000000000003</v>
      </c>
      <c r="T104" s="53">
        <v>19.02</v>
      </c>
      <c r="U104" s="53">
        <v>4.05</v>
      </c>
      <c r="V104" s="53">
        <v>80.096000000000004</v>
      </c>
      <c r="W104" s="53">
        <v>0.91</v>
      </c>
      <c r="X104" s="53">
        <v>2.4300000000000002</v>
      </c>
      <c r="Y104" s="77" t="s">
        <v>997</v>
      </c>
      <c r="Z104" s="5"/>
      <c r="AA104"/>
      <c r="AB104"/>
      <c r="AC104"/>
      <c r="AD104"/>
      <c r="AE104"/>
      <c r="AF104"/>
      <c r="AG104"/>
      <c r="AH104"/>
      <c r="AI104"/>
    </row>
    <row r="105" spans="1:35" s="18" customFormat="1" x14ac:dyDescent="0.2">
      <c r="A105" s="53">
        <v>1317.2</v>
      </c>
      <c r="B105" s="53">
        <v>69.34</v>
      </c>
      <c r="C105" s="53">
        <v>51.66</v>
      </c>
      <c r="D105" s="4">
        <f t="shared" si="36"/>
        <v>31.129999999999995</v>
      </c>
      <c r="E105" s="66">
        <f t="shared" si="37"/>
        <v>51.099999999999994</v>
      </c>
      <c r="F105" s="53">
        <v>1053.26</v>
      </c>
      <c r="G105" s="53">
        <v>968</v>
      </c>
      <c r="H105" s="53">
        <v>102.04</v>
      </c>
      <c r="I105" s="53">
        <v>544.79999999999995</v>
      </c>
      <c r="J105" s="53">
        <v>13529819.08</v>
      </c>
      <c r="K105" s="53">
        <v>7208635.9900000002</v>
      </c>
      <c r="L105" s="53" t="s">
        <v>998</v>
      </c>
      <c r="M105" s="53" t="s">
        <v>999</v>
      </c>
      <c r="N105" s="53">
        <v>0.34</v>
      </c>
      <c r="O105" s="53">
        <v>120.101</v>
      </c>
      <c r="P105" s="53">
        <v>0.08</v>
      </c>
      <c r="Q105" s="53">
        <v>-0.35</v>
      </c>
      <c r="R105" s="53">
        <v>441.33</v>
      </c>
      <c r="S105" s="53">
        <v>33</v>
      </c>
      <c r="T105" s="53">
        <v>19.059999999999999</v>
      </c>
      <c r="U105" s="53">
        <v>4.1399999999999997</v>
      </c>
      <c r="V105" s="53">
        <v>78.884</v>
      </c>
      <c r="W105" s="53">
        <v>1.02</v>
      </c>
      <c r="X105" s="53">
        <v>2.0499999999999998</v>
      </c>
      <c r="Y105" s="17"/>
      <c r="Z105" s="5"/>
      <c r="AA105"/>
      <c r="AB105"/>
      <c r="AC105"/>
      <c r="AD105"/>
      <c r="AE105"/>
      <c r="AF105"/>
      <c r="AG105"/>
      <c r="AH105"/>
      <c r="AI105"/>
    </row>
    <row r="106" spans="1:35" s="18" customFormat="1" x14ac:dyDescent="0.2">
      <c r="A106" s="53">
        <v>1344.04</v>
      </c>
      <c r="B106" s="53">
        <v>69.069999999999993</v>
      </c>
      <c r="C106" s="53">
        <v>52.16</v>
      </c>
      <c r="D106" s="4">
        <f t="shared" ref="D106" si="38">C106-20.53</f>
        <v>31.629999999999995</v>
      </c>
      <c r="E106" s="66">
        <f t="shared" ref="E106" si="39">C106-0.56</f>
        <v>51.599999999999994</v>
      </c>
      <c r="F106" s="53">
        <v>1062.79</v>
      </c>
      <c r="G106" s="53">
        <v>977.53</v>
      </c>
      <c r="H106" s="53">
        <v>117.52</v>
      </c>
      <c r="I106" s="53">
        <v>564.54999999999995</v>
      </c>
      <c r="J106" s="53">
        <v>13529838.67</v>
      </c>
      <c r="K106" s="53">
        <v>7208651.6600000001</v>
      </c>
      <c r="L106" s="53" t="s">
        <v>1000</v>
      </c>
      <c r="M106" s="53" t="s">
        <v>1001</v>
      </c>
      <c r="N106" s="53">
        <v>0.2</v>
      </c>
      <c r="O106" s="53">
        <v>0</v>
      </c>
      <c r="P106" s="53">
        <v>-0.1</v>
      </c>
      <c r="Q106" s="53">
        <v>0.19</v>
      </c>
      <c r="R106" s="53">
        <v>466.06</v>
      </c>
      <c r="S106" s="53">
        <v>33.82</v>
      </c>
      <c r="T106" s="53">
        <v>19.11</v>
      </c>
      <c r="U106" s="53">
        <v>4.2300000000000004</v>
      </c>
      <c r="V106" s="53">
        <v>77.739000000000004</v>
      </c>
      <c r="W106" s="53">
        <v>1.1100000000000001</v>
      </c>
      <c r="X106" s="53">
        <v>1.57</v>
      </c>
      <c r="Y106" s="17"/>
      <c r="Z106" s="5"/>
      <c r="AA106"/>
      <c r="AB106"/>
      <c r="AC106"/>
      <c r="AD106"/>
      <c r="AE106"/>
      <c r="AF106"/>
      <c r="AG106"/>
      <c r="AH106"/>
      <c r="AI106"/>
    </row>
    <row r="107" spans="1:35" s="18" customFormat="1" x14ac:dyDescent="0.2">
      <c r="A107" s="53">
        <v>1370.68</v>
      </c>
      <c r="B107" s="53">
        <v>68.87</v>
      </c>
      <c r="C107" s="53">
        <v>51.89</v>
      </c>
      <c r="D107" s="4">
        <f t="shared" ref="D107" si="40">C107-20.53</f>
        <v>31.36</v>
      </c>
      <c r="E107" s="66">
        <f t="shared" ref="E107" si="41">C107-0.56</f>
        <v>51.33</v>
      </c>
      <c r="F107" s="53">
        <v>1072.3499999999999</v>
      </c>
      <c r="G107" s="53">
        <v>987.09</v>
      </c>
      <c r="H107" s="53">
        <v>132.82</v>
      </c>
      <c r="I107" s="53">
        <v>584.15</v>
      </c>
      <c r="J107" s="53">
        <v>13529858.119999999</v>
      </c>
      <c r="K107" s="53">
        <v>7208667.1500000004</v>
      </c>
      <c r="L107" s="53" t="s">
        <v>1002</v>
      </c>
      <c r="M107" s="53" t="s">
        <v>1003</v>
      </c>
      <c r="N107" s="53">
        <v>0.12</v>
      </c>
      <c r="O107" s="53">
        <v>-50</v>
      </c>
      <c r="P107" s="53">
        <v>-0.08</v>
      </c>
      <c r="Q107" s="53">
        <v>-0.1</v>
      </c>
      <c r="R107" s="53">
        <v>490.56</v>
      </c>
      <c r="S107" s="53">
        <v>34.659999999999997</v>
      </c>
      <c r="T107" s="53">
        <v>19.16</v>
      </c>
      <c r="U107" s="53">
        <v>4.32</v>
      </c>
      <c r="V107" s="53">
        <v>76.671000000000006</v>
      </c>
      <c r="W107" s="53">
        <v>1.1000000000000001</v>
      </c>
      <c r="X107" s="53">
        <v>1.1499999999999999</v>
      </c>
      <c r="Y107" s="17"/>
      <c r="Z107" s="5"/>
      <c r="AA107"/>
      <c r="AB107"/>
      <c r="AC107"/>
      <c r="AD107"/>
      <c r="AE107"/>
      <c r="AF107"/>
      <c r="AG107"/>
      <c r="AH107"/>
      <c r="AI107"/>
    </row>
    <row r="108" spans="1:35" s="59" customFormat="1" x14ac:dyDescent="0.2">
      <c r="A108" s="56">
        <v>1384.07</v>
      </c>
      <c r="B108" s="56">
        <v>70.709999999999994</v>
      </c>
      <c r="C108" s="56">
        <v>50.39</v>
      </c>
      <c r="D108" s="4">
        <f t="shared" ref="D108:D109" si="42">C108-20.53</f>
        <v>29.86</v>
      </c>
      <c r="E108" s="66">
        <f t="shared" ref="E108:E109" si="43">C108-0.56</f>
        <v>49.83</v>
      </c>
      <c r="F108" s="56">
        <v>1076.97</v>
      </c>
      <c r="G108" s="56">
        <v>991.71</v>
      </c>
      <c r="H108" s="56">
        <v>140.69999999999999</v>
      </c>
      <c r="I108" s="56">
        <v>593.94000000000005</v>
      </c>
      <c r="J108" s="56">
        <v>13529867.83</v>
      </c>
      <c r="K108" s="56">
        <v>7208675.1299999999</v>
      </c>
      <c r="L108" s="56" t="s">
        <v>1004</v>
      </c>
      <c r="M108" s="56" t="s">
        <v>1005</v>
      </c>
      <c r="N108" s="56">
        <v>1.73</v>
      </c>
      <c r="O108" s="58">
        <v>-56.331000000000003</v>
      </c>
      <c r="P108" s="56">
        <v>1.37</v>
      </c>
      <c r="Q108" s="56">
        <v>-1.1200000000000001</v>
      </c>
      <c r="R108" s="56">
        <v>502.97</v>
      </c>
      <c r="S108" s="56">
        <v>35.08</v>
      </c>
      <c r="T108" s="56">
        <v>19.18</v>
      </c>
      <c r="U108" s="56">
        <v>4.37</v>
      </c>
      <c r="V108" s="56">
        <v>76.147999999999996</v>
      </c>
      <c r="W108" s="58">
        <v>1.42</v>
      </c>
      <c r="X108" s="58">
        <v>0.42</v>
      </c>
      <c r="Y108" s="17"/>
      <c r="Z108" s="5"/>
      <c r="AA108"/>
      <c r="AB108"/>
      <c r="AC108"/>
      <c r="AD108"/>
      <c r="AE108"/>
      <c r="AF108"/>
      <c r="AG108"/>
      <c r="AH108"/>
      <c r="AI108"/>
    </row>
    <row r="109" spans="1:35" s="18" customFormat="1" x14ac:dyDescent="0.2">
      <c r="A109" s="50">
        <v>1397.58</v>
      </c>
      <c r="B109" s="50">
        <v>71.8</v>
      </c>
      <c r="C109" s="50">
        <v>48.63</v>
      </c>
      <c r="D109" s="4">
        <f t="shared" si="42"/>
        <v>28.1</v>
      </c>
      <c r="E109" s="66">
        <f t="shared" si="43"/>
        <v>48.07</v>
      </c>
      <c r="F109" s="50">
        <v>1081.31</v>
      </c>
      <c r="G109" s="50">
        <v>996.05</v>
      </c>
      <c r="H109" s="50">
        <v>149.01</v>
      </c>
      <c r="I109" s="50">
        <v>603.66999999999996</v>
      </c>
      <c r="J109" s="50">
        <v>13529877.470000001</v>
      </c>
      <c r="K109" s="50">
        <v>7208683.54</v>
      </c>
      <c r="L109" s="50" t="s">
        <v>1006</v>
      </c>
      <c r="M109" s="50" t="s">
        <v>1007</v>
      </c>
      <c r="N109" s="50">
        <v>1.47</v>
      </c>
      <c r="O109" s="57">
        <v>1.9850000000000001</v>
      </c>
      <c r="P109" s="50">
        <v>0.81</v>
      </c>
      <c r="Q109" s="50">
        <v>-1.3</v>
      </c>
      <c r="R109" s="50">
        <v>515.66</v>
      </c>
      <c r="S109" s="50">
        <v>35.5</v>
      </c>
      <c r="T109" s="50">
        <v>19.21</v>
      </c>
      <c r="U109" s="50">
        <v>4.43</v>
      </c>
      <c r="V109" s="50">
        <v>75.617000000000004</v>
      </c>
      <c r="W109" s="57">
        <v>1.42</v>
      </c>
      <c r="X109" s="57">
        <v>0.42</v>
      </c>
      <c r="Y109" s="17"/>
      <c r="Z109" s="5"/>
      <c r="AA109"/>
      <c r="AB109"/>
      <c r="AC109"/>
      <c r="AD109"/>
      <c r="AE109"/>
      <c r="AF109"/>
      <c r="AG109"/>
      <c r="AH109"/>
      <c r="AI109"/>
    </row>
    <row r="110" spans="1:35" s="18" customFormat="1" x14ac:dyDescent="0.2">
      <c r="A110" s="50">
        <v>1410.76</v>
      </c>
      <c r="B110" s="50">
        <v>72.349999999999994</v>
      </c>
      <c r="C110" s="50">
        <v>48.65</v>
      </c>
      <c r="D110" s="4">
        <f t="shared" ref="D110:D111" si="44">C110-20.53</f>
        <v>28.119999999999997</v>
      </c>
      <c r="E110" s="66">
        <f t="shared" ref="E110:E111" si="45">C110-0.56</f>
        <v>48.089999999999996</v>
      </c>
      <c r="F110" s="50">
        <v>1085.3699999999999</v>
      </c>
      <c r="G110" s="50">
        <v>1000.11</v>
      </c>
      <c r="H110" s="50">
        <v>157.29</v>
      </c>
      <c r="I110" s="50">
        <v>613.08000000000004</v>
      </c>
      <c r="J110" s="50">
        <v>13529886.800000001</v>
      </c>
      <c r="K110" s="50">
        <v>7208691.9100000001</v>
      </c>
      <c r="L110" s="50" t="s">
        <v>1008</v>
      </c>
      <c r="M110" s="50" t="s">
        <v>1009</v>
      </c>
      <c r="N110" s="50">
        <v>0.42</v>
      </c>
      <c r="O110" s="57">
        <v>-75.305999999999997</v>
      </c>
      <c r="P110" s="50">
        <v>0.42</v>
      </c>
      <c r="Q110" s="50">
        <v>0.02</v>
      </c>
      <c r="R110" s="50">
        <v>528.12</v>
      </c>
      <c r="S110" s="50">
        <v>35.92</v>
      </c>
      <c r="T110" s="50">
        <v>19.239999999999998</v>
      </c>
      <c r="U110" s="50">
        <v>4.4800000000000004</v>
      </c>
      <c r="V110" s="50">
        <v>75.102000000000004</v>
      </c>
      <c r="W110" s="57">
        <v>1.53</v>
      </c>
      <c r="X110" s="57">
        <v>0.18</v>
      </c>
      <c r="Y110" s="17"/>
      <c r="Z110" s="5"/>
      <c r="AA110"/>
      <c r="AB110"/>
      <c r="AC110"/>
      <c r="AD110"/>
      <c r="AE110"/>
      <c r="AF110"/>
      <c r="AG110"/>
      <c r="AH110"/>
      <c r="AI110"/>
    </row>
    <row r="111" spans="1:35" s="18" customFormat="1" x14ac:dyDescent="0.2">
      <c r="A111" s="50">
        <v>1424.32</v>
      </c>
      <c r="B111" s="50">
        <v>72.36</v>
      </c>
      <c r="C111" s="50">
        <v>48.61</v>
      </c>
      <c r="D111" s="4">
        <f t="shared" si="44"/>
        <v>28.08</v>
      </c>
      <c r="E111" s="66">
        <f t="shared" si="45"/>
        <v>48.05</v>
      </c>
      <c r="F111" s="50">
        <v>1089.48</v>
      </c>
      <c r="G111" s="50">
        <v>1004.22</v>
      </c>
      <c r="H111" s="50">
        <v>165.83</v>
      </c>
      <c r="I111" s="50">
        <v>622.78</v>
      </c>
      <c r="J111" s="50">
        <v>13529896.42</v>
      </c>
      <c r="K111" s="50">
        <v>7208700.5499999998</v>
      </c>
      <c r="L111" s="50" t="s">
        <v>1010</v>
      </c>
      <c r="M111" s="50" t="s">
        <v>1011</v>
      </c>
      <c r="N111" s="50">
        <v>0.03</v>
      </c>
      <c r="O111" s="57">
        <v>-63.338000000000001</v>
      </c>
      <c r="P111" s="50">
        <v>0.01</v>
      </c>
      <c r="Q111" s="50">
        <v>-0.03</v>
      </c>
      <c r="R111" s="50">
        <v>540.96</v>
      </c>
      <c r="S111" s="50">
        <v>36.340000000000003</v>
      </c>
      <c r="T111" s="50">
        <v>19.260000000000002</v>
      </c>
      <c r="U111" s="50">
        <v>4.53</v>
      </c>
      <c r="V111" s="50">
        <v>74.584000000000003</v>
      </c>
      <c r="W111" s="57">
        <v>1.41</v>
      </c>
      <c r="X111" s="57">
        <v>0.25</v>
      </c>
      <c r="Y111" s="17"/>
      <c r="Z111" s="5"/>
      <c r="AA111"/>
      <c r="AB111"/>
      <c r="AC111"/>
      <c r="AD111"/>
      <c r="AE111"/>
      <c r="AF111"/>
      <c r="AG111"/>
      <c r="AH111"/>
      <c r="AI111"/>
    </row>
    <row r="112" spans="1:35" s="18" customFormat="1" x14ac:dyDescent="0.2">
      <c r="A112" s="50">
        <v>1437.64</v>
      </c>
      <c r="B112" s="50">
        <v>73.53</v>
      </c>
      <c r="C112" s="50">
        <v>46.21</v>
      </c>
      <c r="D112" s="4">
        <f t="shared" ref="D112:D113" si="46">C112-20.53</f>
        <v>25.68</v>
      </c>
      <c r="E112" s="66">
        <f t="shared" ref="E112:E113" si="47">C112-0.56</f>
        <v>45.65</v>
      </c>
      <c r="F112" s="50">
        <v>1093.3900000000001</v>
      </c>
      <c r="G112" s="50">
        <v>1008.13</v>
      </c>
      <c r="H112" s="50">
        <v>174.45</v>
      </c>
      <c r="I112" s="50">
        <v>632.15</v>
      </c>
      <c r="J112" s="50">
        <v>13529905.710000001</v>
      </c>
      <c r="K112" s="50">
        <v>7208709.2599999998</v>
      </c>
      <c r="L112" s="50" t="s">
        <v>1012</v>
      </c>
      <c r="M112" s="50" t="s">
        <v>1013</v>
      </c>
      <c r="N112" s="50">
        <v>1.93</v>
      </c>
      <c r="O112" s="57">
        <v>-38.609000000000002</v>
      </c>
      <c r="P112" s="50">
        <v>0.88</v>
      </c>
      <c r="Q112" s="50">
        <v>-1.8</v>
      </c>
      <c r="R112" s="50">
        <v>553.64</v>
      </c>
      <c r="S112" s="50">
        <v>36.76</v>
      </c>
      <c r="T112" s="50">
        <v>19.29</v>
      </c>
      <c r="U112" s="50">
        <v>4.58</v>
      </c>
      <c r="V112" s="50">
        <v>74.08</v>
      </c>
      <c r="W112" s="53">
        <v>1.1299999999999999</v>
      </c>
      <c r="X112" s="53">
        <v>0.37</v>
      </c>
      <c r="Y112" s="17"/>
      <c r="Z112" s="5"/>
      <c r="AA112"/>
      <c r="AB112"/>
      <c r="AC112"/>
      <c r="AD112"/>
      <c r="AE112"/>
      <c r="AF112"/>
      <c r="AG112"/>
      <c r="AH112"/>
      <c r="AI112"/>
    </row>
    <row r="113" spans="1:35" s="59" customFormat="1" x14ac:dyDescent="0.2">
      <c r="A113" s="56">
        <v>1450.95</v>
      </c>
      <c r="B113" s="56">
        <v>75.23</v>
      </c>
      <c r="C113" s="56">
        <v>44.81</v>
      </c>
      <c r="D113" s="4">
        <f t="shared" si="46"/>
        <v>24.28</v>
      </c>
      <c r="E113" s="66">
        <f t="shared" si="47"/>
        <v>44.25</v>
      </c>
      <c r="F113" s="56">
        <v>1096.97</v>
      </c>
      <c r="G113" s="56">
        <v>1011.71</v>
      </c>
      <c r="H113" s="56">
        <v>183.43</v>
      </c>
      <c r="I113" s="56">
        <v>641.29</v>
      </c>
      <c r="J113" s="56">
        <v>13529914.76</v>
      </c>
      <c r="K113" s="56">
        <v>7208718.3300000001</v>
      </c>
      <c r="L113" s="56" t="s">
        <v>1014</v>
      </c>
      <c r="M113" s="56" t="s">
        <v>1015</v>
      </c>
      <c r="N113" s="56">
        <v>1.63</v>
      </c>
      <c r="O113" s="58">
        <v>-31.983000000000001</v>
      </c>
      <c r="P113" s="56">
        <v>1.28</v>
      </c>
      <c r="Q113" s="56">
        <v>-1.05</v>
      </c>
      <c r="R113" s="56">
        <v>566.42999999999995</v>
      </c>
      <c r="S113" s="56">
        <v>37.159999999999997</v>
      </c>
      <c r="T113" s="56">
        <v>19.309999999999999</v>
      </c>
      <c r="U113" s="56">
        <v>4.6399999999999997</v>
      </c>
      <c r="V113" s="56">
        <v>73.572999999999993</v>
      </c>
      <c r="W113" s="53">
        <v>0.89</v>
      </c>
      <c r="X113" s="53">
        <v>0.39</v>
      </c>
      <c r="Y113" s="17"/>
      <c r="Z113" s="5"/>
      <c r="AA113"/>
      <c r="AB113"/>
      <c r="AC113"/>
      <c r="AD113"/>
      <c r="AE113"/>
      <c r="AF113"/>
      <c r="AG113"/>
      <c r="AH113"/>
      <c r="AI113"/>
    </row>
    <row r="114" spans="1:35" s="18" customFormat="1" x14ac:dyDescent="0.2">
      <c r="A114" s="50">
        <v>1464.51</v>
      </c>
      <c r="B114" s="50">
        <v>76.87</v>
      </c>
      <c r="C114" s="50">
        <v>43.76</v>
      </c>
      <c r="D114" s="4">
        <f t="shared" ref="D114:D115" si="48">C114-20.53</f>
        <v>23.229999999999997</v>
      </c>
      <c r="E114" s="66">
        <f t="shared" ref="E114:E115" si="49">C114-0.56</f>
        <v>43.199999999999996</v>
      </c>
      <c r="F114" s="50">
        <v>1100.24</v>
      </c>
      <c r="G114" s="50">
        <v>1014.98</v>
      </c>
      <c r="H114" s="50">
        <v>192.86</v>
      </c>
      <c r="I114" s="50">
        <v>650.48</v>
      </c>
      <c r="J114" s="50">
        <v>13529923.859999999</v>
      </c>
      <c r="K114" s="50">
        <v>7208727.8399999999</v>
      </c>
      <c r="L114" s="50" t="s">
        <v>1016</v>
      </c>
      <c r="M114" s="50" t="s">
        <v>1017</v>
      </c>
      <c r="N114" s="50">
        <v>1.42</v>
      </c>
      <c r="O114" s="57">
        <v>-28.213000000000001</v>
      </c>
      <c r="P114" s="50">
        <v>1.21</v>
      </c>
      <c r="Q114" s="50">
        <v>-0.77</v>
      </c>
      <c r="R114" s="50">
        <v>579.58000000000004</v>
      </c>
      <c r="S114" s="50">
        <v>37.57</v>
      </c>
      <c r="T114" s="50">
        <v>19.34</v>
      </c>
      <c r="U114" s="50">
        <v>4.6900000000000004</v>
      </c>
      <c r="V114" s="50">
        <v>73.055999999999997</v>
      </c>
      <c r="W114" s="53">
        <v>0.73</v>
      </c>
      <c r="X114" s="53">
        <v>0.44</v>
      </c>
      <c r="Y114" s="17"/>
      <c r="Z114" s="5"/>
      <c r="AA114"/>
      <c r="AB114"/>
      <c r="AC114"/>
      <c r="AD114"/>
      <c r="AE114"/>
      <c r="AF114"/>
      <c r="AG114"/>
      <c r="AH114"/>
      <c r="AI114"/>
    </row>
    <row r="115" spans="1:35" s="18" customFormat="1" x14ac:dyDescent="0.2">
      <c r="A115" s="50">
        <v>1477.89</v>
      </c>
      <c r="B115" s="50">
        <v>78.7</v>
      </c>
      <c r="C115" s="50">
        <v>42.76</v>
      </c>
      <c r="D115" s="4">
        <f t="shared" si="48"/>
        <v>22.229999999999997</v>
      </c>
      <c r="E115" s="66">
        <f t="shared" si="49"/>
        <v>42.199999999999996</v>
      </c>
      <c r="F115" s="50">
        <v>1103.07</v>
      </c>
      <c r="G115" s="50">
        <v>1017.81</v>
      </c>
      <c r="H115" s="50">
        <v>202.38</v>
      </c>
      <c r="I115" s="50">
        <v>659.44</v>
      </c>
      <c r="J115" s="50">
        <v>13529932.720000001</v>
      </c>
      <c r="K115" s="50">
        <v>7208737.4500000002</v>
      </c>
      <c r="L115" s="50" t="s">
        <v>1018</v>
      </c>
      <c r="M115" s="50" t="s">
        <v>1019</v>
      </c>
      <c r="N115" s="50">
        <v>1.55</v>
      </c>
      <c r="O115" s="57">
        <v>-55.018999999999998</v>
      </c>
      <c r="P115" s="50">
        <v>1.37</v>
      </c>
      <c r="Q115" s="50">
        <v>-0.75</v>
      </c>
      <c r="R115" s="50">
        <v>592.66</v>
      </c>
      <c r="S115" s="50">
        <v>37.97</v>
      </c>
      <c r="T115" s="50">
        <v>19.37</v>
      </c>
      <c r="U115" s="50">
        <v>4.75</v>
      </c>
      <c r="V115" s="50">
        <v>72.548000000000002</v>
      </c>
      <c r="W115" s="53">
        <v>0.69</v>
      </c>
      <c r="X115" s="53">
        <v>0.57999999999999996</v>
      </c>
      <c r="Y115" s="17"/>
      <c r="Z115" s="5"/>
      <c r="AA115"/>
      <c r="AB115"/>
      <c r="AC115"/>
      <c r="AD115"/>
      <c r="AE115"/>
      <c r="AF115"/>
      <c r="AG115"/>
      <c r="AH115"/>
      <c r="AI115"/>
    </row>
    <row r="116" spans="1:35" s="18" customFormat="1" x14ac:dyDescent="0.2">
      <c r="A116" s="50">
        <v>1491.26</v>
      </c>
      <c r="B116" s="50">
        <v>79.66</v>
      </c>
      <c r="C116" s="50">
        <v>41.37</v>
      </c>
      <c r="D116" s="4">
        <f t="shared" ref="D116:D117" si="50">C116-20.53</f>
        <v>20.839999999999996</v>
      </c>
      <c r="E116" s="66">
        <f t="shared" ref="E116:E117" si="51">C116-0.56</f>
        <v>40.809999999999995</v>
      </c>
      <c r="F116" s="50">
        <v>1105.58</v>
      </c>
      <c r="G116" s="50">
        <v>1020.32</v>
      </c>
      <c r="H116" s="50">
        <v>212.13</v>
      </c>
      <c r="I116" s="50">
        <v>668.24</v>
      </c>
      <c r="J116" s="50">
        <v>13529941.43</v>
      </c>
      <c r="K116" s="50">
        <v>7208747.29</v>
      </c>
      <c r="L116" s="50" t="s">
        <v>1020</v>
      </c>
      <c r="M116" s="50" t="s">
        <v>1021</v>
      </c>
      <c r="N116" s="50">
        <v>1.25</v>
      </c>
      <c r="O116" s="57">
        <v>-62.366999999999997</v>
      </c>
      <c r="P116" s="50">
        <v>0.72</v>
      </c>
      <c r="Q116" s="50">
        <v>-1.04</v>
      </c>
      <c r="R116" s="50">
        <v>605.79</v>
      </c>
      <c r="S116" s="50">
        <v>38.36</v>
      </c>
      <c r="T116" s="50">
        <v>19.399999999999999</v>
      </c>
      <c r="U116" s="50">
        <v>4.8099999999999996</v>
      </c>
      <c r="V116" s="50">
        <v>72.043000000000006</v>
      </c>
      <c r="W116" s="53">
        <v>0.66</v>
      </c>
      <c r="X116" s="53">
        <v>0.76</v>
      </c>
      <c r="Y116" s="17"/>
      <c r="Z116" s="5"/>
      <c r="AA116"/>
      <c r="AB116"/>
      <c r="AC116"/>
      <c r="AD116"/>
      <c r="AE116"/>
      <c r="AF116"/>
      <c r="AG116"/>
      <c r="AH116"/>
      <c r="AI116"/>
    </row>
    <row r="117" spans="1:35" s="18" customFormat="1" x14ac:dyDescent="0.2">
      <c r="A117" s="50">
        <v>1504.72</v>
      </c>
      <c r="B117" s="50">
        <v>80.819999999999993</v>
      </c>
      <c r="C117" s="50">
        <v>39.14</v>
      </c>
      <c r="D117" s="4">
        <f t="shared" si="50"/>
        <v>18.61</v>
      </c>
      <c r="E117" s="66">
        <f t="shared" si="51"/>
        <v>38.58</v>
      </c>
      <c r="F117" s="50">
        <v>1107.8599999999999</v>
      </c>
      <c r="G117" s="50">
        <v>1022.6</v>
      </c>
      <c r="H117" s="50">
        <v>222.25</v>
      </c>
      <c r="I117" s="50">
        <v>676.81</v>
      </c>
      <c r="J117" s="50">
        <v>13529949.9</v>
      </c>
      <c r="K117" s="50">
        <v>7208757.4900000002</v>
      </c>
      <c r="L117" s="50" t="s">
        <v>1022</v>
      </c>
      <c r="M117" s="50" t="s">
        <v>1023</v>
      </c>
      <c r="N117" s="50">
        <v>1.85</v>
      </c>
      <c r="O117" s="57">
        <v>-51.716999999999999</v>
      </c>
      <c r="P117" s="50">
        <v>0.86</v>
      </c>
      <c r="Q117" s="50">
        <v>-1.66</v>
      </c>
      <c r="R117" s="50">
        <v>619.04</v>
      </c>
      <c r="S117" s="50">
        <v>38.75</v>
      </c>
      <c r="T117" s="50">
        <v>19.43</v>
      </c>
      <c r="U117" s="50">
        <v>4.87</v>
      </c>
      <c r="V117" s="50">
        <v>71.537000000000006</v>
      </c>
      <c r="W117" s="53">
        <v>0.57999999999999996</v>
      </c>
      <c r="X117" s="53">
        <v>0.85</v>
      </c>
      <c r="Y117" s="17"/>
      <c r="Z117" s="5"/>
      <c r="AA117"/>
      <c r="AB117"/>
      <c r="AC117"/>
      <c r="AD117"/>
      <c r="AE117"/>
      <c r="AF117"/>
      <c r="AG117"/>
      <c r="AH117"/>
      <c r="AI117"/>
    </row>
    <row r="118" spans="1:35" s="18" customFormat="1" x14ac:dyDescent="0.2">
      <c r="A118" s="50">
        <v>1518.01</v>
      </c>
      <c r="B118" s="50">
        <v>82.09</v>
      </c>
      <c r="C118" s="50">
        <v>37.520000000000003</v>
      </c>
      <c r="D118" s="4">
        <f t="shared" ref="D118:D119" si="52">C118-20.53</f>
        <v>16.990000000000002</v>
      </c>
      <c r="E118" s="66">
        <f t="shared" ref="E118:E119" si="53">C118-0.56</f>
        <v>36.96</v>
      </c>
      <c r="F118" s="50">
        <v>1109.8399999999999</v>
      </c>
      <c r="G118" s="50">
        <v>1024.58</v>
      </c>
      <c r="H118" s="50">
        <v>232.56</v>
      </c>
      <c r="I118" s="50">
        <v>684.96</v>
      </c>
      <c r="J118" s="50">
        <v>13529957.949999999</v>
      </c>
      <c r="K118" s="50">
        <v>7208767.8799999999</v>
      </c>
      <c r="L118" s="50" t="s">
        <v>1024</v>
      </c>
      <c r="M118" s="50" t="s">
        <v>1025</v>
      </c>
      <c r="N118" s="50">
        <v>1.54</v>
      </c>
      <c r="O118" s="57">
        <v>-37.347000000000001</v>
      </c>
      <c r="P118" s="50">
        <v>0.96</v>
      </c>
      <c r="Q118" s="50">
        <v>-1.22</v>
      </c>
      <c r="R118" s="50">
        <v>632.16</v>
      </c>
      <c r="S118" s="50">
        <v>39.11</v>
      </c>
      <c r="T118" s="50">
        <v>19.46</v>
      </c>
      <c r="U118" s="50">
        <v>4.93</v>
      </c>
      <c r="V118" s="50">
        <v>71.037999999999997</v>
      </c>
      <c r="W118" s="53">
        <v>0.48</v>
      </c>
      <c r="X118" s="53">
        <v>0.8</v>
      </c>
      <c r="Y118" s="17"/>
      <c r="Z118" s="5"/>
      <c r="AA118"/>
      <c r="AB118"/>
      <c r="AC118"/>
      <c r="AD118"/>
      <c r="AE118"/>
      <c r="AF118"/>
      <c r="AG118"/>
      <c r="AH118"/>
      <c r="AI118"/>
    </row>
    <row r="119" spans="1:35" s="18" customFormat="1" x14ac:dyDescent="0.2">
      <c r="A119" s="50">
        <v>1531.36</v>
      </c>
      <c r="B119" s="50">
        <v>83.21</v>
      </c>
      <c r="C119" s="50">
        <v>36.659999999999997</v>
      </c>
      <c r="D119" s="4">
        <f t="shared" si="52"/>
        <v>16.129999999999995</v>
      </c>
      <c r="E119" s="66">
        <f t="shared" si="53"/>
        <v>36.099999999999994</v>
      </c>
      <c r="F119" s="50">
        <v>1111.55</v>
      </c>
      <c r="G119" s="50">
        <v>1026.29</v>
      </c>
      <c r="H119" s="50">
        <v>243.12</v>
      </c>
      <c r="I119" s="50">
        <v>692.94</v>
      </c>
      <c r="J119" s="50">
        <v>13529965.83</v>
      </c>
      <c r="K119" s="50">
        <v>7208778.5199999996</v>
      </c>
      <c r="L119" s="50" t="s">
        <v>1026</v>
      </c>
      <c r="M119" s="50" t="s">
        <v>1027</v>
      </c>
      <c r="N119" s="50">
        <v>1.05</v>
      </c>
      <c r="O119" s="57">
        <v>-66.403000000000006</v>
      </c>
      <c r="P119" s="50">
        <v>0.84</v>
      </c>
      <c r="Q119" s="50">
        <v>-0.64</v>
      </c>
      <c r="R119" s="50">
        <v>645.34</v>
      </c>
      <c r="S119" s="50">
        <v>39.47</v>
      </c>
      <c r="T119" s="50">
        <v>19.489999999999998</v>
      </c>
      <c r="U119" s="50">
        <v>4.99</v>
      </c>
      <c r="V119" s="50">
        <v>70.542000000000002</v>
      </c>
      <c r="W119" s="53">
        <v>0.35</v>
      </c>
      <c r="X119" s="53">
        <v>0.77</v>
      </c>
      <c r="Y119" s="17"/>
      <c r="Z119" s="5"/>
      <c r="AA119"/>
      <c r="AB119"/>
      <c r="AC119"/>
      <c r="AD119"/>
      <c r="AE119"/>
      <c r="AF119"/>
      <c r="AG119"/>
      <c r="AH119"/>
      <c r="AI119"/>
    </row>
    <row r="120" spans="1:35" s="18" customFormat="1" x14ac:dyDescent="0.2">
      <c r="A120" s="53">
        <v>1544.76</v>
      </c>
      <c r="B120" s="53">
        <v>83.89</v>
      </c>
      <c r="C120" s="53">
        <v>35.1</v>
      </c>
      <c r="D120" s="4">
        <f t="shared" ref="D120:D122" si="54">C120-20.53</f>
        <v>14.57</v>
      </c>
      <c r="E120" s="66">
        <f t="shared" ref="E120:E122" si="55">C120-0.56</f>
        <v>34.54</v>
      </c>
      <c r="F120" s="53">
        <v>1113.05</v>
      </c>
      <c r="G120" s="53">
        <v>1027.79</v>
      </c>
      <c r="H120" s="53">
        <v>253.91</v>
      </c>
      <c r="I120" s="53">
        <v>700.75</v>
      </c>
      <c r="J120" s="53">
        <v>13529973.52</v>
      </c>
      <c r="K120" s="53">
        <v>7208789.3899999997</v>
      </c>
      <c r="L120" s="53" t="s">
        <v>1028</v>
      </c>
      <c r="M120" s="53" t="s">
        <v>1029</v>
      </c>
      <c r="N120" s="53">
        <v>1.26</v>
      </c>
      <c r="O120" s="53">
        <v>-22.954999999999998</v>
      </c>
      <c r="P120" s="53">
        <v>0.51</v>
      </c>
      <c r="Q120" s="53">
        <v>-1.1599999999999999</v>
      </c>
      <c r="R120" s="53">
        <v>658.58</v>
      </c>
      <c r="S120" s="53">
        <v>39.82</v>
      </c>
      <c r="T120" s="53">
        <v>19.52</v>
      </c>
      <c r="U120" s="53">
        <v>5.05</v>
      </c>
      <c r="V120" s="53">
        <v>70.048000000000002</v>
      </c>
      <c r="W120" s="53">
        <v>0.13</v>
      </c>
      <c r="X120" s="53">
        <v>0.78</v>
      </c>
      <c r="Y120" s="17"/>
      <c r="Z120" s="5"/>
      <c r="AA120"/>
      <c r="AB120"/>
      <c r="AC120"/>
      <c r="AD120"/>
      <c r="AE120"/>
      <c r="AF120"/>
      <c r="AG120"/>
      <c r="AH120"/>
      <c r="AI120"/>
    </row>
    <row r="121" spans="1:35" s="18" customFormat="1" x14ac:dyDescent="0.2">
      <c r="A121" s="53">
        <v>1558.2</v>
      </c>
      <c r="B121" s="53">
        <v>85.09</v>
      </c>
      <c r="C121" s="53">
        <v>34.590000000000003</v>
      </c>
      <c r="D121" s="4">
        <f t="shared" si="54"/>
        <v>14.060000000000002</v>
      </c>
      <c r="E121" s="66">
        <f t="shared" si="55"/>
        <v>34.03</v>
      </c>
      <c r="F121" s="53">
        <v>1114.3399999999999</v>
      </c>
      <c r="G121" s="53">
        <v>1029.08</v>
      </c>
      <c r="H121" s="53">
        <v>264.89</v>
      </c>
      <c r="I121" s="53">
        <v>708.39</v>
      </c>
      <c r="J121" s="53">
        <v>13529981.060000001</v>
      </c>
      <c r="K121" s="53">
        <v>7208800.4400000004</v>
      </c>
      <c r="L121" s="53" t="s">
        <v>1030</v>
      </c>
      <c r="M121" s="53" t="s">
        <v>1031</v>
      </c>
      <c r="N121" s="53">
        <v>0.97</v>
      </c>
      <c r="O121" s="53">
        <v>-12.57</v>
      </c>
      <c r="P121" s="53">
        <v>0.89</v>
      </c>
      <c r="Q121" s="53">
        <v>-0.38</v>
      </c>
      <c r="R121" s="53">
        <v>671.85</v>
      </c>
      <c r="S121" s="53">
        <v>40.159999999999997</v>
      </c>
      <c r="T121" s="53">
        <v>19.55</v>
      </c>
      <c r="U121" s="53">
        <v>5.1100000000000003</v>
      </c>
      <c r="V121" s="53">
        <v>69.557000000000002</v>
      </c>
      <c r="W121" s="53">
        <v>-0.18</v>
      </c>
      <c r="X121" s="53">
        <v>0.85</v>
      </c>
      <c r="Y121" s="17"/>
      <c r="Z121" s="5"/>
      <c r="AA121"/>
      <c r="AB121"/>
      <c r="AC121"/>
      <c r="AD121"/>
      <c r="AE121"/>
      <c r="AF121"/>
      <c r="AG121"/>
      <c r="AH121"/>
      <c r="AI121"/>
    </row>
    <row r="122" spans="1:35" s="18" customFormat="1" x14ac:dyDescent="0.2">
      <c r="A122" s="53">
        <v>1571.63</v>
      </c>
      <c r="B122" s="53">
        <v>87.87</v>
      </c>
      <c r="C122" s="53">
        <v>33.97</v>
      </c>
      <c r="D122" s="4">
        <f t="shared" si="54"/>
        <v>13.439999999999998</v>
      </c>
      <c r="E122" s="66">
        <f t="shared" si="55"/>
        <v>33.409999999999997</v>
      </c>
      <c r="F122" s="53">
        <v>1115.17</v>
      </c>
      <c r="G122" s="53">
        <v>1029.9100000000001</v>
      </c>
      <c r="H122" s="53">
        <v>275.95999999999998</v>
      </c>
      <c r="I122" s="53">
        <v>715.94</v>
      </c>
      <c r="J122" s="53">
        <v>13529988.5</v>
      </c>
      <c r="K122" s="53">
        <v>7208811.5899999999</v>
      </c>
      <c r="L122" s="53" t="s">
        <v>1032</v>
      </c>
      <c r="M122" s="53" t="s">
        <v>1033</v>
      </c>
      <c r="N122" s="53">
        <v>2.12</v>
      </c>
      <c r="O122" s="53">
        <v>8.68</v>
      </c>
      <c r="P122" s="53">
        <v>2.0699999999999998</v>
      </c>
      <c r="Q122" s="53">
        <v>-0.46</v>
      </c>
      <c r="R122" s="53">
        <v>685.12</v>
      </c>
      <c r="S122" s="53">
        <v>40.51</v>
      </c>
      <c r="T122" s="53">
        <v>19.579999999999998</v>
      </c>
      <c r="U122" s="53">
        <v>5.18</v>
      </c>
      <c r="V122" s="53">
        <v>69.072999999999993</v>
      </c>
      <c r="W122" s="53">
        <v>-0.34</v>
      </c>
      <c r="X122" s="53">
        <v>1.1100000000000001</v>
      </c>
      <c r="Y122" s="17"/>
      <c r="Z122" s="5"/>
      <c r="AA122"/>
      <c r="AB122"/>
      <c r="AC122"/>
      <c r="AD122"/>
      <c r="AE122"/>
      <c r="AF122"/>
      <c r="AG122"/>
      <c r="AH122"/>
      <c r="AI122"/>
    </row>
    <row r="123" spans="1:35" s="18" customFormat="1" x14ac:dyDescent="0.2">
      <c r="A123" s="53">
        <v>1585.03</v>
      </c>
      <c r="B123" s="53">
        <v>89.18</v>
      </c>
      <c r="C123" s="53">
        <v>34.07</v>
      </c>
      <c r="D123" s="4">
        <f t="shared" ref="D123" si="56">C123-20.53</f>
        <v>13.54</v>
      </c>
      <c r="E123" s="66">
        <f t="shared" ref="E123" si="57">C123-0.56</f>
        <v>33.51</v>
      </c>
      <c r="F123" s="53">
        <v>1115.51</v>
      </c>
      <c r="G123" s="53">
        <v>1030.25</v>
      </c>
      <c r="H123" s="53">
        <v>287.07</v>
      </c>
      <c r="I123" s="53">
        <v>723.44</v>
      </c>
      <c r="J123" s="53">
        <v>13529995.880000001</v>
      </c>
      <c r="K123" s="53">
        <v>7208822.7599999998</v>
      </c>
      <c r="L123" s="53" t="s">
        <v>1288</v>
      </c>
      <c r="M123" s="53" t="s">
        <v>1289</v>
      </c>
      <c r="N123" s="53">
        <v>0.98</v>
      </c>
      <c r="O123" s="53">
        <v>-83.135000000000005</v>
      </c>
      <c r="P123" s="53">
        <v>0.98</v>
      </c>
      <c r="Q123" s="53">
        <v>7.0000000000000007E-2</v>
      </c>
      <c r="R123" s="53">
        <v>698.39</v>
      </c>
      <c r="S123" s="53">
        <v>40.85</v>
      </c>
      <c r="T123" s="53">
        <v>19.61</v>
      </c>
      <c r="U123" s="53">
        <v>5.25</v>
      </c>
      <c r="V123" s="53">
        <v>68.596999999999994</v>
      </c>
      <c r="W123" s="53">
        <v>-0.32</v>
      </c>
      <c r="X123" s="53">
        <v>1.62</v>
      </c>
      <c r="Y123" s="17"/>
      <c r="Z123" s="5"/>
      <c r="AA123"/>
      <c r="AB123"/>
      <c r="AC123"/>
      <c r="AD123"/>
      <c r="AE123"/>
      <c r="AF123"/>
      <c r="AG123"/>
      <c r="AH123"/>
      <c r="AI123"/>
    </row>
    <row r="124" spans="1:35" s="18" customFormat="1" x14ac:dyDescent="0.2">
      <c r="A124" s="53">
        <v>1598.48</v>
      </c>
      <c r="B124" s="53">
        <v>89.28</v>
      </c>
      <c r="C124" s="53">
        <v>33.24</v>
      </c>
      <c r="D124" s="4">
        <f t="shared" ref="D124" si="58">C124-20.53</f>
        <v>12.71</v>
      </c>
      <c r="E124" s="66">
        <f t="shared" ref="E124" si="59">C124-0.56</f>
        <v>32.68</v>
      </c>
      <c r="F124" s="53">
        <v>1115.69</v>
      </c>
      <c r="G124" s="53">
        <v>1030.43</v>
      </c>
      <c r="H124" s="53">
        <v>298.26</v>
      </c>
      <c r="I124" s="53">
        <v>730.89</v>
      </c>
      <c r="J124" s="53">
        <v>13530003.23</v>
      </c>
      <c r="K124" s="53">
        <v>7208834.0300000003</v>
      </c>
      <c r="L124" s="53" t="s">
        <v>1290</v>
      </c>
      <c r="M124" s="53" t="s">
        <v>1291</v>
      </c>
      <c r="N124" s="53">
        <v>0.62</v>
      </c>
      <c r="O124" s="53">
        <v>-109.59099999999999</v>
      </c>
      <c r="P124" s="53">
        <v>7.0000000000000007E-2</v>
      </c>
      <c r="Q124" s="53">
        <v>-0.62</v>
      </c>
      <c r="R124" s="53">
        <v>711.69</v>
      </c>
      <c r="S124" s="53">
        <v>41.2</v>
      </c>
      <c r="T124" s="53">
        <v>19.649999999999999</v>
      </c>
      <c r="U124" s="53">
        <v>5.31</v>
      </c>
      <c r="V124" s="53">
        <v>68.125</v>
      </c>
      <c r="W124" s="53">
        <v>-0.08</v>
      </c>
      <c r="X124" s="53">
        <v>0</v>
      </c>
      <c r="Y124" s="17"/>
      <c r="Z124" s="5"/>
      <c r="AA124"/>
      <c r="AB124"/>
      <c r="AC124"/>
      <c r="AD124"/>
      <c r="AE124"/>
      <c r="AF124"/>
      <c r="AG124"/>
      <c r="AH124"/>
      <c r="AI124"/>
    </row>
    <row r="125" spans="1:35" s="18" customFormat="1" x14ac:dyDescent="0.2">
      <c r="A125" s="53">
        <v>1611.37</v>
      </c>
      <c r="B125" s="53">
        <v>88.64</v>
      </c>
      <c r="C125" s="53">
        <v>31.44</v>
      </c>
      <c r="D125" s="4">
        <f t="shared" ref="D125" si="60">C125-20.53</f>
        <v>10.91</v>
      </c>
      <c r="E125" s="66">
        <f t="shared" ref="E125" si="61">C125-0.56</f>
        <v>30.880000000000003</v>
      </c>
      <c r="F125" s="53">
        <v>1115.93</v>
      </c>
      <c r="G125" s="53">
        <v>1030.67</v>
      </c>
      <c r="H125" s="53">
        <v>309.14999999999998</v>
      </c>
      <c r="I125" s="53">
        <v>737.78</v>
      </c>
      <c r="J125" s="53">
        <v>13530010.01</v>
      </c>
      <c r="K125" s="53">
        <v>7208844.9900000002</v>
      </c>
      <c r="L125" s="53" t="s">
        <v>1292</v>
      </c>
      <c r="M125" s="53" t="s">
        <v>1293</v>
      </c>
      <c r="N125" s="53">
        <v>1.48</v>
      </c>
      <c r="O125" s="53">
        <v>82.238</v>
      </c>
      <c r="P125" s="53">
        <v>-0.5</v>
      </c>
      <c r="Q125" s="53">
        <v>-1.4</v>
      </c>
      <c r="R125" s="53">
        <v>724.38</v>
      </c>
      <c r="S125" s="53">
        <v>41.52</v>
      </c>
      <c r="T125" s="53">
        <v>19.68</v>
      </c>
      <c r="U125" s="53">
        <v>5.37</v>
      </c>
      <c r="V125" s="53">
        <v>67.677999999999997</v>
      </c>
      <c r="W125" s="53">
        <v>-0.23</v>
      </c>
      <c r="X125" s="53">
        <v>-0.15</v>
      </c>
      <c r="Y125" s="17"/>
      <c r="Z125" s="5"/>
      <c r="AA125"/>
      <c r="AB125"/>
      <c r="AC125"/>
      <c r="AD125"/>
      <c r="AE125"/>
      <c r="AF125"/>
      <c r="AG125"/>
      <c r="AH125"/>
      <c r="AI125"/>
    </row>
    <row r="126" spans="1:35" s="18" customFormat="1" x14ac:dyDescent="0.2">
      <c r="A126" s="53">
        <v>1624.83</v>
      </c>
      <c r="B126" s="53">
        <v>88.7</v>
      </c>
      <c r="C126" s="53">
        <v>31.88</v>
      </c>
      <c r="D126" s="4">
        <f t="shared" ref="D126" si="62">C126-20.53</f>
        <v>11.349999999999998</v>
      </c>
      <c r="E126" s="66">
        <f t="shared" ref="E126" si="63">C126-0.56</f>
        <v>31.32</v>
      </c>
      <c r="F126" s="53">
        <v>1116.24</v>
      </c>
      <c r="G126" s="53">
        <v>1030.98</v>
      </c>
      <c r="H126" s="53">
        <v>320.60000000000002</v>
      </c>
      <c r="I126" s="53">
        <v>744.85</v>
      </c>
      <c r="J126" s="53">
        <v>13530016.960000001</v>
      </c>
      <c r="K126" s="53">
        <v>7208856.5099999998</v>
      </c>
      <c r="L126" s="53" t="s">
        <v>1294</v>
      </c>
      <c r="M126" s="53" t="s">
        <v>1295</v>
      </c>
      <c r="N126" s="53">
        <v>0.33</v>
      </c>
      <c r="O126" s="53">
        <v>178.15299999999999</v>
      </c>
      <c r="P126" s="53">
        <v>0.04</v>
      </c>
      <c r="Q126" s="53">
        <v>0.33</v>
      </c>
      <c r="R126" s="53">
        <v>737.61</v>
      </c>
      <c r="S126" s="53">
        <v>41.86</v>
      </c>
      <c r="T126" s="53">
        <v>19.71</v>
      </c>
      <c r="U126" s="53">
        <v>5.44</v>
      </c>
      <c r="V126" s="53">
        <v>67.215999999999994</v>
      </c>
      <c r="W126" s="53">
        <v>-0.16</v>
      </c>
      <c r="X126" s="53">
        <v>-0.47</v>
      </c>
      <c r="Y126" s="17"/>
      <c r="Z126" s="5"/>
      <c r="AA126"/>
      <c r="AB126"/>
      <c r="AC126"/>
      <c r="AD126"/>
      <c r="AE126"/>
      <c r="AF126"/>
      <c r="AG126"/>
      <c r="AH126"/>
      <c r="AI126"/>
    </row>
    <row r="127" spans="1:35" s="18" customFormat="1" x14ac:dyDescent="0.2">
      <c r="A127" s="53">
        <v>1637.84</v>
      </c>
      <c r="B127" s="53">
        <v>88.39</v>
      </c>
      <c r="C127" s="53">
        <v>31.89</v>
      </c>
      <c r="D127" s="4">
        <f t="shared" ref="D127:D128" si="64">C127-20.53</f>
        <v>11.36</v>
      </c>
      <c r="E127" s="66">
        <f t="shared" ref="E127:E128" si="65">C127-0.56</f>
        <v>31.330000000000002</v>
      </c>
      <c r="F127" s="53">
        <v>1116.57</v>
      </c>
      <c r="G127" s="53">
        <v>1031.31</v>
      </c>
      <c r="H127" s="53">
        <v>331.65</v>
      </c>
      <c r="I127" s="53">
        <v>751.71</v>
      </c>
      <c r="J127" s="53">
        <v>13530023.73</v>
      </c>
      <c r="K127" s="53">
        <v>7208867.6200000001</v>
      </c>
      <c r="L127" s="53" t="s">
        <v>1296</v>
      </c>
      <c r="M127" s="53" t="s">
        <v>1297</v>
      </c>
      <c r="N127" s="53">
        <v>0.24</v>
      </c>
      <c r="O127" s="53">
        <v>168.87899999999999</v>
      </c>
      <c r="P127" s="53">
        <v>-0.24</v>
      </c>
      <c r="Q127" s="53">
        <v>0.01</v>
      </c>
      <c r="R127" s="53">
        <v>750.41</v>
      </c>
      <c r="S127" s="53">
        <v>42.19</v>
      </c>
      <c r="T127" s="53">
        <v>19.739999999999998</v>
      </c>
      <c r="U127" s="53">
        <v>5.5</v>
      </c>
      <c r="V127" s="53">
        <v>66.775999999999996</v>
      </c>
      <c r="W127" s="53">
        <v>-0.04</v>
      </c>
      <c r="X127" s="53">
        <v>-0.72</v>
      </c>
      <c r="Y127" s="17"/>
      <c r="Z127" s="5"/>
      <c r="AA127"/>
      <c r="AB127"/>
      <c r="AC127"/>
      <c r="AD127"/>
      <c r="AE127"/>
      <c r="AF127"/>
      <c r="AG127"/>
      <c r="AH127"/>
      <c r="AI127"/>
    </row>
    <row r="128" spans="1:35" s="18" customFormat="1" x14ac:dyDescent="0.2">
      <c r="A128" s="53">
        <v>1651.9</v>
      </c>
      <c r="B128" s="53">
        <v>87.78</v>
      </c>
      <c r="C128" s="53">
        <v>32.01</v>
      </c>
      <c r="D128" s="4">
        <f t="shared" si="64"/>
        <v>11.479999999999997</v>
      </c>
      <c r="E128" s="66">
        <f t="shared" si="65"/>
        <v>31.45</v>
      </c>
      <c r="F128" s="53">
        <v>1117.04</v>
      </c>
      <c r="G128" s="53">
        <v>1031.78</v>
      </c>
      <c r="H128" s="53">
        <v>343.57</v>
      </c>
      <c r="I128" s="53">
        <v>759.15</v>
      </c>
      <c r="J128" s="53">
        <v>13530031.050000001</v>
      </c>
      <c r="K128" s="53">
        <v>7208879.6100000003</v>
      </c>
      <c r="L128" s="53" t="s">
        <v>1298</v>
      </c>
      <c r="M128" s="53" t="s">
        <v>1299</v>
      </c>
      <c r="N128" s="53">
        <v>0.44</v>
      </c>
      <c r="O128" s="53">
        <v>-112.711</v>
      </c>
      <c r="P128" s="53">
        <v>-0.43</v>
      </c>
      <c r="Q128" s="53">
        <v>0.09</v>
      </c>
      <c r="R128" s="53">
        <v>764.24</v>
      </c>
      <c r="S128" s="53">
        <v>42.55</v>
      </c>
      <c r="T128" s="53">
        <v>19.78</v>
      </c>
      <c r="U128" s="53">
        <v>5.57</v>
      </c>
      <c r="V128" s="53">
        <v>66.308000000000007</v>
      </c>
      <c r="W128" s="53">
        <v>-0.02</v>
      </c>
      <c r="X128" s="53">
        <v>-0.97</v>
      </c>
      <c r="Y128" s="17"/>
      <c r="Z128" s="5"/>
      <c r="AA128"/>
      <c r="AB128"/>
      <c r="AC128"/>
      <c r="AD128"/>
      <c r="AE128"/>
      <c r="AF128"/>
      <c r="AG128"/>
      <c r="AH128"/>
      <c r="AI128"/>
    </row>
    <row r="129" spans="1:35" s="18" customFormat="1" x14ac:dyDescent="0.2">
      <c r="A129" s="53">
        <v>1665.34</v>
      </c>
      <c r="B129" s="53">
        <v>87.5</v>
      </c>
      <c r="C129" s="53">
        <v>31.34</v>
      </c>
      <c r="D129" s="4">
        <f t="shared" ref="D129" si="66">C129-20.53</f>
        <v>10.809999999999999</v>
      </c>
      <c r="E129" s="66">
        <f t="shared" ref="E129" si="67">C129-0.56</f>
        <v>30.78</v>
      </c>
      <c r="F129" s="53">
        <v>1117.5899999999999</v>
      </c>
      <c r="G129" s="53">
        <v>1032.33</v>
      </c>
      <c r="H129" s="53">
        <v>355</v>
      </c>
      <c r="I129" s="53">
        <v>766.2</v>
      </c>
      <c r="J129" s="53">
        <v>13530037.98</v>
      </c>
      <c r="K129" s="53">
        <v>7208891.1100000003</v>
      </c>
      <c r="L129" s="53" t="s">
        <v>1300</v>
      </c>
      <c r="M129" s="53" t="s">
        <v>1301</v>
      </c>
      <c r="N129" s="53">
        <v>0.54</v>
      </c>
      <c r="O129" s="53">
        <v>0.318</v>
      </c>
      <c r="P129" s="53">
        <v>-0.21</v>
      </c>
      <c r="Q129" s="53">
        <v>-0.5</v>
      </c>
      <c r="R129" s="53">
        <v>777.45</v>
      </c>
      <c r="S129" s="53">
        <v>42.9</v>
      </c>
      <c r="T129" s="53">
        <v>19.809999999999999</v>
      </c>
      <c r="U129" s="53">
        <v>5.63</v>
      </c>
      <c r="V129" s="53">
        <v>65.867000000000004</v>
      </c>
      <c r="W129" s="53">
        <v>-0.1</v>
      </c>
      <c r="X129" s="53">
        <v>-1.27</v>
      </c>
      <c r="Y129" s="77" t="s">
        <v>1287</v>
      </c>
      <c r="Z129" s="5"/>
      <c r="AA129"/>
      <c r="AB129"/>
      <c r="AC129"/>
      <c r="AD129"/>
      <c r="AE129"/>
      <c r="AF129"/>
      <c r="AG129"/>
      <c r="AH129"/>
      <c r="AI129"/>
    </row>
    <row r="130" spans="1:35" s="18" customFormat="1" x14ac:dyDescent="0.2">
      <c r="A130" s="53">
        <v>1678.66</v>
      </c>
      <c r="B130" s="53">
        <v>89.3</v>
      </c>
      <c r="C130" s="53">
        <v>31.35</v>
      </c>
      <c r="D130" s="4">
        <f t="shared" ref="D130:D132" si="68">C130-20.53</f>
        <v>10.82</v>
      </c>
      <c r="E130" s="66">
        <f t="shared" ref="E130:E132" si="69">C130-0.56</f>
        <v>30.790000000000003</v>
      </c>
      <c r="F130" s="53">
        <v>1117.96</v>
      </c>
      <c r="G130" s="53">
        <v>1032.7</v>
      </c>
      <c r="H130" s="53">
        <v>366.37</v>
      </c>
      <c r="I130" s="53">
        <v>773.13</v>
      </c>
      <c r="J130" s="53">
        <v>13530044.800000001</v>
      </c>
      <c r="K130" s="53">
        <v>7208902.5499999998</v>
      </c>
      <c r="L130" s="53" t="s">
        <v>1302</v>
      </c>
      <c r="M130" s="53" t="s">
        <v>1303</v>
      </c>
      <c r="N130" s="53">
        <v>1.35</v>
      </c>
      <c r="O130" s="53">
        <v>-4.0860000000000003</v>
      </c>
      <c r="P130" s="53">
        <v>1.35</v>
      </c>
      <c r="Q130" s="53">
        <v>0.01</v>
      </c>
      <c r="R130" s="53">
        <v>790.52</v>
      </c>
      <c r="S130" s="53">
        <v>43.24</v>
      </c>
      <c r="T130" s="53">
        <v>19.850000000000001</v>
      </c>
      <c r="U130" s="53">
        <v>5.7</v>
      </c>
      <c r="V130" s="53">
        <v>65.436000000000007</v>
      </c>
      <c r="W130" s="53">
        <v>-0.01</v>
      </c>
      <c r="X130" s="53">
        <v>-1.65</v>
      </c>
      <c r="Y130" s="77"/>
      <c r="Z130" s="5"/>
      <c r="AA130"/>
      <c r="AB130"/>
      <c r="AC130"/>
      <c r="AD130"/>
      <c r="AE130"/>
      <c r="AF130"/>
      <c r="AG130"/>
      <c r="AH130"/>
      <c r="AI130"/>
    </row>
    <row r="131" spans="1:35" s="18" customFormat="1" x14ac:dyDescent="0.2">
      <c r="A131" s="53">
        <v>1702.79</v>
      </c>
      <c r="B131" s="53">
        <v>91.12</v>
      </c>
      <c r="C131" s="53">
        <v>31.26</v>
      </c>
      <c r="D131" s="4">
        <f t="shared" si="68"/>
        <v>10.73</v>
      </c>
      <c r="E131" s="66">
        <f t="shared" si="69"/>
        <v>30.700000000000003</v>
      </c>
      <c r="F131" s="53">
        <v>1117.8800000000001</v>
      </c>
      <c r="G131" s="53">
        <v>1032.6199999999999</v>
      </c>
      <c r="H131" s="53">
        <v>386.98</v>
      </c>
      <c r="I131" s="53">
        <v>785.67</v>
      </c>
      <c r="J131" s="53">
        <v>13530057.130000001</v>
      </c>
      <c r="K131" s="53">
        <v>7208923.29</v>
      </c>
      <c r="L131" s="53" t="s">
        <v>1630</v>
      </c>
      <c r="M131" s="53" t="s">
        <v>1631</v>
      </c>
      <c r="N131" s="53">
        <v>0.76</v>
      </c>
      <c r="O131" s="53">
        <v>-169.381</v>
      </c>
      <c r="P131" s="53">
        <v>0.75</v>
      </c>
      <c r="Q131" s="53">
        <v>-0.04</v>
      </c>
      <c r="R131" s="53">
        <v>814.22</v>
      </c>
      <c r="S131" s="53">
        <v>43.88</v>
      </c>
      <c r="T131" s="53">
        <v>19.91</v>
      </c>
      <c r="U131" s="53">
        <v>5.77</v>
      </c>
      <c r="V131" s="53">
        <v>64.918999999999997</v>
      </c>
      <c r="W131" s="53">
        <v>0.22</v>
      </c>
      <c r="X131" s="53">
        <v>-0.01</v>
      </c>
      <c r="Y131" s="77" t="s">
        <v>1634</v>
      </c>
      <c r="Z131" s="5"/>
      <c r="AA131"/>
      <c r="AB131"/>
      <c r="AC131"/>
      <c r="AD131"/>
      <c r="AE131"/>
      <c r="AF131"/>
      <c r="AG131"/>
      <c r="AH131"/>
      <c r="AI131"/>
    </row>
    <row r="132" spans="1:35" s="18" customFormat="1" x14ac:dyDescent="0.2">
      <c r="A132" s="53">
        <v>1715.23</v>
      </c>
      <c r="B132" s="53">
        <v>90.65</v>
      </c>
      <c r="C132" s="53">
        <v>31.51</v>
      </c>
      <c r="D132" s="4">
        <f t="shared" si="68"/>
        <v>10.98</v>
      </c>
      <c r="E132" s="66">
        <f t="shared" si="69"/>
        <v>30.950000000000003</v>
      </c>
      <c r="F132" s="53">
        <v>1117.68</v>
      </c>
      <c r="G132" s="53">
        <v>1032.42</v>
      </c>
      <c r="H132" s="53">
        <v>397.6</v>
      </c>
      <c r="I132" s="53">
        <v>792.14</v>
      </c>
      <c r="J132" s="53">
        <v>13530063.51</v>
      </c>
      <c r="K132" s="53">
        <v>7208933.9699999997</v>
      </c>
      <c r="L132" s="53" t="s">
        <v>1632</v>
      </c>
      <c r="M132" s="53" t="s">
        <v>1633</v>
      </c>
      <c r="N132" s="53">
        <v>0.43</v>
      </c>
      <c r="O132" s="53">
        <v>-133.60300000000001</v>
      </c>
      <c r="P132" s="53">
        <v>-0.38</v>
      </c>
      <c r="Q132" s="53">
        <v>0.2</v>
      </c>
      <c r="R132" s="53">
        <v>826.44</v>
      </c>
      <c r="S132" s="53">
        <v>44.16</v>
      </c>
      <c r="T132" s="53">
        <v>19.93</v>
      </c>
      <c r="U132" s="53">
        <v>5.78</v>
      </c>
      <c r="V132" s="53">
        <v>64.608999999999995</v>
      </c>
      <c r="W132" s="53">
        <v>0.41</v>
      </c>
      <c r="X132" s="53">
        <v>0.01</v>
      </c>
      <c r="Y132" s="77"/>
      <c r="Z132" s="5"/>
      <c r="AA132"/>
      <c r="AB132"/>
      <c r="AC132"/>
      <c r="AD132"/>
      <c r="AE132"/>
      <c r="AF132"/>
      <c r="AG132"/>
      <c r="AH132"/>
      <c r="AI132"/>
    </row>
    <row r="133" spans="1:35" s="18" customFormat="1" x14ac:dyDescent="0.2">
      <c r="A133" s="53">
        <v>1727.85</v>
      </c>
      <c r="B133" s="53">
        <v>90.34</v>
      </c>
      <c r="C133" s="53">
        <v>31.35</v>
      </c>
      <c r="D133" s="4">
        <f t="shared" ref="D133" si="70">C133-20.53</f>
        <v>10.82</v>
      </c>
      <c r="E133" s="66">
        <f t="shared" ref="E133" si="71">C133-0.56</f>
        <v>30.790000000000003</v>
      </c>
      <c r="F133" s="53">
        <v>1117.58</v>
      </c>
      <c r="G133" s="53">
        <v>1032.32</v>
      </c>
      <c r="H133" s="53">
        <v>408.37</v>
      </c>
      <c r="I133" s="53">
        <v>798.72</v>
      </c>
      <c r="J133" s="53">
        <v>13530069.98</v>
      </c>
      <c r="K133" s="53">
        <v>7208944.7999999998</v>
      </c>
      <c r="L133" s="53" t="s">
        <v>1636</v>
      </c>
      <c r="M133" s="53" t="s">
        <v>1637</v>
      </c>
      <c r="N133" s="54">
        <v>0.28000000000000003</v>
      </c>
      <c r="O133" s="53">
        <v>0</v>
      </c>
      <c r="P133" s="53">
        <v>-0.25</v>
      </c>
      <c r="Q133" s="53">
        <v>-0.13</v>
      </c>
      <c r="R133" s="53">
        <v>838.84</v>
      </c>
      <c r="S133" s="53">
        <v>44.44</v>
      </c>
      <c r="T133" s="53">
        <v>19.95</v>
      </c>
      <c r="U133" s="53">
        <v>5.78</v>
      </c>
      <c r="V133" s="53">
        <v>64.296000000000006</v>
      </c>
      <c r="W133" s="53">
        <v>0.53</v>
      </c>
      <c r="X133" s="53">
        <v>0.09</v>
      </c>
      <c r="Y133" s="105" t="s">
        <v>1638</v>
      </c>
      <c r="Z133" s="5"/>
      <c r="AA133"/>
      <c r="AB133"/>
      <c r="AC133"/>
      <c r="AD133"/>
      <c r="AE133"/>
      <c r="AF133"/>
      <c r="AG133"/>
      <c r="AH133"/>
      <c r="AI133"/>
    </row>
    <row r="134" spans="1:35" s="18" customFormat="1" x14ac:dyDescent="0.2">
      <c r="A134" s="53">
        <v>1740.44</v>
      </c>
      <c r="B134" s="53">
        <v>89.95</v>
      </c>
      <c r="C134" s="53">
        <v>31.64</v>
      </c>
      <c r="D134" s="4">
        <f t="shared" ref="D134:D136" si="72">C134-20.53</f>
        <v>11.11</v>
      </c>
      <c r="E134" s="66">
        <f t="shared" ref="E134:E136" si="73">C134-0.56</f>
        <v>31.080000000000002</v>
      </c>
      <c r="F134" s="53">
        <v>1117.54</v>
      </c>
      <c r="G134" s="53">
        <v>1032.28</v>
      </c>
      <c r="H134" s="53">
        <v>419.11</v>
      </c>
      <c r="I134" s="53">
        <v>805.3</v>
      </c>
      <c r="J134" s="53">
        <v>13530076.449999999</v>
      </c>
      <c r="K134" s="53">
        <v>7208955.5999999996</v>
      </c>
      <c r="L134" s="53" t="s">
        <v>1639</v>
      </c>
      <c r="M134" s="53" t="s">
        <v>1640</v>
      </c>
      <c r="N134" s="53">
        <v>0.39</v>
      </c>
      <c r="O134" s="53">
        <v>-176.63399999999999</v>
      </c>
      <c r="P134" s="53">
        <v>-0.31</v>
      </c>
      <c r="Q134" s="53">
        <v>0.23</v>
      </c>
      <c r="R134" s="53">
        <v>851.21</v>
      </c>
      <c r="S134" s="53">
        <v>44.72</v>
      </c>
      <c r="T134" s="53">
        <v>19.97</v>
      </c>
      <c r="U134" s="53">
        <v>5.79</v>
      </c>
      <c r="V134" s="53">
        <v>63.985999999999997</v>
      </c>
      <c r="W134" s="53">
        <v>0.61</v>
      </c>
      <c r="X134" s="53">
        <v>0.38</v>
      </c>
      <c r="Y134" s="106" t="s">
        <v>1638</v>
      </c>
      <c r="Z134" s="5"/>
      <c r="AA134"/>
      <c r="AB134"/>
      <c r="AC134"/>
      <c r="AD134"/>
      <c r="AE134"/>
      <c r="AF134"/>
      <c r="AG134"/>
      <c r="AH134"/>
      <c r="AI134"/>
    </row>
    <row r="135" spans="1:35" s="18" customFormat="1" x14ac:dyDescent="0.2">
      <c r="A135" s="53">
        <v>1752.67</v>
      </c>
      <c r="B135" s="53">
        <v>89.61</v>
      </c>
      <c r="C135" s="53">
        <v>31.62</v>
      </c>
      <c r="D135" s="4">
        <f t="shared" si="72"/>
        <v>11.09</v>
      </c>
      <c r="E135" s="66">
        <f t="shared" si="73"/>
        <v>31.060000000000002</v>
      </c>
      <c r="F135" s="53">
        <v>1117.5899999999999</v>
      </c>
      <c r="G135" s="53">
        <v>1032.33</v>
      </c>
      <c r="H135" s="53">
        <v>429.52</v>
      </c>
      <c r="I135" s="53">
        <v>811.71</v>
      </c>
      <c r="J135" s="53">
        <v>13530082.76</v>
      </c>
      <c r="K135" s="53">
        <v>7208966.0800000001</v>
      </c>
      <c r="L135" s="53" t="s">
        <v>1641</v>
      </c>
      <c r="M135" s="53" t="s">
        <v>1642</v>
      </c>
      <c r="N135" s="53">
        <v>0.28000000000000003</v>
      </c>
      <c r="O135" s="53">
        <v>-66.531000000000006</v>
      </c>
      <c r="P135" s="53">
        <v>-0.28000000000000003</v>
      </c>
      <c r="Q135" s="53">
        <v>-0.02</v>
      </c>
      <c r="R135" s="53">
        <v>863.23</v>
      </c>
      <c r="S135" s="53">
        <v>45</v>
      </c>
      <c r="T135" s="53">
        <v>19.989999999999998</v>
      </c>
      <c r="U135" s="53">
        <v>5.79</v>
      </c>
      <c r="V135" s="53">
        <v>63.686</v>
      </c>
      <c r="W135" s="53">
        <v>0.61</v>
      </c>
      <c r="X135" s="53">
        <v>0.71</v>
      </c>
      <c r="Y135" s="106" t="s">
        <v>1638</v>
      </c>
      <c r="Z135" s="5"/>
      <c r="AA135"/>
      <c r="AB135"/>
      <c r="AC135"/>
      <c r="AD135"/>
      <c r="AE135"/>
      <c r="AF135"/>
      <c r="AG135"/>
      <c r="AH135"/>
      <c r="AI135"/>
    </row>
    <row r="136" spans="1:35" s="18" customFormat="1" x14ac:dyDescent="0.2">
      <c r="A136" s="53">
        <v>1765.14</v>
      </c>
      <c r="B136" s="53">
        <v>89.94</v>
      </c>
      <c r="C136" s="53">
        <v>30.86</v>
      </c>
      <c r="D136" s="4">
        <f t="shared" si="72"/>
        <v>10.329999999999998</v>
      </c>
      <c r="E136" s="66">
        <f t="shared" si="73"/>
        <v>30.3</v>
      </c>
      <c r="F136" s="53">
        <v>1117.6400000000001</v>
      </c>
      <c r="G136" s="53">
        <v>1032.3800000000001</v>
      </c>
      <c r="H136" s="53">
        <v>440.18</v>
      </c>
      <c r="I136" s="53">
        <v>818.18</v>
      </c>
      <c r="J136" s="53">
        <v>13530089.130000001</v>
      </c>
      <c r="K136" s="53">
        <v>7208976.7999999998</v>
      </c>
      <c r="L136" s="53" t="s">
        <v>1643</v>
      </c>
      <c r="M136" s="53" t="s">
        <v>1644</v>
      </c>
      <c r="N136" s="53">
        <v>0.66</v>
      </c>
      <c r="O136" s="53">
        <v>0</v>
      </c>
      <c r="P136" s="53">
        <v>0.26</v>
      </c>
      <c r="Q136" s="53">
        <v>-0.61</v>
      </c>
      <c r="R136" s="53">
        <v>875.48</v>
      </c>
      <c r="S136" s="53">
        <v>45.29</v>
      </c>
      <c r="T136" s="53">
        <v>20.010000000000002</v>
      </c>
      <c r="U136" s="53">
        <v>5.8</v>
      </c>
      <c r="V136" s="53">
        <v>63.381</v>
      </c>
      <c r="W136" s="53">
        <v>0.61</v>
      </c>
      <c r="X136" s="53">
        <v>0.96</v>
      </c>
      <c r="Y136" s="106" t="s">
        <v>1645</v>
      </c>
      <c r="Z136" s="5"/>
      <c r="AA136"/>
      <c r="AB136"/>
      <c r="AC136"/>
      <c r="AD136"/>
      <c r="AE136"/>
      <c r="AF136"/>
      <c r="AG136"/>
      <c r="AH136"/>
      <c r="AI136"/>
    </row>
    <row r="137" spans="1:35" s="18" customFormat="1" x14ac:dyDescent="0.2">
      <c r="A137" s="53">
        <v>1777.75</v>
      </c>
      <c r="B137" s="53">
        <v>89.81</v>
      </c>
      <c r="C137" s="53">
        <v>30.17</v>
      </c>
      <c r="D137" s="4">
        <f t="shared" ref="D137" si="74">C137-20.53</f>
        <v>9.64</v>
      </c>
      <c r="E137" s="66">
        <f t="shared" ref="E137" si="75">C137-0.56</f>
        <v>29.610000000000003</v>
      </c>
      <c r="F137" s="53">
        <v>1117.67</v>
      </c>
      <c r="G137" s="53">
        <v>1032.4100000000001</v>
      </c>
      <c r="H137" s="53">
        <v>451.04</v>
      </c>
      <c r="I137" s="53">
        <v>824.58</v>
      </c>
      <c r="J137" s="53">
        <v>13530095.42</v>
      </c>
      <c r="K137" s="53">
        <v>7208987.7300000004</v>
      </c>
      <c r="L137" s="53" t="s">
        <v>1646</v>
      </c>
      <c r="M137" s="53" t="s">
        <v>1647</v>
      </c>
      <c r="N137" s="53">
        <v>0.56000000000000005</v>
      </c>
      <c r="O137" s="53">
        <v>175</v>
      </c>
      <c r="P137" s="53">
        <v>-0.1</v>
      </c>
      <c r="Q137" s="53">
        <v>-0.55000000000000004</v>
      </c>
      <c r="R137" s="53">
        <v>887.83</v>
      </c>
      <c r="S137" s="53">
        <v>45.57</v>
      </c>
      <c r="T137" s="53">
        <v>20.04</v>
      </c>
      <c r="U137" s="53">
        <v>5.81</v>
      </c>
      <c r="V137" s="53">
        <v>63.073</v>
      </c>
      <c r="W137" s="57">
        <v>0.64</v>
      </c>
      <c r="X137" s="57">
        <v>1.05</v>
      </c>
      <c r="Y137" s="106" t="s">
        <v>1638</v>
      </c>
      <c r="Z137" s="5"/>
      <c r="AA137"/>
      <c r="AB137"/>
      <c r="AC137"/>
      <c r="AD137"/>
      <c r="AE137"/>
      <c r="AF137"/>
      <c r="AG137"/>
      <c r="AH137"/>
      <c r="AI137"/>
    </row>
    <row r="138" spans="1:35" s="18" customFormat="1" x14ac:dyDescent="0.2">
      <c r="A138" s="53">
        <v>1789.89</v>
      </c>
      <c r="B138" s="53">
        <v>89.72</v>
      </c>
      <c r="C138" s="53">
        <v>29.42</v>
      </c>
      <c r="D138" s="4">
        <f t="shared" ref="D138:D140" si="76">C138-20.53</f>
        <v>8.89</v>
      </c>
      <c r="E138" s="66">
        <f t="shared" ref="E138:E140" si="77">C138-0.56</f>
        <v>28.860000000000003</v>
      </c>
      <c r="F138" s="53">
        <v>1117.72</v>
      </c>
      <c r="G138" s="53">
        <v>1032.46</v>
      </c>
      <c r="H138" s="53">
        <v>461.58</v>
      </c>
      <c r="I138" s="53">
        <v>830.62</v>
      </c>
      <c r="J138" s="53">
        <v>13530101.35</v>
      </c>
      <c r="K138" s="53">
        <v>7208998.3200000003</v>
      </c>
      <c r="L138" s="53" t="s">
        <v>1648</v>
      </c>
      <c r="M138" s="53" t="s">
        <v>1649</v>
      </c>
      <c r="N138" s="53">
        <v>0.62</v>
      </c>
      <c r="O138" s="53">
        <v>-118.61199999999999</v>
      </c>
      <c r="P138" s="53">
        <v>-7.0000000000000007E-2</v>
      </c>
      <c r="Q138" s="53">
        <v>-0.62</v>
      </c>
      <c r="R138" s="53">
        <v>899.69</v>
      </c>
      <c r="S138" s="53">
        <v>45.85</v>
      </c>
      <c r="T138" s="53">
        <v>20.059999999999999</v>
      </c>
      <c r="U138" s="53">
        <v>5.82</v>
      </c>
      <c r="V138" s="53">
        <v>62.777000000000001</v>
      </c>
      <c r="W138" s="57">
        <v>0.64</v>
      </c>
      <c r="X138" s="57">
        <v>0.98</v>
      </c>
      <c r="Y138" s="106" t="s">
        <v>1638</v>
      </c>
      <c r="Z138" s="5"/>
      <c r="AA138"/>
      <c r="AB138"/>
      <c r="AC138"/>
      <c r="AD138"/>
      <c r="AE138"/>
      <c r="AF138"/>
      <c r="AG138"/>
      <c r="AH138"/>
      <c r="AI138"/>
    </row>
    <row r="139" spans="1:35" s="18" customFormat="1" x14ac:dyDescent="0.2">
      <c r="A139" s="53">
        <v>1802.37</v>
      </c>
      <c r="B139" s="53">
        <v>89.54</v>
      </c>
      <c r="C139" s="53">
        <v>29.09</v>
      </c>
      <c r="D139" s="4">
        <f t="shared" si="76"/>
        <v>8.5599999999999987</v>
      </c>
      <c r="E139" s="66">
        <f t="shared" si="77"/>
        <v>28.53</v>
      </c>
      <c r="F139" s="53">
        <v>1117.8</v>
      </c>
      <c r="G139" s="53">
        <v>1032.54</v>
      </c>
      <c r="H139" s="53">
        <v>472.47</v>
      </c>
      <c r="I139" s="53">
        <v>836.72</v>
      </c>
      <c r="J139" s="53">
        <v>13530107.34</v>
      </c>
      <c r="K139" s="53">
        <v>7209009.2699999996</v>
      </c>
      <c r="L139" s="53" t="s">
        <v>1650</v>
      </c>
      <c r="M139" s="53" t="s">
        <v>1651</v>
      </c>
      <c r="N139" s="53">
        <v>0.3</v>
      </c>
      <c r="O139" s="53">
        <v>-131.035</v>
      </c>
      <c r="P139" s="53">
        <v>-0.14000000000000001</v>
      </c>
      <c r="Q139" s="53">
        <v>-0.26</v>
      </c>
      <c r="R139" s="53">
        <v>911.85</v>
      </c>
      <c r="S139" s="53">
        <v>46.13</v>
      </c>
      <c r="T139" s="53">
        <v>20.09</v>
      </c>
      <c r="U139" s="53">
        <v>5.83</v>
      </c>
      <c r="V139" s="53">
        <v>62.472999999999999</v>
      </c>
      <c r="W139" s="53">
        <v>0.61</v>
      </c>
      <c r="X139" s="53">
        <v>0.8</v>
      </c>
      <c r="Y139" s="106" t="s">
        <v>1638</v>
      </c>
      <c r="Z139" s="5"/>
      <c r="AA139"/>
      <c r="AB139"/>
      <c r="AC139"/>
      <c r="AD139"/>
      <c r="AE139"/>
      <c r="AF139"/>
      <c r="AG139"/>
      <c r="AH139"/>
      <c r="AI139"/>
    </row>
    <row r="140" spans="1:35" s="18" customFormat="1" x14ac:dyDescent="0.2">
      <c r="A140" s="53">
        <v>1827.16</v>
      </c>
      <c r="B140" s="53">
        <v>88.87</v>
      </c>
      <c r="C140" s="53">
        <v>28.32</v>
      </c>
      <c r="D140" s="4">
        <f t="shared" si="76"/>
        <v>7.7899999999999991</v>
      </c>
      <c r="E140" s="66">
        <f t="shared" si="77"/>
        <v>27.76</v>
      </c>
      <c r="F140" s="53">
        <v>1118.1400000000001</v>
      </c>
      <c r="G140" s="53">
        <v>1032.8800000000001</v>
      </c>
      <c r="H140" s="53">
        <v>494.21</v>
      </c>
      <c r="I140" s="53">
        <v>848.62</v>
      </c>
      <c r="J140" s="53">
        <v>13530119.039999999</v>
      </c>
      <c r="K140" s="53">
        <v>7209031.1299999999</v>
      </c>
      <c r="L140" s="53" t="s">
        <v>1702</v>
      </c>
      <c r="M140" s="53" t="s">
        <v>1703</v>
      </c>
      <c r="N140" s="53">
        <v>0.41</v>
      </c>
      <c r="O140" s="53">
        <v>28.495999999999999</v>
      </c>
      <c r="P140" s="53">
        <v>-0.27</v>
      </c>
      <c r="Q140" s="53">
        <v>-0.31</v>
      </c>
      <c r="R140" s="53">
        <v>935.96</v>
      </c>
      <c r="S140" s="53">
        <v>46.68</v>
      </c>
      <c r="T140" s="53">
        <v>20.14</v>
      </c>
      <c r="U140" s="53">
        <v>5.85</v>
      </c>
      <c r="V140" s="53">
        <v>61.871000000000002</v>
      </c>
      <c r="W140" s="57">
        <v>0.36</v>
      </c>
      <c r="X140" s="57">
        <v>0.19</v>
      </c>
      <c r="Y140" s="106" t="s">
        <v>1704</v>
      </c>
      <c r="Z140" s="5"/>
      <c r="AA140"/>
      <c r="AB140"/>
      <c r="AC140"/>
      <c r="AD140"/>
      <c r="AE140"/>
      <c r="AF140"/>
      <c r="AG140"/>
      <c r="AH140"/>
      <c r="AI140"/>
    </row>
    <row r="141" spans="1:35" s="18" customFormat="1" x14ac:dyDescent="0.2">
      <c r="A141" s="53">
        <v>1851.1</v>
      </c>
      <c r="B141" s="53">
        <v>89.57</v>
      </c>
      <c r="C141" s="53">
        <v>28.7</v>
      </c>
      <c r="D141" s="4">
        <f t="shared" ref="D141" si="78">C141-20.53</f>
        <v>8.1699999999999982</v>
      </c>
      <c r="E141" s="66">
        <f t="shared" ref="E141" si="79">C141-0.56</f>
        <v>28.14</v>
      </c>
      <c r="F141" s="53">
        <v>1118.47</v>
      </c>
      <c r="G141" s="53">
        <v>1033.21</v>
      </c>
      <c r="H141" s="53">
        <v>515.24</v>
      </c>
      <c r="I141" s="53">
        <v>860.05</v>
      </c>
      <c r="J141" s="53">
        <v>13530130.25</v>
      </c>
      <c r="K141" s="53">
        <v>7209052.2699999996</v>
      </c>
      <c r="L141" s="53" t="s">
        <v>1705</v>
      </c>
      <c r="M141" s="53" t="s">
        <v>1706</v>
      </c>
      <c r="N141" s="54">
        <v>0.33</v>
      </c>
      <c r="O141" s="53">
        <v>103.136</v>
      </c>
      <c r="P141" s="53">
        <v>0.28999999999999998</v>
      </c>
      <c r="Q141" s="53">
        <v>0.16</v>
      </c>
      <c r="R141" s="53">
        <v>959.22</v>
      </c>
      <c r="S141" s="53">
        <v>47.22</v>
      </c>
      <c r="T141" s="53">
        <v>20.2</v>
      </c>
      <c r="U141" s="53">
        <v>5.88</v>
      </c>
      <c r="V141" s="53">
        <v>61.295000000000002</v>
      </c>
      <c r="W141" s="57">
        <v>0.13</v>
      </c>
      <c r="X141" s="57">
        <v>-0.48</v>
      </c>
      <c r="Y141" s="53"/>
      <c r="Z141" s="5"/>
      <c r="AA141"/>
      <c r="AB141"/>
      <c r="AC141"/>
      <c r="AD141"/>
      <c r="AE141"/>
      <c r="AF141"/>
      <c r="AG141"/>
      <c r="AH141"/>
      <c r="AI141"/>
    </row>
    <row r="142" spans="1:35" s="18" customFormat="1" x14ac:dyDescent="0.2">
      <c r="A142" s="53">
        <v>1876.76</v>
      </c>
      <c r="B142" s="53">
        <v>89.51</v>
      </c>
      <c r="C142" s="53">
        <v>28.23</v>
      </c>
      <c r="D142" s="4">
        <f t="shared" ref="D142:D144" si="80">C142-20.53</f>
        <v>7.6999999999999993</v>
      </c>
      <c r="E142" s="66">
        <f t="shared" ref="E142:E144" si="81">C142-0.56</f>
        <v>27.67</v>
      </c>
      <c r="F142" s="53">
        <v>1118.67</v>
      </c>
      <c r="G142" s="53">
        <v>1033.4100000000001</v>
      </c>
      <c r="H142" s="53">
        <v>537.79999999999995</v>
      </c>
      <c r="I142" s="53">
        <v>872.28</v>
      </c>
      <c r="J142" s="53">
        <v>13530142.26</v>
      </c>
      <c r="K142" s="53">
        <v>7209074.9500000002</v>
      </c>
      <c r="L142" s="53" t="s">
        <v>1707</v>
      </c>
      <c r="M142" s="53" t="s">
        <v>1708</v>
      </c>
      <c r="N142" s="53">
        <v>0.18</v>
      </c>
      <c r="O142" s="53">
        <v>77.472999999999999</v>
      </c>
      <c r="P142" s="53">
        <v>-0.02</v>
      </c>
      <c r="Q142" s="53">
        <v>-0.18</v>
      </c>
      <c r="R142" s="53">
        <v>984.15</v>
      </c>
      <c r="S142" s="53">
        <v>47.82</v>
      </c>
      <c r="T142" s="53">
        <v>20.27</v>
      </c>
      <c r="U142" s="53">
        <v>5.92</v>
      </c>
      <c r="V142" s="53">
        <v>60.683999999999997</v>
      </c>
      <c r="W142" s="57">
        <v>0.03</v>
      </c>
      <c r="X142" s="57">
        <v>-1.21</v>
      </c>
      <c r="Y142" s="53" t="s">
        <v>82</v>
      </c>
      <c r="Z142" s="5"/>
      <c r="AA142"/>
      <c r="AB142"/>
      <c r="AC142"/>
      <c r="AD142"/>
      <c r="AE142"/>
      <c r="AF142"/>
      <c r="AG142"/>
      <c r="AH142"/>
      <c r="AI142"/>
    </row>
    <row r="143" spans="1:35" s="18" customFormat="1" x14ac:dyDescent="0.2">
      <c r="A143" s="53">
        <v>1901.61</v>
      </c>
      <c r="B143" s="53">
        <v>89.63</v>
      </c>
      <c r="C143" s="53">
        <v>28.77</v>
      </c>
      <c r="D143" s="4">
        <f t="shared" si="80"/>
        <v>8.2399999999999984</v>
      </c>
      <c r="E143" s="66">
        <f t="shared" si="81"/>
        <v>28.21</v>
      </c>
      <c r="F143" s="99">
        <v>1118.8599999999999</v>
      </c>
      <c r="G143" s="99">
        <v>1033.5999999999999</v>
      </c>
      <c r="H143" s="99">
        <v>559.64</v>
      </c>
      <c r="I143" s="99">
        <v>884.13</v>
      </c>
      <c r="J143" s="99">
        <v>13530153.9</v>
      </c>
      <c r="K143" s="99">
        <v>7209096.9000000004</v>
      </c>
      <c r="L143" s="99" t="s">
        <v>1710</v>
      </c>
      <c r="M143" s="99" t="s">
        <v>1711</v>
      </c>
      <c r="N143" s="100">
        <v>0.22</v>
      </c>
      <c r="O143" s="100">
        <v>99.295000000000002</v>
      </c>
      <c r="P143" s="100">
        <v>0.05</v>
      </c>
      <c r="Q143" s="100">
        <v>0.22</v>
      </c>
      <c r="R143" s="100">
        <v>1008.29</v>
      </c>
      <c r="S143" s="100">
        <v>48.4</v>
      </c>
      <c r="T143" s="100">
        <v>20.329999999999998</v>
      </c>
      <c r="U143" s="100">
        <v>5.96</v>
      </c>
      <c r="V143" s="100">
        <v>60.1</v>
      </c>
      <c r="W143" s="101">
        <v>-0.06</v>
      </c>
      <c r="X143" s="101">
        <v>-1.91</v>
      </c>
      <c r="Y143" s="53" t="s">
        <v>82</v>
      </c>
      <c r="Z143" s="5"/>
      <c r="AA143"/>
      <c r="AB143"/>
      <c r="AC143"/>
      <c r="AD143"/>
      <c r="AE143"/>
      <c r="AF143"/>
      <c r="AG143"/>
      <c r="AH143"/>
      <c r="AI143"/>
    </row>
    <row r="144" spans="1:35" s="18" customFormat="1" x14ac:dyDescent="0.2">
      <c r="A144" s="53">
        <v>1926.4</v>
      </c>
      <c r="B144" s="53">
        <v>89.54</v>
      </c>
      <c r="C144" s="53">
        <v>29.32</v>
      </c>
      <c r="D144" s="4">
        <f t="shared" si="80"/>
        <v>8.7899999999999991</v>
      </c>
      <c r="E144" s="66">
        <f t="shared" si="81"/>
        <v>28.76</v>
      </c>
      <c r="F144" s="99">
        <v>1119.04</v>
      </c>
      <c r="G144" s="99">
        <v>1033.78</v>
      </c>
      <c r="H144" s="99">
        <v>581.30999999999995</v>
      </c>
      <c r="I144" s="99">
        <v>896.17</v>
      </c>
      <c r="J144" s="99">
        <v>13530165.73</v>
      </c>
      <c r="K144" s="99">
        <v>7209118.6900000004</v>
      </c>
      <c r="L144" s="99" t="s">
        <v>1772</v>
      </c>
      <c r="M144" s="99" t="s">
        <v>1773</v>
      </c>
      <c r="N144" s="100">
        <v>0.22</v>
      </c>
      <c r="O144" s="100">
        <v>-43.603000000000002</v>
      </c>
      <c r="P144" s="100">
        <v>-0.04</v>
      </c>
      <c r="Q144" s="100">
        <v>0.22</v>
      </c>
      <c r="R144" s="100">
        <v>1032.44</v>
      </c>
      <c r="S144" s="100">
        <v>49</v>
      </c>
      <c r="T144" s="100">
        <v>20.399999999999999</v>
      </c>
      <c r="U144" s="100">
        <v>6</v>
      </c>
      <c r="V144" s="100">
        <v>59.529000000000003</v>
      </c>
      <c r="W144" s="100">
        <v>-0.13</v>
      </c>
      <c r="X144" s="100">
        <v>-2.36</v>
      </c>
      <c r="Y144" s="53" t="s">
        <v>82</v>
      </c>
      <c r="Z144" s="5"/>
      <c r="AA144"/>
      <c r="AB144"/>
      <c r="AC144"/>
      <c r="AD144"/>
      <c r="AE144"/>
      <c r="AF144"/>
      <c r="AG144"/>
      <c r="AH144"/>
      <c r="AI144"/>
    </row>
    <row r="145" spans="1:35" s="18" customFormat="1" x14ac:dyDescent="0.2">
      <c r="A145" s="67">
        <v>1951.29</v>
      </c>
      <c r="B145" s="67">
        <v>89.75</v>
      </c>
      <c r="C145" s="67">
        <v>29.12</v>
      </c>
      <c r="D145" s="4">
        <f t="shared" ref="D145" si="82">C145-20.53</f>
        <v>8.59</v>
      </c>
      <c r="E145" s="66">
        <f t="shared" ref="E145" si="83">C145-0.56</f>
        <v>28.560000000000002</v>
      </c>
      <c r="F145" s="99">
        <v>1119.19</v>
      </c>
      <c r="G145" s="99">
        <v>1033.93</v>
      </c>
      <c r="H145" s="99">
        <v>603.03</v>
      </c>
      <c r="I145" s="99">
        <v>908.32</v>
      </c>
      <c r="J145" s="99">
        <v>13530177.66</v>
      </c>
      <c r="K145" s="99">
        <v>7209140.5300000003</v>
      </c>
      <c r="L145" s="99" t="s">
        <v>1774</v>
      </c>
      <c r="M145" s="99" t="s">
        <v>1775</v>
      </c>
      <c r="N145" s="100">
        <v>0.12</v>
      </c>
      <c r="O145" s="100">
        <v>88.114000000000004</v>
      </c>
      <c r="P145" s="100">
        <v>0.08</v>
      </c>
      <c r="Q145" s="100">
        <v>-0.08</v>
      </c>
      <c r="R145" s="100">
        <v>1056.69</v>
      </c>
      <c r="S145" s="100">
        <v>49.62</v>
      </c>
      <c r="T145" s="100">
        <v>20.47</v>
      </c>
      <c r="U145" s="100">
        <v>6.05</v>
      </c>
      <c r="V145" s="100">
        <v>58.965000000000003</v>
      </c>
      <c r="W145" s="100">
        <v>-0.19</v>
      </c>
      <c r="X145" s="100">
        <v>-2.75</v>
      </c>
      <c r="Y145" s="53" t="s">
        <v>82</v>
      </c>
      <c r="Z145" s="5"/>
      <c r="AA145"/>
      <c r="AB145"/>
      <c r="AC145"/>
      <c r="AD145"/>
      <c r="AE145"/>
      <c r="AF145"/>
      <c r="AG145"/>
      <c r="AH145"/>
      <c r="AI145"/>
    </row>
    <row r="146" spans="1:35" s="18" customFormat="1" x14ac:dyDescent="0.2">
      <c r="A146" s="53">
        <v>1975.83</v>
      </c>
      <c r="B146" s="53">
        <v>89.78</v>
      </c>
      <c r="C146" s="53">
        <v>30.03</v>
      </c>
      <c r="D146" s="4">
        <f t="shared" ref="D146:D147" si="84">C146-20.53</f>
        <v>9.5</v>
      </c>
      <c r="E146" s="66">
        <f t="shared" ref="E146:E147" si="85">C146-0.56</f>
        <v>29.470000000000002</v>
      </c>
      <c r="F146" s="53">
        <v>1119.29</v>
      </c>
      <c r="G146" s="53">
        <v>1034.03</v>
      </c>
      <c r="H146" s="53">
        <v>624.37</v>
      </c>
      <c r="I146" s="53">
        <v>920.43</v>
      </c>
      <c r="J146" s="53">
        <v>13530189.57</v>
      </c>
      <c r="K146" s="53">
        <v>7209161.9900000002</v>
      </c>
      <c r="L146" s="53" t="s">
        <v>1776</v>
      </c>
      <c r="M146" s="53" t="s">
        <v>1777</v>
      </c>
      <c r="N146" s="53">
        <v>0.37</v>
      </c>
      <c r="O146" s="53">
        <v>84.515000000000001</v>
      </c>
      <c r="P146" s="53">
        <v>0.01</v>
      </c>
      <c r="Q146" s="53">
        <v>0.37</v>
      </c>
      <c r="R146" s="53">
        <v>1080.6400000000001</v>
      </c>
      <c r="S146" s="53">
        <v>50.25</v>
      </c>
      <c r="T146" s="53">
        <v>20.54</v>
      </c>
      <c r="U146" s="53">
        <v>6.1</v>
      </c>
      <c r="V146" s="53">
        <v>58.420999999999999</v>
      </c>
      <c r="W146" s="53">
        <v>-0.19</v>
      </c>
      <c r="X146" s="53">
        <v>-2.97</v>
      </c>
      <c r="Y146" s="53" t="s">
        <v>82</v>
      </c>
      <c r="Z146" s="5"/>
      <c r="AA146"/>
      <c r="AB146"/>
      <c r="AC146"/>
      <c r="AD146"/>
      <c r="AE146"/>
      <c r="AF146"/>
      <c r="AG146"/>
      <c r="AH146"/>
      <c r="AI146"/>
    </row>
    <row r="147" spans="1:35" s="18" customFormat="1" x14ac:dyDescent="0.2">
      <c r="A147" s="53">
        <v>2000.87</v>
      </c>
      <c r="B147" s="53">
        <v>90</v>
      </c>
      <c r="C147" s="53">
        <v>32.32</v>
      </c>
      <c r="D147" s="4">
        <f t="shared" si="84"/>
        <v>11.79</v>
      </c>
      <c r="E147" s="66">
        <f t="shared" si="85"/>
        <v>31.76</v>
      </c>
      <c r="F147" s="53">
        <v>1119.3399999999999</v>
      </c>
      <c r="G147" s="53">
        <v>1034.08</v>
      </c>
      <c r="H147" s="53">
        <v>645.79999999999995</v>
      </c>
      <c r="I147" s="53">
        <v>933.39</v>
      </c>
      <c r="J147" s="53">
        <v>13530202.32</v>
      </c>
      <c r="K147" s="53">
        <v>7209183.54</v>
      </c>
      <c r="L147" s="53" t="s">
        <v>1778</v>
      </c>
      <c r="M147" s="53" t="s">
        <v>1779</v>
      </c>
      <c r="N147" s="53">
        <v>0.92</v>
      </c>
      <c r="O147" s="53">
        <v>-115.254</v>
      </c>
      <c r="P147" s="53">
        <v>0.09</v>
      </c>
      <c r="Q147" s="53">
        <v>0.91</v>
      </c>
      <c r="R147" s="53">
        <v>1105.22</v>
      </c>
      <c r="S147" s="53">
        <v>50.93</v>
      </c>
      <c r="T147" s="53">
        <v>20.62</v>
      </c>
      <c r="U147" s="53">
        <v>6.16</v>
      </c>
      <c r="V147" s="53">
        <v>57.886000000000003</v>
      </c>
      <c r="W147" s="57">
        <v>-0.14000000000000001</v>
      </c>
      <c r="X147" s="57">
        <v>-2.5099999999999998</v>
      </c>
      <c r="Y147" s="53" t="s">
        <v>82</v>
      </c>
      <c r="Z147" s="5"/>
      <c r="AA147"/>
      <c r="AB147"/>
      <c r="AC147"/>
      <c r="AD147"/>
      <c r="AE147"/>
      <c r="AF147"/>
      <c r="AG147"/>
      <c r="AH147"/>
      <c r="AI147"/>
    </row>
    <row r="148" spans="1:35" s="18" customFormat="1" x14ac:dyDescent="0.2">
      <c r="A148" s="53">
        <v>2025.7</v>
      </c>
      <c r="B148" s="53">
        <v>89.75</v>
      </c>
      <c r="C148" s="53">
        <v>31.79</v>
      </c>
      <c r="D148" s="4">
        <f t="shared" ref="D148" si="86">C148-20.53</f>
        <v>11.259999999999998</v>
      </c>
      <c r="E148" s="66">
        <f t="shared" ref="E148" si="87">C148-0.56</f>
        <v>31.23</v>
      </c>
      <c r="F148" s="53">
        <v>1119.4000000000001</v>
      </c>
      <c r="G148" s="53">
        <v>1034.1400000000001</v>
      </c>
      <c r="H148" s="53">
        <v>666.84</v>
      </c>
      <c r="I148" s="53">
        <v>946.57</v>
      </c>
      <c r="J148" s="53">
        <v>13530215.289999999</v>
      </c>
      <c r="K148" s="53">
        <v>7209204.71</v>
      </c>
      <c r="L148" s="53" t="s">
        <v>1842</v>
      </c>
      <c r="M148" s="53" t="s">
        <v>1843</v>
      </c>
      <c r="N148" s="53">
        <v>0.24</v>
      </c>
      <c r="O148" s="53">
        <v>45</v>
      </c>
      <c r="P148" s="53">
        <v>-0.1</v>
      </c>
      <c r="Q148" s="53">
        <v>-0.21</v>
      </c>
      <c r="R148" s="53">
        <v>1129.67</v>
      </c>
      <c r="S148" s="53">
        <v>51.62</v>
      </c>
      <c r="T148" s="53">
        <v>20.69</v>
      </c>
      <c r="U148" s="53">
        <v>6.22</v>
      </c>
      <c r="V148" s="53">
        <v>57.374000000000002</v>
      </c>
      <c r="W148" s="57">
        <v>-0.09</v>
      </c>
      <c r="X148" s="57">
        <v>-1.66</v>
      </c>
      <c r="Y148" s="53" t="s">
        <v>82</v>
      </c>
      <c r="Z148" s="5"/>
      <c r="AA148"/>
      <c r="AB148"/>
      <c r="AC148"/>
      <c r="AD148"/>
      <c r="AE148"/>
      <c r="AF148"/>
      <c r="AG148"/>
      <c r="AH148"/>
      <c r="AI148"/>
    </row>
    <row r="149" spans="1:35" s="18" customFormat="1" x14ac:dyDescent="0.2">
      <c r="A149" s="53">
        <v>2049.58</v>
      </c>
      <c r="B149" s="53">
        <v>89.87</v>
      </c>
      <c r="C149" s="53">
        <v>31.91</v>
      </c>
      <c r="D149" s="4">
        <f t="shared" ref="D149" si="88">C149-20.53</f>
        <v>11.379999999999999</v>
      </c>
      <c r="E149" s="66">
        <f t="shared" ref="E149" si="89">C149-0.56</f>
        <v>31.35</v>
      </c>
      <c r="F149" s="53">
        <v>1119.48</v>
      </c>
      <c r="G149" s="53">
        <v>1034.22</v>
      </c>
      <c r="H149" s="53">
        <v>687.13</v>
      </c>
      <c r="I149" s="53">
        <v>959.17</v>
      </c>
      <c r="J149" s="53">
        <v>13530227.689999999</v>
      </c>
      <c r="K149" s="53">
        <v>7209225.1200000001</v>
      </c>
      <c r="L149" s="53" t="s">
        <v>1844</v>
      </c>
      <c r="M149" s="53" t="s">
        <v>1845</v>
      </c>
      <c r="N149" s="53">
        <v>7.0000000000000007E-2</v>
      </c>
      <c r="O149" s="53">
        <v>104.932</v>
      </c>
      <c r="P149" s="53">
        <v>0.05</v>
      </c>
      <c r="Q149" s="53">
        <v>0.05</v>
      </c>
      <c r="R149" s="53">
        <v>1153.1600000000001</v>
      </c>
      <c r="S149" s="53">
        <v>52.3</v>
      </c>
      <c r="T149" s="53">
        <v>20.75</v>
      </c>
      <c r="U149" s="53">
        <v>6.28</v>
      </c>
      <c r="V149" s="53">
        <v>56.892000000000003</v>
      </c>
      <c r="W149" s="57">
        <v>-7.0000000000000007E-2</v>
      </c>
      <c r="X149" s="57">
        <v>-0.93</v>
      </c>
      <c r="Y149" s="53" t="s">
        <v>82</v>
      </c>
      <c r="Z149" s="5"/>
      <c r="AA149"/>
      <c r="AB149"/>
      <c r="AC149"/>
      <c r="AD149"/>
      <c r="AE149"/>
      <c r="AF149"/>
      <c r="AG149"/>
      <c r="AH149"/>
      <c r="AI149"/>
    </row>
    <row r="150" spans="1:35" s="18" customFormat="1" x14ac:dyDescent="0.2">
      <c r="A150" s="53">
        <v>2074.77</v>
      </c>
      <c r="B150" s="53">
        <v>89.75</v>
      </c>
      <c r="C150" s="53">
        <v>32.36</v>
      </c>
      <c r="D150" s="4">
        <f t="shared" ref="D150:D152" si="90">C150-20.53</f>
        <v>11.829999999999998</v>
      </c>
      <c r="E150" s="66">
        <f t="shared" ref="E150:E152" si="91">C150-0.56</f>
        <v>31.8</v>
      </c>
      <c r="F150" s="53">
        <v>1119.56</v>
      </c>
      <c r="G150" s="53">
        <v>1034.3</v>
      </c>
      <c r="H150" s="53">
        <v>708.46</v>
      </c>
      <c r="I150" s="53">
        <v>972.57</v>
      </c>
      <c r="J150" s="53">
        <v>13530240.880000001</v>
      </c>
      <c r="K150" s="53">
        <v>7209246.5800000001</v>
      </c>
      <c r="L150" s="53" t="s">
        <v>1846</v>
      </c>
      <c r="M150" s="53" t="s">
        <v>1847</v>
      </c>
      <c r="N150" s="53">
        <v>0.18</v>
      </c>
      <c r="O150" s="53">
        <v>-90.004999999999995</v>
      </c>
      <c r="P150" s="53">
        <v>-0.05</v>
      </c>
      <c r="Q150" s="53">
        <v>0.18</v>
      </c>
      <c r="R150" s="53">
        <v>1177.97</v>
      </c>
      <c r="S150" s="53">
        <v>53.02</v>
      </c>
      <c r="T150" s="53">
        <v>20.82</v>
      </c>
      <c r="U150" s="53">
        <v>6.35</v>
      </c>
      <c r="V150" s="53">
        <v>56.399000000000001</v>
      </c>
      <c r="W150" s="57">
        <v>-0.05</v>
      </c>
      <c r="X150" s="57">
        <v>-0.04</v>
      </c>
      <c r="Y150" s="53"/>
      <c r="Z150" s="5"/>
      <c r="AA150"/>
      <c r="AB150"/>
      <c r="AC150"/>
      <c r="AD150"/>
      <c r="AE150"/>
      <c r="AF150"/>
      <c r="AG150"/>
      <c r="AH150"/>
      <c r="AI150"/>
    </row>
    <row r="151" spans="1:35" s="18" customFormat="1" x14ac:dyDescent="0.2">
      <c r="A151" s="53">
        <v>2098.52</v>
      </c>
      <c r="B151" s="53">
        <v>89.75</v>
      </c>
      <c r="C151" s="53">
        <v>30.17</v>
      </c>
      <c r="D151" s="4">
        <f t="shared" si="90"/>
        <v>9.64</v>
      </c>
      <c r="E151" s="66">
        <f t="shared" si="91"/>
        <v>29.610000000000003</v>
      </c>
      <c r="F151" s="53">
        <v>1119.6600000000001</v>
      </c>
      <c r="G151" s="53">
        <v>1034.4000000000001</v>
      </c>
      <c r="H151" s="53">
        <v>728.76</v>
      </c>
      <c r="I151" s="53">
        <v>984.9</v>
      </c>
      <c r="J151" s="53">
        <v>13530253</v>
      </c>
      <c r="K151" s="53">
        <v>7209267</v>
      </c>
      <c r="L151" s="53" t="s">
        <v>1848</v>
      </c>
      <c r="M151" s="53" t="s">
        <v>1849</v>
      </c>
      <c r="N151" s="53">
        <v>0.92</v>
      </c>
      <c r="O151" s="53">
        <v>18.434999999999999</v>
      </c>
      <c r="P151" s="53">
        <v>0</v>
      </c>
      <c r="Q151" s="53">
        <v>-0.92</v>
      </c>
      <c r="R151" s="53">
        <v>1201.29</v>
      </c>
      <c r="S151" s="53">
        <v>53.7</v>
      </c>
      <c r="T151" s="53">
        <v>20.89</v>
      </c>
      <c r="U151" s="53">
        <v>6.42</v>
      </c>
      <c r="V151" s="53">
        <v>55.938000000000002</v>
      </c>
      <c r="W151" s="53">
        <v>-0.06</v>
      </c>
      <c r="X151" s="53">
        <v>0.44</v>
      </c>
      <c r="Y151" s="53"/>
      <c r="Z151" s="5"/>
      <c r="AA151"/>
      <c r="AB151"/>
      <c r="AC151"/>
      <c r="AD151"/>
      <c r="AE151"/>
      <c r="AF151"/>
      <c r="AG151"/>
      <c r="AH151"/>
      <c r="AI151"/>
    </row>
    <row r="152" spans="1:35" s="18" customFormat="1" x14ac:dyDescent="0.2">
      <c r="A152" s="53">
        <v>2124.21</v>
      </c>
      <c r="B152" s="53">
        <v>89.78</v>
      </c>
      <c r="C152" s="53">
        <v>30.18</v>
      </c>
      <c r="D152" s="4">
        <f t="shared" si="90"/>
        <v>9.6499999999999986</v>
      </c>
      <c r="E152" s="66">
        <f t="shared" si="91"/>
        <v>29.62</v>
      </c>
      <c r="F152" s="53">
        <v>1119.77</v>
      </c>
      <c r="G152" s="53">
        <v>1034.51</v>
      </c>
      <c r="H152" s="53">
        <v>750.96</v>
      </c>
      <c r="I152" s="53">
        <v>997.81</v>
      </c>
      <c r="J152" s="53">
        <v>13530265.699999999</v>
      </c>
      <c r="K152" s="53">
        <v>7209289.3300000001</v>
      </c>
      <c r="L152" s="53" t="s">
        <v>1850</v>
      </c>
      <c r="M152" s="53" t="s">
        <v>1851</v>
      </c>
      <c r="N152" s="53">
        <v>0.01</v>
      </c>
      <c r="O152" s="53">
        <v>85.007999999999996</v>
      </c>
      <c r="P152" s="53">
        <v>0.01</v>
      </c>
      <c r="Q152" s="53">
        <v>0</v>
      </c>
      <c r="R152" s="53">
        <v>1226.4100000000001</v>
      </c>
      <c r="S152" s="53">
        <v>54.43</v>
      </c>
      <c r="T152" s="53">
        <v>20.97</v>
      </c>
      <c r="U152" s="53">
        <v>6.49</v>
      </c>
      <c r="V152" s="53">
        <v>55.442</v>
      </c>
      <c r="W152" s="53">
        <v>-0.06</v>
      </c>
      <c r="X152" s="53">
        <v>0.47</v>
      </c>
      <c r="Y152" s="53"/>
      <c r="Z152" s="5"/>
      <c r="AA152"/>
      <c r="AB152"/>
      <c r="AC152"/>
      <c r="AD152"/>
      <c r="AE152"/>
      <c r="AF152"/>
      <c r="AG152"/>
      <c r="AH152"/>
      <c r="AI152"/>
    </row>
    <row r="153" spans="1:35" s="18" customFormat="1" x14ac:dyDescent="0.2">
      <c r="A153" s="53">
        <v>2148.96</v>
      </c>
      <c r="B153" s="53">
        <v>89.87</v>
      </c>
      <c r="C153" s="53">
        <v>31.21</v>
      </c>
      <c r="D153" s="4">
        <f t="shared" ref="D153:D155" si="92">C153-20.53</f>
        <v>10.68</v>
      </c>
      <c r="E153" s="66">
        <f t="shared" ref="E153:E155" si="93">C153-0.56</f>
        <v>30.650000000000002</v>
      </c>
      <c r="F153" s="53">
        <v>1119.8399999999999</v>
      </c>
      <c r="G153" s="53">
        <v>1034.58</v>
      </c>
      <c r="H153" s="53">
        <v>772.25</v>
      </c>
      <c r="I153" s="53">
        <v>1010.44</v>
      </c>
      <c r="J153" s="53">
        <v>13530278.119999999</v>
      </c>
      <c r="K153" s="53">
        <v>7209310.7400000002</v>
      </c>
      <c r="L153" s="53" t="s">
        <v>1910</v>
      </c>
      <c r="M153" s="53" t="s">
        <v>1911</v>
      </c>
      <c r="N153" s="53">
        <v>0.42</v>
      </c>
      <c r="O153" s="53">
        <v>92.936999999999998</v>
      </c>
      <c r="P153" s="53">
        <v>0.04</v>
      </c>
      <c r="Q153" s="53">
        <v>0.42</v>
      </c>
      <c r="R153" s="53">
        <v>1250.67</v>
      </c>
      <c r="S153" s="53">
        <v>55.14</v>
      </c>
      <c r="T153" s="53">
        <v>21.04</v>
      </c>
      <c r="U153" s="53">
        <v>6.57</v>
      </c>
      <c r="V153" s="53">
        <v>54.978999999999999</v>
      </c>
      <c r="W153" s="53">
        <v>-0.04</v>
      </c>
      <c r="X153" s="53">
        <v>0.73</v>
      </c>
      <c r="Y153" s="53"/>
      <c r="Z153" s="5"/>
      <c r="AA153"/>
      <c r="AB153"/>
      <c r="AC153"/>
      <c r="AD153"/>
      <c r="AE153"/>
      <c r="AF153"/>
      <c r="AG153"/>
      <c r="AH153"/>
      <c r="AI153"/>
    </row>
    <row r="154" spans="1:35" s="18" customFormat="1" x14ac:dyDescent="0.2">
      <c r="A154" s="53">
        <v>2173.87</v>
      </c>
      <c r="B154" s="53">
        <v>89.81</v>
      </c>
      <c r="C154" s="53">
        <v>32.380000000000003</v>
      </c>
      <c r="D154" s="4">
        <f t="shared" si="92"/>
        <v>11.850000000000001</v>
      </c>
      <c r="E154" s="66">
        <f t="shared" si="93"/>
        <v>31.820000000000004</v>
      </c>
      <c r="F154" s="53">
        <v>1119.9100000000001</v>
      </c>
      <c r="G154" s="53">
        <v>1034.6500000000001</v>
      </c>
      <c r="H154" s="53">
        <v>793.42</v>
      </c>
      <c r="I154" s="53">
        <v>1023.57</v>
      </c>
      <c r="J154" s="53">
        <v>13530291.039999999</v>
      </c>
      <c r="K154" s="53">
        <v>7209332.04</v>
      </c>
      <c r="L154" s="53" t="s">
        <v>1912</v>
      </c>
      <c r="M154" s="53" t="s">
        <v>1913</v>
      </c>
      <c r="N154" s="53">
        <v>0.47</v>
      </c>
      <c r="O154" s="53">
        <v>-89.218999999999994</v>
      </c>
      <c r="P154" s="53">
        <v>-0.02</v>
      </c>
      <c r="Q154" s="53">
        <v>0.47</v>
      </c>
      <c r="R154" s="53">
        <v>1275.17</v>
      </c>
      <c r="S154" s="53">
        <v>55.89</v>
      </c>
      <c r="T154" s="53">
        <v>21.11</v>
      </c>
      <c r="U154" s="53">
        <v>6.65</v>
      </c>
      <c r="V154" s="53">
        <v>54.533999999999999</v>
      </c>
      <c r="W154" s="53">
        <v>-0.01</v>
      </c>
      <c r="X154" s="53">
        <v>1.46</v>
      </c>
      <c r="Y154" s="107" t="s">
        <v>1918</v>
      </c>
      <c r="Z154" s="5"/>
      <c r="AA154"/>
      <c r="AB154"/>
      <c r="AC154"/>
      <c r="AD154"/>
      <c r="AE154"/>
      <c r="AF154"/>
      <c r="AG154"/>
      <c r="AH154"/>
      <c r="AI154"/>
    </row>
    <row r="155" spans="1:35" s="18" customFormat="1" x14ac:dyDescent="0.2">
      <c r="A155" s="53">
        <v>2198.66</v>
      </c>
      <c r="B155" s="53">
        <v>89.84</v>
      </c>
      <c r="C155" s="53">
        <v>30.19</v>
      </c>
      <c r="D155" s="4">
        <f t="shared" si="92"/>
        <v>9.66</v>
      </c>
      <c r="E155" s="66">
        <f t="shared" si="93"/>
        <v>29.630000000000003</v>
      </c>
      <c r="F155" s="53">
        <v>1119.99</v>
      </c>
      <c r="G155" s="53">
        <v>1034.73</v>
      </c>
      <c r="H155" s="53">
        <v>814.6</v>
      </c>
      <c r="I155" s="53">
        <v>1036.44</v>
      </c>
      <c r="J155" s="53">
        <v>13530303.699999999</v>
      </c>
      <c r="K155" s="53">
        <v>7209353.3499999996</v>
      </c>
      <c r="L155" s="53" t="s">
        <v>1914</v>
      </c>
      <c r="M155" s="53" t="s">
        <v>1915</v>
      </c>
      <c r="N155" s="53">
        <v>0.88</v>
      </c>
      <c r="O155" s="53">
        <v>-94.399000000000001</v>
      </c>
      <c r="P155" s="53">
        <v>0.01</v>
      </c>
      <c r="Q155" s="53">
        <v>-0.88</v>
      </c>
      <c r="R155" s="53">
        <v>1299.52</v>
      </c>
      <c r="S155" s="53">
        <v>56.63</v>
      </c>
      <c r="T155" s="53">
        <v>21.18</v>
      </c>
      <c r="U155" s="53">
        <v>6.74</v>
      </c>
      <c r="V155" s="53">
        <v>54.097999999999999</v>
      </c>
      <c r="W155" s="53">
        <v>0.02</v>
      </c>
      <c r="X155" s="53">
        <v>1.97</v>
      </c>
      <c r="Y155" s="107" t="s">
        <v>1918</v>
      </c>
      <c r="Z155" s="5"/>
      <c r="AA155"/>
      <c r="AB155"/>
      <c r="AC155"/>
      <c r="AD155"/>
      <c r="AE155"/>
      <c r="AF155"/>
      <c r="AG155"/>
      <c r="AH155"/>
      <c r="AI155"/>
    </row>
    <row r="156" spans="1:35" s="18" customFormat="1" x14ac:dyDescent="0.2">
      <c r="A156" s="53">
        <v>2223.37</v>
      </c>
      <c r="B156" s="53">
        <v>89.81</v>
      </c>
      <c r="C156" s="53">
        <v>29.8</v>
      </c>
      <c r="D156" s="4">
        <f t="shared" ref="D156:D159" si="94">C156-20.53</f>
        <v>9.27</v>
      </c>
      <c r="E156" s="66">
        <f t="shared" ref="E156:E159" si="95">C156-0.56</f>
        <v>29.240000000000002</v>
      </c>
      <c r="F156" s="53">
        <v>1120.06</v>
      </c>
      <c r="G156" s="53">
        <v>1034.8</v>
      </c>
      <c r="H156" s="53">
        <v>836</v>
      </c>
      <c r="I156" s="53">
        <v>1048.79</v>
      </c>
      <c r="J156" s="53">
        <v>13530315.85</v>
      </c>
      <c r="K156" s="53">
        <v>7209374.8700000001</v>
      </c>
      <c r="L156" s="53" t="s">
        <v>1916</v>
      </c>
      <c r="M156" s="53" t="s">
        <v>1917</v>
      </c>
      <c r="N156" s="53">
        <v>0.16</v>
      </c>
      <c r="O156" s="53">
        <v>90.004000000000005</v>
      </c>
      <c r="P156" s="53">
        <v>-0.01</v>
      </c>
      <c r="Q156" s="53">
        <v>-0.16</v>
      </c>
      <c r="R156" s="53">
        <v>1323.67</v>
      </c>
      <c r="S156" s="53">
        <v>57.35</v>
      </c>
      <c r="T156" s="53">
        <v>21.25</v>
      </c>
      <c r="U156" s="53">
        <v>6.83</v>
      </c>
      <c r="V156" s="53">
        <v>53.664000000000001</v>
      </c>
      <c r="W156" s="53">
        <v>0.04</v>
      </c>
      <c r="X156" s="53">
        <v>1.93</v>
      </c>
      <c r="Y156" s="107" t="s">
        <v>1918</v>
      </c>
      <c r="Z156" s="5"/>
      <c r="AA156"/>
      <c r="AB156"/>
      <c r="AC156"/>
      <c r="AD156"/>
      <c r="AE156"/>
      <c r="AF156"/>
      <c r="AG156"/>
      <c r="AH156"/>
      <c r="AI156"/>
    </row>
    <row r="157" spans="1:35" s="18" customFormat="1" x14ac:dyDescent="0.2">
      <c r="A157" s="53">
        <v>2248.0100000000002</v>
      </c>
      <c r="B157" s="53">
        <v>89.81</v>
      </c>
      <c r="C157" s="53">
        <v>31.96</v>
      </c>
      <c r="D157" s="4">
        <f t="shared" si="94"/>
        <v>11.43</v>
      </c>
      <c r="E157" s="66">
        <f t="shared" si="95"/>
        <v>31.400000000000002</v>
      </c>
      <c r="F157" s="53">
        <v>1120.1500000000001</v>
      </c>
      <c r="G157" s="53">
        <v>1034.8900000000001</v>
      </c>
      <c r="H157" s="53">
        <v>857.15</v>
      </c>
      <c r="I157" s="53">
        <v>1061.44</v>
      </c>
      <c r="J157" s="53">
        <v>13530328.289999999</v>
      </c>
      <c r="K157" s="53">
        <v>7209396.1399999997</v>
      </c>
      <c r="L157" s="53" t="s">
        <v>1919</v>
      </c>
      <c r="M157" s="53" t="s">
        <v>1920</v>
      </c>
      <c r="N157" s="53">
        <v>0.88</v>
      </c>
      <c r="O157" s="53">
        <v>-16.699000000000002</v>
      </c>
      <c r="P157" s="53">
        <v>0</v>
      </c>
      <c r="Q157" s="53">
        <v>0.88</v>
      </c>
      <c r="R157" s="53">
        <v>1347.83</v>
      </c>
      <c r="S157" s="53">
        <v>58.1</v>
      </c>
      <c r="T157" s="53">
        <v>21.32</v>
      </c>
      <c r="U157" s="53">
        <v>6.92</v>
      </c>
      <c r="V157" s="53">
        <v>53.247999999999998</v>
      </c>
      <c r="W157" s="53">
        <v>0.06</v>
      </c>
      <c r="X157" s="53">
        <v>2.2599999999999998</v>
      </c>
      <c r="Y157" s="107" t="s">
        <v>1918</v>
      </c>
      <c r="Z157" s="5"/>
      <c r="AA157"/>
      <c r="AB157"/>
      <c r="AC157"/>
      <c r="AD157"/>
      <c r="AE157"/>
      <c r="AF157"/>
      <c r="AG157"/>
      <c r="AH157"/>
      <c r="AI157"/>
    </row>
    <row r="158" spans="1:35" s="18" customFormat="1" x14ac:dyDescent="0.2">
      <c r="A158" s="53">
        <v>2272.89</v>
      </c>
      <c r="B158" s="53">
        <v>89.91</v>
      </c>
      <c r="C158" s="53">
        <v>31.93</v>
      </c>
      <c r="D158" s="4">
        <f t="shared" si="94"/>
        <v>11.399999999999999</v>
      </c>
      <c r="E158" s="66">
        <f t="shared" si="95"/>
        <v>31.37</v>
      </c>
      <c r="F158" s="53">
        <v>1120.21</v>
      </c>
      <c r="G158" s="53">
        <v>1034.95</v>
      </c>
      <c r="H158" s="53">
        <v>878.26</v>
      </c>
      <c r="I158" s="53">
        <v>1074.5999999999999</v>
      </c>
      <c r="J158" s="53">
        <v>13530341.24</v>
      </c>
      <c r="K158" s="53">
        <v>7209417.3799999999</v>
      </c>
      <c r="L158" s="53" t="s">
        <v>1921</v>
      </c>
      <c r="M158" s="53" t="s">
        <v>1922</v>
      </c>
      <c r="N158" s="53">
        <v>0.04</v>
      </c>
      <c r="O158" s="53">
        <v>-116.565</v>
      </c>
      <c r="P158" s="53">
        <v>0.04</v>
      </c>
      <c r="Q158" s="53">
        <v>-0.01</v>
      </c>
      <c r="R158" s="53">
        <v>1372.32</v>
      </c>
      <c r="S158" s="53">
        <v>58.87</v>
      </c>
      <c r="T158" s="53">
        <v>21.38</v>
      </c>
      <c r="U158" s="53">
        <v>7.01</v>
      </c>
      <c r="V158" s="53">
        <v>52.848999999999997</v>
      </c>
      <c r="W158" s="53">
        <v>0.1</v>
      </c>
      <c r="X158" s="53">
        <v>3.06</v>
      </c>
      <c r="Y158" s="17"/>
      <c r="Z158" s="5"/>
      <c r="AA158"/>
      <c r="AB158"/>
      <c r="AC158"/>
      <c r="AD158"/>
      <c r="AE158"/>
      <c r="AF158"/>
      <c r="AG158"/>
      <c r="AH158"/>
      <c r="AI158"/>
    </row>
    <row r="159" spans="1:35" s="18" customFormat="1" x14ac:dyDescent="0.2">
      <c r="A159" s="53">
        <v>2297.16</v>
      </c>
      <c r="B159" s="53">
        <v>89.81</v>
      </c>
      <c r="C159" s="53">
        <v>31.73</v>
      </c>
      <c r="D159" s="4">
        <f t="shared" si="94"/>
        <v>11.2</v>
      </c>
      <c r="E159" s="66">
        <f t="shared" si="95"/>
        <v>31.17</v>
      </c>
      <c r="F159" s="53">
        <v>1120.27</v>
      </c>
      <c r="G159" s="53">
        <v>1035.01</v>
      </c>
      <c r="H159" s="53">
        <v>898.88</v>
      </c>
      <c r="I159" s="53">
        <v>1087.4000000000001</v>
      </c>
      <c r="J159" s="53">
        <v>13530353.84</v>
      </c>
      <c r="K159" s="53">
        <v>7209438.1200000001</v>
      </c>
      <c r="L159" s="53" t="s">
        <v>1923</v>
      </c>
      <c r="M159" s="53" t="s">
        <v>1924</v>
      </c>
      <c r="N159" s="53">
        <v>0.09</v>
      </c>
      <c r="O159" s="53">
        <v>-104.367</v>
      </c>
      <c r="P159" s="53">
        <v>-0.04</v>
      </c>
      <c r="Q159" s="53">
        <v>-0.08</v>
      </c>
      <c r="R159" s="53">
        <v>1396.19</v>
      </c>
      <c r="S159" s="53">
        <v>59.63</v>
      </c>
      <c r="T159" s="53">
        <v>21.45</v>
      </c>
      <c r="U159" s="53">
        <v>7.11</v>
      </c>
      <c r="V159" s="53">
        <v>52.47</v>
      </c>
      <c r="W159" s="53">
        <v>0.14000000000000001</v>
      </c>
      <c r="X159" s="53">
        <v>3.79</v>
      </c>
      <c r="Y159" s="17"/>
      <c r="Z159" s="5"/>
      <c r="AA159"/>
      <c r="AB159"/>
      <c r="AC159"/>
      <c r="AD159"/>
      <c r="AE159"/>
      <c r="AF159"/>
      <c r="AG159"/>
      <c r="AH159"/>
      <c r="AI159"/>
    </row>
    <row r="160" spans="1:35" s="18" customFormat="1" x14ac:dyDescent="0.2">
      <c r="A160" s="53">
        <v>2321.34</v>
      </c>
      <c r="B160" s="53">
        <v>89.6</v>
      </c>
      <c r="C160" s="53">
        <v>30.91</v>
      </c>
      <c r="D160" s="4">
        <f t="shared" ref="D160:D161" si="96">C160-20.53</f>
        <v>10.379999999999999</v>
      </c>
      <c r="E160" s="66">
        <f t="shared" ref="E160:E161" si="97">C160-0.56</f>
        <v>30.35</v>
      </c>
      <c r="F160" s="53">
        <v>1120.3900000000001</v>
      </c>
      <c r="G160" s="53">
        <v>1035.1300000000001</v>
      </c>
      <c r="H160" s="53">
        <v>919.54</v>
      </c>
      <c r="I160" s="53">
        <v>1099.97</v>
      </c>
      <c r="J160" s="53">
        <v>13530366.210000001</v>
      </c>
      <c r="K160" s="53">
        <v>7209458.9000000004</v>
      </c>
      <c r="L160" s="53" t="s">
        <v>2048</v>
      </c>
      <c r="M160" s="53" t="s">
        <v>2049</v>
      </c>
      <c r="N160" s="53">
        <v>0.35</v>
      </c>
      <c r="O160" s="53">
        <v>82.375</v>
      </c>
      <c r="P160" s="53">
        <v>-0.09</v>
      </c>
      <c r="Q160" s="53">
        <v>-0.34</v>
      </c>
      <c r="R160" s="53">
        <v>1419.94</v>
      </c>
      <c r="S160" s="53">
        <v>60.39</v>
      </c>
      <c r="T160" s="53">
        <v>21.51</v>
      </c>
      <c r="U160" s="53">
        <v>7.21</v>
      </c>
      <c r="V160" s="53">
        <v>52.097000000000001</v>
      </c>
      <c r="W160" s="53">
        <v>0.11</v>
      </c>
      <c r="X160" s="53">
        <v>4.3</v>
      </c>
      <c r="Y160" s="17" t="s">
        <v>82</v>
      </c>
      <c r="Z160" s="5"/>
      <c r="AA160"/>
      <c r="AB160"/>
      <c r="AC160"/>
      <c r="AD160"/>
      <c r="AE160"/>
      <c r="AF160"/>
      <c r="AG160"/>
      <c r="AH160"/>
      <c r="AI160"/>
    </row>
    <row r="161" spans="1:35" s="18" customFormat="1" x14ac:dyDescent="0.2">
      <c r="A161" s="53">
        <v>2347.21</v>
      </c>
      <c r="B161" s="53">
        <v>89.75</v>
      </c>
      <c r="C161" s="53">
        <v>32.03</v>
      </c>
      <c r="D161" s="4">
        <f t="shared" si="96"/>
        <v>11.5</v>
      </c>
      <c r="E161" s="66">
        <f t="shared" si="97"/>
        <v>31.470000000000002</v>
      </c>
      <c r="F161" s="53">
        <v>1120.54</v>
      </c>
      <c r="G161" s="53">
        <v>1035.28</v>
      </c>
      <c r="H161" s="53">
        <v>941.6</v>
      </c>
      <c r="I161" s="53">
        <v>1113.48</v>
      </c>
      <c r="J161" s="53">
        <v>13530379.49</v>
      </c>
      <c r="K161" s="53">
        <v>7209481.0999999996</v>
      </c>
      <c r="L161" s="53" t="s">
        <v>2050</v>
      </c>
      <c r="M161" s="53" t="s">
        <v>2051</v>
      </c>
      <c r="N161" s="53">
        <v>0.44</v>
      </c>
      <c r="O161" s="53">
        <v>-96.341999999999999</v>
      </c>
      <c r="P161" s="53">
        <v>0.06</v>
      </c>
      <c r="Q161" s="53">
        <v>0.43</v>
      </c>
      <c r="R161" s="53">
        <v>1445.36</v>
      </c>
      <c r="S161" s="53">
        <v>61.21</v>
      </c>
      <c r="T161" s="53">
        <v>21.58</v>
      </c>
      <c r="U161" s="53">
        <v>7.31</v>
      </c>
      <c r="V161" s="53">
        <v>51.71</v>
      </c>
      <c r="W161" s="53">
        <v>7.0000000000000007E-2</v>
      </c>
      <c r="X161" s="53">
        <v>4.92</v>
      </c>
      <c r="Y161" s="17" t="s">
        <v>82</v>
      </c>
      <c r="Z161" s="5"/>
      <c r="AA161"/>
      <c r="AB161"/>
      <c r="AC161"/>
      <c r="AD161"/>
      <c r="AE161"/>
      <c r="AF161"/>
      <c r="AG161"/>
      <c r="AH161"/>
      <c r="AI161"/>
    </row>
    <row r="162" spans="1:35" s="18" customFormat="1" x14ac:dyDescent="0.2">
      <c r="A162" s="50">
        <v>2371.15</v>
      </c>
      <c r="B162" s="50">
        <v>89.69</v>
      </c>
      <c r="C162" s="50">
        <v>31.49</v>
      </c>
      <c r="D162" s="4">
        <f t="shared" ref="D162" si="98">C162-20.53</f>
        <v>10.959999999999997</v>
      </c>
      <c r="E162" s="66">
        <f t="shared" ref="E162" si="99">C162-0.56</f>
        <v>30.93</v>
      </c>
      <c r="F162" s="53">
        <v>1120.6500000000001</v>
      </c>
      <c r="G162" s="53">
        <v>1035.3900000000001</v>
      </c>
      <c r="H162" s="53">
        <v>961.96</v>
      </c>
      <c r="I162" s="53">
        <v>1126.08</v>
      </c>
      <c r="J162" s="53">
        <v>13530391.890000001</v>
      </c>
      <c r="K162" s="53">
        <v>7209501.5800000001</v>
      </c>
      <c r="L162" s="53" t="s">
        <v>2052</v>
      </c>
      <c r="M162" s="53" t="s">
        <v>2053</v>
      </c>
      <c r="N162" s="53">
        <v>0.23</v>
      </c>
      <c r="O162" s="53">
        <v>82.972999999999999</v>
      </c>
      <c r="P162" s="53">
        <v>-0.03</v>
      </c>
      <c r="Q162" s="53">
        <v>-0.23</v>
      </c>
      <c r="R162" s="53">
        <v>1468.91</v>
      </c>
      <c r="S162" s="53">
        <v>61.98</v>
      </c>
      <c r="T162" s="53">
        <v>21.64</v>
      </c>
      <c r="U162" s="53">
        <v>7.41</v>
      </c>
      <c r="V162" s="53">
        <v>51.365000000000002</v>
      </c>
      <c r="W162" s="69">
        <v>0.05</v>
      </c>
      <c r="X162" s="69">
        <v>5.61</v>
      </c>
      <c r="Y162" s="17" t="s">
        <v>82</v>
      </c>
      <c r="Z162" s="5"/>
      <c r="AA162"/>
      <c r="AB162"/>
      <c r="AC162"/>
      <c r="AD162"/>
      <c r="AE162"/>
      <c r="AF162"/>
      <c r="AG162"/>
      <c r="AH162"/>
      <c r="AI162"/>
    </row>
    <row r="163" spans="1:35" s="18" customFormat="1" x14ac:dyDescent="0.2">
      <c r="A163" s="50">
        <v>2395.69</v>
      </c>
      <c r="B163" s="50">
        <v>89.78</v>
      </c>
      <c r="C163" s="50">
        <v>32.22</v>
      </c>
      <c r="D163" s="4">
        <f t="shared" ref="D163" si="100">C163-20.53</f>
        <v>11.689999999999998</v>
      </c>
      <c r="E163" s="66">
        <f t="shared" ref="E163" si="101">C163-0.56</f>
        <v>31.66</v>
      </c>
      <c r="F163" s="53">
        <v>1120.77</v>
      </c>
      <c r="G163" s="53">
        <v>1035.51</v>
      </c>
      <c r="H163" s="53">
        <v>982.8</v>
      </c>
      <c r="I163" s="53">
        <v>1139.03</v>
      </c>
      <c r="J163" s="53">
        <v>13530404.640000001</v>
      </c>
      <c r="K163" s="53">
        <v>7209522.5499999998</v>
      </c>
      <c r="L163" s="53" t="s">
        <v>2054</v>
      </c>
      <c r="M163" s="53" t="s">
        <v>2055</v>
      </c>
      <c r="N163" s="53">
        <v>0.3</v>
      </c>
      <c r="O163" s="53">
        <v>-92.840999999999994</v>
      </c>
      <c r="P163" s="53">
        <v>0.04</v>
      </c>
      <c r="Q163" s="53">
        <v>0.3</v>
      </c>
      <c r="R163" s="53">
        <v>1493.05</v>
      </c>
      <c r="S163" s="53">
        <v>62.77</v>
      </c>
      <c r="T163" s="53">
        <v>21.7</v>
      </c>
      <c r="U163" s="53">
        <v>7.52</v>
      </c>
      <c r="V163" s="53">
        <v>51.021000000000001</v>
      </c>
      <c r="W163" s="69">
        <v>0.04</v>
      </c>
      <c r="X163" s="69">
        <v>6.36</v>
      </c>
      <c r="Y163" s="17" t="s">
        <v>82</v>
      </c>
      <c r="Z163" s="5"/>
      <c r="AA163"/>
      <c r="AB163"/>
      <c r="AC163"/>
      <c r="AD163"/>
      <c r="AE163"/>
      <c r="AF163"/>
      <c r="AG163"/>
      <c r="AH163"/>
      <c r="AI163"/>
    </row>
    <row r="164" spans="1:35" s="18" customFormat="1" x14ac:dyDescent="0.2">
      <c r="A164" s="50">
        <v>2419.36</v>
      </c>
      <c r="B164" s="50">
        <v>89.72</v>
      </c>
      <c r="C164" s="50">
        <v>31.01</v>
      </c>
      <c r="D164" s="4">
        <f t="shared" ref="D164" si="102">C164-20.53</f>
        <v>10.48</v>
      </c>
      <c r="E164" s="66">
        <f t="shared" ref="E164" si="103">C164-0.56</f>
        <v>30.450000000000003</v>
      </c>
      <c r="F164" s="53">
        <v>1120.8699999999999</v>
      </c>
      <c r="G164" s="53">
        <v>1035.6099999999999</v>
      </c>
      <c r="H164" s="53">
        <v>1002.96</v>
      </c>
      <c r="I164" s="53">
        <v>1151.44</v>
      </c>
      <c r="J164" s="53">
        <v>13530416.85</v>
      </c>
      <c r="K164" s="53">
        <v>7209542.8200000003</v>
      </c>
      <c r="L164" s="53" t="s">
        <v>2112</v>
      </c>
      <c r="M164" s="53" t="s">
        <v>2113</v>
      </c>
      <c r="N164" s="53">
        <v>0.51</v>
      </c>
      <c r="O164" s="53">
        <v>-92.456000000000003</v>
      </c>
      <c r="P164" s="53">
        <v>-0.03</v>
      </c>
      <c r="Q164" s="53">
        <v>-0.51</v>
      </c>
      <c r="R164" s="53">
        <v>1516.32</v>
      </c>
      <c r="S164" s="53">
        <v>63.54</v>
      </c>
      <c r="T164" s="53">
        <v>21.76</v>
      </c>
      <c r="U164" s="53">
        <v>7.62</v>
      </c>
      <c r="V164" s="53">
        <v>50.695999999999998</v>
      </c>
      <c r="W164" s="69">
        <v>0.03</v>
      </c>
      <c r="X164" s="69">
        <v>6.99</v>
      </c>
      <c r="Y164" s="17"/>
      <c r="Z164" s="5"/>
      <c r="AA164"/>
      <c r="AB164"/>
      <c r="AC164"/>
      <c r="AD164"/>
      <c r="AE164"/>
      <c r="AF164"/>
      <c r="AG164"/>
      <c r="AH164"/>
      <c r="AI164"/>
    </row>
    <row r="165" spans="1:35" s="18" customFormat="1" x14ac:dyDescent="0.2">
      <c r="A165" s="50">
        <v>2444.4299999999998</v>
      </c>
      <c r="B165" s="50">
        <v>89.69</v>
      </c>
      <c r="C165" s="50">
        <v>30.31</v>
      </c>
      <c r="D165" s="4">
        <f t="shared" ref="D165" si="104">C165-20.53</f>
        <v>9.7799999999999976</v>
      </c>
      <c r="E165" s="66">
        <f t="shared" ref="E165" si="105">C165-0.56</f>
        <v>29.75</v>
      </c>
      <c r="F165" s="53">
        <v>1121</v>
      </c>
      <c r="G165" s="53">
        <v>1035.74</v>
      </c>
      <c r="H165" s="53">
        <v>1024.52</v>
      </c>
      <c r="I165" s="53">
        <v>1164.22</v>
      </c>
      <c r="J165" s="53">
        <v>13530429.42</v>
      </c>
      <c r="K165" s="53">
        <v>7209564.5099999998</v>
      </c>
      <c r="L165" s="53" t="s">
        <v>2114</v>
      </c>
      <c r="M165" s="53" t="s">
        <v>2115</v>
      </c>
      <c r="N165" s="53">
        <v>0.28000000000000003</v>
      </c>
      <c r="O165" s="53">
        <v>-82.876000000000005</v>
      </c>
      <c r="P165" s="53">
        <v>-0.01</v>
      </c>
      <c r="Q165" s="53">
        <v>-0.28000000000000003</v>
      </c>
      <c r="R165" s="53">
        <v>1540.89</v>
      </c>
      <c r="S165" s="53">
        <v>64.34</v>
      </c>
      <c r="T165" s="53">
        <v>21.82</v>
      </c>
      <c r="U165" s="53">
        <v>7.74</v>
      </c>
      <c r="V165" s="53">
        <v>50.351999999999997</v>
      </c>
      <c r="W165" s="53">
        <v>0</v>
      </c>
      <c r="X165" s="53">
        <v>7.23</v>
      </c>
      <c r="Y165" s="17" t="s">
        <v>82</v>
      </c>
      <c r="Z165" s="5"/>
      <c r="AA165"/>
      <c r="AB165"/>
      <c r="AC165"/>
      <c r="AD165"/>
      <c r="AE165"/>
      <c r="AF165"/>
      <c r="AG165"/>
      <c r="AH165"/>
      <c r="AI165"/>
    </row>
    <row r="166" spans="1:35" s="18" customFormat="1" x14ac:dyDescent="0.2">
      <c r="A166" s="50">
        <v>2469.11</v>
      </c>
      <c r="B166" s="50">
        <v>89.75</v>
      </c>
      <c r="C166" s="50">
        <v>29.83</v>
      </c>
      <c r="D166" s="4">
        <f t="shared" ref="D166" si="106">C166-20.53</f>
        <v>9.2999999999999972</v>
      </c>
      <c r="E166" s="66">
        <f t="shared" ref="E166" si="107">C166-0.56</f>
        <v>29.27</v>
      </c>
      <c r="F166" s="53">
        <v>1121.1199999999999</v>
      </c>
      <c r="G166" s="53">
        <v>1035.8599999999999</v>
      </c>
      <c r="H166" s="53">
        <v>1045.8800000000001</v>
      </c>
      <c r="I166" s="53">
        <v>1176.5899999999999</v>
      </c>
      <c r="J166" s="53">
        <v>13530441.58</v>
      </c>
      <c r="K166" s="53">
        <v>7209585.9900000002</v>
      </c>
      <c r="L166" s="53" t="s">
        <v>2116</v>
      </c>
      <c r="M166" s="53" t="s">
        <v>2117</v>
      </c>
      <c r="N166" s="53">
        <v>0.2</v>
      </c>
      <c r="O166" s="53">
        <v>-102.995</v>
      </c>
      <c r="P166" s="53">
        <v>0.02</v>
      </c>
      <c r="Q166" s="53">
        <v>-0.19</v>
      </c>
      <c r="R166" s="53">
        <v>1565.02</v>
      </c>
      <c r="S166" s="53">
        <v>65.13</v>
      </c>
      <c r="T166" s="53">
        <v>21.88</v>
      </c>
      <c r="U166" s="53">
        <v>7.85</v>
      </c>
      <c r="V166" s="53">
        <v>50.015999999999998</v>
      </c>
      <c r="W166" s="69">
        <v>-0.02</v>
      </c>
      <c r="X166" s="69">
        <v>7.21</v>
      </c>
      <c r="Y166" s="17" t="s">
        <v>82</v>
      </c>
      <c r="Z166" s="5"/>
      <c r="AA166"/>
      <c r="AB166"/>
      <c r="AC166"/>
      <c r="AD166"/>
      <c r="AE166"/>
      <c r="AF166"/>
      <c r="AG166"/>
      <c r="AH166"/>
      <c r="AI166"/>
    </row>
    <row r="167" spans="1:35" s="18" customFormat="1" x14ac:dyDescent="0.2">
      <c r="A167" s="53">
        <v>2493.21</v>
      </c>
      <c r="B167" s="53">
        <v>89.69</v>
      </c>
      <c r="C167" s="53">
        <v>29.57</v>
      </c>
      <c r="D167" s="4">
        <f t="shared" ref="D167:D168" si="108">C167-20.53</f>
        <v>9.0399999999999991</v>
      </c>
      <c r="E167" s="66">
        <f t="shared" ref="E167:E168" si="109">C167-0.56</f>
        <v>29.01</v>
      </c>
      <c r="F167" s="53">
        <v>1121.24</v>
      </c>
      <c r="G167" s="53">
        <v>1035.98</v>
      </c>
      <c r="H167" s="53">
        <v>1066.81</v>
      </c>
      <c r="I167" s="53">
        <v>1188.53</v>
      </c>
      <c r="J167" s="53">
        <v>13530453.310000001</v>
      </c>
      <c r="K167" s="53">
        <v>7209607.04</v>
      </c>
      <c r="L167" s="53" t="s">
        <v>2118</v>
      </c>
      <c r="M167" s="53" t="s">
        <v>2119</v>
      </c>
      <c r="N167" s="53">
        <v>0.11</v>
      </c>
      <c r="O167" s="53">
        <v>-80.790000000000006</v>
      </c>
      <c r="P167" s="53">
        <v>-0.02</v>
      </c>
      <c r="Q167" s="53">
        <v>-0.11</v>
      </c>
      <c r="R167" s="53">
        <v>1588.55</v>
      </c>
      <c r="S167" s="53">
        <v>65.900000000000006</v>
      </c>
      <c r="T167" s="53">
        <v>21.95</v>
      </c>
      <c r="U167" s="53">
        <v>7.96</v>
      </c>
      <c r="V167" s="53">
        <v>49.692999999999998</v>
      </c>
      <c r="W167" s="53">
        <v>-0.04</v>
      </c>
      <c r="X167" s="53">
        <v>7.04</v>
      </c>
      <c r="Y167" s="17" t="s">
        <v>82</v>
      </c>
      <c r="Z167" s="5"/>
      <c r="AA167"/>
      <c r="AB167"/>
      <c r="AC167"/>
      <c r="AD167"/>
      <c r="AE167"/>
      <c r="AF167"/>
      <c r="AG167"/>
      <c r="AH167"/>
      <c r="AI167"/>
    </row>
    <row r="168" spans="1:35" s="18" customFormat="1" x14ac:dyDescent="0.2">
      <c r="A168" s="53">
        <v>2517.62</v>
      </c>
      <c r="B168" s="53">
        <v>89.75</v>
      </c>
      <c r="C168" s="53">
        <v>29.2</v>
      </c>
      <c r="D168" s="4">
        <f t="shared" si="108"/>
        <v>8.6699999999999982</v>
      </c>
      <c r="E168" s="66">
        <f t="shared" si="109"/>
        <v>28.64</v>
      </c>
      <c r="F168" s="53">
        <v>1121.3599999999999</v>
      </c>
      <c r="G168" s="53">
        <v>1036.0999999999999</v>
      </c>
      <c r="H168" s="53">
        <v>1088.08</v>
      </c>
      <c r="I168" s="53">
        <v>1200.5</v>
      </c>
      <c r="J168" s="53">
        <v>13530465.08</v>
      </c>
      <c r="K168" s="53">
        <v>7209628.4299999997</v>
      </c>
      <c r="L168" s="53" t="s">
        <v>2120</v>
      </c>
      <c r="M168" s="53" t="s">
        <v>2121</v>
      </c>
      <c r="N168" s="53">
        <v>0.15</v>
      </c>
      <c r="O168" s="53">
        <v>-95.528999999999996</v>
      </c>
      <c r="P168" s="53">
        <v>0.02</v>
      </c>
      <c r="Q168" s="53">
        <v>-0.15</v>
      </c>
      <c r="R168" s="53">
        <v>1612.36</v>
      </c>
      <c r="S168" s="53">
        <v>66.67</v>
      </c>
      <c r="T168" s="53">
        <v>22.01</v>
      </c>
      <c r="U168" s="53">
        <v>8.08</v>
      </c>
      <c r="V168" s="53">
        <v>49.37</v>
      </c>
      <c r="W168" s="53">
        <v>-0.06</v>
      </c>
      <c r="X168" s="53">
        <v>6.74</v>
      </c>
      <c r="Y168" s="17" t="s">
        <v>82</v>
      </c>
      <c r="Z168" s="5"/>
      <c r="AA168"/>
      <c r="AB168"/>
      <c r="AC168"/>
      <c r="AD168"/>
      <c r="AE168"/>
      <c r="AF168"/>
      <c r="AG168"/>
      <c r="AH168"/>
      <c r="AI168"/>
    </row>
    <row r="169" spans="1:35" s="18" customFormat="1" x14ac:dyDescent="0.2">
      <c r="A169" s="53">
        <v>2541.1999999999998</v>
      </c>
      <c r="B169" s="53">
        <v>89.69</v>
      </c>
      <c r="C169" s="53">
        <v>28.58</v>
      </c>
      <c r="D169" s="4">
        <f t="shared" ref="D169" si="110">C169-20.53</f>
        <v>8.0499999999999972</v>
      </c>
      <c r="E169" s="66">
        <f t="shared" ref="E169" si="111">C169-0.56</f>
        <v>28.02</v>
      </c>
      <c r="F169" s="53">
        <v>1121.47</v>
      </c>
      <c r="G169" s="53">
        <v>1036.21</v>
      </c>
      <c r="H169" s="53">
        <v>1108.73</v>
      </c>
      <c r="I169" s="53">
        <v>1211.8900000000001</v>
      </c>
      <c r="J169" s="53">
        <v>13530476.27</v>
      </c>
      <c r="K169" s="53">
        <v>7209649.1799999997</v>
      </c>
      <c r="L169" s="53" t="s">
        <v>2122</v>
      </c>
      <c r="M169" s="53" t="s">
        <v>2123</v>
      </c>
      <c r="N169" s="53">
        <v>0.26</v>
      </c>
      <c r="O169" s="53">
        <v>-87.016000000000005</v>
      </c>
      <c r="P169" s="53">
        <v>-0.03</v>
      </c>
      <c r="Q169" s="53">
        <v>-0.26</v>
      </c>
      <c r="R169" s="53">
        <v>1635.31</v>
      </c>
      <c r="S169" s="53">
        <v>67.42</v>
      </c>
      <c r="T169" s="53">
        <v>22.07</v>
      </c>
      <c r="U169" s="53">
        <v>8.19</v>
      </c>
      <c r="V169" s="53">
        <v>49.061999999999998</v>
      </c>
      <c r="W169" s="53">
        <v>-0.08</v>
      </c>
      <c r="X169" s="53">
        <v>6.24</v>
      </c>
      <c r="Y169" s="17"/>
      <c r="Z169" s="5"/>
      <c r="AA169"/>
      <c r="AB169"/>
      <c r="AC169"/>
      <c r="AD169"/>
      <c r="AE169"/>
      <c r="AF169"/>
      <c r="AG169"/>
      <c r="AH169"/>
      <c r="AI169"/>
    </row>
    <row r="170" spans="1:35" s="18" customFormat="1" x14ac:dyDescent="0.2">
      <c r="A170" s="53">
        <v>2566.37</v>
      </c>
      <c r="B170" s="53">
        <v>89.75</v>
      </c>
      <c r="C170" s="53">
        <v>27.43</v>
      </c>
      <c r="D170" s="4">
        <f t="shared" ref="D170:D171" si="112">C170-20.53</f>
        <v>6.8999999999999986</v>
      </c>
      <c r="E170" s="66">
        <f t="shared" ref="E170:E171" si="113">C170-0.56</f>
        <v>26.87</v>
      </c>
      <c r="F170" s="53">
        <v>1121.5999999999999</v>
      </c>
      <c r="G170" s="53">
        <v>1036.3399999999999</v>
      </c>
      <c r="H170" s="53">
        <v>1130.95</v>
      </c>
      <c r="I170" s="53">
        <v>1223.71</v>
      </c>
      <c r="J170" s="53">
        <v>13530487.869999999</v>
      </c>
      <c r="K170" s="53">
        <v>7209671.5199999996</v>
      </c>
      <c r="L170" s="53" t="s">
        <v>2124</v>
      </c>
      <c r="M170" s="53" t="s">
        <v>2125</v>
      </c>
      <c r="N170" s="53">
        <v>0.46</v>
      </c>
      <c r="O170" s="53">
        <v>67.751000000000005</v>
      </c>
      <c r="P170" s="53">
        <v>0.02</v>
      </c>
      <c r="Q170" s="53">
        <v>-0.46</v>
      </c>
      <c r="R170" s="53">
        <v>1659.71</v>
      </c>
      <c r="S170" s="53">
        <v>68.209999999999994</v>
      </c>
      <c r="T170" s="53">
        <v>22.14</v>
      </c>
      <c r="U170" s="53">
        <v>8.31</v>
      </c>
      <c r="V170" s="53">
        <v>48.732999999999997</v>
      </c>
      <c r="W170" s="70">
        <v>-0.1</v>
      </c>
      <c r="X170" s="70">
        <v>5.32</v>
      </c>
      <c r="Y170" s="17"/>
      <c r="Z170" s="5"/>
      <c r="AA170"/>
      <c r="AB170"/>
      <c r="AC170"/>
      <c r="AD170"/>
      <c r="AE170"/>
      <c r="AF170"/>
      <c r="AG170"/>
      <c r="AH170"/>
      <c r="AI170"/>
    </row>
    <row r="171" spans="1:35" s="18" customFormat="1" x14ac:dyDescent="0.2">
      <c r="A171" s="53">
        <v>2591.16</v>
      </c>
      <c r="B171" s="53">
        <v>89.84</v>
      </c>
      <c r="C171" s="53">
        <v>27.65</v>
      </c>
      <c r="D171" s="4">
        <f t="shared" si="112"/>
        <v>7.1199999999999974</v>
      </c>
      <c r="E171" s="66">
        <f t="shared" si="113"/>
        <v>27.09</v>
      </c>
      <c r="F171" s="53">
        <v>1121.68</v>
      </c>
      <c r="G171" s="53">
        <v>1036.42</v>
      </c>
      <c r="H171" s="53">
        <v>1152.93</v>
      </c>
      <c r="I171" s="53">
        <v>1235.17</v>
      </c>
      <c r="J171" s="53">
        <v>13530499.119999999</v>
      </c>
      <c r="K171" s="53">
        <v>7209693.6100000003</v>
      </c>
      <c r="L171" s="53" t="s">
        <v>2128</v>
      </c>
      <c r="M171" s="53" t="s">
        <v>2129</v>
      </c>
      <c r="N171" s="53">
        <v>0.1</v>
      </c>
      <c r="O171" s="53">
        <v>-120.41200000000001</v>
      </c>
      <c r="P171" s="53">
        <v>0.04</v>
      </c>
      <c r="Q171" s="53">
        <v>0.09</v>
      </c>
      <c r="R171" s="53">
        <v>1683.7</v>
      </c>
      <c r="S171" s="53">
        <v>68.98</v>
      </c>
      <c r="T171" s="53">
        <v>22.2</v>
      </c>
      <c r="U171" s="53">
        <v>8.43</v>
      </c>
      <c r="V171" s="53">
        <v>48.411999999999999</v>
      </c>
      <c r="W171" s="53">
        <v>-0.09</v>
      </c>
      <c r="X171" s="53">
        <v>4.21</v>
      </c>
      <c r="Y171" s="17"/>
      <c r="Z171" s="5"/>
      <c r="AA171"/>
      <c r="AB171"/>
      <c r="AC171"/>
      <c r="AD171"/>
      <c r="AE171"/>
      <c r="AF171"/>
      <c r="AG171"/>
      <c r="AH171"/>
      <c r="AI171"/>
    </row>
    <row r="172" spans="1:35" s="18" customFormat="1" x14ac:dyDescent="0.2">
      <c r="A172" s="53">
        <v>2615.1</v>
      </c>
      <c r="B172" s="53">
        <v>89.57</v>
      </c>
      <c r="C172" s="53">
        <v>27.19</v>
      </c>
      <c r="D172" s="4">
        <f t="shared" ref="D172:D174" si="114">C172-20.53</f>
        <v>6.66</v>
      </c>
      <c r="E172" s="66">
        <f t="shared" ref="E172:E174" si="115">C172-0.56</f>
        <v>26.630000000000003</v>
      </c>
      <c r="F172" s="53">
        <v>1121.81</v>
      </c>
      <c r="G172" s="53">
        <v>1036.55</v>
      </c>
      <c r="H172" s="53">
        <v>1174.18</v>
      </c>
      <c r="I172" s="53">
        <v>1246.2</v>
      </c>
      <c r="J172" s="53">
        <v>13530509.93</v>
      </c>
      <c r="K172" s="53">
        <v>7209714.9699999997</v>
      </c>
      <c r="L172" s="53" t="s">
        <v>2141</v>
      </c>
      <c r="M172" s="53" t="s">
        <v>2142</v>
      </c>
      <c r="N172" s="53">
        <v>0.22</v>
      </c>
      <c r="O172" s="53">
        <v>4.2359999999999998</v>
      </c>
      <c r="P172" s="53">
        <v>-0.11</v>
      </c>
      <c r="Q172" s="53">
        <v>-0.19</v>
      </c>
      <c r="R172" s="53">
        <v>1706.85</v>
      </c>
      <c r="S172" s="53">
        <v>69.73</v>
      </c>
      <c r="T172" s="53">
        <v>22.27</v>
      </c>
      <c r="U172" s="53">
        <v>8.5500000000000007</v>
      </c>
      <c r="V172" s="53">
        <v>48.109000000000002</v>
      </c>
      <c r="W172" s="53">
        <v>-0.12</v>
      </c>
      <c r="X172" s="53">
        <v>3.09</v>
      </c>
      <c r="Y172" s="17"/>
      <c r="Z172" s="5"/>
      <c r="AA172"/>
      <c r="AB172"/>
      <c r="AC172"/>
      <c r="AD172"/>
      <c r="AE172"/>
      <c r="AF172"/>
      <c r="AG172"/>
      <c r="AH172"/>
      <c r="AI172"/>
    </row>
    <row r="173" spans="1:35" s="18" customFormat="1" x14ac:dyDescent="0.2">
      <c r="A173" s="53">
        <v>2639.79</v>
      </c>
      <c r="B173" s="53">
        <v>89.84</v>
      </c>
      <c r="C173" s="53">
        <v>27.21</v>
      </c>
      <c r="D173" s="4">
        <f t="shared" si="114"/>
        <v>6.68</v>
      </c>
      <c r="E173" s="66">
        <f t="shared" si="115"/>
        <v>26.650000000000002</v>
      </c>
      <c r="F173" s="53">
        <v>1121.94</v>
      </c>
      <c r="G173" s="53">
        <v>1036.68</v>
      </c>
      <c r="H173" s="53">
        <v>1196.1400000000001</v>
      </c>
      <c r="I173" s="53">
        <v>1257.48</v>
      </c>
      <c r="J173" s="53">
        <v>13530521</v>
      </c>
      <c r="K173" s="53">
        <v>7209737.04</v>
      </c>
      <c r="L173" s="53" t="s">
        <v>2251</v>
      </c>
      <c r="M173" s="53" t="s">
        <v>2252</v>
      </c>
      <c r="N173" s="53">
        <v>0.11</v>
      </c>
      <c r="O173" s="53">
        <v>-90</v>
      </c>
      <c r="P173" s="53">
        <v>0.11</v>
      </c>
      <c r="Q173" s="53">
        <v>0.01</v>
      </c>
      <c r="R173" s="53">
        <v>1730.7</v>
      </c>
      <c r="S173" s="53">
        <v>70.510000000000005</v>
      </c>
      <c r="T173" s="53">
        <v>22.33</v>
      </c>
      <c r="U173" s="53">
        <v>8.68</v>
      </c>
      <c r="V173" s="53">
        <v>47.8</v>
      </c>
      <c r="W173" s="53">
        <v>-0.14000000000000001</v>
      </c>
      <c r="X173" s="53">
        <v>1.84</v>
      </c>
      <c r="Y173" s="17"/>
      <c r="Z173" s="5"/>
      <c r="AA173"/>
      <c r="AB173"/>
      <c r="AC173"/>
      <c r="AD173"/>
      <c r="AE173"/>
      <c r="AF173"/>
      <c r="AG173"/>
      <c r="AH173"/>
      <c r="AI173"/>
    </row>
    <row r="174" spans="1:35" s="18" customFormat="1" x14ac:dyDescent="0.2">
      <c r="A174" s="68">
        <v>2664.06</v>
      </c>
      <c r="B174" s="68">
        <v>89.84</v>
      </c>
      <c r="C174" s="68">
        <v>26.91</v>
      </c>
      <c r="D174" s="4">
        <f t="shared" si="114"/>
        <v>6.379999999999999</v>
      </c>
      <c r="E174" s="66">
        <f t="shared" si="115"/>
        <v>26.35</v>
      </c>
      <c r="F174" s="68">
        <v>1122</v>
      </c>
      <c r="G174" s="68">
        <v>1036.74</v>
      </c>
      <c r="H174" s="68">
        <v>1217.75</v>
      </c>
      <c r="I174" s="68">
        <v>1268.53</v>
      </c>
      <c r="J174" s="68">
        <v>13530531.83</v>
      </c>
      <c r="K174" s="68">
        <v>7209758.7599999998</v>
      </c>
      <c r="L174" s="68" t="s">
        <v>2253</v>
      </c>
      <c r="M174" s="68" t="s">
        <v>2254</v>
      </c>
      <c r="N174" s="69">
        <v>0.12</v>
      </c>
      <c r="O174" s="69">
        <v>92.491</v>
      </c>
      <c r="P174" s="69">
        <v>0</v>
      </c>
      <c r="Q174" s="69">
        <v>-0.12</v>
      </c>
      <c r="R174" s="69">
        <v>1754.13</v>
      </c>
      <c r="S174" s="69">
        <v>71.27</v>
      </c>
      <c r="T174" s="69">
        <v>22.39</v>
      </c>
      <c r="U174" s="69">
        <v>8.8000000000000007</v>
      </c>
      <c r="V174" s="69">
        <v>47.503</v>
      </c>
      <c r="W174" s="69">
        <v>-0.11</v>
      </c>
      <c r="X174" s="69">
        <v>0.55000000000000004</v>
      </c>
      <c r="Y174" s="17"/>
      <c r="Z174" s="5"/>
      <c r="AA174"/>
      <c r="AB174"/>
      <c r="AC174"/>
      <c r="AD174"/>
      <c r="AE174"/>
      <c r="AF174"/>
      <c r="AG174"/>
      <c r="AH174"/>
      <c r="AI174"/>
    </row>
    <row r="175" spans="1:35" s="18" customFormat="1" x14ac:dyDescent="0.2">
      <c r="A175" s="68">
        <v>2688.48</v>
      </c>
      <c r="B175" s="68">
        <v>89.81</v>
      </c>
      <c r="C175" s="68">
        <v>27.6</v>
      </c>
      <c r="D175" s="4">
        <f t="shared" ref="D175:D177" si="116">C175-20.53</f>
        <v>7.07</v>
      </c>
      <c r="E175" s="66">
        <f t="shared" ref="E175:E177" si="117">C175-0.56</f>
        <v>27.040000000000003</v>
      </c>
      <c r="F175" s="68">
        <v>1122.08</v>
      </c>
      <c r="G175" s="68">
        <v>1036.82</v>
      </c>
      <c r="H175" s="68">
        <v>1239.46</v>
      </c>
      <c r="I175" s="68">
        <v>1279.71</v>
      </c>
      <c r="J175" s="68">
        <v>13530542.800000001</v>
      </c>
      <c r="K175" s="68">
        <v>7209780.5800000001</v>
      </c>
      <c r="L175" s="68" t="s">
        <v>2255</v>
      </c>
      <c r="M175" s="68" t="s">
        <v>2256</v>
      </c>
      <c r="N175" s="69">
        <v>0.28000000000000003</v>
      </c>
      <c r="O175" s="69">
        <v>98.793000000000006</v>
      </c>
      <c r="P175" s="69">
        <v>-0.01</v>
      </c>
      <c r="Q175" s="69">
        <v>0.28000000000000003</v>
      </c>
      <c r="R175" s="69">
        <v>1777.73</v>
      </c>
      <c r="S175" s="69">
        <v>72.05</v>
      </c>
      <c r="T175" s="69">
        <v>22.46</v>
      </c>
      <c r="U175" s="69">
        <v>8.93</v>
      </c>
      <c r="V175" s="69">
        <v>47.212000000000003</v>
      </c>
      <c r="W175" s="69">
        <v>-0.09</v>
      </c>
      <c r="X175" s="69">
        <v>-0.67</v>
      </c>
      <c r="Y175" s="17"/>
      <c r="Z175" s="5"/>
      <c r="AA175"/>
      <c r="AB175"/>
      <c r="AC175"/>
      <c r="AD175"/>
      <c r="AE175"/>
      <c r="AF175"/>
      <c r="AG175"/>
      <c r="AH175"/>
      <c r="AI175"/>
    </row>
    <row r="176" spans="1:35" s="18" customFormat="1" x14ac:dyDescent="0.2">
      <c r="A176" s="68">
        <v>2712.85</v>
      </c>
      <c r="B176" s="68">
        <v>89.66</v>
      </c>
      <c r="C176" s="68">
        <v>28.57</v>
      </c>
      <c r="D176" s="4">
        <f t="shared" si="116"/>
        <v>8.0399999999999991</v>
      </c>
      <c r="E176" s="66">
        <f t="shared" si="117"/>
        <v>28.01</v>
      </c>
      <c r="F176" s="68">
        <v>1122.19</v>
      </c>
      <c r="G176" s="68">
        <v>1036.93</v>
      </c>
      <c r="H176" s="68">
        <v>1260.96</v>
      </c>
      <c r="I176" s="68">
        <v>1291.18</v>
      </c>
      <c r="J176" s="68">
        <v>13530554.060000001</v>
      </c>
      <c r="K176" s="68">
        <v>7209802.1900000004</v>
      </c>
      <c r="L176" s="68" t="s">
        <v>2257</v>
      </c>
      <c r="M176" s="68" t="s">
        <v>2258</v>
      </c>
      <c r="N176" s="69">
        <v>0.4</v>
      </c>
      <c r="O176" s="69">
        <v>-62.765999999999998</v>
      </c>
      <c r="P176" s="69">
        <v>-0.06</v>
      </c>
      <c r="Q176" s="69">
        <v>0.4</v>
      </c>
      <c r="R176" s="69">
        <v>1801.37</v>
      </c>
      <c r="S176" s="69">
        <v>72.84</v>
      </c>
      <c r="T176" s="69">
        <v>22.52</v>
      </c>
      <c r="U176" s="69">
        <v>9.06</v>
      </c>
      <c r="V176" s="69">
        <v>46.935000000000002</v>
      </c>
      <c r="W176" s="69">
        <v>-0.1</v>
      </c>
      <c r="X176" s="69">
        <v>-1.53</v>
      </c>
      <c r="Y176" s="17" t="s">
        <v>82</v>
      </c>
      <c r="Z176" s="5"/>
      <c r="AA176"/>
      <c r="AB176"/>
      <c r="AC176"/>
      <c r="AD176"/>
      <c r="AE176"/>
      <c r="AF176"/>
      <c r="AG176"/>
      <c r="AH176"/>
      <c r="AI176"/>
    </row>
    <row r="177" spans="1:35" s="18" customFormat="1" x14ac:dyDescent="0.2">
      <c r="A177" s="53">
        <v>2738.12</v>
      </c>
      <c r="B177" s="53">
        <v>90.36</v>
      </c>
      <c r="C177" s="53">
        <v>27.21</v>
      </c>
      <c r="D177" s="4">
        <f t="shared" si="116"/>
        <v>6.68</v>
      </c>
      <c r="E177" s="66">
        <f t="shared" si="117"/>
        <v>26.650000000000002</v>
      </c>
      <c r="F177" s="53">
        <v>1122.19</v>
      </c>
      <c r="G177" s="53">
        <v>1036.93</v>
      </c>
      <c r="H177" s="53">
        <v>1283.3</v>
      </c>
      <c r="I177" s="53">
        <v>1303</v>
      </c>
      <c r="J177" s="53">
        <v>13530565.66</v>
      </c>
      <c r="K177" s="53">
        <v>7209824.6399999997</v>
      </c>
      <c r="L177" s="53" t="s">
        <v>2260</v>
      </c>
      <c r="M177" s="53" t="s">
        <v>2261</v>
      </c>
      <c r="N177" s="53">
        <v>0.61</v>
      </c>
      <c r="O177" s="53">
        <v>178.727</v>
      </c>
      <c r="P177" s="53">
        <v>0.28000000000000003</v>
      </c>
      <c r="Q177" s="53">
        <v>-0.54</v>
      </c>
      <c r="R177" s="53">
        <v>1825.86</v>
      </c>
      <c r="S177" s="53">
        <v>73.66</v>
      </c>
      <c r="T177" s="53">
        <v>22.58</v>
      </c>
      <c r="U177" s="53">
        <v>9.19</v>
      </c>
      <c r="V177" s="53">
        <v>46.652999999999999</v>
      </c>
      <c r="W177" s="53">
        <v>0</v>
      </c>
      <c r="X177" s="53">
        <v>-2.5</v>
      </c>
      <c r="Y177" s="17" t="s">
        <v>2259</v>
      </c>
      <c r="Z177"/>
      <c r="AA177"/>
      <c r="AB177"/>
      <c r="AC177"/>
      <c r="AD177"/>
      <c r="AE177"/>
      <c r="AF177"/>
      <c r="AG177"/>
      <c r="AH177"/>
      <c r="AI177"/>
    </row>
    <row r="178" spans="1:35" s="18" customFormat="1" x14ac:dyDescent="0.2">
      <c r="A178" s="53">
        <v>2762.6</v>
      </c>
      <c r="B178" s="53">
        <v>89.91</v>
      </c>
      <c r="C178" s="53">
        <v>27.22</v>
      </c>
      <c r="D178" s="4">
        <f t="shared" ref="D178" si="118">C178-20.53</f>
        <v>6.6899999999999977</v>
      </c>
      <c r="E178" s="66">
        <f t="shared" ref="E178" si="119">C178-0.56</f>
        <v>26.66</v>
      </c>
      <c r="F178" s="53">
        <v>1122.1300000000001</v>
      </c>
      <c r="G178" s="53">
        <v>1036.8699999999999</v>
      </c>
      <c r="H178" s="53">
        <v>1305.07</v>
      </c>
      <c r="I178" s="53">
        <v>1314.2</v>
      </c>
      <c r="J178" s="53">
        <v>13530576.640000001</v>
      </c>
      <c r="K178" s="53">
        <v>7209846.5199999996</v>
      </c>
      <c r="L178" s="53" t="s">
        <v>2262</v>
      </c>
      <c r="M178" s="53" t="s">
        <v>2263</v>
      </c>
      <c r="N178" s="53">
        <v>0.18</v>
      </c>
      <c r="O178" s="53">
        <v>105.377</v>
      </c>
      <c r="P178" s="53">
        <v>-0.18</v>
      </c>
      <c r="Q178" s="53">
        <v>0</v>
      </c>
      <c r="R178" s="53">
        <v>1849.51</v>
      </c>
      <c r="S178" s="53">
        <v>74.45</v>
      </c>
      <c r="T178" s="53">
        <v>22.64</v>
      </c>
      <c r="U178" s="53">
        <v>9.32</v>
      </c>
      <c r="V178" s="53">
        <v>46.381</v>
      </c>
      <c r="W178" s="53">
        <v>0.16</v>
      </c>
      <c r="X178" s="53">
        <v>-3.74</v>
      </c>
      <c r="Y178" s="17" t="s">
        <v>2382</v>
      </c>
      <c r="Z178"/>
      <c r="AA178"/>
      <c r="AB178"/>
      <c r="AC178"/>
      <c r="AD178"/>
      <c r="AE178"/>
      <c r="AF178"/>
      <c r="AG178"/>
      <c r="AH178"/>
      <c r="AI178"/>
    </row>
    <row r="179" spans="1:35" s="18" customFormat="1" x14ac:dyDescent="0.2">
      <c r="A179" s="53">
        <v>2786.88</v>
      </c>
      <c r="B179" s="53">
        <v>89.69</v>
      </c>
      <c r="C179" s="53">
        <v>28.02</v>
      </c>
      <c r="D179" s="4">
        <f t="shared" ref="D179:D181" si="120">C179-20.53</f>
        <v>7.4899999999999984</v>
      </c>
      <c r="E179" s="66">
        <f t="shared" ref="E179:E181" si="121">C179-0.56</f>
        <v>27.46</v>
      </c>
      <c r="F179" s="53">
        <v>1122.21</v>
      </c>
      <c r="G179" s="53">
        <v>1036.95</v>
      </c>
      <c r="H179" s="53">
        <v>1326.58</v>
      </c>
      <c r="I179" s="53">
        <v>1325.45</v>
      </c>
      <c r="J179" s="53">
        <v>13530587.689999999</v>
      </c>
      <c r="K179" s="53">
        <v>7209868.1399999997</v>
      </c>
      <c r="L179" s="53" t="s">
        <v>2264</v>
      </c>
      <c r="M179" s="53" t="s">
        <v>2265</v>
      </c>
      <c r="N179" s="53">
        <v>0.34</v>
      </c>
      <c r="O179" s="53">
        <v>86.989000000000004</v>
      </c>
      <c r="P179" s="53">
        <v>-0.09</v>
      </c>
      <c r="Q179" s="53">
        <v>0.33</v>
      </c>
      <c r="R179" s="53">
        <v>1873.01</v>
      </c>
      <c r="S179" s="53">
        <v>75.239999999999995</v>
      </c>
      <c r="T179" s="53">
        <v>22.7</v>
      </c>
      <c r="U179" s="53">
        <v>9.4499999999999993</v>
      </c>
      <c r="V179" s="53">
        <v>46.12</v>
      </c>
      <c r="W179" s="53">
        <v>0.17</v>
      </c>
      <c r="X179" s="53">
        <v>-4.79</v>
      </c>
      <c r="Y179" s="17"/>
      <c r="Z179" s="5"/>
      <c r="AA179"/>
      <c r="AB179"/>
      <c r="AC179"/>
      <c r="AD179"/>
      <c r="AE179"/>
      <c r="AF179"/>
      <c r="AG179"/>
      <c r="AH179"/>
      <c r="AI179"/>
    </row>
    <row r="180" spans="1:35" s="18" customFormat="1" x14ac:dyDescent="0.2">
      <c r="A180" s="53">
        <v>2810.57</v>
      </c>
      <c r="B180" s="53">
        <v>89.72</v>
      </c>
      <c r="C180" s="53">
        <v>28.59</v>
      </c>
      <c r="D180" s="4">
        <f t="shared" si="120"/>
        <v>8.0599999999999987</v>
      </c>
      <c r="E180" s="66">
        <f t="shared" si="121"/>
        <v>28.03</v>
      </c>
      <c r="F180" s="53">
        <v>1122.3399999999999</v>
      </c>
      <c r="G180" s="53">
        <v>1037.08</v>
      </c>
      <c r="H180" s="53">
        <v>1347.43</v>
      </c>
      <c r="I180" s="53">
        <v>1336.69</v>
      </c>
      <c r="J180" s="53">
        <v>13530598.720000001</v>
      </c>
      <c r="K180" s="53">
        <v>7209889.0999999996</v>
      </c>
      <c r="L180" s="53" t="s">
        <v>2383</v>
      </c>
      <c r="M180" s="53" t="s">
        <v>2384</v>
      </c>
      <c r="N180" s="53">
        <v>0.24</v>
      </c>
      <c r="O180" s="53">
        <v>93.816000000000003</v>
      </c>
      <c r="P180" s="53">
        <v>0.01</v>
      </c>
      <c r="Q180" s="53">
        <v>0.24</v>
      </c>
      <c r="R180" s="53">
        <v>1896.01</v>
      </c>
      <c r="S180" s="53">
        <v>76.02</v>
      </c>
      <c r="T180" s="53">
        <v>22.75</v>
      </c>
      <c r="U180" s="53">
        <v>9.58</v>
      </c>
      <c r="V180" s="53">
        <v>45.877000000000002</v>
      </c>
      <c r="W180" s="70">
        <v>0.15</v>
      </c>
      <c r="X180" s="70">
        <v>-5.53</v>
      </c>
      <c r="Y180" s="17"/>
      <c r="Z180" s="5"/>
      <c r="AA180"/>
      <c r="AB180"/>
      <c r="AC180"/>
      <c r="AD180"/>
      <c r="AE180"/>
      <c r="AF180"/>
      <c r="AG180"/>
      <c r="AH180"/>
      <c r="AI180"/>
    </row>
    <row r="181" spans="1:35" s="18" customFormat="1" x14ac:dyDescent="0.2">
      <c r="A181" s="53">
        <v>2834.87</v>
      </c>
      <c r="B181" s="53">
        <v>89.66</v>
      </c>
      <c r="C181" s="53">
        <v>29.49</v>
      </c>
      <c r="D181" s="4">
        <f t="shared" si="120"/>
        <v>8.9599999999999973</v>
      </c>
      <c r="E181" s="66">
        <f t="shared" si="121"/>
        <v>28.93</v>
      </c>
      <c r="F181" s="53">
        <v>1122.47</v>
      </c>
      <c r="G181" s="53">
        <v>1037.21</v>
      </c>
      <c r="H181" s="53">
        <v>1368.68</v>
      </c>
      <c r="I181" s="53">
        <v>1348.48</v>
      </c>
      <c r="J181" s="53">
        <v>13530610.300000001</v>
      </c>
      <c r="K181" s="53">
        <v>7209910.46</v>
      </c>
      <c r="L181" s="53" t="s">
        <v>2385</v>
      </c>
      <c r="M181" s="53" t="s">
        <v>2386</v>
      </c>
      <c r="N181" s="53">
        <v>0.37</v>
      </c>
      <c r="O181" s="53">
        <v>88.91</v>
      </c>
      <c r="P181" s="53">
        <v>-0.02</v>
      </c>
      <c r="Q181" s="53">
        <v>0.37</v>
      </c>
      <c r="R181" s="53">
        <v>1919.68</v>
      </c>
      <c r="S181" s="53">
        <v>76.84</v>
      </c>
      <c r="T181" s="53">
        <v>22.8</v>
      </c>
      <c r="U181" s="53">
        <v>9.7100000000000009</v>
      </c>
      <c r="V181" s="53">
        <v>45.64</v>
      </c>
      <c r="W181" s="53">
        <v>0.11</v>
      </c>
      <c r="X181" s="53">
        <v>-5.98</v>
      </c>
      <c r="Y181" s="17"/>
      <c r="Z181" s="5"/>
      <c r="AA181"/>
      <c r="AB181"/>
      <c r="AC181"/>
      <c r="AD181"/>
      <c r="AE181"/>
      <c r="AF181"/>
      <c r="AG181"/>
      <c r="AH181"/>
      <c r="AI181"/>
    </row>
    <row r="182" spans="1:35" s="18" customFormat="1" ht="12.75" customHeight="1" x14ac:dyDescent="0.2">
      <c r="A182" s="53">
        <v>2859.54</v>
      </c>
      <c r="B182" s="53">
        <v>89.69</v>
      </c>
      <c r="C182" s="53">
        <v>31.06</v>
      </c>
      <c r="D182" s="4">
        <f t="shared" ref="D182" si="122">C182-20.53</f>
        <v>10.529999999999998</v>
      </c>
      <c r="E182" s="66">
        <f t="shared" ref="E182" si="123">C182-0.56</f>
        <v>30.5</v>
      </c>
      <c r="F182" s="53">
        <v>1122.6099999999999</v>
      </c>
      <c r="G182" s="53">
        <v>1037.3499999999999</v>
      </c>
      <c r="H182" s="53">
        <v>1389.98</v>
      </c>
      <c r="I182" s="53">
        <v>1360.92</v>
      </c>
      <c r="J182" s="53">
        <v>13530622.529999999</v>
      </c>
      <c r="K182" s="53">
        <v>7209931.8899999997</v>
      </c>
      <c r="L182" s="53" t="s">
        <v>2387</v>
      </c>
      <c r="M182" s="53" t="s">
        <v>2388</v>
      </c>
      <c r="N182" s="53">
        <v>0.64</v>
      </c>
      <c r="O182" s="53">
        <v>-59.036000000000001</v>
      </c>
      <c r="P182" s="53">
        <v>0.01</v>
      </c>
      <c r="Q182" s="53">
        <v>0.64</v>
      </c>
      <c r="R182" s="53">
        <v>1943.82</v>
      </c>
      <c r="S182" s="53">
        <v>77.7</v>
      </c>
      <c r="T182" s="53">
        <v>22.85</v>
      </c>
      <c r="U182" s="53">
        <v>9.85</v>
      </c>
      <c r="V182" s="53">
        <v>45.417999999999999</v>
      </c>
      <c r="W182" s="53">
        <v>7.0000000000000007E-2</v>
      </c>
      <c r="X182" s="53">
        <v>-5.91</v>
      </c>
      <c r="Y182" s="17"/>
      <c r="Z182" s="5"/>
      <c r="AA182"/>
      <c r="AB182"/>
      <c r="AC182"/>
      <c r="AD182"/>
      <c r="AE182"/>
      <c r="AF182"/>
      <c r="AG182"/>
      <c r="AH182"/>
      <c r="AI182"/>
    </row>
    <row r="183" spans="1:35" s="18" customFormat="1" x14ac:dyDescent="0.2">
      <c r="A183" s="53">
        <v>2872.07</v>
      </c>
      <c r="B183" s="53">
        <v>89.78</v>
      </c>
      <c r="C183" s="53">
        <v>30.91</v>
      </c>
      <c r="D183" s="4">
        <f t="shared" ref="D183:D184" si="124">C183-20.53</f>
        <v>10.379999999999999</v>
      </c>
      <c r="E183" s="66">
        <f t="shared" ref="E183:E184" si="125">C183-0.56</f>
        <v>30.35</v>
      </c>
      <c r="F183" s="53">
        <v>1122.6600000000001</v>
      </c>
      <c r="G183" s="53">
        <v>1037.4000000000001</v>
      </c>
      <c r="H183" s="53">
        <v>1400.73</v>
      </c>
      <c r="I183" s="53">
        <v>1367.37</v>
      </c>
      <c r="J183" s="53">
        <v>13530628.880000001</v>
      </c>
      <c r="K183" s="53">
        <v>7209942.6900000004</v>
      </c>
      <c r="L183" s="53" t="s">
        <v>2389</v>
      </c>
      <c r="M183" s="53" t="s">
        <v>2390</v>
      </c>
      <c r="N183" s="53">
        <v>0.14000000000000001</v>
      </c>
      <c r="O183" s="53">
        <v>87.77</v>
      </c>
      <c r="P183" s="53">
        <v>7.0000000000000007E-2</v>
      </c>
      <c r="Q183" s="53">
        <v>-0.12</v>
      </c>
      <c r="R183" s="53">
        <v>1956.11</v>
      </c>
      <c r="S183" s="53">
        <v>78.14</v>
      </c>
      <c r="T183" s="53">
        <v>22.88</v>
      </c>
      <c r="U183" s="53">
        <v>9.92</v>
      </c>
      <c r="V183" s="53">
        <v>45.31</v>
      </c>
      <c r="W183" s="53">
        <v>7.0000000000000007E-2</v>
      </c>
      <c r="X183" s="53">
        <v>-5.72</v>
      </c>
      <c r="Y183" s="17"/>
      <c r="Z183" s="5"/>
      <c r="AA183"/>
      <c r="AB183"/>
      <c r="AC183"/>
      <c r="AD183"/>
      <c r="AE183"/>
      <c r="AF183"/>
      <c r="AG183"/>
      <c r="AH183"/>
      <c r="AI183"/>
    </row>
    <row r="184" spans="1:35" s="18" customFormat="1" x14ac:dyDescent="0.2">
      <c r="A184" s="53">
        <v>2896.62</v>
      </c>
      <c r="B184" s="53">
        <v>89.81</v>
      </c>
      <c r="C184" s="53">
        <v>31.68</v>
      </c>
      <c r="D184" s="4">
        <f t="shared" si="124"/>
        <v>11.149999999999999</v>
      </c>
      <c r="E184" s="66">
        <f t="shared" si="125"/>
        <v>31.12</v>
      </c>
      <c r="F184" s="53">
        <v>1122.75</v>
      </c>
      <c r="G184" s="53">
        <v>1037.49</v>
      </c>
      <c r="H184" s="53">
        <v>1421.7</v>
      </c>
      <c r="I184" s="53">
        <v>1380.12</v>
      </c>
      <c r="J184" s="53">
        <v>13530641.42</v>
      </c>
      <c r="K184" s="53">
        <v>7209963.7999999998</v>
      </c>
      <c r="L184" s="53" t="s">
        <v>2391</v>
      </c>
      <c r="M184" s="53" t="s">
        <v>2392</v>
      </c>
      <c r="N184" s="53">
        <v>0.31</v>
      </c>
      <c r="O184" s="53">
        <v>125.218</v>
      </c>
      <c r="P184" s="53">
        <v>0.01</v>
      </c>
      <c r="Q184" s="53">
        <v>0.31</v>
      </c>
      <c r="R184" s="53">
        <v>1980.22</v>
      </c>
      <c r="S184" s="53">
        <v>79</v>
      </c>
      <c r="T184" s="53">
        <v>22.92</v>
      </c>
      <c r="U184" s="53">
        <v>10.050000000000001</v>
      </c>
      <c r="V184" s="53">
        <v>45.106999999999999</v>
      </c>
      <c r="W184" s="53">
        <v>0.08</v>
      </c>
      <c r="X184" s="53">
        <v>-5.21</v>
      </c>
      <c r="Y184" s="17"/>
      <c r="Z184" s="5"/>
      <c r="AA184"/>
      <c r="AB184"/>
      <c r="AC184"/>
      <c r="AD184"/>
      <c r="AE184"/>
      <c r="AF184"/>
      <c r="AG184"/>
      <c r="AH184"/>
      <c r="AI184"/>
    </row>
    <row r="185" spans="1:35" s="18" customFormat="1" x14ac:dyDescent="0.2">
      <c r="A185" s="53">
        <v>2920.88</v>
      </c>
      <c r="B185" s="53">
        <v>89.69</v>
      </c>
      <c r="C185" s="53">
        <v>31.85</v>
      </c>
      <c r="D185" s="4">
        <f t="shared" ref="D185:D188" si="126">C185-20.53</f>
        <v>11.32</v>
      </c>
      <c r="E185" s="66">
        <f t="shared" ref="E185:E188" si="127">C185-0.56</f>
        <v>31.290000000000003</v>
      </c>
      <c r="F185" s="53">
        <v>1122.8599999999999</v>
      </c>
      <c r="G185" s="53">
        <v>1037.5999999999999</v>
      </c>
      <c r="H185" s="53">
        <v>1442.33</v>
      </c>
      <c r="I185" s="53">
        <v>1392.89</v>
      </c>
      <c r="J185" s="53">
        <v>13530653.99</v>
      </c>
      <c r="K185" s="53">
        <v>7209984.5499999998</v>
      </c>
      <c r="L185" s="53" t="s">
        <v>2393</v>
      </c>
      <c r="M185" s="53" t="s">
        <v>2394</v>
      </c>
      <c r="N185" s="53">
        <v>0.09</v>
      </c>
      <c r="O185" s="53">
        <v>85.488</v>
      </c>
      <c r="P185" s="53">
        <v>-0.05</v>
      </c>
      <c r="Q185" s="53">
        <v>7.0000000000000007E-2</v>
      </c>
      <c r="R185" s="53">
        <v>2004.08</v>
      </c>
      <c r="S185" s="53">
        <v>79.87</v>
      </c>
      <c r="T185" s="53">
        <v>22.96</v>
      </c>
      <c r="U185" s="53">
        <v>10.19</v>
      </c>
      <c r="V185" s="53">
        <v>44.915999999999997</v>
      </c>
      <c r="W185" s="53">
        <v>7.0000000000000007E-2</v>
      </c>
      <c r="X185" s="53">
        <v>-4.5</v>
      </c>
      <c r="Y185" s="17"/>
      <c r="Z185" s="5"/>
      <c r="AA185"/>
      <c r="AB185"/>
      <c r="AC185"/>
      <c r="AD185"/>
      <c r="AE185"/>
      <c r="AF185"/>
      <c r="AG185"/>
      <c r="AH185"/>
      <c r="AI185"/>
    </row>
    <row r="186" spans="1:35" s="18" customFormat="1" x14ac:dyDescent="0.2">
      <c r="A186" s="53">
        <v>2945.61</v>
      </c>
      <c r="B186" s="53">
        <v>89.75</v>
      </c>
      <c r="C186" s="53">
        <v>32.61</v>
      </c>
      <c r="D186" s="4">
        <f t="shared" si="126"/>
        <v>12.079999999999998</v>
      </c>
      <c r="E186" s="66">
        <f t="shared" si="127"/>
        <v>32.049999999999997</v>
      </c>
      <c r="F186" s="53">
        <v>1122.98</v>
      </c>
      <c r="G186" s="53">
        <v>1037.72</v>
      </c>
      <c r="H186" s="53">
        <v>1463.25</v>
      </c>
      <c r="I186" s="53">
        <v>1406.08</v>
      </c>
      <c r="J186" s="53">
        <v>13530666.970000001</v>
      </c>
      <c r="K186" s="53">
        <v>7210005.5899999999</v>
      </c>
      <c r="L186" s="53" t="s">
        <v>2395</v>
      </c>
      <c r="M186" s="53" t="s">
        <v>2396</v>
      </c>
      <c r="N186" s="53">
        <v>0.31</v>
      </c>
      <c r="O186" s="53">
        <v>-94.515000000000001</v>
      </c>
      <c r="P186" s="53">
        <v>0.02</v>
      </c>
      <c r="Q186" s="53">
        <v>0.31</v>
      </c>
      <c r="R186" s="53">
        <v>2028.44</v>
      </c>
      <c r="S186" s="53">
        <v>80.77</v>
      </c>
      <c r="T186" s="53">
        <v>23.01</v>
      </c>
      <c r="U186" s="53">
        <v>10.33</v>
      </c>
      <c r="V186" s="53">
        <v>44.731000000000002</v>
      </c>
      <c r="W186" s="70">
        <v>0.05</v>
      </c>
      <c r="X186" s="70">
        <v>-3.59</v>
      </c>
      <c r="Y186" s="17"/>
      <c r="Z186" s="5"/>
      <c r="AA186"/>
      <c r="AB186"/>
      <c r="AC186"/>
      <c r="AD186"/>
      <c r="AE186"/>
      <c r="AF186"/>
      <c r="AG186"/>
      <c r="AH186"/>
      <c r="AI186"/>
    </row>
    <row r="187" spans="1:35" s="18" customFormat="1" x14ac:dyDescent="0.2">
      <c r="A187" s="53">
        <v>2969.67</v>
      </c>
      <c r="B187" s="53">
        <v>89.72</v>
      </c>
      <c r="C187" s="53">
        <v>32.229999999999997</v>
      </c>
      <c r="D187" s="4">
        <f t="shared" si="126"/>
        <v>11.699999999999996</v>
      </c>
      <c r="E187" s="66">
        <f t="shared" si="127"/>
        <v>31.669999999999998</v>
      </c>
      <c r="F187" s="53">
        <v>1123.0899999999999</v>
      </c>
      <c r="G187" s="53">
        <v>1037.83</v>
      </c>
      <c r="H187" s="53">
        <v>1483.56</v>
      </c>
      <c r="I187" s="53">
        <v>1418.98</v>
      </c>
      <c r="J187" s="53">
        <v>13530679.67</v>
      </c>
      <c r="K187" s="53">
        <v>7210026.0300000003</v>
      </c>
      <c r="L187" s="53" t="s">
        <v>2397</v>
      </c>
      <c r="M187" s="53" t="s">
        <v>2398</v>
      </c>
      <c r="N187" s="53">
        <v>0.16</v>
      </c>
      <c r="O187" s="53">
        <v>-86.424999999999997</v>
      </c>
      <c r="P187" s="53">
        <v>-0.01</v>
      </c>
      <c r="Q187" s="53">
        <v>-0.16</v>
      </c>
      <c r="R187" s="53">
        <v>2052.15</v>
      </c>
      <c r="S187" s="53">
        <v>81.64</v>
      </c>
      <c r="T187" s="53">
        <v>23.04</v>
      </c>
      <c r="U187" s="53">
        <v>10.46</v>
      </c>
      <c r="V187" s="53">
        <v>44.558</v>
      </c>
      <c r="W187" s="53">
        <v>0.04</v>
      </c>
      <c r="X187" s="53">
        <v>-2.61</v>
      </c>
      <c r="Y187" s="17"/>
      <c r="Z187" s="5"/>
      <c r="AA187"/>
      <c r="AB187"/>
      <c r="AC187"/>
      <c r="AD187"/>
      <c r="AE187"/>
      <c r="AF187"/>
      <c r="AG187"/>
      <c r="AH187"/>
      <c r="AI187"/>
    </row>
    <row r="188" spans="1:35" s="18" customFormat="1" x14ac:dyDescent="0.2">
      <c r="A188" s="53">
        <v>2994.26</v>
      </c>
      <c r="B188" s="53">
        <v>89.75</v>
      </c>
      <c r="C188" s="53">
        <v>31.75</v>
      </c>
      <c r="D188" s="4">
        <f t="shared" si="126"/>
        <v>11.219999999999999</v>
      </c>
      <c r="E188" s="66">
        <f t="shared" si="127"/>
        <v>31.19</v>
      </c>
      <c r="F188" s="53">
        <v>1123.2</v>
      </c>
      <c r="G188" s="53">
        <v>1037.94</v>
      </c>
      <c r="H188" s="53">
        <v>1504.41</v>
      </c>
      <c r="I188" s="53">
        <v>1432.01</v>
      </c>
      <c r="J188" s="53">
        <v>13530692.5</v>
      </c>
      <c r="K188" s="53">
        <v>7210047.0099999998</v>
      </c>
      <c r="L188" s="53" t="s">
        <v>2399</v>
      </c>
      <c r="M188" s="53" t="s">
        <v>2400</v>
      </c>
      <c r="N188" s="53">
        <v>0.2</v>
      </c>
      <c r="O188" s="53">
        <v>-108.926</v>
      </c>
      <c r="P188" s="53">
        <v>0.01</v>
      </c>
      <c r="Q188" s="53">
        <v>-0.2</v>
      </c>
      <c r="R188" s="53">
        <v>2076.35</v>
      </c>
      <c r="S188" s="53">
        <v>82.53</v>
      </c>
      <c r="T188" s="53">
        <v>23.09</v>
      </c>
      <c r="U188" s="53">
        <v>10.6</v>
      </c>
      <c r="V188" s="53">
        <v>44.381</v>
      </c>
      <c r="W188" s="53">
        <v>0.02</v>
      </c>
      <c r="X188" s="53">
        <v>-1.8</v>
      </c>
      <c r="Y188" s="17" t="s">
        <v>82</v>
      </c>
      <c r="Z188" s="5"/>
      <c r="AA188"/>
      <c r="AB188"/>
      <c r="AC188"/>
      <c r="AD188"/>
      <c r="AE188"/>
      <c r="AF188"/>
      <c r="AG188"/>
      <c r="AH188"/>
      <c r="AI188"/>
    </row>
    <row r="189" spans="1:35" s="18" customFormat="1" x14ac:dyDescent="0.2">
      <c r="A189" s="53">
        <v>3019.31</v>
      </c>
      <c r="B189" s="53">
        <v>89.63</v>
      </c>
      <c r="C189" s="53">
        <v>31.4</v>
      </c>
      <c r="D189" s="4">
        <f t="shared" ref="D189" si="128">C189-20.53</f>
        <v>10.869999999999997</v>
      </c>
      <c r="E189" s="66">
        <f t="shared" ref="E189" si="129">C189-0.56</f>
        <v>30.84</v>
      </c>
      <c r="F189" s="53">
        <v>1123.3399999999999</v>
      </c>
      <c r="G189" s="53">
        <v>1038.08</v>
      </c>
      <c r="H189" s="53">
        <v>1525.75</v>
      </c>
      <c r="I189" s="53">
        <v>1445.12</v>
      </c>
      <c r="J189" s="53">
        <v>13530705.4</v>
      </c>
      <c r="K189" s="53">
        <v>7210068.4800000004</v>
      </c>
      <c r="L189" s="53" t="s">
        <v>2525</v>
      </c>
      <c r="M189" s="53" t="s">
        <v>2526</v>
      </c>
      <c r="N189" s="53">
        <v>0.15</v>
      </c>
      <c r="O189" s="53">
        <v>-72.778999999999996</v>
      </c>
      <c r="P189" s="53">
        <v>-0.05</v>
      </c>
      <c r="Q189" s="53">
        <v>-0.14000000000000001</v>
      </c>
      <c r="R189" s="53">
        <v>2100.98</v>
      </c>
      <c r="S189" s="53">
        <v>83.43</v>
      </c>
      <c r="T189" s="53">
        <v>23.13</v>
      </c>
      <c r="U189" s="53">
        <v>10.75</v>
      </c>
      <c r="V189" s="53">
        <v>44.201000000000001</v>
      </c>
      <c r="W189" s="53">
        <v>-0.01</v>
      </c>
      <c r="X189" s="53">
        <v>-1.1599999999999999</v>
      </c>
      <c r="Y189" s="17" t="s">
        <v>82</v>
      </c>
      <c r="Z189" s="5"/>
      <c r="AA189"/>
      <c r="AB189"/>
      <c r="AC189"/>
      <c r="AD189"/>
      <c r="AE189"/>
      <c r="AF189"/>
      <c r="AG189"/>
      <c r="AH189"/>
      <c r="AI189"/>
    </row>
    <row r="190" spans="1:35" s="18" customFormat="1" x14ac:dyDescent="0.2">
      <c r="A190" s="53">
        <v>3043.54</v>
      </c>
      <c r="B190" s="53">
        <v>89.94</v>
      </c>
      <c r="C190" s="53">
        <v>30.4</v>
      </c>
      <c r="D190" s="4">
        <f t="shared" ref="D190" si="130">C190-20.53</f>
        <v>9.8699999999999974</v>
      </c>
      <c r="E190" s="66">
        <f t="shared" ref="E190" si="131">C190-0.56</f>
        <v>29.84</v>
      </c>
      <c r="F190" s="53">
        <v>1123.43</v>
      </c>
      <c r="G190" s="53">
        <v>1038.17</v>
      </c>
      <c r="H190" s="53">
        <v>1546.55</v>
      </c>
      <c r="I190" s="53">
        <v>1457.57</v>
      </c>
      <c r="J190" s="53">
        <v>13530717.640000001</v>
      </c>
      <c r="K190" s="53">
        <v>7210089.3899999997</v>
      </c>
      <c r="L190" s="53" t="s">
        <v>2527</v>
      </c>
      <c r="M190" s="53" t="s">
        <v>2528</v>
      </c>
      <c r="N190" s="53">
        <v>0.43</v>
      </c>
      <c r="O190" s="53">
        <v>-105.255</v>
      </c>
      <c r="P190" s="53">
        <v>0.13</v>
      </c>
      <c r="Q190" s="53">
        <v>-0.41</v>
      </c>
      <c r="R190" s="53">
        <v>2124.7399999999998</v>
      </c>
      <c r="S190" s="53">
        <v>84.3</v>
      </c>
      <c r="T190" s="53">
        <v>23.17</v>
      </c>
      <c r="U190" s="53">
        <v>10.89</v>
      </c>
      <c r="V190" s="53">
        <v>44.024000000000001</v>
      </c>
      <c r="W190" s="53">
        <v>-0.01</v>
      </c>
      <c r="X190" s="53">
        <v>-0.82</v>
      </c>
      <c r="Y190" s="17" t="s">
        <v>82</v>
      </c>
      <c r="Z190" s="5"/>
      <c r="AA190"/>
      <c r="AB190"/>
      <c r="AC190"/>
      <c r="AD190"/>
      <c r="AE190"/>
      <c r="AF190"/>
      <c r="AG190"/>
      <c r="AH190"/>
      <c r="AI190"/>
    </row>
    <row r="191" spans="1:35" s="18" customFormat="1" x14ac:dyDescent="0.2">
      <c r="A191" s="53">
        <v>3068.35</v>
      </c>
      <c r="B191" s="53">
        <v>89.88</v>
      </c>
      <c r="C191" s="53">
        <v>30.18</v>
      </c>
      <c r="D191" s="4">
        <f t="shared" ref="D191" si="132">C191-20.53</f>
        <v>9.6499999999999986</v>
      </c>
      <c r="E191" s="66">
        <f t="shared" ref="E191" si="133">C191-0.56</f>
        <v>29.62</v>
      </c>
      <c r="F191" s="53">
        <v>1123.47</v>
      </c>
      <c r="G191" s="53">
        <v>1038.21</v>
      </c>
      <c r="H191" s="53">
        <v>1567.97</v>
      </c>
      <c r="I191" s="53">
        <v>1470.08</v>
      </c>
      <c r="J191" s="53">
        <v>13530729.939999999</v>
      </c>
      <c r="K191" s="53">
        <v>7210110.9400000004</v>
      </c>
      <c r="L191" s="53" t="s">
        <v>2529</v>
      </c>
      <c r="M191" s="53" t="s">
        <v>2530</v>
      </c>
      <c r="N191" s="53">
        <v>0.09</v>
      </c>
      <c r="O191" s="53">
        <v>-164.745</v>
      </c>
      <c r="P191" s="53">
        <v>-0.02</v>
      </c>
      <c r="Q191" s="53">
        <v>-0.09</v>
      </c>
      <c r="R191" s="53">
        <v>2149.02</v>
      </c>
      <c r="S191" s="53">
        <v>85.18</v>
      </c>
      <c r="T191" s="53">
        <v>23.21</v>
      </c>
      <c r="U191" s="53">
        <v>11.03</v>
      </c>
      <c r="V191" s="53">
        <v>43.841999999999999</v>
      </c>
      <c r="W191" s="53">
        <v>0.06</v>
      </c>
      <c r="X191" s="53">
        <v>-0.74</v>
      </c>
      <c r="Y191" s="17" t="s">
        <v>82</v>
      </c>
      <c r="Z191" s="5"/>
      <c r="AA191"/>
      <c r="AB191"/>
      <c r="AC191"/>
      <c r="AD191"/>
      <c r="AE191"/>
      <c r="AF191"/>
      <c r="AG191"/>
      <c r="AH191"/>
      <c r="AI191"/>
    </row>
    <row r="192" spans="1:35" s="18" customFormat="1" x14ac:dyDescent="0.2">
      <c r="A192" s="53">
        <v>3092.57</v>
      </c>
      <c r="B192" s="53">
        <v>89.66</v>
      </c>
      <c r="C192" s="53">
        <v>30.12</v>
      </c>
      <c r="D192" s="4">
        <f t="shared" ref="D192" si="134">C192-20.53</f>
        <v>9.59</v>
      </c>
      <c r="E192" s="66">
        <f t="shared" ref="E192" si="135">C192-0.56</f>
        <v>29.560000000000002</v>
      </c>
      <c r="F192" s="53">
        <v>1123.57</v>
      </c>
      <c r="G192" s="53">
        <v>1038.31</v>
      </c>
      <c r="H192" s="53">
        <v>1588.91</v>
      </c>
      <c r="I192" s="53">
        <v>1482.24</v>
      </c>
      <c r="J192" s="53">
        <v>13530741.9</v>
      </c>
      <c r="K192" s="53">
        <v>7210132</v>
      </c>
      <c r="L192" s="53" t="s">
        <v>2531</v>
      </c>
      <c r="M192" s="53" t="s">
        <v>2532</v>
      </c>
      <c r="N192" s="53">
        <v>0.09</v>
      </c>
      <c r="O192" s="53">
        <v>87.317999999999998</v>
      </c>
      <c r="P192" s="53">
        <v>-0.09</v>
      </c>
      <c r="Q192" s="53">
        <v>-0.02</v>
      </c>
      <c r="R192" s="53">
        <v>2172.71</v>
      </c>
      <c r="S192" s="53">
        <v>86.03</v>
      </c>
      <c r="T192" s="53">
        <v>23.25</v>
      </c>
      <c r="U192" s="53">
        <v>11.17</v>
      </c>
      <c r="V192" s="53">
        <v>43.667000000000002</v>
      </c>
      <c r="W192" s="53">
        <v>0.06</v>
      </c>
      <c r="X192" s="53">
        <v>-0.72</v>
      </c>
      <c r="Y192" s="17" t="s">
        <v>82</v>
      </c>
      <c r="Z192" s="5"/>
      <c r="AA192"/>
      <c r="AB192"/>
      <c r="AC192"/>
      <c r="AD192"/>
      <c r="AE192"/>
      <c r="AF192"/>
      <c r="AG192"/>
      <c r="AH192"/>
      <c r="AI192"/>
    </row>
    <row r="193" spans="1:35" s="18" customFormat="1" x14ac:dyDescent="0.2">
      <c r="A193" s="53">
        <v>3117.22</v>
      </c>
      <c r="B193" s="53">
        <v>89.69</v>
      </c>
      <c r="C193" s="53">
        <v>30.76</v>
      </c>
      <c r="D193" s="4">
        <f t="shared" ref="D193" si="136">C193-20.53</f>
        <v>10.23</v>
      </c>
      <c r="E193" s="66">
        <f t="shared" ref="E193" si="137">C193-0.56</f>
        <v>30.200000000000003</v>
      </c>
      <c r="F193" s="53">
        <v>1123.71</v>
      </c>
      <c r="G193" s="53">
        <v>1038.45</v>
      </c>
      <c r="H193" s="53">
        <v>1610.16</v>
      </c>
      <c r="I193" s="53">
        <v>1494.73</v>
      </c>
      <c r="J193" s="53">
        <v>13530754.18</v>
      </c>
      <c r="K193" s="53">
        <v>7210153.3700000001</v>
      </c>
      <c r="L193" s="53" t="s">
        <v>2545</v>
      </c>
      <c r="M193" s="53" t="s">
        <v>2546</v>
      </c>
      <c r="N193" s="53">
        <v>0.26</v>
      </c>
      <c r="O193" s="53">
        <v>-86.593000000000004</v>
      </c>
      <c r="P193" s="53">
        <v>0.01</v>
      </c>
      <c r="Q193" s="53">
        <v>0.26</v>
      </c>
      <c r="R193" s="53">
        <v>2196.84</v>
      </c>
      <c r="S193" s="53">
        <v>86.91</v>
      </c>
      <c r="T193" s="53">
        <v>23.3</v>
      </c>
      <c r="U193" s="53">
        <v>11.32</v>
      </c>
      <c r="V193" s="53">
        <v>43.494999999999997</v>
      </c>
      <c r="W193" s="53">
        <v>0.02</v>
      </c>
      <c r="X193" s="53">
        <v>-0.57999999999999996</v>
      </c>
      <c r="Y193" s="17" t="s">
        <v>82</v>
      </c>
      <c r="Z193" s="5"/>
      <c r="AA193"/>
      <c r="AB193"/>
      <c r="AC193"/>
      <c r="AD193"/>
      <c r="AE193"/>
      <c r="AF193"/>
      <c r="AG193"/>
      <c r="AH193"/>
      <c r="AI193"/>
    </row>
    <row r="194" spans="1:35" s="18" customFormat="1" x14ac:dyDescent="0.2">
      <c r="A194" s="70">
        <v>3141.87</v>
      </c>
      <c r="B194" s="70">
        <v>89.78</v>
      </c>
      <c r="C194" s="70">
        <v>29.25</v>
      </c>
      <c r="D194" s="4">
        <f t="shared" ref="D194" si="138">C194-20.53</f>
        <v>8.7199999999999989</v>
      </c>
      <c r="E194" s="66">
        <f t="shared" ref="E194" si="139">C194-0.56</f>
        <v>28.69</v>
      </c>
      <c r="F194" s="70">
        <v>1123.82</v>
      </c>
      <c r="G194" s="70">
        <v>1038.56</v>
      </c>
      <c r="H194" s="70">
        <v>1631.51</v>
      </c>
      <c r="I194" s="70">
        <v>1507.06</v>
      </c>
      <c r="J194" s="70">
        <v>13530766.300000001</v>
      </c>
      <c r="K194" s="70">
        <v>7210174.8399999999</v>
      </c>
      <c r="L194" s="70" t="s">
        <v>2533</v>
      </c>
      <c r="M194" s="70" t="s">
        <v>2534</v>
      </c>
      <c r="N194" s="70">
        <v>0.61</v>
      </c>
      <c r="O194" s="70">
        <v>93.900999999999996</v>
      </c>
      <c r="P194" s="70">
        <v>0.04</v>
      </c>
      <c r="Q194" s="70">
        <v>-0.61</v>
      </c>
      <c r="R194" s="70">
        <v>2220.94</v>
      </c>
      <c r="S194" s="70">
        <v>87.79</v>
      </c>
      <c r="T194" s="70">
        <v>23.34</v>
      </c>
      <c r="U194" s="70">
        <v>11.46</v>
      </c>
      <c r="V194" s="70">
        <v>43.323999999999998</v>
      </c>
      <c r="W194" s="70">
        <v>0</v>
      </c>
      <c r="X194" s="70">
        <v>-0.62</v>
      </c>
      <c r="Y194" s="17" t="s">
        <v>82</v>
      </c>
      <c r="Z194" s="5"/>
      <c r="AA194"/>
      <c r="AB194"/>
      <c r="AC194"/>
      <c r="AD194"/>
      <c r="AE194"/>
      <c r="AF194"/>
      <c r="AG194"/>
      <c r="AH194"/>
      <c r="AI194"/>
    </row>
    <row r="195" spans="1:35" s="18" customFormat="1" x14ac:dyDescent="0.2">
      <c r="A195" s="70">
        <v>3166.37</v>
      </c>
      <c r="B195" s="70">
        <v>89.75</v>
      </c>
      <c r="C195" s="70">
        <v>29.69</v>
      </c>
      <c r="D195" s="4">
        <f t="shared" ref="D195" si="140">C195-20.53</f>
        <v>9.16</v>
      </c>
      <c r="E195" s="66">
        <f t="shared" ref="E195" si="141">C195-0.56</f>
        <v>29.130000000000003</v>
      </c>
      <c r="F195" s="70">
        <v>1123.92</v>
      </c>
      <c r="G195" s="70">
        <v>1038.6600000000001</v>
      </c>
      <c r="H195" s="70">
        <v>1652.84</v>
      </c>
      <c r="I195" s="70">
        <v>1519.11</v>
      </c>
      <c r="J195" s="70">
        <v>13530778.140000001</v>
      </c>
      <c r="K195" s="70">
        <v>7210196.29</v>
      </c>
      <c r="L195" s="70" t="s">
        <v>2535</v>
      </c>
      <c r="M195" s="70" t="s">
        <v>2536</v>
      </c>
      <c r="N195" s="70">
        <v>0.18</v>
      </c>
      <c r="O195" s="70">
        <v>85.677000000000007</v>
      </c>
      <c r="P195" s="70">
        <v>-0.01</v>
      </c>
      <c r="Q195" s="70">
        <v>0.18</v>
      </c>
      <c r="R195" s="70">
        <v>2244.84</v>
      </c>
      <c r="S195" s="70">
        <v>88.66</v>
      </c>
      <c r="T195" s="70">
        <v>23.38</v>
      </c>
      <c r="U195" s="70">
        <v>11.6</v>
      </c>
      <c r="V195" s="70">
        <v>43.152000000000001</v>
      </c>
      <c r="W195" s="70">
        <v>0</v>
      </c>
      <c r="X195" s="70">
        <v>-0.89</v>
      </c>
      <c r="Y195" s="17" t="s">
        <v>82</v>
      </c>
      <c r="Z195" s="5"/>
      <c r="AA195"/>
      <c r="AB195"/>
      <c r="AC195"/>
      <c r="AD195"/>
      <c r="AE195"/>
      <c r="AF195"/>
      <c r="AG195"/>
      <c r="AH195"/>
      <c r="AI195"/>
    </row>
    <row r="196" spans="1:35" s="18" customFormat="1" x14ac:dyDescent="0.2">
      <c r="A196" s="70">
        <v>3190.98</v>
      </c>
      <c r="B196" s="70">
        <v>89.84</v>
      </c>
      <c r="C196" s="70">
        <v>30.88</v>
      </c>
      <c r="D196" s="4">
        <f t="shared" ref="D196" si="142">C196-20.53</f>
        <v>10.349999999999998</v>
      </c>
      <c r="E196" s="66">
        <f t="shared" ref="E196" si="143">C196-0.56</f>
        <v>30.32</v>
      </c>
      <c r="F196" s="70">
        <v>1124.01</v>
      </c>
      <c r="G196" s="70">
        <v>1038.75</v>
      </c>
      <c r="H196" s="70">
        <v>1674.09</v>
      </c>
      <c r="I196" s="70">
        <v>1531.52</v>
      </c>
      <c r="J196" s="70">
        <v>13530790.34</v>
      </c>
      <c r="K196" s="70">
        <v>7210217.6600000001</v>
      </c>
      <c r="L196" s="70" t="s">
        <v>2537</v>
      </c>
      <c r="M196" s="70" t="s">
        <v>2547</v>
      </c>
      <c r="N196" s="70">
        <v>0.48</v>
      </c>
      <c r="O196" s="70">
        <v>-120.964</v>
      </c>
      <c r="P196" s="70">
        <v>0.04</v>
      </c>
      <c r="Q196" s="70">
        <v>0.48</v>
      </c>
      <c r="R196" s="70">
        <v>2268.92</v>
      </c>
      <c r="S196" s="70">
        <v>89.54</v>
      </c>
      <c r="T196" s="70">
        <v>23.42</v>
      </c>
      <c r="U196" s="70">
        <v>11.75</v>
      </c>
      <c r="V196" s="70">
        <v>42.991</v>
      </c>
      <c r="W196" s="70">
        <v>0.01</v>
      </c>
      <c r="X196" s="70">
        <v>-0.82</v>
      </c>
      <c r="Y196" s="17"/>
      <c r="Z196" s="5"/>
      <c r="AA196"/>
      <c r="AB196"/>
      <c r="AC196"/>
      <c r="AD196"/>
      <c r="AE196"/>
      <c r="AF196"/>
      <c r="AG196"/>
      <c r="AH196"/>
      <c r="AI196"/>
    </row>
    <row r="197" spans="1:35" s="18" customFormat="1" x14ac:dyDescent="0.2">
      <c r="A197" s="53">
        <v>3214.82</v>
      </c>
      <c r="B197" s="53">
        <v>89.69</v>
      </c>
      <c r="C197" s="53">
        <v>30.63</v>
      </c>
      <c r="D197" s="4">
        <f t="shared" ref="D197:D199" si="144">C197-20.53</f>
        <v>10.099999999999998</v>
      </c>
      <c r="E197" s="66">
        <f t="shared" ref="E197:E199" si="145">C197-0.56</f>
        <v>30.07</v>
      </c>
      <c r="F197" s="53">
        <v>1124.1099999999999</v>
      </c>
      <c r="G197" s="53">
        <v>1038.8499999999999</v>
      </c>
      <c r="H197" s="53">
        <v>1694.58</v>
      </c>
      <c r="I197" s="53">
        <v>1543.71</v>
      </c>
      <c r="J197" s="53">
        <v>13530802.33</v>
      </c>
      <c r="K197" s="53">
        <v>7210238.2599999998</v>
      </c>
      <c r="L197" s="53" t="s">
        <v>2548</v>
      </c>
      <c r="M197" s="53" t="s">
        <v>2549</v>
      </c>
      <c r="N197" s="53">
        <v>0.12</v>
      </c>
      <c r="O197" s="53">
        <v>84.646000000000001</v>
      </c>
      <c r="P197" s="53">
        <v>-0.06</v>
      </c>
      <c r="Q197" s="53">
        <v>-0.1</v>
      </c>
      <c r="R197" s="53">
        <v>2292.29</v>
      </c>
      <c r="S197" s="53">
        <v>90.4</v>
      </c>
      <c r="T197" s="53">
        <v>23.46</v>
      </c>
      <c r="U197" s="53">
        <v>11.89</v>
      </c>
      <c r="V197" s="53">
        <v>42.841999999999999</v>
      </c>
      <c r="W197" s="50">
        <v>0.01</v>
      </c>
      <c r="X197" s="50">
        <v>-0.54</v>
      </c>
      <c r="Y197" s="17"/>
      <c r="Z197" s="5"/>
      <c r="AA197"/>
      <c r="AB197"/>
      <c r="AC197"/>
      <c r="AD197"/>
      <c r="AE197"/>
      <c r="AF197"/>
      <c r="AG197"/>
      <c r="AH197"/>
      <c r="AI197"/>
    </row>
    <row r="198" spans="1:35" s="18" customFormat="1" x14ac:dyDescent="0.2">
      <c r="A198" s="53">
        <v>3239.16</v>
      </c>
      <c r="B198" s="53">
        <v>89.75</v>
      </c>
      <c r="C198" s="53">
        <v>31.27</v>
      </c>
      <c r="D198" s="4">
        <f t="shared" si="144"/>
        <v>10.739999999999998</v>
      </c>
      <c r="E198" s="66">
        <f t="shared" si="145"/>
        <v>30.71</v>
      </c>
      <c r="F198" s="53">
        <v>1124.23</v>
      </c>
      <c r="G198" s="53">
        <v>1038.97</v>
      </c>
      <c r="H198" s="53">
        <v>1715.45</v>
      </c>
      <c r="I198" s="53">
        <v>1556.23</v>
      </c>
      <c r="J198" s="53">
        <v>13530814.65</v>
      </c>
      <c r="K198" s="53">
        <v>7210259.2599999998</v>
      </c>
      <c r="L198" s="53" t="s">
        <v>2550</v>
      </c>
      <c r="M198" s="53" t="s">
        <v>2551</v>
      </c>
      <c r="N198" s="53">
        <v>0.26</v>
      </c>
      <c r="O198" s="53">
        <v>-90</v>
      </c>
      <c r="P198" s="53">
        <v>0.02</v>
      </c>
      <c r="Q198" s="53">
        <v>0.26</v>
      </c>
      <c r="R198" s="53">
        <v>2316.17</v>
      </c>
      <c r="S198" s="53">
        <v>91.29</v>
      </c>
      <c r="T198" s="53">
        <v>23.5</v>
      </c>
      <c r="U198" s="53">
        <v>12.04</v>
      </c>
      <c r="V198" s="53">
        <v>42.695999999999998</v>
      </c>
      <c r="W198" s="50">
        <v>-0.01</v>
      </c>
      <c r="X198" s="50">
        <v>-0.19</v>
      </c>
      <c r="Y198" s="17" t="s">
        <v>1635</v>
      </c>
      <c r="Z198" s="5"/>
      <c r="AA198"/>
      <c r="AB198"/>
      <c r="AC198"/>
      <c r="AD198"/>
      <c r="AE198"/>
      <c r="AF198"/>
      <c r="AG198"/>
      <c r="AH198"/>
      <c r="AI198"/>
    </row>
    <row r="199" spans="1:35" s="18" customFormat="1" x14ac:dyDescent="0.2">
      <c r="A199" s="53">
        <v>3250.04</v>
      </c>
      <c r="B199" s="53">
        <v>89.75</v>
      </c>
      <c r="C199" s="53">
        <v>31.2</v>
      </c>
      <c r="D199" s="4">
        <f t="shared" si="144"/>
        <v>10.669999999999998</v>
      </c>
      <c r="E199" s="66">
        <f t="shared" si="145"/>
        <v>30.64</v>
      </c>
      <c r="F199" s="53">
        <v>1124.27</v>
      </c>
      <c r="G199" s="53">
        <v>1039.01</v>
      </c>
      <c r="H199" s="53">
        <v>1724.75</v>
      </c>
      <c r="I199" s="53">
        <v>1561.87</v>
      </c>
      <c r="J199" s="53">
        <v>13530820.199999999</v>
      </c>
      <c r="K199" s="53">
        <v>7210268.6200000001</v>
      </c>
      <c r="L199" s="53" t="s">
        <v>2552</v>
      </c>
      <c r="M199" s="53" t="s">
        <v>2553</v>
      </c>
      <c r="N199" s="53">
        <v>0</v>
      </c>
      <c r="O199" s="53" t="s">
        <v>113</v>
      </c>
      <c r="P199" s="53">
        <v>0</v>
      </c>
      <c r="Q199" s="53">
        <v>-0.06</v>
      </c>
      <c r="R199" s="53">
        <v>2326.85</v>
      </c>
      <c r="S199" s="53">
        <v>91.69</v>
      </c>
      <c r="T199" s="53">
        <v>23.51</v>
      </c>
      <c r="U199" s="53">
        <v>12.1</v>
      </c>
      <c r="V199" s="53">
        <v>42.633000000000003</v>
      </c>
      <c r="W199" s="50">
        <v>-0.01</v>
      </c>
      <c r="X199" s="50" t="s">
        <v>2554</v>
      </c>
      <c r="Y199" s="17" t="s">
        <v>2690</v>
      </c>
      <c r="Z199" s="5"/>
      <c r="AA199"/>
      <c r="AB199"/>
      <c r="AC199"/>
      <c r="AD199"/>
      <c r="AE199"/>
      <c r="AF199"/>
      <c r="AG199"/>
      <c r="AH199"/>
      <c r="AI199"/>
    </row>
    <row r="200" spans="1:35" s="18" customFormat="1" x14ac:dyDescent="0.2">
      <c r="A200" s="53"/>
      <c r="B200" s="53"/>
      <c r="C200" s="53"/>
      <c r="D200" s="50"/>
      <c r="E200" s="50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0"/>
      <c r="X200" s="50"/>
      <c r="Y200" s="17"/>
      <c r="Z200" s="5"/>
      <c r="AA200"/>
      <c r="AB200"/>
      <c r="AC200"/>
      <c r="AD200"/>
      <c r="AE200"/>
      <c r="AF200"/>
      <c r="AG200"/>
      <c r="AH200"/>
      <c r="AI200"/>
    </row>
    <row r="201" spans="1:35" s="18" customFormat="1" x14ac:dyDescent="0.2">
      <c r="A201" s="53"/>
      <c r="B201" s="53"/>
      <c r="C201" s="53"/>
      <c r="D201" s="50"/>
      <c r="E201" s="50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0"/>
      <c r="X201" s="50"/>
      <c r="Y201" s="17"/>
      <c r="Z201" s="5"/>
      <c r="AA201"/>
      <c r="AB201"/>
      <c r="AC201"/>
      <c r="AD201"/>
      <c r="AE201"/>
      <c r="AF201"/>
      <c r="AG201"/>
      <c r="AH201"/>
      <c r="AI201"/>
    </row>
    <row r="202" spans="1:35" s="18" customFormat="1" x14ac:dyDescent="0.2">
      <c r="A202" s="53"/>
      <c r="B202" s="53"/>
      <c r="C202" s="53"/>
      <c r="D202" s="50"/>
      <c r="E202" s="50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0"/>
      <c r="X202" s="50"/>
      <c r="Y202" s="17"/>
      <c r="Z202" s="5"/>
      <c r="AA202"/>
      <c r="AB202"/>
      <c r="AC202"/>
      <c r="AD202"/>
      <c r="AE202"/>
      <c r="AF202"/>
      <c r="AG202"/>
      <c r="AH202"/>
      <c r="AI202"/>
    </row>
    <row r="203" spans="1:35" s="18" customFormat="1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17"/>
      <c r="Z203" s="5"/>
      <c r="AA203"/>
      <c r="AB203"/>
      <c r="AC203"/>
      <c r="AD203"/>
      <c r="AE203"/>
      <c r="AF203"/>
      <c r="AG203"/>
      <c r="AH203"/>
      <c r="AI203"/>
    </row>
    <row r="204" spans="1:35" s="18" customFormat="1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17"/>
      <c r="Z204" s="5"/>
      <c r="AA204"/>
      <c r="AB204"/>
      <c r="AC204"/>
      <c r="AD204"/>
      <c r="AE204"/>
      <c r="AF204"/>
      <c r="AG204"/>
      <c r="AH204"/>
      <c r="AI204"/>
    </row>
    <row r="205" spans="1:35" s="18" customFormat="1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17"/>
      <c r="Z205" s="5"/>
      <c r="AA205"/>
      <c r="AB205"/>
      <c r="AC205"/>
      <c r="AD205"/>
      <c r="AE205"/>
      <c r="AF205"/>
      <c r="AG205"/>
      <c r="AH205"/>
      <c r="AI205"/>
    </row>
    <row r="206" spans="1:35" s="18" customFormat="1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17"/>
      <c r="Z206" s="5"/>
      <c r="AA206"/>
      <c r="AB206"/>
      <c r="AC206"/>
      <c r="AD206"/>
      <c r="AE206"/>
      <c r="AF206"/>
      <c r="AG206"/>
      <c r="AH206"/>
      <c r="AI206"/>
    </row>
    <row r="207" spans="1:35" s="18" customFormat="1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17"/>
      <c r="Z207" s="5"/>
      <c r="AA207"/>
      <c r="AB207"/>
      <c r="AC207"/>
      <c r="AD207"/>
      <c r="AE207"/>
      <c r="AF207"/>
      <c r="AG207"/>
      <c r="AH207"/>
      <c r="AI207"/>
    </row>
    <row r="208" spans="1:35" s="18" customFormat="1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17"/>
      <c r="Z208" s="5"/>
      <c r="AA208"/>
      <c r="AB208"/>
      <c r="AC208"/>
      <c r="AD208"/>
      <c r="AE208"/>
      <c r="AF208"/>
      <c r="AG208"/>
      <c r="AH208"/>
      <c r="AI208"/>
    </row>
    <row r="209" spans="1:35" s="18" customFormat="1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17"/>
      <c r="Z209" s="5"/>
      <c r="AA209"/>
      <c r="AB209"/>
      <c r="AC209"/>
      <c r="AD209"/>
      <c r="AE209"/>
      <c r="AF209"/>
      <c r="AG209"/>
      <c r="AH209"/>
      <c r="AI209"/>
    </row>
    <row r="210" spans="1:35" s="18" customFormat="1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17"/>
      <c r="Z210" s="5"/>
      <c r="AA210"/>
      <c r="AB210"/>
      <c r="AC210"/>
      <c r="AD210"/>
      <c r="AE210"/>
      <c r="AF210"/>
      <c r="AG210"/>
      <c r="AH210"/>
      <c r="AI210"/>
    </row>
    <row r="211" spans="1:35" s="18" customFormat="1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17"/>
      <c r="Z211" s="5"/>
      <c r="AA211"/>
      <c r="AB211"/>
      <c r="AC211"/>
      <c r="AD211"/>
      <c r="AE211"/>
      <c r="AF211"/>
      <c r="AG211"/>
      <c r="AH211"/>
      <c r="AI211"/>
    </row>
    <row r="212" spans="1:35" s="18" customFormat="1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17"/>
      <c r="Z212" s="5"/>
      <c r="AA212"/>
      <c r="AB212"/>
      <c r="AC212"/>
      <c r="AD212"/>
      <c r="AE212"/>
      <c r="AF212"/>
      <c r="AG212"/>
      <c r="AH212"/>
      <c r="AI212"/>
    </row>
    <row r="213" spans="1:35" s="18" customFormat="1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17"/>
      <c r="Z213" s="5"/>
      <c r="AA213"/>
      <c r="AB213"/>
      <c r="AC213"/>
      <c r="AD213"/>
      <c r="AE213"/>
      <c r="AF213"/>
      <c r="AG213"/>
      <c r="AH213"/>
      <c r="AI213"/>
    </row>
    <row r="214" spans="1:35" s="18" customFormat="1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17"/>
      <c r="Z214" s="5"/>
      <c r="AA214"/>
      <c r="AB214"/>
      <c r="AC214"/>
      <c r="AD214"/>
      <c r="AE214"/>
      <c r="AF214"/>
      <c r="AG214"/>
      <c r="AH214"/>
      <c r="AI214"/>
    </row>
    <row r="215" spans="1:35" s="18" customFormat="1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17"/>
      <c r="Z215" s="5"/>
      <c r="AA215"/>
      <c r="AB215"/>
      <c r="AC215"/>
      <c r="AD215"/>
      <c r="AE215"/>
      <c r="AF215"/>
      <c r="AG215"/>
      <c r="AH215"/>
      <c r="AI215"/>
    </row>
    <row r="216" spans="1:35" s="18" customFormat="1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17"/>
      <c r="Z216" s="5"/>
      <c r="AA216"/>
      <c r="AB216"/>
      <c r="AC216"/>
      <c r="AD216"/>
      <c r="AE216"/>
      <c r="AF216"/>
      <c r="AG216"/>
      <c r="AH216"/>
      <c r="AI216"/>
    </row>
    <row r="217" spans="1:35" s="18" customFormat="1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17"/>
      <c r="Z217" s="5"/>
      <c r="AA217"/>
      <c r="AB217"/>
      <c r="AC217"/>
      <c r="AD217"/>
      <c r="AE217"/>
      <c r="AF217"/>
      <c r="AG217"/>
      <c r="AH217"/>
      <c r="AI217"/>
    </row>
    <row r="218" spans="1:35" s="18" customFormat="1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17"/>
      <c r="Z218" s="5"/>
      <c r="AA218"/>
      <c r="AB218"/>
      <c r="AC218"/>
      <c r="AD218"/>
      <c r="AE218"/>
      <c r="AF218"/>
      <c r="AG218"/>
      <c r="AH218"/>
      <c r="AI218"/>
    </row>
    <row r="219" spans="1:35" s="18" customFormat="1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17"/>
      <c r="Z219" s="5"/>
      <c r="AA219"/>
      <c r="AB219"/>
      <c r="AC219"/>
      <c r="AD219"/>
      <c r="AE219"/>
      <c r="AF219"/>
      <c r="AG219"/>
      <c r="AH219"/>
      <c r="AI219"/>
    </row>
    <row r="220" spans="1:35" s="18" customFormat="1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17"/>
      <c r="Z220" s="5"/>
      <c r="AA220"/>
      <c r="AB220"/>
      <c r="AC220"/>
      <c r="AD220"/>
      <c r="AE220"/>
      <c r="AF220"/>
      <c r="AG220"/>
      <c r="AH220"/>
      <c r="AI220"/>
    </row>
    <row r="221" spans="1:35" s="18" customFormat="1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17"/>
      <c r="Z221" s="5"/>
      <c r="AA221"/>
      <c r="AB221"/>
      <c r="AC221"/>
      <c r="AD221"/>
      <c r="AE221"/>
      <c r="AF221"/>
      <c r="AG221"/>
      <c r="AH221"/>
      <c r="AI221"/>
    </row>
    <row r="222" spans="1:35" s="18" customFormat="1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17"/>
      <c r="Z222" s="5"/>
      <c r="AA222"/>
      <c r="AB222"/>
      <c r="AC222"/>
      <c r="AD222"/>
      <c r="AE222"/>
      <c r="AF222"/>
      <c r="AG222"/>
      <c r="AH222"/>
      <c r="AI222"/>
    </row>
    <row r="223" spans="1:35" s="18" customFormat="1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17"/>
      <c r="Z223" s="5"/>
      <c r="AA223"/>
      <c r="AB223"/>
      <c r="AC223"/>
      <c r="AD223"/>
      <c r="AE223"/>
      <c r="AF223"/>
      <c r="AG223"/>
      <c r="AH223"/>
      <c r="AI223"/>
    </row>
    <row r="224" spans="1:35" s="18" customFormat="1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17"/>
      <c r="Z224" s="5"/>
      <c r="AA224"/>
      <c r="AB224"/>
      <c r="AC224"/>
      <c r="AD224"/>
      <c r="AE224"/>
      <c r="AF224"/>
      <c r="AG224"/>
      <c r="AH224"/>
      <c r="AI224"/>
    </row>
    <row r="225" spans="1:35" s="18" customFormat="1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17"/>
      <c r="Z225" s="5"/>
      <c r="AA225"/>
      <c r="AB225"/>
      <c r="AC225"/>
      <c r="AD225"/>
      <c r="AE225"/>
      <c r="AF225"/>
      <c r="AG225"/>
      <c r="AH225"/>
      <c r="AI225"/>
    </row>
    <row r="226" spans="1:35" s="18" customFormat="1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16"/>
      <c r="Z226" s="5"/>
      <c r="AA226"/>
      <c r="AB226"/>
      <c r="AC226"/>
      <c r="AD226"/>
      <c r="AE226"/>
      <c r="AF226"/>
      <c r="AG226"/>
      <c r="AH226"/>
      <c r="AI226"/>
    </row>
    <row r="227" spans="1:35" s="18" customFormat="1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17"/>
      <c r="Z227" s="5"/>
      <c r="AA227"/>
      <c r="AB227"/>
      <c r="AC227"/>
      <c r="AD227"/>
      <c r="AE227"/>
      <c r="AF227"/>
      <c r="AG227"/>
      <c r="AH227"/>
      <c r="AI227"/>
    </row>
    <row r="228" spans="1:35" s="18" customFormat="1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17"/>
      <c r="Z228" s="5"/>
      <c r="AA228"/>
      <c r="AB228"/>
      <c r="AC228"/>
      <c r="AD228"/>
      <c r="AE228"/>
      <c r="AF228"/>
      <c r="AG228"/>
      <c r="AH228"/>
      <c r="AI228"/>
    </row>
    <row r="229" spans="1:35" s="18" customFormat="1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17"/>
      <c r="Z229" s="5"/>
      <c r="AA229"/>
      <c r="AB229"/>
      <c r="AC229"/>
      <c r="AD229"/>
      <c r="AE229"/>
      <c r="AF229"/>
      <c r="AG229"/>
      <c r="AH229"/>
      <c r="AI229"/>
    </row>
    <row r="230" spans="1:35" s="18" customFormat="1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17"/>
      <c r="Z230" s="5"/>
      <c r="AA230"/>
      <c r="AB230"/>
      <c r="AC230"/>
      <c r="AD230"/>
      <c r="AE230"/>
      <c r="AF230"/>
      <c r="AG230"/>
      <c r="AH230"/>
      <c r="AI230"/>
    </row>
    <row r="231" spans="1:35" s="18" customFormat="1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17"/>
      <c r="Z231" s="5"/>
      <c r="AA231"/>
      <c r="AB231"/>
      <c r="AC231"/>
      <c r="AD231"/>
      <c r="AE231"/>
      <c r="AF231"/>
      <c r="AG231"/>
      <c r="AH231"/>
      <c r="AI231"/>
    </row>
    <row r="232" spans="1:35" s="18" customFormat="1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17"/>
      <c r="Z232" s="5"/>
      <c r="AA232"/>
      <c r="AB232"/>
      <c r="AC232"/>
      <c r="AD232"/>
      <c r="AE232"/>
      <c r="AF232"/>
      <c r="AG232"/>
      <c r="AH232"/>
      <c r="AI232"/>
    </row>
    <row r="233" spans="1:35" s="18" customFormat="1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17"/>
      <c r="Z233" s="5"/>
      <c r="AA233"/>
      <c r="AB233"/>
      <c r="AC233"/>
      <c r="AD233"/>
      <c r="AE233"/>
      <c r="AF233"/>
      <c r="AG233"/>
      <c r="AH233"/>
      <c r="AI233"/>
    </row>
    <row r="234" spans="1:35" s="18" customFormat="1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17"/>
      <c r="Z234" s="5"/>
      <c r="AA234"/>
      <c r="AB234"/>
      <c r="AC234"/>
      <c r="AD234"/>
      <c r="AE234"/>
      <c r="AF234"/>
      <c r="AG234"/>
      <c r="AH234"/>
      <c r="AI234"/>
    </row>
    <row r="235" spans="1:35" s="18" customFormat="1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17"/>
      <c r="Z235" s="5"/>
      <c r="AA235"/>
      <c r="AB235"/>
      <c r="AC235"/>
      <c r="AD235"/>
      <c r="AE235"/>
      <c r="AF235"/>
      <c r="AG235"/>
      <c r="AH235"/>
      <c r="AI235"/>
    </row>
    <row r="236" spans="1:35" s="18" customFormat="1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17"/>
      <c r="Z236" s="5"/>
      <c r="AA236"/>
      <c r="AB236"/>
      <c r="AC236"/>
      <c r="AD236"/>
      <c r="AE236"/>
      <c r="AF236"/>
      <c r="AG236"/>
      <c r="AH236"/>
      <c r="AI236"/>
    </row>
    <row r="237" spans="1:35" s="18" customFormat="1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16"/>
      <c r="Z237" s="5"/>
      <c r="AA237"/>
      <c r="AB237"/>
      <c r="AC237"/>
      <c r="AD237"/>
      <c r="AE237"/>
      <c r="AF237"/>
      <c r="AG237"/>
      <c r="AH237"/>
      <c r="AI237"/>
    </row>
    <row r="238" spans="1:35" s="5" customFormat="1" x14ac:dyDescent="0.2">
      <c r="A238" s="51"/>
      <c r="B238" s="51"/>
      <c r="C238" s="52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48"/>
      <c r="AA238"/>
      <c r="AB238"/>
      <c r="AC238"/>
      <c r="AD238"/>
      <c r="AE238"/>
      <c r="AF238"/>
      <c r="AG238"/>
      <c r="AH238"/>
      <c r="AI238"/>
    </row>
    <row r="239" spans="1:35" s="5" customFormat="1" x14ac:dyDescent="0.2">
      <c r="A239" s="51"/>
      <c r="B239" s="51"/>
      <c r="C239" s="51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48"/>
      <c r="AA239"/>
      <c r="AB239"/>
      <c r="AC239"/>
      <c r="AD239"/>
      <c r="AE239"/>
      <c r="AF239"/>
      <c r="AG239"/>
      <c r="AH239"/>
      <c r="AI239"/>
    </row>
    <row r="240" spans="1:35" s="5" customFormat="1" x14ac:dyDescent="0.2">
      <c r="A240" s="51"/>
      <c r="B240" s="51"/>
      <c r="C240" s="51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48"/>
      <c r="AA240"/>
      <c r="AB240"/>
      <c r="AC240"/>
      <c r="AD240"/>
      <c r="AE240"/>
      <c r="AF240"/>
      <c r="AG240"/>
      <c r="AH240"/>
      <c r="AI240"/>
    </row>
    <row r="241" spans="1:35" s="5" customFormat="1" x14ac:dyDescent="0.2">
      <c r="A241" s="51"/>
      <c r="B241" s="51"/>
      <c r="C241" s="51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48"/>
      <c r="AA241"/>
      <c r="AB241"/>
      <c r="AC241"/>
      <c r="AD241"/>
      <c r="AE241"/>
      <c r="AF241"/>
      <c r="AG241"/>
      <c r="AH241"/>
      <c r="AI241"/>
    </row>
    <row r="242" spans="1:35" s="5" customFormat="1" x14ac:dyDescent="0.2">
      <c r="A242" s="51"/>
      <c r="B242" s="51"/>
      <c r="C242" s="51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48"/>
      <c r="AA242"/>
      <c r="AB242"/>
      <c r="AC242"/>
      <c r="AD242"/>
      <c r="AE242"/>
      <c r="AF242"/>
      <c r="AG242"/>
      <c r="AH242"/>
      <c r="AI242"/>
    </row>
    <row r="243" spans="1:35" s="5" customFormat="1" x14ac:dyDescent="0.2">
      <c r="A243" s="51"/>
      <c r="B243" s="51"/>
      <c r="C243" s="51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48"/>
      <c r="AA243"/>
      <c r="AB243"/>
      <c r="AC243"/>
      <c r="AD243"/>
      <c r="AE243"/>
      <c r="AF243"/>
      <c r="AG243"/>
      <c r="AH243"/>
      <c r="AI243"/>
    </row>
    <row r="244" spans="1:35" s="5" customFormat="1" x14ac:dyDescent="0.2">
      <c r="A244" s="51"/>
      <c r="B244" s="51"/>
      <c r="C244" s="51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48"/>
      <c r="AA244"/>
      <c r="AB244"/>
      <c r="AC244"/>
      <c r="AD244"/>
      <c r="AE244"/>
      <c r="AF244"/>
      <c r="AG244"/>
      <c r="AH244"/>
      <c r="AI244"/>
    </row>
    <row r="245" spans="1:35" s="5" customFormat="1" x14ac:dyDescent="0.2">
      <c r="A245" s="51"/>
      <c r="B245" s="51"/>
      <c r="C245" s="51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48"/>
      <c r="AA245"/>
      <c r="AB245"/>
      <c r="AC245"/>
      <c r="AD245"/>
      <c r="AE245"/>
      <c r="AF245"/>
      <c r="AG245"/>
      <c r="AH245"/>
      <c r="AI245"/>
    </row>
    <row r="246" spans="1:35" s="5" customFormat="1" x14ac:dyDescent="0.2">
      <c r="A246" s="51"/>
      <c r="B246" s="51"/>
      <c r="C246" s="51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48"/>
      <c r="AA246"/>
      <c r="AB246"/>
      <c r="AC246"/>
      <c r="AD246"/>
      <c r="AE246"/>
      <c r="AF246"/>
      <c r="AG246"/>
      <c r="AH246"/>
      <c r="AI246"/>
    </row>
    <row r="247" spans="1:35" s="5" customFormat="1" x14ac:dyDescent="0.2">
      <c r="A247" s="51"/>
      <c r="B247" s="51"/>
      <c r="C247" s="51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48"/>
      <c r="AA247"/>
      <c r="AB247"/>
      <c r="AC247"/>
      <c r="AD247"/>
      <c r="AE247"/>
      <c r="AF247"/>
      <c r="AG247"/>
      <c r="AH247"/>
      <c r="AI247"/>
    </row>
    <row r="248" spans="1:35" s="5" customFormat="1" x14ac:dyDescent="0.2">
      <c r="A248" s="51"/>
      <c r="B248" s="51"/>
      <c r="C248" s="51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48"/>
      <c r="AA248"/>
      <c r="AB248"/>
      <c r="AC248"/>
      <c r="AD248"/>
      <c r="AE248"/>
      <c r="AF248"/>
      <c r="AG248"/>
      <c r="AH248"/>
      <c r="AI248"/>
    </row>
    <row r="249" spans="1:35" s="5" customFormat="1" x14ac:dyDescent="0.2">
      <c r="A249" s="51"/>
      <c r="B249" s="51"/>
      <c r="C249" s="51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48"/>
      <c r="AA249"/>
      <c r="AB249"/>
      <c r="AC249"/>
      <c r="AD249"/>
      <c r="AE249"/>
      <c r="AF249"/>
      <c r="AG249"/>
      <c r="AH249"/>
      <c r="AI249"/>
    </row>
    <row r="250" spans="1:35" s="5" customFormat="1" x14ac:dyDescent="0.2">
      <c r="A250" s="51"/>
      <c r="B250" s="51"/>
      <c r="C250" s="51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48"/>
      <c r="AA250"/>
      <c r="AB250"/>
      <c r="AC250"/>
      <c r="AD250"/>
      <c r="AE250"/>
      <c r="AF250"/>
      <c r="AG250"/>
      <c r="AH250"/>
      <c r="AI250"/>
    </row>
    <row r="251" spans="1:35" s="5" customFormat="1" x14ac:dyDescent="0.2">
      <c r="A251" s="51"/>
      <c r="B251" s="51"/>
      <c r="C251" s="51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48"/>
      <c r="AA251"/>
      <c r="AB251"/>
      <c r="AC251"/>
      <c r="AD251"/>
      <c r="AE251"/>
      <c r="AF251"/>
      <c r="AG251"/>
      <c r="AH251"/>
      <c r="AI251"/>
    </row>
    <row r="252" spans="1:35" s="5" customFormat="1" x14ac:dyDescent="0.2">
      <c r="A252" s="51"/>
      <c r="B252" s="51"/>
      <c r="C252" s="51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48"/>
      <c r="AA252"/>
      <c r="AB252"/>
      <c r="AC252"/>
      <c r="AD252"/>
      <c r="AE252"/>
      <c r="AF252"/>
      <c r="AG252"/>
      <c r="AH252"/>
      <c r="AI252"/>
    </row>
    <row r="253" spans="1:35" s="5" customFormat="1" x14ac:dyDescent="0.2">
      <c r="A253" s="51"/>
      <c r="B253" s="51"/>
      <c r="C253" s="51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48"/>
      <c r="AA253"/>
      <c r="AB253"/>
      <c r="AC253"/>
      <c r="AD253"/>
      <c r="AE253"/>
      <c r="AF253"/>
      <c r="AG253"/>
      <c r="AH253"/>
      <c r="AI253"/>
    </row>
    <row r="254" spans="1:35" s="5" customFormat="1" x14ac:dyDescent="0.2">
      <c r="A254" s="51"/>
      <c r="B254" s="51"/>
      <c r="C254" s="51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48"/>
      <c r="AA254"/>
      <c r="AB254"/>
      <c r="AC254"/>
      <c r="AD254"/>
      <c r="AE254"/>
      <c r="AF254"/>
      <c r="AG254"/>
      <c r="AH254"/>
      <c r="AI254"/>
    </row>
    <row r="255" spans="1:35" s="5" customFormat="1" x14ac:dyDescent="0.2">
      <c r="A255" s="51"/>
      <c r="B255" s="51"/>
      <c r="C255" s="51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48"/>
      <c r="AA255"/>
      <c r="AB255"/>
      <c r="AC255"/>
      <c r="AD255"/>
      <c r="AE255"/>
      <c r="AF255"/>
      <c r="AG255"/>
      <c r="AH255"/>
      <c r="AI255"/>
    </row>
    <row r="256" spans="1:35" s="5" customFormat="1" x14ac:dyDescent="0.2">
      <c r="A256" s="51"/>
      <c r="B256" s="51"/>
      <c r="C256" s="51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48"/>
      <c r="AA256"/>
      <c r="AB256"/>
      <c r="AC256"/>
      <c r="AD256"/>
      <c r="AE256"/>
      <c r="AF256"/>
      <c r="AG256"/>
      <c r="AH256"/>
      <c r="AI256"/>
    </row>
    <row r="257" spans="1:35" s="5" customFormat="1" x14ac:dyDescent="0.2">
      <c r="A257" s="51"/>
      <c r="B257" s="51"/>
      <c r="C257" s="51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48"/>
      <c r="AA257"/>
      <c r="AB257"/>
      <c r="AC257"/>
      <c r="AD257"/>
      <c r="AE257"/>
      <c r="AF257"/>
      <c r="AG257"/>
      <c r="AH257"/>
      <c r="AI257"/>
    </row>
    <row r="258" spans="1:35" s="5" customFormat="1" x14ac:dyDescent="0.2">
      <c r="A258" s="51"/>
      <c r="B258" s="51"/>
      <c r="C258" s="51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48"/>
      <c r="AA258"/>
      <c r="AB258"/>
      <c r="AC258"/>
      <c r="AD258"/>
      <c r="AE258"/>
      <c r="AF258"/>
      <c r="AG258"/>
      <c r="AH258"/>
      <c r="AI258"/>
    </row>
    <row r="259" spans="1:35" s="5" customFormat="1" x14ac:dyDescent="0.2">
      <c r="A259" s="51"/>
      <c r="B259" s="51"/>
      <c r="C259" s="51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48"/>
      <c r="AA259"/>
      <c r="AB259"/>
      <c r="AC259"/>
      <c r="AD259"/>
      <c r="AE259"/>
      <c r="AF259"/>
      <c r="AG259"/>
      <c r="AH259"/>
      <c r="AI259"/>
    </row>
    <row r="260" spans="1:35" s="5" customFormat="1" x14ac:dyDescent="0.2">
      <c r="A260" s="51"/>
      <c r="B260" s="51"/>
      <c r="C260" s="51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48"/>
      <c r="AA260"/>
      <c r="AB260"/>
      <c r="AC260"/>
      <c r="AD260"/>
      <c r="AE260"/>
      <c r="AF260"/>
      <c r="AG260"/>
      <c r="AH260"/>
      <c r="AI260"/>
    </row>
    <row r="261" spans="1:35" s="5" customFormat="1" x14ac:dyDescent="0.2">
      <c r="A261" s="51"/>
      <c r="B261" s="51"/>
      <c r="C261" s="51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48"/>
      <c r="AA261"/>
      <c r="AB261"/>
      <c r="AC261"/>
      <c r="AD261"/>
      <c r="AE261"/>
      <c r="AF261"/>
      <c r="AG261"/>
      <c r="AH261"/>
      <c r="AI261"/>
    </row>
    <row r="262" spans="1:35" s="5" customFormat="1" x14ac:dyDescent="0.2">
      <c r="A262" s="51"/>
      <c r="B262" s="51"/>
      <c r="C262" s="51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48"/>
      <c r="AA262"/>
      <c r="AB262"/>
      <c r="AC262"/>
      <c r="AD262"/>
      <c r="AE262"/>
      <c r="AF262"/>
      <c r="AG262"/>
      <c r="AH262"/>
      <c r="AI262"/>
    </row>
    <row r="263" spans="1:35" s="5" customFormat="1" x14ac:dyDescent="0.2">
      <c r="A263" s="51"/>
      <c r="B263" s="51"/>
      <c r="C263" s="51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48"/>
      <c r="AA263"/>
      <c r="AB263"/>
      <c r="AC263"/>
      <c r="AD263"/>
      <c r="AE263"/>
      <c r="AF263"/>
      <c r="AG263"/>
      <c r="AH263"/>
      <c r="AI263"/>
    </row>
    <row r="264" spans="1:35" s="5" customFormat="1" x14ac:dyDescent="0.2">
      <c r="A264" s="51"/>
      <c r="B264" s="51"/>
      <c r="C264" s="51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48"/>
      <c r="AA264"/>
      <c r="AB264"/>
      <c r="AC264"/>
      <c r="AD264"/>
      <c r="AE264"/>
      <c r="AF264"/>
      <c r="AG264"/>
      <c r="AH264"/>
      <c r="AI264"/>
    </row>
    <row r="265" spans="1:35" s="5" customFormat="1" x14ac:dyDescent="0.2">
      <c r="A265" s="51"/>
      <c r="B265" s="51"/>
      <c r="C265" s="51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48"/>
      <c r="AA265"/>
      <c r="AB265"/>
      <c r="AC265"/>
      <c r="AD265"/>
      <c r="AE265"/>
      <c r="AF265"/>
      <c r="AG265"/>
      <c r="AH265"/>
      <c r="AI265"/>
    </row>
    <row r="266" spans="1:35" s="5" customFormat="1" x14ac:dyDescent="0.2">
      <c r="A266" s="51"/>
      <c r="B266" s="51"/>
      <c r="C266" s="51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48"/>
      <c r="AA266"/>
      <c r="AB266"/>
      <c r="AC266"/>
      <c r="AD266"/>
      <c r="AE266"/>
      <c r="AF266"/>
      <c r="AG266"/>
      <c r="AH266"/>
      <c r="AI266"/>
    </row>
    <row r="267" spans="1:35" s="5" customFormat="1" x14ac:dyDescent="0.2">
      <c r="A267" s="51"/>
      <c r="B267" s="51"/>
      <c r="C267" s="51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48"/>
      <c r="AA267"/>
      <c r="AB267"/>
      <c r="AC267"/>
      <c r="AD267"/>
      <c r="AE267"/>
      <c r="AF267"/>
      <c r="AG267"/>
      <c r="AH267"/>
      <c r="AI267"/>
    </row>
    <row r="268" spans="1:35" s="5" customFormat="1" x14ac:dyDescent="0.2">
      <c r="A268" s="51"/>
      <c r="B268" s="51"/>
      <c r="C268" s="51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48"/>
      <c r="AA268"/>
      <c r="AB268"/>
      <c r="AC268"/>
      <c r="AD268"/>
      <c r="AE268"/>
      <c r="AF268"/>
      <c r="AG268"/>
      <c r="AH268"/>
      <c r="AI268"/>
    </row>
    <row r="269" spans="1:35" s="5" customFormat="1" x14ac:dyDescent="0.2">
      <c r="A269" s="51"/>
      <c r="B269" s="51"/>
      <c r="C269" s="51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48"/>
      <c r="AA269"/>
      <c r="AB269"/>
      <c r="AC269"/>
      <c r="AD269"/>
      <c r="AE269"/>
      <c r="AF269"/>
      <c r="AG269"/>
      <c r="AH269"/>
      <c r="AI269"/>
    </row>
    <row r="270" spans="1:35" s="5" customFormat="1" x14ac:dyDescent="0.2">
      <c r="A270" s="51"/>
      <c r="B270" s="51"/>
      <c r="C270" s="51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48"/>
      <c r="AA270"/>
      <c r="AB270"/>
      <c r="AC270"/>
      <c r="AD270"/>
      <c r="AE270"/>
      <c r="AF270"/>
      <c r="AG270"/>
      <c r="AH270"/>
      <c r="AI270"/>
    </row>
    <row r="271" spans="1:35" s="5" customFormat="1" x14ac:dyDescent="0.2">
      <c r="A271" s="51"/>
      <c r="B271" s="51"/>
      <c r="C271" s="51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48"/>
      <c r="AA271"/>
      <c r="AB271"/>
      <c r="AC271"/>
      <c r="AD271"/>
      <c r="AE271"/>
      <c r="AF271"/>
      <c r="AG271"/>
      <c r="AH271"/>
      <c r="AI271"/>
    </row>
    <row r="272" spans="1:35" s="5" customFormat="1" x14ac:dyDescent="0.2">
      <c r="A272" s="51"/>
      <c r="B272" s="51"/>
      <c r="C272" s="51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48"/>
      <c r="AA272"/>
      <c r="AB272"/>
      <c r="AC272"/>
      <c r="AD272"/>
      <c r="AE272"/>
      <c r="AF272"/>
      <c r="AG272"/>
      <c r="AH272"/>
      <c r="AI272"/>
    </row>
    <row r="273" spans="1:35" s="5" customFormat="1" x14ac:dyDescent="0.2">
      <c r="A273" s="51"/>
      <c r="B273" s="51"/>
      <c r="C273" s="51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48"/>
      <c r="AA273"/>
      <c r="AB273"/>
      <c r="AC273"/>
      <c r="AD273"/>
      <c r="AE273"/>
      <c r="AF273"/>
      <c r="AG273"/>
      <c r="AH273"/>
      <c r="AI273"/>
    </row>
    <row r="274" spans="1:35" s="5" customFormat="1" x14ac:dyDescent="0.2">
      <c r="A274" s="51"/>
      <c r="B274" s="51"/>
      <c r="C274" s="51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48"/>
      <c r="AA274"/>
      <c r="AB274"/>
      <c r="AC274"/>
      <c r="AD274"/>
      <c r="AE274"/>
      <c r="AF274"/>
      <c r="AG274"/>
      <c r="AH274"/>
      <c r="AI274"/>
    </row>
    <row r="275" spans="1:35" s="5" customFormat="1" x14ac:dyDescent="0.2">
      <c r="A275" s="51"/>
      <c r="B275" s="51"/>
      <c r="C275" s="51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48"/>
      <c r="AA275"/>
      <c r="AB275"/>
      <c r="AC275"/>
      <c r="AD275"/>
      <c r="AE275"/>
      <c r="AF275"/>
      <c r="AG275"/>
      <c r="AH275"/>
      <c r="AI275"/>
    </row>
    <row r="276" spans="1:35" s="5" customFormat="1" x14ac:dyDescent="0.2">
      <c r="A276" s="51"/>
      <c r="B276" s="51"/>
      <c r="C276" s="51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48"/>
      <c r="AA276"/>
      <c r="AB276"/>
      <c r="AC276"/>
      <c r="AD276"/>
      <c r="AE276"/>
      <c r="AF276"/>
      <c r="AG276"/>
      <c r="AH276"/>
      <c r="AI276"/>
    </row>
    <row r="277" spans="1:35" s="5" customFormat="1" x14ac:dyDescent="0.2">
      <c r="A277" s="51"/>
      <c r="B277" s="51"/>
      <c r="C277" s="51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48"/>
      <c r="AA277"/>
      <c r="AB277"/>
      <c r="AC277"/>
      <c r="AD277"/>
      <c r="AE277"/>
      <c r="AF277"/>
      <c r="AG277"/>
      <c r="AH277"/>
      <c r="AI277"/>
    </row>
    <row r="278" spans="1:35" s="5" customFormat="1" x14ac:dyDescent="0.2">
      <c r="A278" s="51"/>
      <c r="B278" s="51"/>
      <c r="C278" s="51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48"/>
      <c r="AA278"/>
      <c r="AB278"/>
      <c r="AC278"/>
      <c r="AD278"/>
      <c r="AE278"/>
      <c r="AF278"/>
      <c r="AG278"/>
      <c r="AH278"/>
      <c r="AI278"/>
    </row>
    <row r="279" spans="1:35" s="5" customFormat="1" x14ac:dyDescent="0.2">
      <c r="A279" s="51"/>
      <c r="B279" s="51"/>
      <c r="C279" s="51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48"/>
      <c r="AA279"/>
      <c r="AB279"/>
      <c r="AC279"/>
      <c r="AD279"/>
      <c r="AE279"/>
      <c r="AF279"/>
      <c r="AG279"/>
      <c r="AH279"/>
      <c r="AI279"/>
    </row>
    <row r="280" spans="1:35" s="5" customFormat="1" x14ac:dyDescent="0.2">
      <c r="A280" s="51"/>
      <c r="B280" s="51"/>
      <c r="C280" s="51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48"/>
      <c r="AA280"/>
      <c r="AB280"/>
      <c r="AC280"/>
      <c r="AD280"/>
      <c r="AE280"/>
      <c r="AF280"/>
      <c r="AG280"/>
      <c r="AH280"/>
      <c r="AI280"/>
    </row>
    <row r="281" spans="1:35" s="5" customFormat="1" x14ac:dyDescent="0.2">
      <c r="A281" s="51"/>
      <c r="B281" s="51"/>
      <c r="C281" s="51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48"/>
      <c r="AA281"/>
      <c r="AB281"/>
      <c r="AC281"/>
      <c r="AD281"/>
      <c r="AE281"/>
      <c r="AF281"/>
      <c r="AG281"/>
      <c r="AH281"/>
      <c r="AI281"/>
    </row>
    <row r="282" spans="1:35" s="5" customFormat="1" x14ac:dyDescent="0.2">
      <c r="A282" s="51"/>
      <c r="B282" s="51"/>
      <c r="C282" s="51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48"/>
      <c r="AA282"/>
      <c r="AB282"/>
      <c r="AC282"/>
      <c r="AD282"/>
      <c r="AE282"/>
      <c r="AF282"/>
      <c r="AG282"/>
      <c r="AH282"/>
      <c r="AI282"/>
    </row>
    <row r="283" spans="1:35" s="5" customFormat="1" x14ac:dyDescent="0.2">
      <c r="A283" s="51"/>
      <c r="B283" s="51"/>
      <c r="C283" s="51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48"/>
      <c r="AA283"/>
      <c r="AB283"/>
      <c r="AC283"/>
      <c r="AD283"/>
      <c r="AE283"/>
      <c r="AF283"/>
      <c r="AG283"/>
      <c r="AH283"/>
      <c r="AI283"/>
    </row>
    <row r="284" spans="1:35" s="5" customFormat="1" x14ac:dyDescent="0.2">
      <c r="A284" s="51"/>
      <c r="B284" s="51"/>
      <c r="C284" s="51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48"/>
      <c r="AA284"/>
      <c r="AB284"/>
      <c r="AC284"/>
      <c r="AD284"/>
      <c r="AE284"/>
      <c r="AF284"/>
      <c r="AG284"/>
      <c r="AH284"/>
      <c r="AI284"/>
    </row>
    <row r="285" spans="1:35" s="5" customFormat="1" x14ac:dyDescent="0.2">
      <c r="A285" s="51"/>
      <c r="B285" s="51"/>
      <c r="C285" s="51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48"/>
      <c r="AA285"/>
      <c r="AB285"/>
      <c r="AC285"/>
      <c r="AD285"/>
      <c r="AE285"/>
      <c r="AF285"/>
      <c r="AG285"/>
      <c r="AH285"/>
      <c r="AI285"/>
    </row>
    <row r="286" spans="1:35" s="5" customFormat="1" x14ac:dyDescent="0.2">
      <c r="A286" s="51"/>
      <c r="B286" s="51"/>
      <c r="C286" s="51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48"/>
      <c r="AA286"/>
      <c r="AB286"/>
      <c r="AC286"/>
      <c r="AD286"/>
      <c r="AE286"/>
      <c r="AF286"/>
      <c r="AG286"/>
      <c r="AH286"/>
      <c r="AI286"/>
    </row>
    <row r="287" spans="1:35" s="5" customFormat="1" x14ac:dyDescent="0.2">
      <c r="A287" s="51"/>
      <c r="B287" s="51"/>
      <c r="C287" s="51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48"/>
      <c r="AA287"/>
      <c r="AB287"/>
      <c r="AC287"/>
      <c r="AD287"/>
      <c r="AE287"/>
      <c r="AF287"/>
      <c r="AG287"/>
      <c r="AH287"/>
      <c r="AI287"/>
    </row>
    <row r="288" spans="1:35" s="5" customFormat="1" x14ac:dyDescent="0.2">
      <c r="A288" s="51"/>
      <c r="B288" s="51"/>
      <c r="C288" s="51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48"/>
      <c r="AA288"/>
      <c r="AB288"/>
      <c r="AC288"/>
      <c r="AD288"/>
      <c r="AE288"/>
      <c r="AF288"/>
      <c r="AG288"/>
      <c r="AH288"/>
      <c r="AI288"/>
    </row>
    <row r="289" spans="1:35" s="5" customFormat="1" x14ac:dyDescent="0.2">
      <c r="A289" s="51"/>
      <c r="B289" s="51"/>
      <c r="C289" s="51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48"/>
      <c r="AA289"/>
      <c r="AB289"/>
      <c r="AC289"/>
      <c r="AD289"/>
      <c r="AE289"/>
      <c r="AF289"/>
      <c r="AG289"/>
      <c r="AH289"/>
      <c r="AI289"/>
    </row>
    <row r="290" spans="1:35" s="5" customFormat="1" x14ac:dyDescent="0.2">
      <c r="A290" s="51"/>
      <c r="B290" s="51"/>
      <c r="C290" s="51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48"/>
      <c r="AA290"/>
      <c r="AB290"/>
      <c r="AC290"/>
      <c r="AD290"/>
      <c r="AE290"/>
      <c r="AF290"/>
      <c r="AG290"/>
      <c r="AH290"/>
      <c r="AI290"/>
    </row>
    <row r="291" spans="1:35" s="5" customFormat="1" x14ac:dyDescent="0.2">
      <c r="A291" s="51"/>
      <c r="B291" s="51"/>
      <c r="C291" s="51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48"/>
      <c r="AA291"/>
      <c r="AB291"/>
      <c r="AC291"/>
      <c r="AD291"/>
      <c r="AE291"/>
      <c r="AF291"/>
      <c r="AG291"/>
      <c r="AH291"/>
      <c r="AI291"/>
    </row>
    <row r="292" spans="1:35" s="5" customFormat="1" x14ac:dyDescent="0.2">
      <c r="A292" s="51"/>
      <c r="B292" s="51"/>
      <c r="C292" s="51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48"/>
      <c r="AA292"/>
      <c r="AB292"/>
      <c r="AC292"/>
      <c r="AD292"/>
      <c r="AE292"/>
      <c r="AF292"/>
      <c r="AG292"/>
      <c r="AH292"/>
      <c r="AI292"/>
    </row>
    <row r="293" spans="1:35" s="5" customFormat="1" x14ac:dyDescent="0.2">
      <c r="A293" s="51"/>
      <c r="B293" s="51"/>
      <c r="C293" s="51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48"/>
      <c r="AA293"/>
      <c r="AB293"/>
      <c r="AC293"/>
      <c r="AD293"/>
      <c r="AE293"/>
      <c r="AF293"/>
      <c r="AG293"/>
      <c r="AH293"/>
      <c r="AI293"/>
    </row>
    <row r="294" spans="1:35" s="5" customFormat="1" x14ac:dyDescent="0.2">
      <c r="A294" s="51"/>
      <c r="B294" s="51"/>
      <c r="C294" s="51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48"/>
      <c r="AA294"/>
      <c r="AB294"/>
      <c r="AC294"/>
      <c r="AD294"/>
      <c r="AE294"/>
      <c r="AF294"/>
      <c r="AG294"/>
      <c r="AH294"/>
      <c r="AI294"/>
    </row>
    <row r="295" spans="1:35" s="5" customFormat="1" x14ac:dyDescent="0.2">
      <c r="A295" s="51"/>
      <c r="B295" s="51"/>
      <c r="C295" s="51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48"/>
      <c r="AA295"/>
      <c r="AB295"/>
      <c r="AC295"/>
      <c r="AD295"/>
      <c r="AE295"/>
      <c r="AF295"/>
      <c r="AG295"/>
      <c r="AH295"/>
      <c r="AI295"/>
    </row>
    <row r="296" spans="1:35" s="5" customFormat="1" x14ac:dyDescent="0.2">
      <c r="A296" s="51"/>
      <c r="B296" s="51"/>
      <c r="C296" s="51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48"/>
      <c r="AA296"/>
      <c r="AB296"/>
      <c r="AC296"/>
      <c r="AD296"/>
      <c r="AE296"/>
      <c r="AF296"/>
      <c r="AG296"/>
      <c r="AH296"/>
      <c r="AI296"/>
    </row>
    <row r="297" spans="1:35" s="5" customFormat="1" x14ac:dyDescent="0.2">
      <c r="A297" s="51"/>
      <c r="B297" s="51"/>
      <c r="C297" s="51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48"/>
      <c r="AA297"/>
      <c r="AB297"/>
      <c r="AC297"/>
      <c r="AD297"/>
      <c r="AE297"/>
      <c r="AF297"/>
      <c r="AG297"/>
      <c r="AH297"/>
      <c r="AI297"/>
    </row>
    <row r="298" spans="1:35" s="5" customFormat="1" x14ac:dyDescent="0.2">
      <c r="A298" s="51"/>
      <c r="B298" s="51"/>
      <c r="C298" s="51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48"/>
      <c r="AA298"/>
      <c r="AB298"/>
      <c r="AC298"/>
      <c r="AD298"/>
      <c r="AE298"/>
      <c r="AF298"/>
      <c r="AG298"/>
      <c r="AH298"/>
      <c r="AI298"/>
    </row>
    <row r="299" spans="1:35" s="5" customFormat="1" x14ac:dyDescent="0.2">
      <c r="A299" s="51"/>
      <c r="B299" s="51"/>
      <c r="C299" s="51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48"/>
      <c r="AA299"/>
      <c r="AB299"/>
      <c r="AC299"/>
      <c r="AD299"/>
      <c r="AE299"/>
      <c r="AF299"/>
      <c r="AG299"/>
      <c r="AH299"/>
      <c r="AI299"/>
    </row>
    <row r="300" spans="1:35" s="5" customFormat="1" x14ac:dyDescent="0.2">
      <c r="A300" s="51"/>
      <c r="B300" s="51"/>
      <c r="C300" s="51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48"/>
      <c r="AA300"/>
      <c r="AB300"/>
      <c r="AC300"/>
      <c r="AD300"/>
      <c r="AE300"/>
      <c r="AF300"/>
      <c r="AG300"/>
      <c r="AH300"/>
      <c r="AI300"/>
    </row>
    <row r="301" spans="1:35" s="5" customFormat="1" x14ac:dyDescent="0.2">
      <c r="A301" s="51"/>
      <c r="B301" s="51"/>
      <c r="C301" s="51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48"/>
      <c r="AA301"/>
      <c r="AB301"/>
      <c r="AC301"/>
      <c r="AD301"/>
      <c r="AE301"/>
      <c r="AF301"/>
      <c r="AG301"/>
      <c r="AH301"/>
      <c r="AI301"/>
    </row>
    <row r="302" spans="1:35" s="5" customFormat="1" x14ac:dyDescent="0.2">
      <c r="A302" s="51"/>
      <c r="B302" s="51"/>
      <c r="C302" s="51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48"/>
      <c r="AA302"/>
      <c r="AB302"/>
      <c r="AC302"/>
      <c r="AD302"/>
      <c r="AE302"/>
      <c r="AF302"/>
      <c r="AG302"/>
      <c r="AH302"/>
      <c r="AI302"/>
    </row>
    <row r="303" spans="1:35" s="5" customFormat="1" x14ac:dyDescent="0.2">
      <c r="A303" s="51"/>
      <c r="B303" s="51"/>
      <c r="C303" s="51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48"/>
      <c r="AA303"/>
      <c r="AB303"/>
      <c r="AC303"/>
      <c r="AD303"/>
      <c r="AE303"/>
      <c r="AF303"/>
      <c r="AG303"/>
      <c r="AH303"/>
      <c r="AI303"/>
    </row>
    <row r="304" spans="1:35" s="5" customFormat="1" x14ac:dyDescent="0.2">
      <c r="A304" s="51"/>
      <c r="B304" s="51"/>
      <c r="C304" s="51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48"/>
      <c r="AA304"/>
      <c r="AB304"/>
      <c r="AC304"/>
      <c r="AD304"/>
      <c r="AE304"/>
      <c r="AF304"/>
      <c r="AG304"/>
      <c r="AH304"/>
      <c r="AI304"/>
    </row>
    <row r="305" spans="1:35" s="5" customFormat="1" x14ac:dyDescent="0.2">
      <c r="A305" s="51"/>
      <c r="B305" s="51"/>
      <c r="C305" s="51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48"/>
      <c r="AA305"/>
      <c r="AB305"/>
      <c r="AC305"/>
      <c r="AD305"/>
      <c r="AE305"/>
      <c r="AF305"/>
      <c r="AG305"/>
      <c r="AH305"/>
      <c r="AI305"/>
    </row>
    <row r="306" spans="1:35" s="5" customFormat="1" x14ac:dyDescent="0.2">
      <c r="A306" s="51"/>
      <c r="B306" s="51"/>
      <c r="C306" s="51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48"/>
      <c r="AA306"/>
      <c r="AB306"/>
      <c r="AC306"/>
      <c r="AD306"/>
      <c r="AE306"/>
      <c r="AF306"/>
      <c r="AG306"/>
      <c r="AH306"/>
      <c r="AI306"/>
    </row>
    <row r="307" spans="1:35" s="5" customFormat="1" x14ac:dyDescent="0.2">
      <c r="A307" s="51"/>
      <c r="B307" s="51"/>
      <c r="C307" s="51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48"/>
      <c r="AA307"/>
      <c r="AB307"/>
      <c r="AC307"/>
      <c r="AD307"/>
      <c r="AE307"/>
      <c r="AF307"/>
      <c r="AG307"/>
      <c r="AH307"/>
      <c r="AI307"/>
    </row>
    <row r="308" spans="1:35" s="5" customFormat="1" x14ac:dyDescent="0.2">
      <c r="A308" s="51"/>
      <c r="B308" s="51"/>
      <c r="C308" s="51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48"/>
      <c r="AA308"/>
      <c r="AB308"/>
      <c r="AC308"/>
      <c r="AD308"/>
      <c r="AE308"/>
      <c r="AF308"/>
      <c r="AG308"/>
      <c r="AH308"/>
      <c r="AI308"/>
    </row>
    <row r="309" spans="1:35" s="5" customFormat="1" x14ac:dyDescent="0.2">
      <c r="A309" s="51"/>
      <c r="B309" s="51"/>
      <c r="C309" s="51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48"/>
      <c r="AA309"/>
      <c r="AB309"/>
      <c r="AC309"/>
      <c r="AD309"/>
      <c r="AE309"/>
      <c r="AF309"/>
      <c r="AG309"/>
      <c r="AH309"/>
      <c r="AI309"/>
    </row>
    <row r="310" spans="1:35" s="5" customFormat="1" x14ac:dyDescent="0.2">
      <c r="A310" s="51"/>
      <c r="B310" s="51"/>
      <c r="C310" s="51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48"/>
      <c r="AA310"/>
      <c r="AB310"/>
      <c r="AC310"/>
      <c r="AD310"/>
      <c r="AE310"/>
      <c r="AF310"/>
      <c r="AG310"/>
      <c r="AH310"/>
      <c r="AI310"/>
    </row>
    <row r="311" spans="1:35" s="5" customFormat="1" x14ac:dyDescent="0.2">
      <c r="A311" s="51"/>
      <c r="B311" s="51"/>
      <c r="C311" s="51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48"/>
      <c r="AA311"/>
      <c r="AB311"/>
      <c r="AC311"/>
      <c r="AD311"/>
      <c r="AE311"/>
      <c r="AF311"/>
      <c r="AG311"/>
      <c r="AH311"/>
      <c r="AI311"/>
    </row>
    <row r="312" spans="1:35" s="5" customFormat="1" x14ac:dyDescent="0.2">
      <c r="A312" s="51"/>
      <c r="B312" s="51"/>
      <c r="C312" s="51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48"/>
      <c r="AA312"/>
      <c r="AB312"/>
      <c r="AC312"/>
      <c r="AD312"/>
      <c r="AE312"/>
      <c r="AF312"/>
      <c r="AG312"/>
      <c r="AH312"/>
      <c r="AI312"/>
    </row>
    <row r="313" spans="1:35" s="5" customFormat="1" x14ac:dyDescent="0.2">
      <c r="A313" s="51"/>
      <c r="B313" s="51"/>
      <c r="C313" s="51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48"/>
      <c r="AA313"/>
      <c r="AB313"/>
      <c r="AC313"/>
      <c r="AD313"/>
      <c r="AE313"/>
      <c r="AF313"/>
      <c r="AG313"/>
      <c r="AH313"/>
      <c r="AI313"/>
    </row>
    <row r="314" spans="1:35" s="5" customFormat="1" x14ac:dyDescent="0.2">
      <c r="A314" s="51"/>
      <c r="B314" s="51"/>
      <c r="C314" s="51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48"/>
      <c r="AA314"/>
      <c r="AB314"/>
      <c r="AC314"/>
      <c r="AD314"/>
      <c r="AE314"/>
      <c r="AF314"/>
      <c r="AG314"/>
      <c r="AH314"/>
      <c r="AI314"/>
    </row>
    <row r="315" spans="1:35" s="5" customFormat="1" x14ac:dyDescent="0.2">
      <c r="A315" s="51"/>
      <c r="B315" s="51"/>
      <c r="C315" s="51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48"/>
      <c r="AA315"/>
      <c r="AB315"/>
      <c r="AC315"/>
      <c r="AD315"/>
      <c r="AE315"/>
      <c r="AF315"/>
      <c r="AG315"/>
      <c r="AH315"/>
      <c r="AI315"/>
    </row>
    <row r="316" spans="1:35" s="5" customFormat="1" x14ac:dyDescent="0.2">
      <c r="A316" s="51"/>
      <c r="B316" s="51"/>
      <c r="C316" s="51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48"/>
      <c r="AA316"/>
      <c r="AB316"/>
      <c r="AC316"/>
      <c r="AD316"/>
      <c r="AE316"/>
      <c r="AF316"/>
      <c r="AG316"/>
      <c r="AH316"/>
      <c r="AI316"/>
    </row>
    <row r="317" spans="1:35" s="5" customFormat="1" x14ac:dyDescent="0.2">
      <c r="A317" s="51"/>
      <c r="B317" s="51"/>
      <c r="C317" s="51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48"/>
      <c r="AA317"/>
      <c r="AB317"/>
      <c r="AC317"/>
      <c r="AD317"/>
      <c r="AE317"/>
      <c r="AF317"/>
      <c r="AG317"/>
      <c r="AH317"/>
      <c r="AI317"/>
    </row>
    <row r="318" spans="1:35" s="5" customFormat="1" x14ac:dyDescent="0.2">
      <c r="A318" s="51"/>
      <c r="B318" s="51"/>
      <c r="C318" s="51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48"/>
      <c r="AA318"/>
      <c r="AB318"/>
      <c r="AC318"/>
      <c r="AD318"/>
      <c r="AE318"/>
      <c r="AF318"/>
      <c r="AG318"/>
      <c r="AH318"/>
      <c r="AI318"/>
    </row>
    <row r="319" spans="1:35" s="5" customFormat="1" x14ac:dyDescent="0.2">
      <c r="A319" s="51"/>
      <c r="B319" s="51"/>
      <c r="C319" s="51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48"/>
      <c r="AA319"/>
      <c r="AB319"/>
      <c r="AC319"/>
      <c r="AD319"/>
      <c r="AE319"/>
      <c r="AF319"/>
      <c r="AG319"/>
      <c r="AH319"/>
      <c r="AI319"/>
    </row>
    <row r="320" spans="1:35" s="5" customFormat="1" x14ac:dyDescent="0.2">
      <c r="A320" s="51"/>
      <c r="B320" s="51"/>
      <c r="C320" s="51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48"/>
      <c r="AA320"/>
      <c r="AB320"/>
      <c r="AC320"/>
      <c r="AD320"/>
      <c r="AE320"/>
      <c r="AF320"/>
      <c r="AG320"/>
      <c r="AH320"/>
      <c r="AI320"/>
    </row>
    <row r="321" spans="1:35" s="5" customFormat="1" x14ac:dyDescent="0.2">
      <c r="A321" s="51"/>
      <c r="B321" s="51"/>
      <c r="C321" s="51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48"/>
      <c r="AA321"/>
      <c r="AB321"/>
      <c r="AC321"/>
      <c r="AD321"/>
      <c r="AE321"/>
      <c r="AF321"/>
      <c r="AG321"/>
      <c r="AH321"/>
      <c r="AI321"/>
    </row>
    <row r="322" spans="1:35" s="5" customFormat="1" x14ac:dyDescent="0.2">
      <c r="A322" s="51"/>
      <c r="B322" s="51"/>
      <c r="C322" s="51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48"/>
      <c r="AA322"/>
      <c r="AB322"/>
      <c r="AC322"/>
      <c r="AD322"/>
      <c r="AE322"/>
      <c r="AF322"/>
      <c r="AG322"/>
      <c r="AH322"/>
      <c r="AI322"/>
    </row>
    <row r="323" spans="1:35" s="5" customFormat="1" x14ac:dyDescent="0.2">
      <c r="A323" s="51"/>
      <c r="B323" s="51"/>
      <c r="C323" s="51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48"/>
      <c r="AA323"/>
      <c r="AB323"/>
      <c r="AC323"/>
      <c r="AD323"/>
      <c r="AE323"/>
      <c r="AF323"/>
      <c r="AG323"/>
      <c r="AH323"/>
      <c r="AI323"/>
    </row>
    <row r="324" spans="1:35" s="5" customFormat="1" x14ac:dyDescent="0.2">
      <c r="A324" s="51"/>
      <c r="B324" s="51"/>
      <c r="C324" s="51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48"/>
      <c r="AA324"/>
      <c r="AB324"/>
      <c r="AC324"/>
      <c r="AD324"/>
      <c r="AE324"/>
      <c r="AF324"/>
      <c r="AG324"/>
      <c r="AH324"/>
      <c r="AI324"/>
    </row>
    <row r="325" spans="1:35" s="5" customFormat="1" x14ac:dyDescent="0.2">
      <c r="A325" s="51"/>
      <c r="B325" s="51"/>
      <c r="C325" s="51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48"/>
      <c r="AA325"/>
      <c r="AB325"/>
      <c r="AC325"/>
      <c r="AD325"/>
      <c r="AE325"/>
      <c r="AF325"/>
      <c r="AG325"/>
      <c r="AH325"/>
      <c r="AI325"/>
    </row>
    <row r="326" spans="1:35" s="5" customFormat="1" x14ac:dyDescent="0.2">
      <c r="A326" s="51"/>
      <c r="B326" s="51"/>
      <c r="C326" s="51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48"/>
      <c r="AA326"/>
      <c r="AB326"/>
      <c r="AC326"/>
      <c r="AD326"/>
      <c r="AE326"/>
      <c r="AF326"/>
      <c r="AG326"/>
      <c r="AH326"/>
      <c r="AI326"/>
    </row>
    <row r="327" spans="1:35" s="5" customFormat="1" x14ac:dyDescent="0.2">
      <c r="A327" s="51"/>
      <c r="B327" s="51"/>
      <c r="C327" s="51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48"/>
      <c r="AA327"/>
      <c r="AB327"/>
      <c r="AC327"/>
      <c r="AD327"/>
      <c r="AE327"/>
      <c r="AF327"/>
      <c r="AG327"/>
      <c r="AH327"/>
      <c r="AI327"/>
    </row>
    <row r="328" spans="1:35" s="5" customFormat="1" x14ac:dyDescent="0.2">
      <c r="A328" s="51"/>
      <c r="B328" s="51"/>
      <c r="C328" s="51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48"/>
      <c r="AA328"/>
      <c r="AB328"/>
      <c r="AC328"/>
      <c r="AD328"/>
      <c r="AE328"/>
      <c r="AF328"/>
      <c r="AG328"/>
      <c r="AH328"/>
      <c r="AI328"/>
    </row>
    <row r="329" spans="1:35" s="5" customFormat="1" x14ac:dyDescent="0.2">
      <c r="A329" s="51"/>
      <c r="B329" s="51"/>
      <c r="C329" s="51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47"/>
      <c r="AA329"/>
      <c r="AB329"/>
      <c r="AC329"/>
      <c r="AD329"/>
      <c r="AE329"/>
      <c r="AF329"/>
      <c r="AG329"/>
      <c r="AH329"/>
      <c r="AI329"/>
    </row>
    <row r="330" spans="1:35" s="5" customFormat="1" x14ac:dyDescent="0.2">
      <c r="A330" s="51"/>
      <c r="B330" s="51"/>
      <c r="C330" s="51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47"/>
      <c r="AA330"/>
      <c r="AB330"/>
      <c r="AC330"/>
      <c r="AD330"/>
      <c r="AE330"/>
      <c r="AF330"/>
      <c r="AG330"/>
      <c r="AH330"/>
      <c r="AI330"/>
    </row>
    <row r="331" spans="1:35" s="5" customFormat="1" x14ac:dyDescent="0.2">
      <c r="A331" s="51"/>
      <c r="B331" s="51"/>
      <c r="C331" s="51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47"/>
      <c r="AA331"/>
      <c r="AB331"/>
      <c r="AC331"/>
      <c r="AD331"/>
      <c r="AE331"/>
      <c r="AF331"/>
      <c r="AG331"/>
      <c r="AH331"/>
      <c r="AI331"/>
    </row>
    <row r="332" spans="1:35" s="5" customFormat="1" x14ac:dyDescent="0.2">
      <c r="A332" s="51"/>
      <c r="B332" s="51"/>
      <c r="C332" s="51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47"/>
      <c r="AA332"/>
      <c r="AB332"/>
      <c r="AC332"/>
      <c r="AD332"/>
      <c r="AE332"/>
      <c r="AF332"/>
      <c r="AG332"/>
      <c r="AH332"/>
      <c r="AI332"/>
    </row>
    <row r="333" spans="1:35" s="5" customFormat="1" x14ac:dyDescent="0.2">
      <c r="A333" s="51"/>
      <c r="B333" s="51"/>
      <c r="C333" s="51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47"/>
      <c r="AA333"/>
      <c r="AB333"/>
      <c r="AC333"/>
      <c r="AD333"/>
      <c r="AE333"/>
      <c r="AF333"/>
      <c r="AG333"/>
      <c r="AH333"/>
      <c r="AI333"/>
    </row>
    <row r="334" spans="1:35" s="5" customFormat="1" x14ac:dyDescent="0.2">
      <c r="A334" s="51"/>
      <c r="B334" s="51"/>
      <c r="C334" s="51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47"/>
      <c r="AA334"/>
      <c r="AB334"/>
      <c r="AC334"/>
      <c r="AD334"/>
      <c r="AE334"/>
      <c r="AF334"/>
      <c r="AG334"/>
      <c r="AH334"/>
      <c r="AI334"/>
    </row>
    <row r="335" spans="1:35" s="5" customFormat="1" x14ac:dyDescent="0.2">
      <c r="A335" s="51"/>
      <c r="B335" s="51"/>
      <c r="C335" s="51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47"/>
      <c r="AA335"/>
      <c r="AB335"/>
      <c r="AC335"/>
      <c r="AD335"/>
      <c r="AE335"/>
      <c r="AF335"/>
      <c r="AG335"/>
      <c r="AH335"/>
      <c r="AI335"/>
    </row>
    <row r="336" spans="1:35" s="5" customFormat="1" x14ac:dyDescent="0.2">
      <c r="A336" s="51"/>
      <c r="B336" s="51"/>
      <c r="C336" s="51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47"/>
      <c r="AA336"/>
      <c r="AB336"/>
      <c r="AC336"/>
      <c r="AD336"/>
      <c r="AE336"/>
      <c r="AF336"/>
      <c r="AG336"/>
      <c r="AH336"/>
      <c r="AI336"/>
    </row>
    <row r="337" spans="1:35" s="5" customFormat="1" x14ac:dyDescent="0.2">
      <c r="A337" s="51"/>
      <c r="B337" s="51"/>
      <c r="C337" s="51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47"/>
      <c r="AA337"/>
      <c r="AB337"/>
      <c r="AC337"/>
      <c r="AD337"/>
      <c r="AE337"/>
      <c r="AF337"/>
      <c r="AG337"/>
      <c r="AH337"/>
      <c r="AI337"/>
    </row>
    <row r="338" spans="1:35" s="5" customFormat="1" x14ac:dyDescent="0.2">
      <c r="A338" s="51"/>
      <c r="B338" s="51"/>
      <c r="C338" s="51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47"/>
      <c r="AA338"/>
      <c r="AB338"/>
      <c r="AC338"/>
      <c r="AD338"/>
      <c r="AE338"/>
      <c r="AF338"/>
      <c r="AG338"/>
      <c r="AH338"/>
      <c r="AI338"/>
    </row>
    <row r="339" spans="1:35" s="5" customFormat="1" x14ac:dyDescent="0.2">
      <c r="A339" s="51"/>
      <c r="B339" s="51"/>
      <c r="C339" s="51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47"/>
      <c r="AA339"/>
      <c r="AB339"/>
      <c r="AC339"/>
      <c r="AD339"/>
      <c r="AE339"/>
      <c r="AF339"/>
      <c r="AG339"/>
      <c r="AH339"/>
      <c r="AI339"/>
    </row>
    <row r="340" spans="1:35" s="5" customFormat="1" x14ac:dyDescent="0.2">
      <c r="A340" s="51"/>
      <c r="B340" s="51"/>
      <c r="C340" s="51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47"/>
      <c r="AA340"/>
      <c r="AB340"/>
      <c r="AC340"/>
      <c r="AD340"/>
      <c r="AE340"/>
      <c r="AF340"/>
      <c r="AG340"/>
      <c r="AH340"/>
      <c r="AI340"/>
    </row>
    <row r="341" spans="1:35" s="5" customFormat="1" x14ac:dyDescent="0.2">
      <c r="A341" s="51"/>
      <c r="B341" s="51"/>
      <c r="C341" s="51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47"/>
      <c r="AA341"/>
      <c r="AB341"/>
      <c r="AC341"/>
      <c r="AD341"/>
      <c r="AE341"/>
      <c r="AF341"/>
      <c r="AG341"/>
      <c r="AH341"/>
      <c r="AI341"/>
    </row>
    <row r="342" spans="1:35" s="5" customFormat="1" x14ac:dyDescent="0.2">
      <c r="A342" s="51"/>
      <c r="B342" s="51"/>
      <c r="C342" s="51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47"/>
      <c r="AA342"/>
      <c r="AB342"/>
      <c r="AC342"/>
      <c r="AD342"/>
      <c r="AE342"/>
      <c r="AF342"/>
      <c r="AG342"/>
      <c r="AH342"/>
      <c r="AI342"/>
    </row>
    <row r="343" spans="1:35" s="5" customFormat="1" x14ac:dyDescent="0.2">
      <c r="A343" s="51"/>
      <c r="B343" s="51"/>
      <c r="C343" s="51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47"/>
      <c r="AA343"/>
      <c r="AB343"/>
      <c r="AC343"/>
      <c r="AD343"/>
      <c r="AE343"/>
      <c r="AF343"/>
      <c r="AG343"/>
      <c r="AH343"/>
      <c r="AI343"/>
    </row>
    <row r="344" spans="1:35" s="5" customFormat="1" x14ac:dyDescent="0.2">
      <c r="A344" s="51"/>
      <c r="B344" s="51"/>
      <c r="C344" s="51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47"/>
      <c r="AA344"/>
      <c r="AB344"/>
      <c r="AC344"/>
      <c r="AD344"/>
      <c r="AE344"/>
      <c r="AF344"/>
      <c r="AG344"/>
      <c r="AH344"/>
      <c r="AI344"/>
    </row>
    <row r="345" spans="1:35" s="5" customFormat="1" x14ac:dyDescent="0.2">
      <c r="A345" s="51"/>
      <c r="B345" s="51"/>
      <c r="C345" s="51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47"/>
      <c r="AA345"/>
      <c r="AB345"/>
      <c r="AC345"/>
      <c r="AD345"/>
      <c r="AE345"/>
      <c r="AF345"/>
      <c r="AG345"/>
      <c r="AH345"/>
      <c r="AI345"/>
    </row>
    <row r="346" spans="1:35" s="5" customFormat="1" x14ac:dyDescent="0.2">
      <c r="A346" s="51"/>
      <c r="B346" s="51"/>
      <c r="C346" s="51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47"/>
      <c r="AA346"/>
      <c r="AB346"/>
      <c r="AC346"/>
      <c r="AD346"/>
      <c r="AE346"/>
      <c r="AF346"/>
      <c r="AG346"/>
      <c r="AH346"/>
      <c r="AI346"/>
    </row>
    <row r="347" spans="1:35" s="5" customFormat="1" x14ac:dyDescent="0.2">
      <c r="A347" s="51"/>
      <c r="B347" s="51"/>
      <c r="C347" s="51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47"/>
      <c r="AA347"/>
      <c r="AB347"/>
      <c r="AC347"/>
      <c r="AD347"/>
      <c r="AE347"/>
      <c r="AF347"/>
      <c r="AG347"/>
      <c r="AH347"/>
      <c r="AI347"/>
    </row>
    <row r="348" spans="1:35" s="5" customFormat="1" x14ac:dyDescent="0.2">
      <c r="A348" s="51"/>
      <c r="B348" s="51"/>
      <c r="C348" s="51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47"/>
      <c r="AA348"/>
      <c r="AB348"/>
      <c r="AC348"/>
      <c r="AD348"/>
      <c r="AE348"/>
      <c r="AF348"/>
      <c r="AG348"/>
      <c r="AH348"/>
      <c r="AI348"/>
    </row>
    <row r="349" spans="1:35" s="5" customFormat="1" x14ac:dyDescent="0.2">
      <c r="A349" s="51"/>
      <c r="B349" s="51"/>
      <c r="C349" s="51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47"/>
      <c r="AA349"/>
      <c r="AB349"/>
      <c r="AC349"/>
      <c r="AD349"/>
      <c r="AE349"/>
      <c r="AF349"/>
      <c r="AG349"/>
      <c r="AH349"/>
      <c r="AI349"/>
    </row>
    <row r="350" spans="1:35" s="5" customFormat="1" x14ac:dyDescent="0.2">
      <c r="A350" s="51"/>
      <c r="B350" s="51"/>
      <c r="C350" s="51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47"/>
      <c r="AA350"/>
      <c r="AB350"/>
      <c r="AC350"/>
      <c r="AD350"/>
      <c r="AE350"/>
      <c r="AF350"/>
      <c r="AG350"/>
      <c r="AH350"/>
      <c r="AI350"/>
    </row>
    <row r="351" spans="1:35" s="5" customFormat="1" x14ac:dyDescent="0.2">
      <c r="A351" s="51"/>
      <c r="B351" s="51"/>
      <c r="C351" s="51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47"/>
      <c r="AA351"/>
      <c r="AB351"/>
      <c r="AC351"/>
      <c r="AD351"/>
      <c r="AE351"/>
      <c r="AF351"/>
      <c r="AG351"/>
      <c r="AH351"/>
      <c r="AI351"/>
    </row>
    <row r="352" spans="1:35" s="5" customFormat="1" x14ac:dyDescent="0.2">
      <c r="A352" s="51"/>
      <c r="B352" s="51"/>
      <c r="C352" s="51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47"/>
      <c r="AA352"/>
      <c r="AB352"/>
      <c r="AC352"/>
      <c r="AD352"/>
      <c r="AE352"/>
      <c r="AF352"/>
      <c r="AG352"/>
      <c r="AH352"/>
      <c r="AI352"/>
    </row>
    <row r="353" spans="1:35" s="5" customFormat="1" x14ac:dyDescent="0.2">
      <c r="A353" s="51"/>
      <c r="B353" s="51"/>
      <c r="C353" s="51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47"/>
      <c r="AA353"/>
      <c r="AB353"/>
      <c r="AC353"/>
      <c r="AD353"/>
      <c r="AE353"/>
      <c r="AF353"/>
      <c r="AG353"/>
      <c r="AH353"/>
      <c r="AI353"/>
    </row>
    <row r="354" spans="1:35" s="5" customFormat="1" x14ac:dyDescent="0.2">
      <c r="A354" s="51"/>
      <c r="B354" s="51"/>
      <c r="C354" s="51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47"/>
      <c r="AA354"/>
      <c r="AB354"/>
      <c r="AC354"/>
      <c r="AD354"/>
      <c r="AE354"/>
      <c r="AF354"/>
      <c r="AG354"/>
      <c r="AH354"/>
      <c r="AI354"/>
    </row>
    <row r="355" spans="1:35" s="5" customFormat="1" x14ac:dyDescent="0.2">
      <c r="A355" s="51"/>
      <c r="B355" s="51"/>
      <c r="C355" s="51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47"/>
      <c r="AA355"/>
      <c r="AB355"/>
      <c r="AC355"/>
      <c r="AD355"/>
      <c r="AE355"/>
      <c r="AF355"/>
      <c r="AG355"/>
      <c r="AH355"/>
      <c r="AI355"/>
    </row>
    <row r="356" spans="1:35" s="5" customFormat="1" x14ac:dyDescent="0.2">
      <c r="A356" s="51"/>
      <c r="B356" s="51"/>
      <c r="C356" s="51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47"/>
      <c r="AA356"/>
      <c r="AB356"/>
      <c r="AC356"/>
      <c r="AD356"/>
      <c r="AE356"/>
      <c r="AF356"/>
      <c r="AG356"/>
      <c r="AH356"/>
      <c r="AI356"/>
    </row>
    <row r="357" spans="1:35" s="5" customFormat="1" x14ac:dyDescent="0.2">
      <c r="A357" s="51"/>
      <c r="B357" s="51"/>
      <c r="C357" s="51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47"/>
      <c r="AA357"/>
      <c r="AB357"/>
      <c r="AC357"/>
      <c r="AD357"/>
      <c r="AE357"/>
      <c r="AF357"/>
      <c r="AG357"/>
      <c r="AH357"/>
      <c r="AI357"/>
    </row>
    <row r="358" spans="1:35" s="5" customFormat="1" x14ac:dyDescent="0.2">
      <c r="A358" s="51"/>
      <c r="B358" s="51"/>
      <c r="C358" s="51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47"/>
      <c r="AA358"/>
      <c r="AB358"/>
      <c r="AC358"/>
      <c r="AD358"/>
      <c r="AE358"/>
      <c r="AF358"/>
      <c r="AG358"/>
      <c r="AH358"/>
      <c r="AI358"/>
    </row>
    <row r="359" spans="1:35" s="5" customFormat="1" x14ac:dyDescent="0.2">
      <c r="A359" s="51"/>
      <c r="B359" s="51"/>
      <c r="C359" s="51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47"/>
      <c r="AA359"/>
      <c r="AB359"/>
      <c r="AC359"/>
      <c r="AD359"/>
      <c r="AE359"/>
      <c r="AF359"/>
      <c r="AG359"/>
      <c r="AH359"/>
      <c r="AI359"/>
    </row>
    <row r="360" spans="1:35" s="5" customFormat="1" x14ac:dyDescent="0.2">
      <c r="A360" s="51"/>
      <c r="B360" s="51"/>
      <c r="C360" s="51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47"/>
      <c r="AA360"/>
      <c r="AB360"/>
      <c r="AC360"/>
      <c r="AD360"/>
      <c r="AE360"/>
      <c r="AF360"/>
      <c r="AG360"/>
      <c r="AH360"/>
      <c r="AI360"/>
    </row>
    <row r="361" spans="1:35" s="5" customFormat="1" x14ac:dyDescent="0.2">
      <c r="A361" s="51"/>
      <c r="B361" s="51"/>
      <c r="C361" s="51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47"/>
      <c r="AA361"/>
      <c r="AB361"/>
      <c r="AC361"/>
      <c r="AD361"/>
      <c r="AE361"/>
      <c r="AF361"/>
      <c r="AG361"/>
      <c r="AH361"/>
      <c r="AI361"/>
    </row>
    <row r="362" spans="1:35" s="5" customFormat="1" x14ac:dyDescent="0.2">
      <c r="A362" s="51"/>
      <c r="B362" s="51"/>
      <c r="C362" s="51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47"/>
      <c r="AA362"/>
      <c r="AB362"/>
      <c r="AC362"/>
      <c r="AD362"/>
      <c r="AE362"/>
      <c r="AF362"/>
      <c r="AG362"/>
      <c r="AH362"/>
      <c r="AI362"/>
    </row>
    <row r="363" spans="1:35" s="5" customFormat="1" x14ac:dyDescent="0.2">
      <c r="A363" s="51"/>
      <c r="B363" s="51"/>
      <c r="C363" s="51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47"/>
      <c r="AA363"/>
      <c r="AB363"/>
      <c r="AC363"/>
      <c r="AD363"/>
      <c r="AE363"/>
      <c r="AF363"/>
      <c r="AG363"/>
      <c r="AH363"/>
      <c r="AI363"/>
    </row>
    <row r="364" spans="1:35" s="5" customFormat="1" x14ac:dyDescent="0.2">
      <c r="A364" s="51"/>
      <c r="B364" s="51"/>
      <c r="C364" s="51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47"/>
      <c r="AA364"/>
      <c r="AB364"/>
      <c r="AC364"/>
      <c r="AD364"/>
      <c r="AE364"/>
      <c r="AF364"/>
      <c r="AG364"/>
      <c r="AH364"/>
      <c r="AI364"/>
    </row>
    <row r="365" spans="1:35" s="5" customFormat="1" x14ac:dyDescent="0.2">
      <c r="A365" s="51"/>
      <c r="B365" s="51"/>
      <c r="C365" s="51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47"/>
      <c r="AA365"/>
      <c r="AB365"/>
      <c r="AC365"/>
      <c r="AD365"/>
      <c r="AE365"/>
      <c r="AF365"/>
      <c r="AG365"/>
      <c r="AH365"/>
      <c r="AI365"/>
    </row>
    <row r="366" spans="1:35" s="5" customFormat="1" x14ac:dyDescent="0.2">
      <c r="A366" s="51"/>
      <c r="B366" s="51"/>
      <c r="C366" s="51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47"/>
      <c r="AA366"/>
      <c r="AB366"/>
      <c r="AC366"/>
      <c r="AD366"/>
      <c r="AE366"/>
      <c r="AF366"/>
      <c r="AG366"/>
      <c r="AH366"/>
      <c r="AI366"/>
    </row>
    <row r="367" spans="1:35" s="5" customFormat="1" x14ac:dyDescent="0.2">
      <c r="A367" s="51"/>
      <c r="B367" s="51"/>
      <c r="C367" s="51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47"/>
      <c r="AA367"/>
      <c r="AB367"/>
      <c r="AC367"/>
      <c r="AD367"/>
      <c r="AE367"/>
      <c r="AF367"/>
      <c r="AG367"/>
      <c r="AH367"/>
      <c r="AI367"/>
    </row>
    <row r="368" spans="1:35" s="5" customFormat="1" x14ac:dyDescent="0.2">
      <c r="A368" s="51"/>
      <c r="B368" s="51"/>
      <c r="C368" s="51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47"/>
      <c r="AA368"/>
      <c r="AB368"/>
      <c r="AC368"/>
      <c r="AD368"/>
      <c r="AE368"/>
      <c r="AF368"/>
      <c r="AG368"/>
      <c r="AH368"/>
      <c r="AI368"/>
    </row>
    <row r="369" spans="1:35" s="5" customFormat="1" x14ac:dyDescent="0.2">
      <c r="A369" s="51"/>
      <c r="B369" s="51"/>
      <c r="C369" s="51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47"/>
      <c r="AA369"/>
      <c r="AB369"/>
      <c r="AC369"/>
      <c r="AD369"/>
      <c r="AE369"/>
      <c r="AF369"/>
      <c r="AG369"/>
      <c r="AH369"/>
      <c r="AI369"/>
    </row>
    <row r="370" spans="1:35" s="5" customFormat="1" x14ac:dyDescent="0.2">
      <c r="A370" s="51"/>
      <c r="B370" s="51"/>
      <c r="C370" s="51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47"/>
      <c r="AA370"/>
      <c r="AB370"/>
      <c r="AC370"/>
      <c r="AD370"/>
      <c r="AE370"/>
      <c r="AF370"/>
      <c r="AG370"/>
      <c r="AH370"/>
      <c r="AI370"/>
    </row>
    <row r="371" spans="1:35" s="5" customFormat="1" x14ac:dyDescent="0.2">
      <c r="A371" s="51"/>
      <c r="B371" s="51"/>
      <c r="C371" s="51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47"/>
      <c r="AA371"/>
      <c r="AB371"/>
      <c r="AC371"/>
      <c r="AD371"/>
      <c r="AE371"/>
      <c r="AF371"/>
      <c r="AG371"/>
      <c r="AH371"/>
      <c r="AI371"/>
    </row>
    <row r="372" spans="1:35" s="5" customFormat="1" x14ac:dyDescent="0.2">
      <c r="A372" s="51"/>
      <c r="B372" s="51"/>
      <c r="C372" s="51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47"/>
      <c r="AA372"/>
      <c r="AB372"/>
      <c r="AC372"/>
      <c r="AD372"/>
      <c r="AE372"/>
      <c r="AF372"/>
      <c r="AG372"/>
      <c r="AH372"/>
      <c r="AI372"/>
    </row>
    <row r="373" spans="1:35" s="5" customFormat="1" x14ac:dyDescent="0.2">
      <c r="A373" s="51"/>
      <c r="B373" s="51"/>
      <c r="C373" s="51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47"/>
      <c r="AA373"/>
      <c r="AB373"/>
      <c r="AC373"/>
      <c r="AD373"/>
      <c r="AE373"/>
      <c r="AF373"/>
      <c r="AG373"/>
      <c r="AH373"/>
      <c r="AI373"/>
    </row>
    <row r="374" spans="1:35" s="5" customFormat="1" x14ac:dyDescent="0.2">
      <c r="A374" s="51"/>
      <c r="B374" s="51"/>
      <c r="C374" s="51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47"/>
      <c r="AA374"/>
      <c r="AB374"/>
      <c r="AC374"/>
      <c r="AD374"/>
      <c r="AE374"/>
      <c r="AF374"/>
      <c r="AG374"/>
      <c r="AH374"/>
      <c r="AI374"/>
    </row>
    <row r="375" spans="1:35" s="5" customFormat="1" x14ac:dyDescent="0.2">
      <c r="A375" s="51"/>
      <c r="B375" s="51"/>
      <c r="C375" s="51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47"/>
      <c r="AA375"/>
      <c r="AB375"/>
      <c r="AC375"/>
      <c r="AD375"/>
      <c r="AE375"/>
      <c r="AF375"/>
      <c r="AG375"/>
      <c r="AH375"/>
      <c r="AI375"/>
    </row>
    <row r="376" spans="1:35" s="5" customFormat="1" x14ac:dyDescent="0.2">
      <c r="A376" s="51"/>
      <c r="B376" s="51"/>
      <c r="C376" s="51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47"/>
      <c r="AA376"/>
      <c r="AB376"/>
      <c r="AC376"/>
      <c r="AD376"/>
      <c r="AE376"/>
      <c r="AF376"/>
      <c r="AG376"/>
      <c r="AH376"/>
      <c r="AI376"/>
    </row>
    <row r="377" spans="1:35" s="5" customFormat="1" x14ac:dyDescent="0.2">
      <c r="A377" s="51"/>
      <c r="B377" s="51"/>
      <c r="C377" s="51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47"/>
      <c r="AA377"/>
      <c r="AB377"/>
      <c r="AC377"/>
      <c r="AD377"/>
      <c r="AE377"/>
      <c r="AF377"/>
      <c r="AG377"/>
      <c r="AH377"/>
      <c r="AI377"/>
    </row>
    <row r="378" spans="1:35" s="5" customFormat="1" x14ac:dyDescent="0.2">
      <c r="A378" s="51"/>
      <c r="B378" s="51"/>
      <c r="C378" s="51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47"/>
      <c r="AA378"/>
      <c r="AB378"/>
      <c r="AC378"/>
      <c r="AD378"/>
      <c r="AE378"/>
      <c r="AF378"/>
      <c r="AG378"/>
      <c r="AH378"/>
      <c r="AI378"/>
    </row>
    <row r="379" spans="1:35" s="5" customFormat="1" x14ac:dyDescent="0.2">
      <c r="A379" s="51"/>
      <c r="B379" s="51"/>
      <c r="C379" s="51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47"/>
      <c r="AA379"/>
      <c r="AB379"/>
      <c r="AC379"/>
      <c r="AD379"/>
      <c r="AE379"/>
      <c r="AF379"/>
      <c r="AG379"/>
      <c r="AH379"/>
      <c r="AI379"/>
    </row>
    <row r="380" spans="1:35" s="5" customFormat="1" x14ac:dyDescent="0.2">
      <c r="A380" s="51"/>
      <c r="B380" s="51"/>
      <c r="C380" s="51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47"/>
      <c r="AA380"/>
      <c r="AB380"/>
      <c r="AC380"/>
      <c r="AD380"/>
      <c r="AE380"/>
      <c r="AF380"/>
      <c r="AG380"/>
      <c r="AH380"/>
      <c r="AI380"/>
    </row>
    <row r="381" spans="1:35" s="5" customFormat="1" x14ac:dyDescent="0.2">
      <c r="A381" s="51"/>
      <c r="B381" s="51"/>
      <c r="C381" s="51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47"/>
      <c r="AA381"/>
      <c r="AB381"/>
      <c r="AC381"/>
      <c r="AD381"/>
      <c r="AE381"/>
      <c r="AF381"/>
      <c r="AG381"/>
      <c r="AH381"/>
      <c r="AI381"/>
    </row>
    <row r="382" spans="1:35" s="5" customFormat="1" x14ac:dyDescent="0.2">
      <c r="A382" s="51"/>
      <c r="B382" s="51"/>
      <c r="C382" s="51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47"/>
      <c r="AA382"/>
      <c r="AB382"/>
      <c r="AC382"/>
      <c r="AD382"/>
      <c r="AE382"/>
      <c r="AF382"/>
      <c r="AG382"/>
      <c r="AH382"/>
      <c r="AI382"/>
    </row>
    <row r="383" spans="1:35" s="5" customFormat="1" x14ac:dyDescent="0.2">
      <c r="A383" s="51"/>
      <c r="B383" s="51"/>
      <c r="C383" s="51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47"/>
      <c r="AA383"/>
      <c r="AB383"/>
      <c r="AC383"/>
      <c r="AD383"/>
      <c r="AE383"/>
      <c r="AF383"/>
      <c r="AG383"/>
      <c r="AH383"/>
      <c r="AI383"/>
    </row>
    <row r="384" spans="1:35" s="5" customFormat="1" x14ac:dyDescent="0.2">
      <c r="A384" s="51"/>
      <c r="B384" s="51"/>
      <c r="C384" s="51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47"/>
      <c r="AA384"/>
      <c r="AB384"/>
      <c r="AC384"/>
      <c r="AD384"/>
      <c r="AE384"/>
      <c r="AF384"/>
      <c r="AG384"/>
      <c r="AH384"/>
      <c r="AI384"/>
    </row>
    <row r="385" spans="1:35" s="5" customFormat="1" x14ac:dyDescent="0.2">
      <c r="A385" s="51"/>
      <c r="B385" s="51"/>
      <c r="C385" s="51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47"/>
      <c r="AA385"/>
      <c r="AB385"/>
      <c r="AC385"/>
      <c r="AD385"/>
      <c r="AE385"/>
      <c r="AF385"/>
      <c r="AG385"/>
      <c r="AH385"/>
      <c r="AI385"/>
    </row>
    <row r="386" spans="1:35" s="5" customFormat="1" x14ac:dyDescent="0.2">
      <c r="A386" s="51"/>
      <c r="B386" s="51"/>
      <c r="C386" s="51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47"/>
      <c r="AA386"/>
      <c r="AB386"/>
      <c r="AC386"/>
      <c r="AD386"/>
      <c r="AE386"/>
      <c r="AF386"/>
      <c r="AG386"/>
      <c r="AH386"/>
      <c r="AI386"/>
    </row>
    <row r="387" spans="1:35" s="5" customFormat="1" x14ac:dyDescent="0.2">
      <c r="A387" s="51"/>
      <c r="B387" s="51"/>
      <c r="C387" s="51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47"/>
      <c r="AA387"/>
      <c r="AB387"/>
      <c r="AC387"/>
      <c r="AD387"/>
      <c r="AE387"/>
      <c r="AF387"/>
      <c r="AG387"/>
      <c r="AH387"/>
      <c r="AI387"/>
    </row>
    <row r="388" spans="1:35" s="5" customFormat="1" x14ac:dyDescent="0.2">
      <c r="A388" s="51"/>
      <c r="B388" s="51"/>
      <c r="C388" s="51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47"/>
      <c r="AA388"/>
      <c r="AB388"/>
      <c r="AC388"/>
      <c r="AD388"/>
      <c r="AE388"/>
      <c r="AF388"/>
      <c r="AG388"/>
      <c r="AH388"/>
      <c r="AI388"/>
    </row>
    <row r="389" spans="1:35" s="5" customFormat="1" x14ac:dyDescent="0.2">
      <c r="A389" s="51"/>
      <c r="B389" s="51"/>
      <c r="C389" s="51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47"/>
      <c r="AA389"/>
      <c r="AB389"/>
      <c r="AC389"/>
      <c r="AD389"/>
      <c r="AE389"/>
      <c r="AF389"/>
      <c r="AG389"/>
      <c r="AH389"/>
      <c r="AI389"/>
    </row>
    <row r="390" spans="1:35" s="5" customFormat="1" x14ac:dyDescent="0.2">
      <c r="A390" s="51"/>
      <c r="B390" s="51"/>
      <c r="C390" s="51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47"/>
      <c r="AA390"/>
      <c r="AB390"/>
      <c r="AC390"/>
      <c r="AD390"/>
      <c r="AE390"/>
      <c r="AF390"/>
      <c r="AG390"/>
      <c r="AH390"/>
      <c r="AI390"/>
    </row>
    <row r="391" spans="1:35" s="5" customFormat="1" x14ac:dyDescent="0.2">
      <c r="A391" s="51"/>
      <c r="B391" s="51"/>
      <c r="C391" s="51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47"/>
      <c r="AA391"/>
      <c r="AB391"/>
      <c r="AC391"/>
      <c r="AD391"/>
      <c r="AE391"/>
      <c r="AF391"/>
      <c r="AG391"/>
      <c r="AH391"/>
      <c r="AI391"/>
    </row>
    <row r="392" spans="1:35" s="5" customFormat="1" x14ac:dyDescent="0.2">
      <c r="A392" s="51"/>
      <c r="B392" s="51"/>
      <c r="C392" s="51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47"/>
      <c r="AA392"/>
      <c r="AB392"/>
      <c r="AC392"/>
      <c r="AD392"/>
      <c r="AE392"/>
      <c r="AF392"/>
      <c r="AG392"/>
      <c r="AH392"/>
      <c r="AI392"/>
    </row>
    <row r="393" spans="1:35" s="5" customFormat="1" x14ac:dyDescent="0.2">
      <c r="A393" s="51"/>
      <c r="B393" s="51"/>
      <c r="C393" s="51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47"/>
      <c r="AA393"/>
      <c r="AB393"/>
      <c r="AC393"/>
      <c r="AD393"/>
      <c r="AE393"/>
      <c r="AF393"/>
      <c r="AG393"/>
      <c r="AH393"/>
      <c r="AI393"/>
    </row>
    <row r="394" spans="1:35" s="5" customFormat="1" x14ac:dyDescent="0.2">
      <c r="A394" s="51"/>
      <c r="B394" s="51"/>
      <c r="C394" s="51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47"/>
      <c r="AA394"/>
      <c r="AB394"/>
      <c r="AC394"/>
      <c r="AD394"/>
      <c r="AE394"/>
      <c r="AF394"/>
      <c r="AG394"/>
      <c r="AH394"/>
      <c r="AI394"/>
    </row>
    <row r="395" spans="1:35" s="5" customFormat="1" x14ac:dyDescent="0.2">
      <c r="A395" s="51"/>
      <c r="B395" s="51"/>
      <c r="C395" s="51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47"/>
      <c r="AA395"/>
      <c r="AB395"/>
      <c r="AC395"/>
      <c r="AD395"/>
      <c r="AE395"/>
      <c r="AF395"/>
      <c r="AG395"/>
      <c r="AH395"/>
      <c r="AI395"/>
    </row>
    <row r="396" spans="1:35" s="5" customFormat="1" x14ac:dyDescent="0.2">
      <c r="A396" s="51"/>
      <c r="B396" s="51"/>
      <c r="C396" s="51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47"/>
      <c r="AA396"/>
      <c r="AB396"/>
      <c r="AC396"/>
      <c r="AD396"/>
      <c r="AE396"/>
      <c r="AF396"/>
      <c r="AG396"/>
      <c r="AH396"/>
      <c r="AI396"/>
    </row>
    <row r="397" spans="1:35" s="5" customFormat="1" x14ac:dyDescent="0.2">
      <c r="A397" s="51"/>
      <c r="B397" s="51"/>
      <c r="C397" s="51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47"/>
      <c r="AA397"/>
      <c r="AB397"/>
      <c r="AC397"/>
      <c r="AD397"/>
      <c r="AE397"/>
      <c r="AF397"/>
      <c r="AG397"/>
      <c r="AH397"/>
      <c r="AI397"/>
    </row>
    <row r="398" spans="1:35" s="5" customFormat="1" x14ac:dyDescent="0.2">
      <c r="A398" s="51"/>
      <c r="B398" s="51"/>
      <c r="C398" s="51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47"/>
      <c r="AA398"/>
      <c r="AB398"/>
      <c r="AC398"/>
      <c r="AD398"/>
      <c r="AE398"/>
      <c r="AF398"/>
      <c r="AG398"/>
      <c r="AH398"/>
      <c r="AI398"/>
    </row>
    <row r="399" spans="1:35" s="5" customFormat="1" x14ac:dyDescent="0.2">
      <c r="A399" s="51"/>
      <c r="B399" s="51"/>
      <c r="C399" s="51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47"/>
      <c r="AA399"/>
      <c r="AB399"/>
      <c r="AC399"/>
      <c r="AD399"/>
      <c r="AE399"/>
      <c r="AF399"/>
      <c r="AG399"/>
      <c r="AH399"/>
      <c r="AI399"/>
    </row>
    <row r="400" spans="1:35" s="5" customFormat="1" x14ac:dyDescent="0.2">
      <c r="A400" s="51"/>
      <c r="B400" s="51"/>
      <c r="C400" s="51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47"/>
      <c r="AA400"/>
      <c r="AB400"/>
      <c r="AC400"/>
      <c r="AD400"/>
      <c r="AE400"/>
      <c r="AF400"/>
      <c r="AG400"/>
      <c r="AH400"/>
      <c r="AI400"/>
    </row>
    <row r="401" spans="1:35" s="5" customFormat="1" x14ac:dyDescent="0.2">
      <c r="A401" s="51"/>
      <c r="B401" s="51"/>
      <c r="C401" s="51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47"/>
      <c r="AA401"/>
      <c r="AB401"/>
      <c r="AC401"/>
      <c r="AD401"/>
      <c r="AE401"/>
      <c r="AF401"/>
      <c r="AG401"/>
      <c r="AH401"/>
      <c r="AI401"/>
    </row>
    <row r="402" spans="1:35" s="5" customFormat="1" x14ac:dyDescent="0.2">
      <c r="A402" s="51"/>
      <c r="B402" s="51"/>
      <c r="C402" s="51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47"/>
      <c r="AA402"/>
      <c r="AB402"/>
      <c r="AC402"/>
      <c r="AD402"/>
      <c r="AE402"/>
      <c r="AF402"/>
      <c r="AG402"/>
      <c r="AH402"/>
      <c r="AI402"/>
    </row>
    <row r="403" spans="1:35" s="5" customFormat="1" x14ac:dyDescent="0.2">
      <c r="A403" s="51"/>
      <c r="B403" s="51"/>
      <c r="C403" s="51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47"/>
      <c r="AA403"/>
      <c r="AB403"/>
      <c r="AC403"/>
      <c r="AD403"/>
      <c r="AE403"/>
      <c r="AF403"/>
      <c r="AG403"/>
      <c r="AH403"/>
      <c r="AI403"/>
    </row>
    <row r="404" spans="1:35" s="5" customFormat="1" x14ac:dyDescent="0.2">
      <c r="A404" s="51"/>
      <c r="B404" s="51"/>
      <c r="C404" s="51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47"/>
      <c r="AA404"/>
      <c r="AB404"/>
      <c r="AC404"/>
      <c r="AD404"/>
      <c r="AE404"/>
      <c r="AF404"/>
      <c r="AG404"/>
      <c r="AH404"/>
      <c r="AI404"/>
    </row>
    <row r="405" spans="1:35" s="5" customFormat="1" x14ac:dyDescent="0.2">
      <c r="A405" s="51"/>
      <c r="B405" s="51"/>
      <c r="C405" s="51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47"/>
      <c r="AA405"/>
      <c r="AB405"/>
      <c r="AC405"/>
      <c r="AD405"/>
      <c r="AE405"/>
      <c r="AF405"/>
      <c r="AG405"/>
      <c r="AH405"/>
      <c r="AI405"/>
    </row>
    <row r="406" spans="1:35" s="5" customFormat="1" x14ac:dyDescent="0.2">
      <c r="A406" s="51"/>
      <c r="B406" s="51"/>
      <c r="C406" s="51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47"/>
      <c r="AA406"/>
      <c r="AB406"/>
      <c r="AC406"/>
      <c r="AD406"/>
      <c r="AE406"/>
      <c r="AF406"/>
      <c r="AG406"/>
      <c r="AH406"/>
      <c r="AI406"/>
    </row>
    <row r="407" spans="1:35" s="5" customFormat="1" x14ac:dyDescent="0.2">
      <c r="A407" s="51"/>
      <c r="B407" s="51"/>
      <c r="C407" s="51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47"/>
      <c r="AA407"/>
      <c r="AB407"/>
      <c r="AC407"/>
      <c r="AD407"/>
      <c r="AE407"/>
      <c r="AF407"/>
      <c r="AG407"/>
      <c r="AH407"/>
      <c r="AI407"/>
    </row>
    <row r="408" spans="1:35" s="5" customFormat="1" x14ac:dyDescent="0.2">
      <c r="A408" s="51"/>
      <c r="B408" s="51"/>
      <c r="C408" s="51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47"/>
      <c r="AA408"/>
      <c r="AB408"/>
      <c r="AC408"/>
      <c r="AD408"/>
      <c r="AE408"/>
      <c r="AF408"/>
      <c r="AG408"/>
      <c r="AH408"/>
      <c r="AI408"/>
    </row>
    <row r="409" spans="1:35" s="5" customFormat="1" x14ac:dyDescent="0.2">
      <c r="A409" s="51"/>
      <c r="B409" s="51"/>
      <c r="C409" s="51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47"/>
      <c r="AA409"/>
      <c r="AB409"/>
      <c r="AC409"/>
      <c r="AD409"/>
      <c r="AE409"/>
      <c r="AF409"/>
      <c r="AG409"/>
      <c r="AH409"/>
      <c r="AI409"/>
    </row>
    <row r="410" spans="1:35" s="5" customFormat="1" x14ac:dyDescent="0.2">
      <c r="A410" s="51"/>
      <c r="B410" s="51"/>
      <c r="C410" s="51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47"/>
      <c r="AA410"/>
      <c r="AB410"/>
      <c r="AC410"/>
      <c r="AD410"/>
      <c r="AE410"/>
      <c r="AF410"/>
      <c r="AG410"/>
      <c r="AH410"/>
      <c r="AI410"/>
    </row>
    <row r="411" spans="1:35" s="5" customFormat="1" x14ac:dyDescent="0.2">
      <c r="A411" s="51"/>
      <c r="B411" s="51"/>
      <c r="C411" s="51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47"/>
      <c r="AA411"/>
      <c r="AB411"/>
      <c r="AC411"/>
      <c r="AD411"/>
      <c r="AE411"/>
      <c r="AF411"/>
      <c r="AG411"/>
      <c r="AH411"/>
      <c r="AI411"/>
    </row>
    <row r="412" spans="1:35" s="5" customFormat="1" x14ac:dyDescent="0.2">
      <c r="A412" s="51"/>
      <c r="B412" s="51"/>
      <c r="C412" s="51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47"/>
      <c r="AA412"/>
      <c r="AB412"/>
      <c r="AC412"/>
      <c r="AD412"/>
      <c r="AE412"/>
      <c r="AF412"/>
      <c r="AG412"/>
      <c r="AH412"/>
      <c r="AI412"/>
    </row>
    <row r="413" spans="1:35" s="5" customFormat="1" x14ac:dyDescent="0.2">
      <c r="A413" s="51"/>
      <c r="B413" s="51"/>
      <c r="C413" s="51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47"/>
      <c r="AA413"/>
      <c r="AB413"/>
      <c r="AC413"/>
      <c r="AD413"/>
      <c r="AE413"/>
      <c r="AF413"/>
      <c r="AG413"/>
      <c r="AH413"/>
      <c r="AI413"/>
    </row>
    <row r="414" spans="1:35" s="5" customFormat="1" x14ac:dyDescent="0.2">
      <c r="A414" s="51"/>
      <c r="B414" s="51"/>
      <c r="C414" s="51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47"/>
      <c r="AA414"/>
      <c r="AB414"/>
      <c r="AC414"/>
      <c r="AD414"/>
      <c r="AE414"/>
      <c r="AF414"/>
      <c r="AG414"/>
      <c r="AH414"/>
      <c r="AI414"/>
    </row>
    <row r="415" spans="1:35" s="5" customFormat="1" x14ac:dyDescent="0.2">
      <c r="A415" s="51"/>
      <c r="B415" s="51"/>
      <c r="C415" s="51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47"/>
      <c r="AA415"/>
      <c r="AB415"/>
      <c r="AC415"/>
      <c r="AD415"/>
      <c r="AE415"/>
      <c r="AF415"/>
      <c r="AG415"/>
      <c r="AH415"/>
      <c r="AI415"/>
    </row>
    <row r="416" spans="1:35" s="5" customFormat="1" x14ac:dyDescent="0.2">
      <c r="A416" s="51"/>
      <c r="B416" s="51"/>
      <c r="C416" s="51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47"/>
      <c r="AA416"/>
      <c r="AB416"/>
      <c r="AC416"/>
      <c r="AD416"/>
      <c r="AE416"/>
      <c r="AF416"/>
      <c r="AG416"/>
      <c r="AH416"/>
      <c r="AI416"/>
    </row>
    <row r="417" spans="1:35" s="5" customFormat="1" x14ac:dyDescent="0.2">
      <c r="A417" s="51"/>
      <c r="B417" s="51"/>
      <c r="C417" s="51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47"/>
      <c r="AA417"/>
      <c r="AB417"/>
      <c r="AC417"/>
      <c r="AD417"/>
      <c r="AE417"/>
      <c r="AF417"/>
      <c r="AG417"/>
      <c r="AH417"/>
      <c r="AI417"/>
    </row>
    <row r="418" spans="1:35" s="5" customFormat="1" x14ac:dyDescent="0.2">
      <c r="A418" s="51"/>
      <c r="B418" s="51"/>
      <c r="C418" s="51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47"/>
      <c r="AA418"/>
      <c r="AB418"/>
      <c r="AC418"/>
      <c r="AD418"/>
      <c r="AE418"/>
      <c r="AF418"/>
      <c r="AG418"/>
      <c r="AH418"/>
      <c r="AI418"/>
    </row>
    <row r="419" spans="1:35" s="5" customFormat="1" x14ac:dyDescent="0.2">
      <c r="A419" s="51"/>
      <c r="B419" s="51"/>
      <c r="C419" s="51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47"/>
      <c r="AA419"/>
      <c r="AB419"/>
      <c r="AC419"/>
      <c r="AD419"/>
      <c r="AE419"/>
      <c r="AF419"/>
      <c r="AG419"/>
      <c r="AH419"/>
      <c r="AI419"/>
    </row>
    <row r="420" spans="1:35" s="5" customFormat="1" x14ac:dyDescent="0.2">
      <c r="A420" s="51"/>
      <c r="B420" s="51"/>
      <c r="C420" s="51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47"/>
      <c r="AA420"/>
      <c r="AB420"/>
      <c r="AC420"/>
      <c r="AD420"/>
      <c r="AE420"/>
      <c r="AF420"/>
      <c r="AG420"/>
      <c r="AH420"/>
      <c r="AI420"/>
    </row>
    <row r="421" spans="1:35" s="5" customFormat="1" x14ac:dyDescent="0.2">
      <c r="A421" s="51"/>
      <c r="B421" s="51"/>
      <c r="C421" s="51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47"/>
      <c r="AA421"/>
      <c r="AB421"/>
      <c r="AC421"/>
      <c r="AD421"/>
      <c r="AE421"/>
      <c r="AF421"/>
      <c r="AG421"/>
      <c r="AH421"/>
      <c r="AI421"/>
    </row>
    <row r="422" spans="1:35" s="5" customFormat="1" x14ac:dyDescent="0.2">
      <c r="A422" s="51"/>
      <c r="B422" s="51"/>
      <c r="C422" s="51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47"/>
      <c r="AA422"/>
      <c r="AB422"/>
      <c r="AC422"/>
      <c r="AD422"/>
      <c r="AE422"/>
      <c r="AF422"/>
      <c r="AG422"/>
      <c r="AH422"/>
      <c r="AI422"/>
    </row>
    <row r="423" spans="1:35" s="5" customFormat="1" x14ac:dyDescent="0.2">
      <c r="A423" s="51"/>
      <c r="B423" s="51"/>
      <c r="C423" s="51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47"/>
      <c r="AA423"/>
      <c r="AB423"/>
      <c r="AC423"/>
      <c r="AD423"/>
      <c r="AE423"/>
      <c r="AF423"/>
      <c r="AG423"/>
      <c r="AH423"/>
      <c r="AI423"/>
    </row>
    <row r="424" spans="1:35" s="5" customFormat="1" x14ac:dyDescent="0.2">
      <c r="A424" s="51"/>
      <c r="B424" s="51"/>
      <c r="C424" s="51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47"/>
      <c r="AA424"/>
      <c r="AB424"/>
      <c r="AC424"/>
      <c r="AD424"/>
      <c r="AE424"/>
      <c r="AF424"/>
      <c r="AG424"/>
      <c r="AH424"/>
      <c r="AI424"/>
    </row>
    <row r="425" spans="1:35" s="5" customFormat="1" x14ac:dyDescent="0.2">
      <c r="A425" s="51"/>
      <c r="B425" s="51"/>
      <c r="C425" s="51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47"/>
      <c r="AA425"/>
      <c r="AB425"/>
      <c r="AC425"/>
      <c r="AD425"/>
      <c r="AE425"/>
      <c r="AF425"/>
      <c r="AG425"/>
      <c r="AH425"/>
      <c r="AI425"/>
    </row>
    <row r="426" spans="1:35" s="5" customFormat="1" x14ac:dyDescent="0.2">
      <c r="A426" s="51"/>
      <c r="B426" s="51"/>
      <c r="C426" s="51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47"/>
      <c r="AA426"/>
      <c r="AB426"/>
      <c r="AC426"/>
      <c r="AD426"/>
      <c r="AE426"/>
      <c r="AF426"/>
      <c r="AG426"/>
      <c r="AH426"/>
      <c r="AI426"/>
    </row>
    <row r="427" spans="1:35" s="5" customFormat="1" x14ac:dyDescent="0.2">
      <c r="A427" s="51"/>
      <c r="B427" s="51"/>
      <c r="C427" s="51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47"/>
      <c r="AA427"/>
      <c r="AB427"/>
      <c r="AC427"/>
      <c r="AD427"/>
      <c r="AE427"/>
      <c r="AF427"/>
      <c r="AG427"/>
      <c r="AH427"/>
      <c r="AI427"/>
    </row>
    <row r="428" spans="1:35" s="5" customFormat="1" x14ac:dyDescent="0.2">
      <c r="A428" s="51"/>
      <c r="B428" s="51"/>
      <c r="C428" s="51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47"/>
      <c r="AA428"/>
      <c r="AB428"/>
      <c r="AC428"/>
      <c r="AD428"/>
      <c r="AE428"/>
      <c r="AF428"/>
      <c r="AG428"/>
      <c r="AH428"/>
      <c r="AI428"/>
    </row>
    <row r="429" spans="1:35" s="5" customFormat="1" x14ac:dyDescent="0.2">
      <c r="A429" s="51"/>
      <c r="B429" s="51"/>
      <c r="C429" s="51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47"/>
      <c r="AA429"/>
      <c r="AB429"/>
      <c r="AC429"/>
      <c r="AD429"/>
      <c r="AE429"/>
      <c r="AF429"/>
      <c r="AG429"/>
      <c r="AH429"/>
      <c r="AI429"/>
    </row>
    <row r="430" spans="1:35" s="5" customFormat="1" x14ac:dyDescent="0.2">
      <c r="A430" s="51"/>
      <c r="B430" s="51"/>
      <c r="C430" s="51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47"/>
      <c r="AA430"/>
      <c r="AB430"/>
      <c r="AC430"/>
      <c r="AD430"/>
      <c r="AE430"/>
      <c r="AF430"/>
      <c r="AG430"/>
      <c r="AH430"/>
      <c r="AI430"/>
    </row>
    <row r="431" spans="1:35" s="5" customFormat="1" x14ac:dyDescent="0.2">
      <c r="A431" s="51"/>
      <c r="B431" s="51"/>
      <c r="C431" s="51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47"/>
      <c r="AA431"/>
      <c r="AB431"/>
      <c r="AC431"/>
      <c r="AD431"/>
      <c r="AE431"/>
      <c r="AF431"/>
      <c r="AG431"/>
      <c r="AH431"/>
      <c r="AI431"/>
    </row>
    <row r="432" spans="1:35" s="5" customFormat="1" x14ac:dyDescent="0.2">
      <c r="A432" s="51"/>
      <c r="B432" s="51"/>
      <c r="C432" s="51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47"/>
      <c r="AA432"/>
      <c r="AB432"/>
      <c r="AC432"/>
      <c r="AD432"/>
      <c r="AE432"/>
      <c r="AF432"/>
      <c r="AG432"/>
      <c r="AH432"/>
      <c r="AI432"/>
    </row>
    <row r="433" spans="1:35" s="5" customFormat="1" x14ac:dyDescent="0.2">
      <c r="A433" s="51"/>
      <c r="B433" s="51"/>
      <c r="C433" s="51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47"/>
      <c r="AA433"/>
      <c r="AB433"/>
      <c r="AC433"/>
      <c r="AD433"/>
      <c r="AE433"/>
      <c r="AF433"/>
      <c r="AG433"/>
      <c r="AH433"/>
      <c r="AI433"/>
    </row>
    <row r="434" spans="1:35" s="5" customFormat="1" x14ac:dyDescent="0.2">
      <c r="A434" s="51"/>
      <c r="B434" s="51"/>
      <c r="C434" s="51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47"/>
      <c r="AA434"/>
      <c r="AB434"/>
      <c r="AC434"/>
      <c r="AD434"/>
      <c r="AE434"/>
      <c r="AF434"/>
      <c r="AG434"/>
      <c r="AH434"/>
      <c r="AI434"/>
    </row>
    <row r="435" spans="1:35" s="5" customFormat="1" x14ac:dyDescent="0.2">
      <c r="A435" s="51"/>
      <c r="B435" s="51"/>
      <c r="C435" s="51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47"/>
      <c r="AA435"/>
      <c r="AB435"/>
      <c r="AC435"/>
      <c r="AD435"/>
      <c r="AE435"/>
      <c r="AF435"/>
      <c r="AG435"/>
      <c r="AH435"/>
      <c r="AI435"/>
    </row>
    <row r="436" spans="1:35" s="5" customFormat="1" x14ac:dyDescent="0.2">
      <c r="A436" s="51"/>
      <c r="B436" s="51"/>
      <c r="C436" s="51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47"/>
      <c r="AA436"/>
      <c r="AB436"/>
      <c r="AC436"/>
      <c r="AD436"/>
      <c r="AE436"/>
      <c r="AF436"/>
      <c r="AG436"/>
      <c r="AH436"/>
      <c r="AI436"/>
    </row>
    <row r="437" spans="1:35" x14ac:dyDescent="0.2">
      <c r="A437" s="51"/>
      <c r="B437" s="51"/>
      <c r="C437" s="51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47"/>
    </row>
    <row r="438" spans="1:35" x14ac:dyDescent="0.2">
      <c r="A438" s="51"/>
      <c r="B438" s="51"/>
      <c r="C438" s="51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47"/>
    </row>
    <row r="439" spans="1:35" x14ac:dyDescent="0.2">
      <c r="A439" s="51"/>
      <c r="B439" s="51"/>
      <c r="C439" s="51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47"/>
    </row>
    <row r="440" spans="1:35" x14ac:dyDescent="0.2">
      <c r="A440" s="51"/>
      <c r="B440" s="51"/>
      <c r="C440" s="51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47"/>
    </row>
    <row r="441" spans="1:35" x14ac:dyDescent="0.2">
      <c r="A441" s="51"/>
      <c r="B441" s="51"/>
      <c r="C441" s="51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47"/>
    </row>
    <row r="442" spans="1:35" x14ac:dyDescent="0.2">
      <c r="A442" s="51"/>
      <c r="B442" s="51"/>
      <c r="C442" s="51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47"/>
    </row>
    <row r="443" spans="1:35" x14ac:dyDescent="0.2">
      <c r="A443" s="51"/>
      <c r="B443" s="51"/>
      <c r="C443" s="51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47"/>
    </row>
    <row r="444" spans="1:35" x14ac:dyDescent="0.2">
      <c r="A444" s="51"/>
      <c r="B444" s="51"/>
      <c r="C444" s="51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47"/>
    </row>
    <row r="445" spans="1:35" x14ac:dyDescent="0.2">
      <c r="A445" s="51"/>
      <c r="B445" s="51"/>
      <c r="C445" s="51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47"/>
    </row>
    <row r="446" spans="1:35" x14ac:dyDescent="0.2">
      <c r="A446" s="51"/>
      <c r="B446" s="51"/>
      <c r="C446" s="51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47"/>
    </row>
    <row r="447" spans="1:35" x14ac:dyDescent="0.2">
      <c r="A447" s="51"/>
      <c r="B447" s="51"/>
      <c r="C447" s="51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47"/>
    </row>
    <row r="448" spans="1:35" x14ac:dyDescent="0.2">
      <c r="A448" s="51"/>
      <c r="B448" s="51"/>
      <c r="C448" s="51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47"/>
    </row>
    <row r="449" spans="1:25" x14ac:dyDescent="0.2">
      <c r="A449" s="51"/>
      <c r="B449" s="51"/>
      <c r="C449" s="51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47"/>
    </row>
    <row r="450" spans="1:25" x14ac:dyDescent="0.2">
      <c r="A450" s="51"/>
      <c r="B450" s="51"/>
      <c r="C450" s="51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47"/>
    </row>
    <row r="451" spans="1:25" x14ac:dyDescent="0.2">
      <c r="A451" s="51"/>
      <c r="B451" s="51"/>
      <c r="C451" s="51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47"/>
    </row>
    <row r="452" spans="1:25" x14ac:dyDescent="0.2">
      <c r="A452" s="51"/>
      <c r="B452" s="51"/>
      <c r="C452" s="51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47"/>
    </row>
    <row r="453" spans="1:25" x14ac:dyDescent="0.2">
      <c r="A453" s="51"/>
      <c r="B453" s="51"/>
      <c r="C453" s="51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47"/>
    </row>
    <row r="454" spans="1:25" x14ac:dyDescent="0.2">
      <c r="A454" s="51"/>
      <c r="B454" s="51"/>
      <c r="C454" s="51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47"/>
    </row>
    <row r="455" spans="1:25" x14ac:dyDescent="0.2">
      <c r="A455" s="51"/>
      <c r="B455" s="51"/>
      <c r="C455" s="51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47"/>
    </row>
    <row r="456" spans="1:25" x14ac:dyDescent="0.2">
      <c r="A456" s="51"/>
      <c r="B456" s="51"/>
      <c r="C456" s="51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47"/>
    </row>
    <row r="457" spans="1:25" x14ac:dyDescent="0.2">
      <c r="A457" s="51"/>
      <c r="B457" s="51"/>
      <c r="C457" s="51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5"/>
      <c r="X457" s="55"/>
      <c r="Y457" s="49"/>
    </row>
    <row r="458" spans="1:25" x14ac:dyDescent="0.2">
      <c r="A458" s="51"/>
      <c r="B458" s="51"/>
      <c r="C458" s="51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5"/>
      <c r="X458" s="55"/>
      <c r="Y458" s="49"/>
    </row>
    <row r="459" spans="1:25" x14ac:dyDescent="0.2">
      <c r="A459" s="51"/>
      <c r="B459" s="51"/>
      <c r="C459" s="51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5"/>
      <c r="X459" s="55"/>
      <c r="Y459" s="49"/>
    </row>
    <row r="460" spans="1:25" x14ac:dyDescent="0.2">
      <c r="A460" s="51"/>
      <c r="B460" s="51"/>
      <c r="C460" s="51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5"/>
      <c r="X460" s="55"/>
      <c r="Y460" s="49"/>
    </row>
    <row r="461" spans="1:25" x14ac:dyDescent="0.2">
      <c r="A461" s="51"/>
      <c r="B461" s="51"/>
      <c r="C461" s="51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5"/>
      <c r="X461" s="55"/>
      <c r="Y461" s="49"/>
    </row>
    <row r="462" spans="1:25" x14ac:dyDescent="0.2">
      <c r="A462" s="51"/>
      <c r="B462" s="51"/>
      <c r="C462" s="51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5"/>
      <c r="X462" s="55"/>
      <c r="Y462" s="49"/>
    </row>
    <row r="463" spans="1:25" x14ac:dyDescent="0.2">
      <c r="A463" s="51"/>
      <c r="B463" s="51"/>
      <c r="C463" s="51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5"/>
      <c r="X463" s="55"/>
      <c r="Y463" s="49"/>
    </row>
    <row r="464" spans="1:25" x14ac:dyDescent="0.2">
      <c r="A464" s="51"/>
      <c r="B464" s="51"/>
      <c r="C464" s="51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5"/>
      <c r="X464" s="55"/>
      <c r="Y464" s="49"/>
    </row>
    <row r="465" spans="1:25" x14ac:dyDescent="0.2">
      <c r="A465" s="51"/>
      <c r="B465" s="51"/>
      <c r="C465" s="51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5"/>
      <c r="X465" s="55"/>
      <c r="Y465" s="49"/>
    </row>
    <row r="466" spans="1:25" x14ac:dyDescent="0.2">
      <c r="A466" s="51"/>
      <c r="B466" s="51"/>
      <c r="C466" s="51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5"/>
      <c r="X466" s="55"/>
      <c r="Y466" s="49"/>
    </row>
    <row r="467" spans="1:25" x14ac:dyDescent="0.2">
      <c r="A467" s="51"/>
      <c r="B467" s="51"/>
      <c r="C467" s="51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5"/>
      <c r="X467" s="55"/>
      <c r="Y467" s="49"/>
    </row>
    <row r="468" spans="1:25" x14ac:dyDescent="0.2">
      <c r="A468" s="51"/>
      <c r="B468" s="51"/>
      <c r="C468" s="51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5"/>
      <c r="X468" s="55"/>
      <c r="Y468" s="49"/>
    </row>
    <row r="469" spans="1:25" x14ac:dyDescent="0.2">
      <c r="A469" s="51"/>
      <c r="B469" s="51"/>
      <c r="C469" s="51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5"/>
      <c r="X469" s="55"/>
      <c r="Y469" s="49"/>
    </row>
    <row r="470" spans="1:25" x14ac:dyDescent="0.2">
      <c r="A470" s="51"/>
      <c r="B470" s="51"/>
      <c r="C470" s="51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5"/>
      <c r="X470" s="55"/>
      <c r="Y470" s="49"/>
    </row>
    <row r="471" spans="1:25" x14ac:dyDescent="0.2">
      <c r="A471" s="51"/>
      <c r="B471" s="51"/>
      <c r="C471" s="51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5"/>
      <c r="X471" s="55"/>
      <c r="Y471" s="49"/>
    </row>
    <row r="472" spans="1:25" x14ac:dyDescent="0.2">
      <c r="A472" s="51"/>
      <c r="B472" s="51"/>
      <c r="C472" s="51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5"/>
      <c r="X472" s="55"/>
      <c r="Y472" s="49"/>
    </row>
    <row r="473" spans="1:25" x14ac:dyDescent="0.2">
      <c r="A473" s="51"/>
      <c r="B473" s="51"/>
      <c r="C473" s="51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5"/>
      <c r="X473" s="55"/>
      <c r="Y473" s="49"/>
    </row>
    <row r="474" spans="1:25" x14ac:dyDescent="0.2">
      <c r="A474" s="51"/>
      <c r="B474" s="51"/>
      <c r="C474" s="51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5"/>
      <c r="X474" s="55"/>
      <c r="Y474" s="49"/>
    </row>
    <row r="475" spans="1:25" x14ac:dyDescent="0.2">
      <c r="A475" s="51"/>
      <c r="B475" s="51"/>
      <c r="C475" s="51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5"/>
      <c r="X475" s="55"/>
      <c r="Y475" s="49"/>
    </row>
    <row r="476" spans="1:25" x14ac:dyDescent="0.2">
      <c r="A476" s="51"/>
      <c r="B476" s="51"/>
      <c r="C476" s="51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5"/>
      <c r="X476" s="55"/>
      <c r="Y476" s="49"/>
    </row>
    <row r="477" spans="1:25" x14ac:dyDescent="0.2">
      <c r="A477" s="51"/>
      <c r="B477" s="51"/>
      <c r="C477" s="51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5"/>
      <c r="X477" s="55"/>
      <c r="Y477" s="49"/>
    </row>
    <row r="478" spans="1:25" x14ac:dyDescent="0.2">
      <c r="A478" s="51"/>
      <c r="B478" s="51"/>
      <c r="C478" s="51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5"/>
      <c r="X478" s="55"/>
      <c r="Y478" s="49"/>
    </row>
    <row r="479" spans="1:25" x14ac:dyDescent="0.2">
      <c r="A479" s="51"/>
      <c r="B479" s="51"/>
      <c r="C479" s="51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5"/>
      <c r="X479" s="55"/>
      <c r="Y479" s="49"/>
    </row>
    <row r="480" spans="1:25" x14ac:dyDescent="0.2">
      <c r="A480" s="51"/>
      <c r="B480" s="51"/>
      <c r="C480" s="51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5"/>
      <c r="X480" s="55"/>
      <c r="Y480" s="49"/>
    </row>
    <row r="481" spans="1:25" x14ac:dyDescent="0.2">
      <c r="A481" s="51"/>
      <c r="B481" s="51"/>
      <c r="C481" s="51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5"/>
      <c r="X481" s="55"/>
      <c r="Y481" s="49"/>
    </row>
    <row r="482" spans="1:25" x14ac:dyDescent="0.2">
      <c r="A482" s="51"/>
      <c r="B482" s="51"/>
      <c r="C482" s="51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5"/>
      <c r="X482" s="55"/>
      <c r="Y482" s="49"/>
    </row>
    <row r="483" spans="1:25" x14ac:dyDescent="0.2">
      <c r="A483" s="51"/>
      <c r="B483" s="51"/>
      <c r="C483" s="51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5"/>
      <c r="X483" s="55"/>
      <c r="Y483" s="49"/>
    </row>
    <row r="484" spans="1:25" x14ac:dyDescent="0.2">
      <c r="A484" s="51"/>
      <c r="B484" s="51"/>
      <c r="C484" s="51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5"/>
      <c r="X484" s="55"/>
      <c r="Y484" s="49"/>
    </row>
    <row r="485" spans="1:25" x14ac:dyDescent="0.2">
      <c r="A485" s="51"/>
      <c r="B485" s="51"/>
      <c r="C485" s="51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5"/>
      <c r="X485" s="55"/>
      <c r="Y485" s="49"/>
    </row>
    <row r="486" spans="1:25" x14ac:dyDescent="0.2">
      <c r="A486" s="51"/>
      <c r="B486" s="51"/>
      <c r="C486" s="51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5"/>
      <c r="X486" s="55"/>
      <c r="Y486" s="49"/>
    </row>
    <row r="487" spans="1:25" x14ac:dyDescent="0.2">
      <c r="A487" s="51"/>
      <c r="B487" s="51"/>
      <c r="C487" s="51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47"/>
    </row>
    <row r="488" spans="1:25" x14ac:dyDescent="0.2">
      <c r="A488" s="51"/>
      <c r="B488" s="51"/>
      <c r="C488" s="51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47"/>
    </row>
    <row r="489" spans="1:25" x14ac:dyDescent="0.2">
      <c r="A489" s="51"/>
      <c r="B489" s="51"/>
      <c r="C489" s="51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47"/>
    </row>
    <row r="490" spans="1:25" x14ac:dyDescent="0.2">
      <c r="A490" s="51"/>
      <c r="B490" s="51"/>
      <c r="C490" s="51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47"/>
    </row>
    <row r="491" spans="1:25" x14ac:dyDescent="0.2">
      <c r="A491" s="51"/>
      <c r="B491" s="51"/>
      <c r="C491" s="51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47"/>
    </row>
    <row r="492" spans="1:25" x14ac:dyDescent="0.2">
      <c r="A492" s="51"/>
      <c r="B492" s="51"/>
      <c r="C492" s="51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47"/>
    </row>
    <row r="493" spans="1:25" x14ac:dyDescent="0.2">
      <c r="A493" s="51"/>
      <c r="B493" s="51"/>
      <c r="C493" s="51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47"/>
    </row>
    <row r="494" spans="1:25" x14ac:dyDescent="0.2">
      <c r="A494" s="51"/>
      <c r="B494" s="51"/>
      <c r="C494" s="51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47"/>
    </row>
    <row r="495" spans="1:25" x14ac:dyDescent="0.2">
      <c r="A495" s="51"/>
      <c r="B495" s="51"/>
      <c r="C495" s="51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47"/>
    </row>
    <row r="496" spans="1:25" x14ac:dyDescent="0.2">
      <c r="A496" s="51"/>
      <c r="B496" s="51"/>
      <c r="C496" s="51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47"/>
    </row>
    <row r="497" spans="1:25" x14ac:dyDescent="0.2">
      <c r="A497" s="51"/>
      <c r="B497" s="51"/>
      <c r="C497" s="51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47"/>
    </row>
    <row r="498" spans="1:25" x14ac:dyDescent="0.2">
      <c r="A498" s="51"/>
      <c r="B498" s="51"/>
      <c r="C498" s="51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47"/>
    </row>
    <row r="499" spans="1:25" x14ac:dyDescent="0.2">
      <c r="A499" s="51"/>
      <c r="B499" s="51"/>
      <c r="C499" s="51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47"/>
    </row>
    <row r="500" spans="1:25" x14ac:dyDescent="0.2">
      <c r="A500" s="51"/>
      <c r="B500" s="51"/>
      <c r="C500" s="51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47"/>
    </row>
    <row r="501" spans="1:25" x14ac:dyDescent="0.2">
      <c r="A501" s="51"/>
      <c r="B501" s="51"/>
      <c r="C501" s="51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47"/>
    </row>
    <row r="502" spans="1:25" x14ac:dyDescent="0.2">
      <c r="A502" s="51"/>
      <c r="B502" s="51"/>
      <c r="C502" s="51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47"/>
    </row>
    <row r="503" spans="1:25" x14ac:dyDescent="0.2">
      <c r="A503" s="51"/>
      <c r="B503" s="51"/>
      <c r="C503" s="51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47"/>
    </row>
    <row r="504" spans="1:25" x14ac:dyDescent="0.2">
      <c r="A504" s="51"/>
      <c r="B504" s="51"/>
      <c r="C504" s="51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47"/>
    </row>
    <row r="505" spans="1:25" x14ac:dyDescent="0.2">
      <c r="A505" s="51"/>
      <c r="B505" s="51"/>
      <c r="C505" s="51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47"/>
    </row>
    <row r="506" spans="1:25" x14ac:dyDescent="0.2">
      <c r="A506" s="51"/>
      <c r="B506" s="51"/>
      <c r="C506" s="51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47"/>
    </row>
    <row r="507" spans="1:25" x14ac:dyDescent="0.2">
      <c r="A507" s="51"/>
      <c r="B507" s="51"/>
      <c r="C507" s="51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47"/>
    </row>
    <row r="508" spans="1:25" x14ac:dyDescent="0.2">
      <c r="A508" s="51"/>
      <c r="B508" s="51"/>
      <c r="C508" s="51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47"/>
    </row>
    <row r="509" spans="1:25" x14ac:dyDescent="0.2">
      <c r="A509" s="51"/>
      <c r="B509" s="51"/>
      <c r="C509" s="51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47"/>
    </row>
    <row r="510" spans="1:25" x14ac:dyDescent="0.2">
      <c r="A510" s="51"/>
      <c r="B510" s="51"/>
      <c r="C510" s="51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47"/>
    </row>
    <row r="511" spans="1:25" x14ac:dyDescent="0.2">
      <c r="A511" s="51"/>
      <c r="B511" s="51"/>
      <c r="C511" s="51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47"/>
    </row>
    <row r="512" spans="1:25" x14ac:dyDescent="0.2">
      <c r="A512" s="51"/>
      <c r="B512" s="51"/>
      <c r="C512" s="51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47"/>
    </row>
    <row r="513" spans="1:25" x14ac:dyDescent="0.2">
      <c r="A513" s="51"/>
      <c r="B513" s="51"/>
      <c r="C513" s="51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47"/>
    </row>
    <row r="514" spans="1:25" x14ac:dyDescent="0.2">
      <c r="A514" s="51"/>
      <c r="B514" s="51"/>
      <c r="C514" s="51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47"/>
    </row>
    <row r="515" spans="1:25" x14ac:dyDescent="0.2">
      <c r="A515" s="51"/>
      <c r="B515" s="51"/>
      <c r="C515" s="51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47"/>
    </row>
    <row r="516" spans="1:25" x14ac:dyDescent="0.2">
      <c r="A516" s="51"/>
      <c r="B516" s="51"/>
      <c r="C516" s="51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47"/>
    </row>
    <row r="517" spans="1:25" x14ac:dyDescent="0.2">
      <c r="A517" s="51"/>
      <c r="B517" s="51"/>
      <c r="C517" s="51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47"/>
    </row>
    <row r="518" spans="1:25" x14ac:dyDescent="0.2">
      <c r="A518" s="51"/>
      <c r="B518" s="51"/>
      <c r="C518" s="51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47"/>
    </row>
    <row r="519" spans="1:25" x14ac:dyDescent="0.2">
      <c r="A519" s="51"/>
      <c r="B519" s="51"/>
      <c r="C519" s="51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47"/>
    </row>
    <row r="520" spans="1:25" x14ac:dyDescent="0.2">
      <c r="A520" s="51"/>
      <c r="B520" s="51"/>
      <c r="C520" s="51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47"/>
    </row>
    <row r="521" spans="1:25" x14ac:dyDescent="0.2">
      <c r="A521" s="51"/>
      <c r="B521" s="51"/>
      <c r="C521" s="51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47"/>
    </row>
    <row r="522" spans="1:25" x14ac:dyDescent="0.2">
      <c r="A522" s="51"/>
      <c r="B522" s="51"/>
      <c r="C522" s="51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47"/>
    </row>
    <row r="523" spans="1:25" x14ac:dyDescent="0.2">
      <c r="A523" s="51"/>
      <c r="B523" s="51"/>
      <c r="C523" s="51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47"/>
    </row>
    <row r="524" spans="1:25" x14ac:dyDescent="0.2">
      <c r="A524" s="51"/>
      <c r="B524" s="51"/>
      <c r="C524" s="51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47"/>
    </row>
    <row r="525" spans="1:25" x14ac:dyDescent="0.2">
      <c r="A525" s="51"/>
      <c r="B525" s="51"/>
      <c r="C525" s="51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47"/>
    </row>
    <row r="526" spans="1:25" x14ac:dyDescent="0.2">
      <c r="A526" s="51"/>
      <c r="B526" s="51"/>
      <c r="C526" s="51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47"/>
    </row>
    <row r="527" spans="1:25" x14ac:dyDescent="0.2">
      <c r="A527" s="51"/>
      <c r="B527" s="51"/>
      <c r="C527" s="51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47"/>
    </row>
    <row r="528" spans="1:25" x14ac:dyDescent="0.2">
      <c r="A528" s="51"/>
      <c r="B528" s="51"/>
      <c r="C528" s="51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47"/>
    </row>
    <row r="529" spans="1:25" x14ac:dyDescent="0.2">
      <c r="A529" s="51"/>
      <c r="B529" s="51"/>
      <c r="C529" s="51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47"/>
    </row>
    <row r="530" spans="1:25" x14ac:dyDescent="0.2">
      <c r="A530" s="51"/>
      <c r="B530" s="51"/>
      <c r="C530" s="51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47"/>
    </row>
    <row r="531" spans="1:25" x14ac:dyDescent="0.2">
      <c r="A531" s="51"/>
      <c r="B531" s="51"/>
      <c r="C531" s="51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47"/>
    </row>
    <row r="532" spans="1:25" x14ac:dyDescent="0.2">
      <c r="A532" s="51"/>
      <c r="B532" s="51"/>
      <c r="C532" s="51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47"/>
    </row>
    <row r="533" spans="1:25" x14ac:dyDescent="0.2">
      <c r="A533" s="51"/>
      <c r="B533" s="51"/>
      <c r="C533" s="51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47"/>
    </row>
    <row r="534" spans="1:25" x14ac:dyDescent="0.2">
      <c r="A534" s="51"/>
      <c r="B534" s="51"/>
      <c r="C534" s="51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47"/>
    </row>
    <row r="535" spans="1:25" x14ac:dyDescent="0.2">
      <c r="A535" s="51"/>
      <c r="B535" s="51"/>
      <c r="C535" s="51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47"/>
    </row>
    <row r="536" spans="1:25" x14ac:dyDescent="0.2">
      <c r="A536" s="51"/>
      <c r="B536" s="51"/>
      <c r="C536" s="51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47"/>
    </row>
    <row r="537" spans="1:25" x14ac:dyDescent="0.2">
      <c r="A537" s="51"/>
      <c r="B537" s="51"/>
      <c r="C537" s="51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47"/>
    </row>
    <row r="538" spans="1:25" x14ac:dyDescent="0.2">
      <c r="A538" s="51"/>
      <c r="B538" s="51"/>
      <c r="C538" s="51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47"/>
    </row>
    <row r="539" spans="1:25" x14ac:dyDescent="0.2">
      <c r="A539" s="51"/>
      <c r="B539" s="51"/>
      <c r="C539" s="51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47"/>
    </row>
    <row r="540" spans="1:25" x14ac:dyDescent="0.2">
      <c r="A540" s="51"/>
      <c r="B540" s="51"/>
      <c r="C540" s="51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47"/>
    </row>
    <row r="541" spans="1:25" x14ac:dyDescent="0.2">
      <c r="A541" s="51"/>
      <c r="B541" s="51"/>
      <c r="C541" s="51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47"/>
    </row>
    <row r="542" spans="1:25" x14ac:dyDescent="0.2">
      <c r="A542" s="51"/>
      <c r="B542" s="51"/>
      <c r="C542" s="51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47"/>
    </row>
    <row r="543" spans="1:25" x14ac:dyDescent="0.2">
      <c r="A543" s="51"/>
      <c r="B543" s="51"/>
      <c r="C543" s="51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47"/>
    </row>
    <row r="544" spans="1:25" x14ac:dyDescent="0.2">
      <c r="A544" s="51"/>
      <c r="B544" s="51"/>
      <c r="C544" s="51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47"/>
    </row>
    <row r="545" spans="1:25" x14ac:dyDescent="0.2">
      <c r="A545" s="51"/>
      <c r="B545" s="51"/>
      <c r="C545" s="51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47"/>
    </row>
    <row r="546" spans="1:25" x14ac:dyDescent="0.2">
      <c r="A546" s="51"/>
      <c r="B546" s="51"/>
      <c r="C546" s="51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47"/>
    </row>
    <row r="547" spans="1:25" x14ac:dyDescent="0.2">
      <c r="A547" s="51"/>
      <c r="B547" s="51"/>
      <c r="C547" s="51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47"/>
    </row>
    <row r="548" spans="1:25" x14ac:dyDescent="0.2">
      <c r="A548" s="51"/>
      <c r="B548" s="51"/>
      <c r="C548" s="51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47"/>
    </row>
    <row r="549" spans="1:25" x14ac:dyDescent="0.2">
      <c r="A549" s="51"/>
      <c r="B549" s="51"/>
      <c r="C549" s="51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47"/>
    </row>
    <row r="550" spans="1:25" x14ac:dyDescent="0.2">
      <c r="A550" s="51"/>
      <c r="B550" s="51"/>
      <c r="C550" s="51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47"/>
    </row>
    <row r="551" spans="1:25" x14ac:dyDescent="0.2">
      <c r="A551" s="51"/>
      <c r="B551" s="51"/>
      <c r="C551" s="51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47"/>
    </row>
    <row r="552" spans="1:25" x14ac:dyDescent="0.2">
      <c r="A552" s="51"/>
      <c r="B552" s="51"/>
      <c r="C552" s="51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47"/>
    </row>
    <row r="553" spans="1:25" x14ac:dyDescent="0.2">
      <c r="A553" s="51"/>
      <c r="B553" s="51"/>
      <c r="C553" s="51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47"/>
    </row>
    <row r="554" spans="1:25" x14ac:dyDescent="0.2">
      <c r="A554" s="51"/>
      <c r="B554" s="51"/>
      <c r="C554" s="51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47"/>
    </row>
    <row r="555" spans="1:25" x14ac:dyDescent="0.2">
      <c r="A555" s="51"/>
      <c r="B555" s="51"/>
      <c r="C555" s="51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47"/>
    </row>
    <row r="556" spans="1:25" x14ac:dyDescent="0.2">
      <c r="A556" s="51"/>
      <c r="B556" s="51"/>
      <c r="C556" s="51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47"/>
    </row>
    <row r="557" spans="1:25" x14ac:dyDescent="0.2">
      <c r="A557" s="51"/>
      <c r="B557" s="51"/>
      <c r="C557" s="51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47"/>
    </row>
    <row r="558" spans="1:25" x14ac:dyDescent="0.2">
      <c r="A558" s="51"/>
      <c r="B558" s="51"/>
      <c r="C558" s="51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47"/>
    </row>
    <row r="559" spans="1:25" x14ac:dyDescent="0.2">
      <c r="A559" s="51"/>
      <c r="B559" s="51"/>
      <c r="C559" s="51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47"/>
    </row>
    <row r="560" spans="1:25" x14ac:dyDescent="0.2">
      <c r="A560" s="48"/>
      <c r="B560" s="48"/>
      <c r="C560" s="48"/>
      <c r="D560" s="16"/>
      <c r="E560" s="17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7"/>
    </row>
    <row r="561" spans="1:25" x14ac:dyDescent="0.2">
      <c r="A561" s="48"/>
      <c r="B561" s="48"/>
      <c r="C561" s="48"/>
      <c r="D561" s="16"/>
      <c r="E561" s="17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7"/>
    </row>
    <row r="562" spans="1:25" x14ac:dyDescent="0.2">
      <c r="A562" s="48"/>
      <c r="B562" s="48"/>
      <c r="C562" s="48"/>
      <c r="D562" s="16"/>
      <c r="E562" s="17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7"/>
    </row>
    <row r="563" spans="1:25" x14ac:dyDescent="0.2">
      <c r="A563" s="48"/>
      <c r="B563" s="48"/>
      <c r="C563" s="48"/>
      <c r="D563" s="16"/>
      <c r="E563" s="17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7"/>
    </row>
    <row r="564" spans="1:25" x14ac:dyDescent="0.2">
      <c r="A564" s="48"/>
      <c r="B564" s="48"/>
      <c r="C564" s="48"/>
      <c r="D564" s="16"/>
      <c r="E564" s="17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7"/>
    </row>
    <row r="565" spans="1:25" x14ac:dyDescent="0.2">
      <c r="A565" s="48"/>
      <c r="B565" s="48"/>
      <c r="C565" s="48"/>
      <c r="D565" s="16"/>
      <c r="E565" s="17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7"/>
    </row>
    <row r="566" spans="1:25" x14ac:dyDescent="0.2">
      <c r="A566" s="48"/>
      <c r="B566" s="48"/>
      <c r="C566" s="48"/>
      <c r="D566" s="16"/>
      <c r="E566" s="17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7"/>
    </row>
    <row r="567" spans="1:25" x14ac:dyDescent="0.2">
      <c r="A567" s="48"/>
      <c r="B567" s="48"/>
      <c r="C567" s="48"/>
      <c r="D567" s="16"/>
      <c r="E567" s="17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7"/>
    </row>
    <row r="568" spans="1:25" x14ac:dyDescent="0.2">
      <c r="A568" s="48"/>
      <c r="B568" s="48"/>
      <c r="C568" s="48"/>
      <c r="D568" s="16"/>
      <c r="E568" s="17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7"/>
    </row>
    <row r="569" spans="1:25" x14ac:dyDescent="0.2">
      <c r="A569" s="48"/>
      <c r="B569" s="48"/>
      <c r="C569" s="48"/>
      <c r="D569" s="16"/>
      <c r="E569" s="17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7"/>
    </row>
    <row r="570" spans="1:25" x14ac:dyDescent="0.2">
      <c r="A570" s="48"/>
      <c r="B570" s="48"/>
      <c r="C570" s="48"/>
      <c r="D570" s="16"/>
      <c r="E570" s="17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7"/>
    </row>
    <row r="571" spans="1:25" x14ac:dyDescent="0.2">
      <c r="A571" s="48"/>
      <c r="B571" s="48"/>
      <c r="C571" s="48"/>
      <c r="D571" s="16"/>
      <c r="E571" s="17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7"/>
    </row>
    <row r="572" spans="1:25" x14ac:dyDescent="0.2">
      <c r="A572" s="48"/>
      <c r="B572" s="48"/>
      <c r="C572" s="48"/>
      <c r="D572" s="16"/>
      <c r="E572" s="17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7"/>
    </row>
    <row r="573" spans="1:25" x14ac:dyDescent="0.2">
      <c r="A573" s="48"/>
      <c r="B573" s="48"/>
      <c r="C573" s="48"/>
      <c r="D573" s="16"/>
      <c r="E573" s="17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7"/>
    </row>
    <row r="574" spans="1:25" x14ac:dyDescent="0.2">
      <c r="A574" s="48"/>
      <c r="B574" s="48"/>
      <c r="C574" s="48"/>
      <c r="D574" s="16"/>
      <c r="E574" s="17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7"/>
    </row>
    <row r="575" spans="1:25" x14ac:dyDescent="0.2">
      <c r="A575" s="48"/>
      <c r="B575" s="48"/>
      <c r="C575" s="48"/>
      <c r="D575" s="16"/>
      <c r="E575" s="17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7"/>
    </row>
    <row r="576" spans="1:25" x14ac:dyDescent="0.2">
      <c r="A576" s="48"/>
      <c r="B576" s="48"/>
      <c r="C576" s="48"/>
      <c r="D576" s="16"/>
      <c r="E576" s="17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7"/>
    </row>
    <row r="577" spans="1:25" x14ac:dyDescent="0.2">
      <c r="A577" s="48"/>
      <c r="B577" s="48"/>
      <c r="C577" s="48"/>
      <c r="D577" s="16"/>
      <c r="E577" s="17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7"/>
    </row>
    <row r="578" spans="1:25" x14ac:dyDescent="0.2">
      <c r="A578" s="48"/>
      <c r="B578" s="48"/>
      <c r="C578" s="48"/>
      <c r="D578" s="16"/>
      <c r="E578" s="17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7"/>
    </row>
    <row r="579" spans="1:25" x14ac:dyDescent="0.2">
      <c r="A579" s="48"/>
      <c r="B579" s="48"/>
      <c r="C579" s="48"/>
      <c r="D579" s="16"/>
      <c r="E579" s="17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7"/>
    </row>
    <row r="580" spans="1:25" x14ac:dyDescent="0.2">
      <c r="A580" s="48"/>
      <c r="B580" s="48"/>
      <c r="C580" s="48"/>
      <c r="D580" s="16"/>
      <c r="E580" s="17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7"/>
    </row>
    <row r="581" spans="1:25" x14ac:dyDescent="0.2">
      <c r="A581" s="48"/>
      <c r="B581" s="48"/>
      <c r="C581" s="48"/>
      <c r="D581" s="16"/>
      <c r="E581" s="17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7"/>
    </row>
    <row r="582" spans="1:25" x14ac:dyDescent="0.2">
      <c r="A582" s="48"/>
      <c r="B582" s="48"/>
      <c r="C582" s="48"/>
      <c r="D582" s="16"/>
      <c r="E582" s="17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7"/>
    </row>
    <row r="583" spans="1:25" x14ac:dyDescent="0.2">
      <c r="A583" s="48"/>
      <c r="B583" s="48"/>
      <c r="C583" s="48"/>
      <c r="D583" s="16"/>
      <c r="E583" s="17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7"/>
    </row>
    <row r="584" spans="1:25" x14ac:dyDescent="0.2">
      <c r="A584" s="48"/>
      <c r="B584" s="48"/>
      <c r="C584" s="48"/>
      <c r="D584" s="16"/>
      <c r="E584" s="17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7"/>
    </row>
    <row r="585" spans="1:25" x14ac:dyDescent="0.2">
      <c r="A585" s="48"/>
      <c r="B585" s="48"/>
      <c r="C585" s="48"/>
      <c r="D585" s="16"/>
      <c r="E585" s="17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7"/>
    </row>
    <row r="586" spans="1:25" x14ac:dyDescent="0.2">
      <c r="A586" s="48"/>
      <c r="B586" s="48"/>
      <c r="C586" s="48"/>
      <c r="D586" s="16"/>
      <c r="E586" s="17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7"/>
    </row>
    <row r="587" spans="1:25" x14ac:dyDescent="0.2">
      <c r="A587" s="48"/>
      <c r="B587" s="48"/>
      <c r="C587" s="48"/>
      <c r="D587" s="16"/>
      <c r="E587" s="17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7"/>
    </row>
    <row r="588" spans="1:25" x14ac:dyDescent="0.2">
      <c r="A588" s="48"/>
      <c r="B588" s="48"/>
      <c r="C588" s="48"/>
      <c r="D588" s="16"/>
      <c r="E588" s="17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7"/>
    </row>
    <row r="589" spans="1:25" x14ac:dyDescent="0.2">
      <c r="A589" s="48"/>
      <c r="B589" s="48"/>
      <c r="C589" s="48"/>
      <c r="D589" s="16"/>
      <c r="E589" s="17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7"/>
    </row>
    <row r="590" spans="1:25" x14ac:dyDescent="0.2">
      <c r="A590" s="48"/>
      <c r="B590" s="48"/>
      <c r="C590" s="48"/>
      <c r="D590" s="16"/>
      <c r="E590" s="17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7"/>
    </row>
    <row r="591" spans="1:25" x14ac:dyDescent="0.2">
      <c r="A591" s="48"/>
      <c r="B591" s="48"/>
      <c r="C591" s="48"/>
      <c r="D591" s="16"/>
      <c r="E591" s="17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7"/>
    </row>
    <row r="592" spans="1:25" x14ac:dyDescent="0.2">
      <c r="A592" s="48"/>
      <c r="B592" s="48"/>
      <c r="C592" s="48"/>
      <c r="D592" s="16"/>
      <c r="E592" s="17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7"/>
    </row>
    <row r="593" spans="1:25" x14ac:dyDescent="0.2">
      <c r="A593" s="48"/>
      <c r="B593" s="48"/>
      <c r="C593" s="48"/>
      <c r="D593" s="16"/>
      <c r="E593" s="17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7"/>
    </row>
    <row r="594" spans="1:25" x14ac:dyDescent="0.2">
      <c r="A594" s="48"/>
      <c r="B594" s="48"/>
      <c r="C594" s="48"/>
      <c r="D594" s="16"/>
      <c r="E594" s="17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7"/>
    </row>
    <row r="595" spans="1:25" x14ac:dyDescent="0.2">
      <c r="A595" s="48"/>
      <c r="B595" s="48"/>
      <c r="C595" s="48"/>
      <c r="D595" s="16"/>
      <c r="E595" s="17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7"/>
    </row>
    <row r="596" spans="1:25" x14ac:dyDescent="0.2">
      <c r="A596" s="48"/>
      <c r="B596" s="48"/>
      <c r="C596" s="48"/>
      <c r="D596" s="16"/>
      <c r="E596" s="17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7"/>
    </row>
    <row r="597" spans="1:25" x14ac:dyDescent="0.2">
      <c r="A597" s="48"/>
      <c r="B597" s="48"/>
      <c r="C597" s="48"/>
      <c r="D597" s="16"/>
      <c r="E597" s="17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7"/>
    </row>
    <row r="598" spans="1:25" x14ac:dyDescent="0.2">
      <c r="A598" s="48"/>
      <c r="B598" s="48"/>
      <c r="C598" s="48"/>
      <c r="D598" s="16"/>
      <c r="E598" s="17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7"/>
    </row>
    <row r="599" spans="1:25" x14ac:dyDescent="0.2">
      <c r="A599" s="48"/>
      <c r="B599" s="48"/>
      <c r="C599" s="48"/>
      <c r="D599" s="16"/>
      <c r="E599" s="17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7"/>
    </row>
    <row r="600" spans="1:25" x14ac:dyDescent="0.2">
      <c r="A600" s="48"/>
      <c r="B600" s="48"/>
      <c r="C600" s="48"/>
      <c r="D600" s="16"/>
      <c r="E600" s="17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7"/>
    </row>
    <row r="601" spans="1:25" x14ac:dyDescent="0.2">
      <c r="A601" s="48"/>
      <c r="B601" s="48"/>
      <c r="C601" s="48"/>
      <c r="D601" s="16"/>
      <c r="E601" s="17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7"/>
    </row>
    <row r="602" spans="1:25" x14ac:dyDescent="0.2">
      <c r="A602" s="48"/>
      <c r="B602" s="48"/>
      <c r="C602" s="48"/>
      <c r="D602" s="16"/>
      <c r="E602" s="17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7"/>
    </row>
    <row r="603" spans="1:25" x14ac:dyDescent="0.2">
      <c r="A603" s="48"/>
      <c r="B603" s="48"/>
      <c r="C603" s="48"/>
      <c r="D603" s="16"/>
      <c r="E603" s="17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7"/>
    </row>
    <row r="604" spans="1:25" x14ac:dyDescent="0.2">
      <c r="A604" s="48"/>
      <c r="B604" s="48"/>
      <c r="C604" s="48"/>
      <c r="D604" s="16"/>
      <c r="E604" s="17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7"/>
    </row>
    <row r="605" spans="1:25" x14ac:dyDescent="0.2">
      <c r="A605" s="48"/>
      <c r="B605" s="48"/>
      <c r="C605" s="48"/>
      <c r="D605" s="16"/>
      <c r="E605" s="17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7"/>
    </row>
    <row r="606" spans="1:25" x14ac:dyDescent="0.2">
      <c r="A606" s="48"/>
      <c r="B606" s="48"/>
      <c r="C606" s="48"/>
      <c r="D606" s="16"/>
      <c r="E606" s="17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7"/>
    </row>
    <row r="607" spans="1:25" x14ac:dyDescent="0.2">
      <c r="A607" s="48"/>
      <c r="B607" s="48"/>
      <c r="C607" s="48"/>
      <c r="D607" s="16"/>
      <c r="E607" s="17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7"/>
    </row>
    <row r="608" spans="1:25" x14ac:dyDescent="0.2">
      <c r="A608" s="48"/>
      <c r="B608" s="48"/>
      <c r="C608" s="48"/>
      <c r="D608" s="16"/>
      <c r="E608" s="17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7"/>
    </row>
    <row r="609" spans="1:25" x14ac:dyDescent="0.2">
      <c r="A609" s="48"/>
      <c r="B609" s="48"/>
      <c r="C609" s="48"/>
      <c r="D609" s="16"/>
      <c r="E609" s="17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7"/>
    </row>
    <row r="610" spans="1:25" x14ac:dyDescent="0.2">
      <c r="A610" s="48"/>
      <c r="B610" s="48"/>
      <c r="C610" s="48"/>
      <c r="D610" s="16"/>
      <c r="E610" s="17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7"/>
    </row>
    <row r="611" spans="1:25" x14ac:dyDescent="0.2">
      <c r="A611" s="48"/>
      <c r="B611" s="48"/>
      <c r="C611" s="48"/>
      <c r="D611" s="16"/>
      <c r="E611" s="17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7"/>
    </row>
    <row r="612" spans="1:25" x14ac:dyDescent="0.2">
      <c r="A612" s="48"/>
      <c r="B612" s="48"/>
      <c r="C612" s="48"/>
      <c r="D612" s="16"/>
      <c r="E612" s="17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7"/>
    </row>
    <row r="613" spans="1:25" x14ac:dyDescent="0.2">
      <c r="A613" s="48"/>
      <c r="B613" s="48"/>
      <c r="C613" s="48"/>
      <c r="D613" s="16"/>
      <c r="E613" s="17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7"/>
    </row>
    <row r="614" spans="1:25" x14ac:dyDescent="0.2">
      <c r="A614" s="48"/>
      <c r="B614" s="48"/>
      <c r="C614" s="48"/>
      <c r="D614" s="16"/>
      <c r="E614" s="17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7"/>
    </row>
    <row r="615" spans="1:25" x14ac:dyDescent="0.2">
      <c r="A615" s="48"/>
      <c r="B615" s="48"/>
      <c r="C615" s="48"/>
      <c r="D615" s="16"/>
      <c r="E615" s="17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7"/>
    </row>
    <row r="616" spans="1:25" x14ac:dyDescent="0.2">
      <c r="A616" s="48"/>
      <c r="B616" s="48"/>
      <c r="C616" s="48"/>
      <c r="D616" s="16"/>
      <c r="E616" s="17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7"/>
    </row>
    <row r="617" spans="1:25" x14ac:dyDescent="0.2">
      <c r="A617" s="48"/>
      <c r="B617" s="48"/>
      <c r="C617" s="48"/>
      <c r="D617" s="16"/>
      <c r="E617" s="17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7"/>
    </row>
    <row r="618" spans="1:25" x14ac:dyDescent="0.2">
      <c r="A618" s="48"/>
      <c r="B618" s="48"/>
      <c r="C618" s="48"/>
      <c r="D618" s="16"/>
      <c r="E618" s="17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7"/>
    </row>
    <row r="619" spans="1:25" x14ac:dyDescent="0.2">
      <c r="A619" s="48"/>
      <c r="B619" s="48"/>
      <c r="C619" s="48"/>
      <c r="D619" s="16"/>
      <c r="E619" s="17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7"/>
    </row>
    <row r="620" spans="1:25" x14ac:dyDescent="0.2">
      <c r="A620" s="48"/>
      <c r="B620" s="48"/>
      <c r="C620" s="48"/>
      <c r="D620" s="16"/>
      <c r="E620" s="17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7"/>
    </row>
    <row r="621" spans="1:25" x14ac:dyDescent="0.2">
      <c r="A621" s="48"/>
      <c r="B621" s="48"/>
      <c r="C621" s="48"/>
      <c r="D621" s="16"/>
      <c r="E621" s="17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7"/>
    </row>
    <row r="622" spans="1:25" x14ac:dyDescent="0.2">
      <c r="A622" s="48"/>
      <c r="B622" s="48"/>
      <c r="C622" s="48"/>
      <c r="D622" s="16"/>
      <c r="E622" s="17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7"/>
    </row>
    <row r="623" spans="1:25" x14ac:dyDescent="0.2">
      <c r="A623" s="48"/>
      <c r="B623" s="48"/>
      <c r="C623" s="48"/>
      <c r="D623" s="16"/>
      <c r="E623" s="17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7"/>
    </row>
    <row r="624" spans="1:25" x14ac:dyDescent="0.2">
      <c r="A624" s="48"/>
      <c r="B624" s="48"/>
      <c r="C624" s="48"/>
      <c r="D624" s="16"/>
      <c r="E624" s="17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7"/>
    </row>
    <row r="625" spans="1:25" x14ac:dyDescent="0.2">
      <c r="A625" s="48"/>
      <c r="B625" s="48"/>
      <c r="C625" s="48"/>
      <c r="D625" s="16"/>
      <c r="E625" s="17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7"/>
    </row>
    <row r="626" spans="1:25" x14ac:dyDescent="0.2">
      <c r="A626" s="48"/>
      <c r="B626" s="48"/>
      <c r="C626" s="48"/>
      <c r="D626" s="16"/>
      <c r="E626" s="17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7"/>
    </row>
    <row r="627" spans="1:25" x14ac:dyDescent="0.2">
      <c r="A627" s="48"/>
      <c r="B627" s="48"/>
      <c r="C627" s="48"/>
      <c r="D627" s="16"/>
      <c r="E627" s="17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7"/>
    </row>
    <row r="628" spans="1:25" x14ac:dyDescent="0.2">
      <c r="A628" s="48"/>
      <c r="B628" s="48"/>
      <c r="C628" s="48"/>
      <c r="D628" s="16"/>
      <c r="E628" s="17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7"/>
    </row>
    <row r="629" spans="1:25" x14ac:dyDescent="0.2">
      <c r="A629" s="48"/>
      <c r="B629" s="48"/>
      <c r="C629" s="48"/>
      <c r="D629" s="16"/>
      <c r="E629" s="17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7"/>
    </row>
    <row r="630" spans="1:25" x14ac:dyDescent="0.2">
      <c r="A630" s="48"/>
      <c r="B630" s="48"/>
      <c r="C630" s="48"/>
      <c r="D630" s="16"/>
      <c r="E630" s="17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7"/>
    </row>
    <row r="631" spans="1:25" x14ac:dyDescent="0.2">
      <c r="A631" s="48"/>
      <c r="B631" s="48"/>
      <c r="C631" s="48"/>
      <c r="D631" s="16"/>
      <c r="E631" s="17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7"/>
    </row>
    <row r="632" spans="1:25" x14ac:dyDescent="0.2">
      <c r="A632" s="48"/>
      <c r="B632" s="48"/>
      <c r="C632" s="48"/>
      <c r="D632" s="16"/>
      <c r="E632" s="17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7"/>
    </row>
    <row r="633" spans="1:25" x14ac:dyDescent="0.2">
      <c r="A633" s="48"/>
      <c r="B633" s="48"/>
      <c r="C633" s="48"/>
      <c r="D633" s="16"/>
      <c r="E633" s="17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7"/>
    </row>
    <row r="634" spans="1:25" x14ac:dyDescent="0.2">
      <c r="A634" s="48"/>
      <c r="B634" s="48"/>
      <c r="C634" s="48"/>
      <c r="D634" s="16"/>
      <c r="E634" s="17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7"/>
    </row>
    <row r="635" spans="1:25" x14ac:dyDescent="0.2">
      <c r="A635" s="48"/>
      <c r="B635" s="48"/>
      <c r="C635" s="48"/>
      <c r="D635" s="16"/>
      <c r="E635" s="17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7"/>
    </row>
    <row r="636" spans="1:25" x14ac:dyDescent="0.2">
      <c r="A636" s="48"/>
      <c r="B636" s="48"/>
      <c r="C636" s="48"/>
      <c r="D636" s="16"/>
      <c r="E636" s="17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7"/>
    </row>
    <row r="637" spans="1:25" x14ac:dyDescent="0.2">
      <c r="A637" s="48"/>
      <c r="B637" s="48"/>
      <c r="C637" s="48"/>
      <c r="D637" s="16"/>
      <c r="E637" s="17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7"/>
    </row>
    <row r="638" spans="1:25" x14ac:dyDescent="0.2">
      <c r="A638" s="48"/>
      <c r="B638" s="48"/>
      <c r="C638" s="48"/>
      <c r="D638" s="16"/>
      <c r="E638" s="17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7"/>
    </row>
    <row r="639" spans="1:25" x14ac:dyDescent="0.2">
      <c r="A639" s="48"/>
      <c r="B639" s="48"/>
      <c r="C639" s="48"/>
      <c r="D639" s="16"/>
      <c r="E639" s="17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7"/>
    </row>
    <row r="640" spans="1:25" x14ac:dyDescent="0.2">
      <c r="A640" s="48"/>
      <c r="B640" s="48"/>
      <c r="C640" s="48"/>
      <c r="D640" s="16"/>
      <c r="E640" s="17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7"/>
    </row>
    <row r="641" spans="1:25" x14ac:dyDescent="0.2">
      <c r="A641" s="48"/>
      <c r="B641" s="48"/>
      <c r="C641" s="48"/>
      <c r="D641" s="16"/>
      <c r="E641" s="17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7"/>
    </row>
    <row r="642" spans="1:25" x14ac:dyDescent="0.2">
      <c r="A642" s="48"/>
      <c r="B642" s="48"/>
      <c r="C642" s="48"/>
      <c r="D642" s="16"/>
      <c r="E642" s="17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7"/>
    </row>
    <row r="643" spans="1:25" x14ac:dyDescent="0.2">
      <c r="A643" s="48"/>
      <c r="B643" s="48"/>
      <c r="C643" s="48"/>
      <c r="D643" s="16"/>
      <c r="E643" s="17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7"/>
    </row>
    <row r="644" spans="1:25" x14ac:dyDescent="0.2">
      <c r="A644" s="48"/>
      <c r="B644" s="48"/>
      <c r="C644" s="48"/>
      <c r="D644" s="16"/>
      <c r="E644" s="17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7"/>
    </row>
    <row r="645" spans="1:25" x14ac:dyDescent="0.2">
      <c r="A645" s="48"/>
      <c r="B645" s="48"/>
      <c r="C645" s="48"/>
      <c r="D645" s="16"/>
      <c r="E645" s="17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7"/>
    </row>
    <row r="646" spans="1:25" x14ac:dyDescent="0.2">
      <c r="A646" s="48"/>
      <c r="B646" s="48"/>
      <c r="C646" s="48"/>
      <c r="D646" s="16"/>
      <c r="E646" s="17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7"/>
    </row>
    <row r="647" spans="1:25" x14ac:dyDescent="0.2">
      <c r="A647" s="48"/>
      <c r="B647" s="48"/>
      <c r="C647" s="48"/>
      <c r="D647" s="16"/>
      <c r="E647" s="17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7"/>
    </row>
    <row r="648" spans="1:25" x14ac:dyDescent="0.2">
      <c r="A648" s="48"/>
      <c r="B648" s="48"/>
      <c r="C648" s="48"/>
      <c r="D648" s="16"/>
      <c r="E648" s="17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7"/>
    </row>
    <row r="649" spans="1:25" x14ac:dyDescent="0.2">
      <c r="A649" s="48"/>
      <c r="B649" s="48"/>
      <c r="C649" s="48"/>
      <c r="D649" s="16"/>
      <c r="E649" s="17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7"/>
    </row>
    <row r="650" spans="1:25" x14ac:dyDescent="0.2">
      <c r="A650" s="48"/>
      <c r="B650" s="48"/>
      <c r="C650" s="48"/>
      <c r="D650" s="16"/>
      <c r="E650" s="17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7"/>
    </row>
    <row r="651" spans="1:25" x14ac:dyDescent="0.2">
      <c r="A651" s="48"/>
      <c r="B651" s="48"/>
      <c r="C651" s="48"/>
      <c r="D651" s="16"/>
      <c r="E651" s="17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7"/>
    </row>
    <row r="652" spans="1:25" x14ac:dyDescent="0.2">
      <c r="A652" s="48"/>
      <c r="B652" s="48"/>
      <c r="C652" s="48"/>
      <c r="D652" s="16"/>
      <c r="E652" s="17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7"/>
    </row>
    <row r="653" spans="1:25" x14ac:dyDescent="0.2">
      <c r="A653" s="48"/>
      <c r="B653" s="48"/>
      <c r="C653" s="48"/>
      <c r="D653" s="16"/>
      <c r="E653" s="17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7"/>
    </row>
    <row r="654" spans="1:25" x14ac:dyDescent="0.2">
      <c r="A654" s="48"/>
      <c r="B654" s="48"/>
      <c r="C654" s="48"/>
      <c r="D654" s="16"/>
      <c r="E654" s="17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7"/>
    </row>
    <row r="655" spans="1:25" x14ac:dyDescent="0.2">
      <c r="A655" s="48"/>
      <c r="B655" s="48"/>
      <c r="C655" s="48"/>
      <c r="D655" s="16"/>
      <c r="E655" s="17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7"/>
    </row>
    <row r="656" spans="1:25" x14ac:dyDescent="0.2">
      <c r="A656" s="48"/>
      <c r="B656" s="48"/>
      <c r="C656" s="48"/>
      <c r="D656" s="16"/>
      <c r="E656" s="17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7"/>
    </row>
    <row r="657" spans="1:25" x14ac:dyDescent="0.2">
      <c r="A657" s="48"/>
      <c r="B657" s="48"/>
      <c r="C657" s="48"/>
      <c r="D657" s="16"/>
      <c r="E657" s="17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7"/>
    </row>
    <row r="658" spans="1:25" x14ac:dyDescent="0.2">
      <c r="A658" s="48"/>
      <c r="B658" s="48"/>
      <c r="C658" s="48"/>
      <c r="D658" s="16"/>
      <c r="E658" s="17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7"/>
    </row>
    <row r="659" spans="1:25" x14ac:dyDescent="0.2">
      <c r="A659" s="48"/>
      <c r="B659" s="48"/>
      <c r="C659" s="48"/>
      <c r="D659" s="16"/>
      <c r="E659" s="17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7"/>
    </row>
    <row r="660" spans="1:25" ht="12.75" customHeight="1" x14ac:dyDescent="0.2">
      <c r="A660" s="48"/>
      <c r="B660" s="48"/>
      <c r="C660" s="48"/>
      <c r="D660" s="16"/>
      <c r="E660" s="17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7"/>
    </row>
    <row r="661" spans="1:25" ht="12.75" customHeight="1" x14ac:dyDescent="0.2">
      <c r="A661" s="48"/>
      <c r="B661" s="48"/>
      <c r="C661" s="48"/>
      <c r="D661" s="16"/>
      <c r="E661" s="17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7"/>
    </row>
    <row r="662" spans="1:25" ht="12.75" customHeight="1" x14ac:dyDescent="0.2">
      <c r="A662" s="48"/>
      <c r="B662" s="48"/>
      <c r="C662" s="48"/>
      <c r="D662" s="16"/>
      <c r="E662" s="17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7"/>
    </row>
    <row r="663" spans="1:25" ht="12.75" customHeight="1" x14ac:dyDescent="0.2">
      <c r="A663" s="48"/>
      <c r="B663" s="48"/>
      <c r="C663" s="48"/>
      <c r="D663" s="16"/>
      <c r="E663" s="17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7"/>
    </row>
    <row r="664" spans="1:25" ht="12.75" customHeight="1" x14ac:dyDescent="0.2">
      <c r="A664" s="48"/>
      <c r="B664" s="48"/>
      <c r="C664" s="48"/>
      <c r="D664" s="16"/>
      <c r="E664" s="17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7"/>
    </row>
    <row r="665" spans="1:25" ht="12.75" customHeight="1" x14ac:dyDescent="0.2">
      <c r="A665" s="48"/>
      <c r="B665" s="48"/>
      <c r="C665" s="48"/>
      <c r="D665" s="16"/>
      <c r="E665" s="17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7"/>
    </row>
    <row r="666" spans="1:25" ht="12.75" customHeight="1" x14ac:dyDescent="0.2">
      <c r="A666" s="48"/>
      <c r="B666" s="48"/>
      <c r="C666" s="48"/>
      <c r="D666" s="16"/>
      <c r="E666" s="17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7"/>
    </row>
    <row r="667" spans="1:25" ht="12.75" customHeight="1" x14ac:dyDescent="0.2">
      <c r="A667" s="48"/>
      <c r="B667" s="48"/>
      <c r="C667" s="48"/>
      <c r="D667" s="16"/>
      <c r="E667" s="17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7"/>
    </row>
    <row r="668" spans="1:25" ht="12.75" customHeight="1" x14ac:dyDescent="0.2">
      <c r="A668" s="48"/>
      <c r="B668" s="48"/>
      <c r="C668" s="48"/>
      <c r="D668" s="16"/>
      <c r="E668" s="17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7"/>
    </row>
    <row r="669" spans="1:25" ht="12.75" customHeight="1" x14ac:dyDescent="0.2">
      <c r="A669" s="48"/>
      <c r="B669" s="48"/>
      <c r="C669" s="48"/>
      <c r="D669" s="16"/>
      <c r="E669" s="17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7"/>
    </row>
    <row r="670" spans="1:25" ht="12.75" customHeight="1" x14ac:dyDescent="0.2">
      <c r="A670" s="48"/>
      <c r="B670" s="48"/>
      <c r="C670" s="48"/>
      <c r="D670" s="16"/>
      <c r="E670" s="17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7"/>
    </row>
    <row r="671" spans="1:25" ht="12.75" customHeight="1" x14ac:dyDescent="0.2">
      <c r="A671" s="48"/>
      <c r="B671" s="48"/>
      <c r="C671" s="48"/>
      <c r="D671" s="16"/>
      <c r="E671" s="17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7"/>
    </row>
    <row r="672" spans="1:25" ht="12.75" customHeight="1" x14ac:dyDescent="0.2">
      <c r="A672" s="48"/>
      <c r="B672" s="48"/>
      <c r="C672" s="48"/>
      <c r="D672" s="16"/>
      <c r="E672" s="17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7"/>
    </row>
    <row r="673" spans="1:25" ht="12.75" customHeight="1" x14ac:dyDescent="0.2">
      <c r="A673" s="48"/>
      <c r="B673" s="48"/>
      <c r="C673" s="48"/>
      <c r="D673" s="16"/>
      <c r="E673" s="17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7"/>
    </row>
    <row r="674" spans="1:25" ht="12.75" customHeight="1" x14ac:dyDescent="0.2">
      <c r="A674" s="48"/>
      <c r="B674" s="48"/>
      <c r="C674" s="48"/>
      <c r="D674" s="16"/>
      <c r="E674" s="17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7"/>
    </row>
    <row r="675" spans="1:25" ht="12.75" customHeight="1" x14ac:dyDescent="0.2">
      <c r="A675" s="48"/>
      <c r="B675" s="48"/>
      <c r="C675" s="48"/>
      <c r="D675" s="16"/>
      <c r="E675" s="17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7"/>
    </row>
    <row r="676" spans="1:25" ht="12.75" customHeight="1" x14ac:dyDescent="0.2">
      <c r="A676" s="48"/>
      <c r="B676" s="48"/>
      <c r="C676" s="48"/>
      <c r="D676" s="16"/>
      <c r="E676" s="17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7"/>
    </row>
    <row r="677" spans="1:25" ht="12.75" customHeight="1" x14ac:dyDescent="0.2">
      <c r="A677" s="48"/>
      <c r="B677" s="48"/>
      <c r="C677" s="48"/>
      <c r="D677" s="16"/>
      <c r="E677" s="17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7"/>
    </row>
    <row r="678" spans="1:25" ht="12.75" customHeight="1" x14ac:dyDescent="0.2">
      <c r="A678" s="48"/>
      <c r="B678" s="48"/>
      <c r="C678" s="48"/>
      <c r="D678" s="16"/>
      <c r="E678" s="17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7"/>
    </row>
    <row r="679" spans="1:25" ht="12.75" customHeight="1" x14ac:dyDescent="0.2">
      <c r="A679" s="48"/>
      <c r="B679" s="48"/>
      <c r="C679" s="48"/>
      <c r="D679" s="16"/>
      <c r="E679" s="17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7"/>
    </row>
    <row r="680" spans="1:25" ht="12.75" customHeight="1" x14ac:dyDescent="0.2">
      <c r="A680" s="48"/>
      <c r="B680" s="48"/>
      <c r="C680" s="48"/>
      <c r="D680" s="16"/>
      <c r="E680" s="17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7"/>
    </row>
    <row r="681" spans="1:25" ht="12.75" customHeight="1" x14ac:dyDescent="0.2">
      <c r="A681" s="48"/>
      <c r="B681" s="48"/>
      <c r="C681" s="48"/>
      <c r="D681" s="16"/>
      <c r="E681" s="17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7"/>
    </row>
    <row r="682" spans="1:25" ht="12.75" customHeight="1" x14ac:dyDescent="0.2">
      <c r="A682" s="48"/>
      <c r="B682" s="48"/>
      <c r="C682" s="48"/>
      <c r="D682" s="16"/>
      <c r="E682" s="17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7"/>
    </row>
    <row r="683" spans="1:25" ht="12.75" customHeight="1" x14ac:dyDescent="0.2">
      <c r="A683" s="48"/>
      <c r="B683" s="48"/>
      <c r="C683" s="48"/>
      <c r="D683" s="16"/>
      <c r="E683" s="17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7"/>
    </row>
    <row r="684" spans="1:25" ht="12.75" customHeight="1" x14ac:dyDescent="0.2">
      <c r="A684" s="48"/>
      <c r="B684" s="48"/>
      <c r="C684" s="48"/>
      <c r="D684" s="16"/>
      <c r="E684" s="17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7"/>
    </row>
    <row r="685" spans="1:25" ht="12.75" customHeight="1" x14ac:dyDescent="0.2">
      <c r="A685" s="48"/>
      <c r="B685" s="48"/>
      <c r="C685" s="48"/>
      <c r="D685" s="16"/>
      <c r="E685" s="17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7"/>
    </row>
    <row r="686" spans="1:25" ht="12.75" customHeight="1" x14ac:dyDescent="0.2">
      <c r="A686" s="48"/>
      <c r="B686" s="48"/>
      <c r="C686" s="48"/>
      <c r="D686" s="16"/>
      <c r="E686" s="17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7"/>
    </row>
    <row r="687" spans="1:25" ht="12.75" customHeight="1" x14ac:dyDescent="0.2">
      <c r="A687" s="48"/>
      <c r="B687" s="48"/>
      <c r="C687" s="48"/>
      <c r="D687" s="16"/>
      <c r="E687" s="17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7"/>
    </row>
    <row r="688" spans="1:25" ht="12.75" customHeight="1" x14ac:dyDescent="0.2">
      <c r="A688" s="48"/>
      <c r="B688" s="48"/>
      <c r="C688" s="48"/>
      <c r="D688" s="16"/>
      <c r="E688" s="17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7"/>
    </row>
    <row r="689" spans="1:24" ht="12.75" customHeight="1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</row>
    <row r="690" spans="1:24" ht="12.75" customHeight="1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</row>
    <row r="691" spans="1:24" ht="12.75" customHeight="1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</row>
    <row r="692" spans="1:24" ht="12.75" customHeight="1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</row>
    <row r="693" spans="1:24" ht="12.75" customHeight="1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</row>
    <row r="694" spans="1:24" ht="12.75" customHeight="1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</row>
    <row r="695" spans="1:24" ht="12.75" customHeight="1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</row>
    <row r="696" spans="1:24" ht="12.75" customHeight="1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</row>
    <row r="697" spans="1:24" ht="12.75" customHeight="1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</row>
    <row r="698" spans="1:24" ht="12.75" customHeight="1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</row>
    <row r="699" spans="1:24" ht="12.75" customHeight="1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</row>
    <row r="700" spans="1:24" ht="12.75" customHeight="1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</row>
    <row r="701" spans="1:24" ht="12.75" customHeight="1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</row>
    <row r="702" spans="1:24" ht="12.75" customHeight="1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</row>
    <row r="703" spans="1:24" ht="12.75" customHeight="1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</row>
    <row r="704" spans="1:2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</sheetData>
  <mergeCells count="59">
    <mergeCell ref="A17:D17"/>
    <mergeCell ref="F17:K17"/>
    <mergeCell ref="L17:P17"/>
    <mergeCell ref="Q17:V17"/>
    <mergeCell ref="A15:D15"/>
    <mergeCell ref="F15:K15"/>
    <mergeCell ref="L15:P15"/>
    <mergeCell ref="Q15:V15"/>
    <mergeCell ref="A16:D16"/>
    <mergeCell ref="F16:K16"/>
    <mergeCell ref="L16:P16"/>
    <mergeCell ref="Q16:V16"/>
    <mergeCell ref="A13:D13"/>
    <mergeCell ref="F13:K13"/>
    <mergeCell ref="L13:P13"/>
    <mergeCell ref="Q13:V13"/>
    <mergeCell ref="A14:D14"/>
    <mergeCell ref="F14:K14"/>
    <mergeCell ref="L14:P14"/>
    <mergeCell ref="Q14:V14"/>
    <mergeCell ref="A11:D11"/>
    <mergeCell ref="F11:K11"/>
    <mergeCell ref="L11:P11"/>
    <mergeCell ref="Q11:V11"/>
    <mergeCell ref="A12:D12"/>
    <mergeCell ref="F12:K12"/>
    <mergeCell ref="L12:P12"/>
    <mergeCell ref="Q12:V12"/>
    <mergeCell ref="A9:D9"/>
    <mergeCell ref="F9:K9"/>
    <mergeCell ref="L9:P9"/>
    <mergeCell ref="Q9:V9"/>
    <mergeCell ref="A10:D10"/>
    <mergeCell ref="F10:K10"/>
    <mergeCell ref="L10:P10"/>
    <mergeCell ref="Q10:V10"/>
    <mergeCell ref="A7:D7"/>
    <mergeCell ref="F7:K7"/>
    <mergeCell ref="L7:P7"/>
    <mergeCell ref="Q7:V7"/>
    <mergeCell ref="A8:D8"/>
    <mergeCell ref="F8:K8"/>
    <mergeCell ref="L8:P8"/>
    <mergeCell ref="Q8:V8"/>
    <mergeCell ref="A5:D5"/>
    <mergeCell ref="F5:K5"/>
    <mergeCell ref="L5:P5"/>
    <mergeCell ref="Q5:V5"/>
    <mergeCell ref="A6:D6"/>
    <mergeCell ref="F6:K6"/>
    <mergeCell ref="L6:P6"/>
    <mergeCell ref="Q6:V6"/>
    <mergeCell ref="A1:Y1"/>
    <mergeCell ref="A2:Y2"/>
    <mergeCell ref="A3:Y3"/>
    <mergeCell ref="A4:D4"/>
    <mergeCell ref="F4:K4"/>
    <mergeCell ref="L4:P4"/>
    <mergeCell ref="Q4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3"/>
  <sheetViews>
    <sheetView topLeftCell="A550" zoomScale="70" zoomScaleNormal="70" workbookViewId="0">
      <selection activeCell="A599" sqref="A599"/>
    </sheetView>
  </sheetViews>
  <sheetFormatPr defaultColWidth="9.42578125" defaultRowHeight="12.75" x14ac:dyDescent="0.2"/>
  <cols>
    <col min="1" max="9" width="12.5703125" customWidth="1"/>
    <col min="10" max="10" width="13.85546875" customWidth="1"/>
    <col min="11" max="11" width="14.5703125" customWidth="1"/>
    <col min="12" max="13" width="16.42578125" customWidth="1"/>
    <col min="14" max="24" width="12.5703125" customWidth="1"/>
    <col min="25" max="25" width="15.85546875" bestFit="1" customWidth="1"/>
  </cols>
  <sheetData>
    <row r="1" spans="1:25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ht="30" x14ac:dyDescent="0.4">
      <c r="A2" s="115" t="s">
        <v>1629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 spans="1:25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x14ac:dyDescent="0.2">
      <c r="A4" s="114" t="s">
        <v>2</v>
      </c>
      <c r="B4" s="114"/>
      <c r="C4" s="114"/>
      <c r="D4" s="114"/>
      <c r="E4" s="15"/>
      <c r="F4" s="117" t="s">
        <v>947</v>
      </c>
      <c r="G4" s="118"/>
      <c r="H4" s="118"/>
      <c r="I4" s="118"/>
      <c r="J4" s="118"/>
      <c r="K4" s="119"/>
      <c r="L4" s="114" t="s">
        <v>4</v>
      </c>
      <c r="M4" s="114"/>
      <c r="N4" s="114"/>
      <c r="O4" s="114"/>
      <c r="P4" s="114"/>
      <c r="Q4" s="120" t="s">
        <v>5</v>
      </c>
      <c r="R4" s="121"/>
      <c r="S4" s="121"/>
      <c r="T4" s="121"/>
      <c r="U4" s="121"/>
      <c r="V4" s="122"/>
      <c r="W4" s="62"/>
      <c r="X4" s="62"/>
      <c r="Y4" s="63"/>
    </row>
    <row r="5" spans="1:25" x14ac:dyDescent="0.2">
      <c r="A5" s="114" t="s">
        <v>6</v>
      </c>
      <c r="B5" s="114"/>
      <c r="C5" s="114"/>
      <c r="D5" s="114"/>
      <c r="E5" s="15"/>
      <c r="F5" s="123" t="s">
        <v>7</v>
      </c>
      <c r="G5" s="124"/>
      <c r="H5" s="124"/>
      <c r="I5" s="124"/>
      <c r="J5" s="124"/>
      <c r="K5" s="125"/>
      <c r="L5" s="114" t="s">
        <v>8</v>
      </c>
      <c r="M5" s="114"/>
      <c r="N5" s="114"/>
      <c r="O5" s="114"/>
      <c r="P5" s="114"/>
      <c r="Q5" s="120" t="s">
        <v>9</v>
      </c>
      <c r="R5" s="121"/>
      <c r="S5" s="121"/>
      <c r="T5" s="121"/>
      <c r="U5" s="121"/>
      <c r="V5" s="122"/>
      <c r="W5" s="64"/>
      <c r="X5" s="64"/>
      <c r="Y5" s="65"/>
    </row>
    <row r="6" spans="1:25" x14ac:dyDescent="0.2">
      <c r="A6" s="114" t="s">
        <v>10</v>
      </c>
      <c r="B6" s="114"/>
      <c r="C6" s="114"/>
      <c r="D6" s="114"/>
      <c r="E6" s="15"/>
      <c r="F6" s="123" t="s">
        <v>11</v>
      </c>
      <c r="G6" s="124"/>
      <c r="H6" s="124"/>
      <c r="I6" s="124"/>
      <c r="J6" s="124"/>
      <c r="K6" s="125"/>
      <c r="L6" s="114" t="s">
        <v>12</v>
      </c>
      <c r="M6" s="114"/>
      <c r="N6" s="114"/>
      <c r="O6" s="114"/>
      <c r="P6" s="114"/>
      <c r="Q6" s="120">
        <v>1.0000100000000001</v>
      </c>
      <c r="R6" s="121"/>
      <c r="S6" s="121"/>
      <c r="T6" s="121"/>
      <c r="U6" s="121"/>
      <c r="V6" s="122"/>
      <c r="W6" s="64"/>
      <c r="X6" s="64"/>
      <c r="Y6" s="65"/>
    </row>
    <row r="7" spans="1:25" x14ac:dyDescent="0.2">
      <c r="A7" s="114" t="s">
        <v>13</v>
      </c>
      <c r="B7" s="114"/>
      <c r="C7" s="114"/>
      <c r="D7" s="114"/>
      <c r="E7" s="15"/>
      <c r="F7" s="123" t="s">
        <v>14</v>
      </c>
      <c r="G7" s="124"/>
      <c r="H7" s="124"/>
      <c r="I7" s="124"/>
      <c r="J7" s="124"/>
      <c r="K7" s="125"/>
      <c r="L7" s="114" t="s">
        <v>15</v>
      </c>
      <c r="M7" s="114"/>
      <c r="N7" s="114"/>
      <c r="O7" s="114"/>
      <c r="P7" s="114"/>
      <c r="Q7" s="120" t="s">
        <v>16</v>
      </c>
      <c r="R7" s="121"/>
      <c r="S7" s="121"/>
      <c r="T7" s="121"/>
      <c r="U7" s="121"/>
      <c r="V7" s="122"/>
      <c r="W7" s="64"/>
      <c r="X7" s="64"/>
      <c r="Y7" s="65"/>
    </row>
    <row r="8" spans="1:25" x14ac:dyDescent="0.2">
      <c r="A8" s="114" t="s">
        <v>17</v>
      </c>
      <c r="B8" s="114"/>
      <c r="C8" s="114"/>
      <c r="D8" s="114"/>
      <c r="E8" s="15"/>
      <c r="F8" s="123">
        <v>16.100000000000001</v>
      </c>
      <c r="G8" s="124"/>
      <c r="H8" s="124"/>
      <c r="I8" s="124"/>
      <c r="J8" s="124"/>
      <c r="K8" s="125"/>
      <c r="L8" s="114" t="s">
        <v>19</v>
      </c>
      <c r="M8" s="114"/>
      <c r="N8" s="114"/>
      <c r="O8" s="114"/>
      <c r="P8" s="114"/>
      <c r="Q8" s="120" t="s">
        <v>827</v>
      </c>
      <c r="R8" s="121"/>
      <c r="S8" s="121"/>
      <c r="T8" s="121"/>
      <c r="U8" s="121"/>
      <c r="V8" s="122"/>
      <c r="W8" s="64"/>
      <c r="X8" s="64"/>
      <c r="Y8" s="65"/>
    </row>
    <row r="9" spans="1:25" x14ac:dyDescent="0.2">
      <c r="A9" s="114" t="s">
        <v>21</v>
      </c>
      <c r="B9" s="114"/>
      <c r="C9" s="114"/>
      <c r="D9" s="114"/>
      <c r="E9" s="15"/>
      <c r="F9" s="123" t="s">
        <v>824</v>
      </c>
      <c r="G9" s="124"/>
      <c r="H9" s="124"/>
      <c r="I9" s="124"/>
      <c r="J9" s="124"/>
      <c r="K9" s="125"/>
      <c r="L9" s="114" t="s">
        <v>23</v>
      </c>
      <c r="M9" s="114"/>
      <c r="N9" s="114"/>
      <c r="O9" s="114"/>
      <c r="P9" s="114"/>
      <c r="Q9" s="120" t="s">
        <v>827</v>
      </c>
      <c r="R9" s="121"/>
      <c r="S9" s="121"/>
      <c r="T9" s="121"/>
      <c r="U9" s="121"/>
      <c r="V9" s="122"/>
      <c r="W9" s="64"/>
      <c r="X9" s="64"/>
      <c r="Y9" s="65"/>
    </row>
    <row r="10" spans="1:25" x14ac:dyDescent="0.2">
      <c r="A10" s="114" t="s">
        <v>24</v>
      </c>
      <c r="B10" s="114"/>
      <c r="C10" s="114"/>
      <c r="D10" s="114"/>
      <c r="E10" s="15"/>
      <c r="F10" s="123">
        <v>16017</v>
      </c>
      <c r="G10" s="124"/>
      <c r="H10" s="124"/>
      <c r="I10" s="124"/>
      <c r="J10" s="124"/>
      <c r="K10" s="125"/>
      <c r="L10" s="114" t="s">
        <v>26</v>
      </c>
      <c r="M10" s="114"/>
      <c r="N10" s="114"/>
      <c r="O10" s="114"/>
      <c r="P10" s="114"/>
      <c r="Q10" s="120" t="s">
        <v>27</v>
      </c>
      <c r="R10" s="121"/>
      <c r="S10" s="121"/>
      <c r="T10" s="121"/>
      <c r="U10" s="121"/>
      <c r="V10" s="122"/>
      <c r="W10" s="64"/>
      <c r="X10" s="64"/>
      <c r="Y10" s="65"/>
    </row>
    <row r="11" spans="1:25" x14ac:dyDescent="0.2">
      <c r="A11" s="114" t="s">
        <v>28</v>
      </c>
      <c r="B11" s="114"/>
      <c r="C11" s="114"/>
      <c r="D11" s="114"/>
      <c r="E11" s="15"/>
      <c r="F11" s="123" t="s">
        <v>825</v>
      </c>
      <c r="G11" s="124"/>
      <c r="H11" s="124"/>
      <c r="I11" s="124"/>
      <c r="J11" s="124"/>
      <c r="K11" s="125"/>
      <c r="L11" s="114" t="s">
        <v>30</v>
      </c>
      <c r="M11" s="114"/>
      <c r="N11" s="114"/>
      <c r="O11" s="114"/>
      <c r="P11" s="114"/>
      <c r="Q11" s="120" t="s">
        <v>943</v>
      </c>
      <c r="R11" s="121"/>
      <c r="S11" s="121"/>
      <c r="T11" s="121"/>
      <c r="U11" s="121"/>
      <c r="V11" s="122"/>
      <c r="W11" s="64"/>
      <c r="X11" s="64"/>
      <c r="Y11" s="65"/>
    </row>
    <row r="12" spans="1:25" x14ac:dyDescent="0.2">
      <c r="A12" s="114" t="s">
        <v>32</v>
      </c>
      <c r="B12" s="114"/>
      <c r="C12" s="114"/>
      <c r="D12" s="114"/>
      <c r="E12" s="15"/>
      <c r="F12" s="123" t="s">
        <v>826</v>
      </c>
      <c r="G12" s="124"/>
      <c r="H12" s="124"/>
      <c r="I12" s="124"/>
      <c r="J12" s="124"/>
      <c r="K12" s="125"/>
      <c r="L12" s="114" t="s">
        <v>34</v>
      </c>
      <c r="M12" s="114"/>
      <c r="N12" s="114"/>
      <c r="O12" s="114"/>
      <c r="P12" s="114"/>
      <c r="Q12" s="120" t="s">
        <v>944</v>
      </c>
      <c r="R12" s="121"/>
      <c r="S12" s="121"/>
      <c r="T12" s="121"/>
      <c r="U12" s="121"/>
      <c r="V12" s="122"/>
      <c r="W12" s="64"/>
      <c r="X12" s="64"/>
      <c r="Y12" s="65"/>
    </row>
    <row r="13" spans="1:25" x14ac:dyDescent="0.2">
      <c r="A13" s="114" t="s">
        <v>36</v>
      </c>
      <c r="B13" s="114"/>
      <c r="C13" s="114"/>
      <c r="D13" s="114"/>
      <c r="E13" s="15"/>
      <c r="F13" s="126" t="s">
        <v>834</v>
      </c>
      <c r="G13" s="127"/>
      <c r="H13" s="127"/>
      <c r="I13" s="127"/>
      <c r="J13" s="127"/>
      <c r="K13" s="128"/>
      <c r="L13" s="114" t="s">
        <v>37</v>
      </c>
      <c r="M13" s="114"/>
      <c r="N13" s="114"/>
      <c r="O13" s="114"/>
      <c r="P13" s="114"/>
      <c r="Q13" s="120" t="s">
        <v>943</v>
      </c>
      <c r="R13" s="121"/>
      <c r="S13" s="121"/>
      <c r="T13" s="121"/>
      <c r="U13" s="121"/>
      <c r="V13" s="122"/>
      <c r="W13" s="64"/>
      <c r="X13" s="64"/>
      <c r="Y13" s="65"/>
    </row>
    <row r="14" spans="1:25" x14ac:dyDescent="0.2">
      <c r="A14" s="114" t="s">
        <v>38</v>
      </c>
      <c r="B14" s="114"/>
      <c r="C14" s="114"/>
      <c r="D14" s="114"/>
      <c r="E14" s="15"/>
      <c r="F14" s="123" t="s">
        <v>39</v>
      </c>
      <c r="G14" s="124"/>
      <c r="H14" s="124"/>
      <c r="I14" s="124"/>
      <c r="J14" s="124"/>
      <c r="K14" s="125"/>
      <c r="L14" s="114" t="s">
        <v>40</v>
      </c>
      <c r="M14" s="114"/>
      <c r="N14" s="114"/>
      <c r="O14" s="114"/>
      <c r="P14" s="114"/>
      <c r="Q14" s="120" t="s">
        <v>41</v>
      </c>
      <c r="R14" s="121"/>
      <c r="S14" s="121"/>
      <c r="T14" s="121"/>
      <c r="U14" s="121"/>
      <c r="V14" s="122"/>
      <c r="W14" s="64"/>
      <c r="X14" s="64"/>
      <c r="Y14" s="65"/>
    </row>
    <row r="15" spans="1:25" x14ac:dyDescent="0.2">
      <c r="A15" s="114" t="s">
        <v>42</v>
      </c>
      <c r="B15" s="114"/>
      <c r="C15" s="114"/>
      <c r="D15" s="114"/>
      <c r="E15" s="15"/>
      <c r="F15" s="123" t="s">
        <v>835</v>
      </c>
      <c r="G15" s="124"/>
      <c r="H15" s="124"/>
      <c r="I15" s="124"/>
      <c r="J15" s="124"/>
      <c r="K15" s="125"/>
      <c r="L15" s="114" t="s">
        <v>44</v>
      </c>
      <c r="M15" s="114"/>
      <c r="N15" s="114"/>
      <c r="O15" s="114"/>
      <c r="P15" s="114"/>
      <c r="Q15" s="120" t="s">
        <v>45</v>
      </c>
      <c r="R15" s="121"/>
      <c r="S15" s="121"/>
      <c r="T15" s="121"/>
      <c r="U15" s="121"/>
      <c r="V15" s="122"/>
      <c r="W15" s="64"/>
      <c r="X15" s="64"/>
      <c r="Y15" s="65"/>
    </row>
    <row r="16" spans="1:25" x14ac:dyDescent="0.2">
      <c r="A16" s="114" t="s">
        <v>46</v>
      </c>
      <c r="B16" s="114"/>
      <c r="C16" s="114"/>
      <c r="D16" s="114"/>
      <c r="E16" s="15"/>
      <c r="F16" s="123" t="s">
        <v>47</v>
      </c>
      <c r="G16" s="124"/>
      <c r="H16" s="124"/>
      <c r="I16" s="124"/>
      <c r="J16" s="124"/>
      <c r="K16" s="125"/>
      <c r="L16" s="114" t="s">
        <v>48</v>
      </c>
      <c r="M16" s="114"/>
      <c r="N16" s="114"/>
      <c r="O16" s="114"/>
      <c r="P16" s="114"/>
      <c r="Q16" s="120" t="s">
        <v>831</v>
      </c>
      <c r="R16" s="121"/>
      <c r="S16" s="121"/>
      <c r="T16" s="121"/>
      <c r="U16" s="121"/>
      <c r="V16" s="122"/>
      <c r="W16" s="64"/>
      <c r="X16" s="64"/>
      <c r="Y16" s="65"/>
    </row>
    <row r="17" spans="1:35" x14ac:dyDescent="0.2">
      <c r="A17" s="114" t="s">
        <v>50</v>
      </c>
      <c r="B17" s="114"/>
      <c r="C17" s="114"/>
      <c r="D17" s="114"/>
      <c r="E17" s="93"/>
      <c r="F17" s="129" t="s">
        <v>837</v>
      </c>
      <c r="G17" s="130"/>
      <c r="H17" s="130"/>
      <c r="I17" s="130"/>
      <c r="J17" s="130"/>
      <c r="K17" s="130"/>
      <c r="L17" s="114" t="s">
        <v>51</v>
      </c>
      <c r="M17" s="114"/>
      <c r="N17" s="114"/>
      <c r="O17" s="114"/>
      <c r="P17" s="114"/>
      <c r="Q17" s="131">
        <v>20.53</v>
      </c>
      <c r="R17" s="131"/>
      <c r="S17" s="131"/>
      <c r="T17" s="131"/>
      <c r="U17" s="131"/>
      <c r="V17" s="131"/>
      <c r="W17" s="64"/>
      <c r="X17" s="64"/>
      <c r="Y17" s="65"/>
    </row>
    <row r="20" spans="1:35" ht="38.25" x14ac:dyDescent="0.2">
      <c r="A20" s="2" t="s">
        <v>53</v>
      </c>
      <c r="B20" s="2" t="s">
        <v>54</v>
      </c>
      <c r="C20" s="2" t="s">
        <v>55</v>
      </c>
      <c r="D20" s="2" t="s">
        <v>56</v>
      </c>
      <c r="E20" s="2" t="s">
        <v>139</v>
      </c>
      <c r="F20" s="2" t="s">
        <v>57</v>
      </c>
      <c r="G20" s="2" t="s">
        <v>58</v>
      </c>
      <c r="H20" s="2" t="s">
        <v>59</v>
      </c>
      <c r="I20" s="2" t="s">
        <v>60</v>
      </c>
      <c r="J20" s="2" t="s">
        <v>61</v>
      </c>
      <c r="K20" s="2" t="s">
        <v>62</v>
      </c>
      <c r="L20" s="2" t="s">
        <v>63</v>
      </c>
      <c r="M20" s="2" t="s">
        <v>64</v>
      </c>
      <c r="N20" s="2" t="s">
        <v>65</v>
      </c>
      <c r="O20" s="2" t="s">
        <v>66</v>
      </c>
      <c r="P20" s="2" t="s">
        <v>67</v>
      </c>
      <c r="Q20" s="2" t="s">
        <v>68</v>
      </c>
      <c r="R20" s="2" t="s">
        <v>718</v>
      </c>
      <c r="S20" s="2" t="s">
        <v>720</v>
      </c>
      <c r="T20" s="2" t="s">
        <v>719</v>
      </c>
      <c r="U20" s="2" t="s">
        <v>721</v>
      </c>
      <c r="V20" s="2" t="s">
        <v>722</v>
      </c>
      <c r="W20" s="2" t="s">
        <v>726</v>
      </c>
      <c r="X20" s="2" t="s">
        <v>727</v>
      </c>
      <c r="Y20" s="2" t="s">
        <v>73</v>
      </c>
    </row>
    <row r="21" spans="1:35" x14ac:dyDescent="0.2">
      <c r="A21" s="3" t="s">
        <v>74</v>
      </c>
      <c r="B21" s="3" t="s">
        <v>75</v>
      </c>
      <c r="C21" s="3" t="s">
        <v>75</v>
      </c>
      <c r="D21" s="3" t="s">
        <v>75</v>
      </c>
      <c r="E21" s="3" t="s">
        <v>75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/>
      <c r="M21" s="3"/>
      <c r="N21" s="3" t="s">
        <v>76</v>
      </c>
      <c r="O21" s="3" t="s">
        <v>75</v>
      </c>
      <c r="P21" s="3" t="s">
        <v>76</v>
      </c>
      <c r="Q21" s="3" t="s">
        <v>76</v>
      </c>
      <c r="R21" s="3" t="s">
        <v>74</v>
      </c>
      <c r="S21" s="3" t="s">
        <v>74</v>
      </c>
      <c r="T21" s="3" t="s">
        <v>74</v>
      </c>
      <c r="U21" s="3" t="s">
        <v>75</v>
      </c>
      <c r="V21" s="3" t="s">
        <v>77</v>
      </c>
      <c r="W21" s="3" t="s">
        <v>74</v>
      </c>
      <c r="X21" s="3" t="s">
        <v>74</v>
      </c>
      <c r="Y21" s="3"/>
    </row>
    <row r="22" spans="1:35" s="5" customFormat="1" x14ac:dyDescent="0.2">
      <c r="A22" s="4">
        <v>0</v>
      </c>
      <c r="B22" s="4">
        <v>0</v>
      </c>
      <c r="C22" s="4">
        <v>0</v>
      </c>
      <c r="D22" s="4">
        <f>C22-20.53</f>
        <v>-20.53</v>
      </c>
      <c r="E22" s="66">
        <f>C22-0.56</f>
        <v>-0.56000000000000005</v>
      </c>
      <c r="F22" s="4">
        <v>0</v>
      </c>
      <c r="G22" s="4">
        <v>-85.26</v>
      </c>
      <c r="H22" s="4">
        <v>0</v>
      </c>
      <c r="I22" s="4">
        <v>0</v>
      </c>
      <c r="J22" s="4">
        <v>13529275.289999999</v>
      </c>
      <c r="K22" s="4">
        <v>7208528.6200000001</v>
      </c>
      <c r="L22" s="4" t="s">
        <v>840</v>
      </c>
      <c r="M22" s="4" t="s">
        <v>841</v>
      </c>
      <c r="N22" s="4">
        <v>0</v>
      </c>
      <c r="O22" s="19">
        <v>0</v>
      </c>
      <c r="P22" s="4">
        <v>0</v>
      </c>
      <c r="Q22" s="4">
        <v>0</v>
      </c>
      <c r="R22" s="4">
        <v>0</v>
      </c>
      <c r="S22" s="4">
        <v>18.29</v>
      </c>
      <c r="T22" s="4">
        <v>18.29</v>
      </c>
      <c r="U22" s="4">
        <v>2.74</v>
      </c>
      <c r="V22" s="4">
        <v>0</v>
      </c>
      <c r="W22" s="4">
        <v>0</v>
      </c>
      <c r="X22" s="4">
        <v>0</v>
      </c>
      <c r="Y22" s="4" t="s">
        <v>142</v>
      </c>
      <c r="AA22"/>
      <c r="AB22"/>
      <c r="AC22"/>
      <c r="AD22"/>
      <c r="AE22"/>
      <c r="AF22"/>
      <c r="AG22"/>
      <c r="AH22"/>
      <c r="AI22"/>
    </row>
    <row r="23" spans="1:35" s="18" customFormat="1" x14ac:dyDescent="0.2">
      <c r="A23" s="56">
        <v>47.19</v>
      </c>
      <c r="B23" s="56">
        <v>0.28999999999999998</v>
      </c>
      <c r="C23" s="56">
        <v>0</v>
      </c>
      <c r="D23" s="4">
        <f>C23-20.53</f>
        <v>-20.53</v>
      </c>
      <c r="E23" s="66">
        <f t="shared" ref="E23:E25" si="0">C23-0.56</f>
        <v>-0.56000000000000005</v>
      </c>
      <c r="F23" s="56">
        <v>47.19</v>
      </c>
      <c r="G23" s="56">
        <v>-38.07</v>
      </c>
      <c r="H23" s="56">
        <v>0.12</v>
      </c>
      <c r="I23" s="56">
        <v>0</v>
      </c>
      <c r="J23" s="56">
        <v>13529275.289999999</v>
      </c>
      <c r="K23" s="56">
        <v>7208528.7400000002</v>
      </c>
      <c r="L23" s="56" t="s">
        <v>842</v>
      </c>
      <c r="M23" s="56" t="s">
        <v>841</v>
      </c>
      <c r="N23" s="56">
        <v>0.06</v>
      </c>
      <c r="O23" s="58">
        <v>0</v>
      </c>
      <c r="P23" s="56">
        <v>0.06</v>
      </c>
      <c r="Q23" s="56">
        <v>0</v>
      </c>
      <c r="R23" s="56">
        <v>0.09</v>
      </c>
      <c r="S23" s="56">
        <v>18.29</v>
      </c>
      <c r="T23" s="56">
        <v>18.29</v>
      </c>
      <c r="U23" s="56">
        <v>2.94</v>
      </c>
      <c r="V23" s="56">
        <v>280.62700000000001</v>
      </c>
      <c r="W23" s="58">
        <v>-0.08</v>
      </c>
      <c r="X23" s="58">
        <v>-0.09</v>
      </c>
      <c r="Y23" s="17"/>
      <c r="Z23"/>
      <c r="AA23"/>
      <c r="AB23"/>
      <c r="AC23"/>
      <c r="AD23"/>
      <c r="AE23"/>
      <c r="AF23"/>
      <c r="AG23"/>
      <c r="AH23"/>
      <c r="AI23"/>
    </row>
    <row r="24" spans="1:35" s="18" customFormat="1" x14ac:dyDescent="0.2">
      <c r="A24" s="56">
        <v>73.86</v>
      </c>
      <c r="B24" s="56">
        <v>0.32</v>
      </c>
      <c r="C24" s="56">
        <v>0</v>
      </c>
      <c r="D24" s="4">
        <f>C24-20.53</f>
        <v>-20.53</v>
      </c>
      <c r="E24" s="66">
        <f t="shared" si="0"/>
        <v>-0.56000000000000005</v>
      </c>
      <c r="F24" s="56">
        <v>73.86</v>
      </c>
      <c r="G24" s="56">
        <v>-11.4</v>
      </c>
      <c r="H24" s="56">
        <v>0.26</v>
      </c>
      <c r="I24" s="56">
        <v>0</v>
      </c>
      <c r="J24" s="56">
        <v>13529275.289999999</v>
      </c>
      <c r="K24" s="56">
        <v>7208528.8799999999</v>
      </c>
      <c r="L24" s="56" t="s">
        <v>843</v>
      </c>
      <c r="M24" s="56" t="s">
        <v>841</v>
      </c>
      <c r="N24" s="56">
        <v>0.01</v>
      </c>
      <c r="O24" s="58">
        <v>180</v>
      </c>
      <c r="P24" s="56">
        <v>0.01</v>
      </c>
      <c r="Q24" s="56">
        <v>0</v>
      </c>
      <c r="R24" s="56">
        <v>0.19</v>
      </c>
      <c r="S24" s="56">
        <v>18.29</v>
      </c>
      <c r="T24" s="56">
        <v>18.29</v>
      </c>
      <c r="U24" s="56">
        <v>2.94</v>
      </c>
      <c r="V24" s="56">
        <v>280.87</v>
      </c>
      <c r="W24" s="58">
        <v>-0.17</v>
      </c>
      <c r="X24" s="58">
        <v>-0.2</v>
      </c>
      <c r="Y24" s="17"/>
      <c r="Z24" s="5"/>
      <c r="AA24"/>
      <c r="AB24"/>
      <c r="AC24"/>
      <c r="AD24"/>
      <c r="AE24"/>
      <c r="AF24"/>
      <c r="AG24"/>
      <c r="AH24"/>
      <c r="AI24"/>
    </row>
    <row r="25" spans="1:35" s="18" customFormat="1" x14ac:dyDescent="0.2">
      <c r="A25" s="56">
        <v>100.64</v>
      </c>
      <c r="B25" s="56">
        <v>0.28999999999999998</v>
      </c>
      <c r="C25" s="56">
        <v>0</v>
      </c>
      <c r="D25" s="4">
        <f t="shared" ref="D25" si="1">C25-20.53</f>
        <v>-20.53</v>
      </c>
      <c r="E25" s="66">
        <f t="shared" si="0"/>
        <v>-0.56000000000000005</v>
      </c>
      <c r="F25" s="56">
        <v>100.64</v>
      </c>
      <c r="G25" s="56">
        <v>15.38</v>
      </c>
      <c r="H25" s="56">
        <v>0.4</v>
      </c>
      <c r="I25" s="56">
        <v>0</v>
      </c>
      <c r="J25" s="56">
        <v>13529275.289999999</v>
      </c>
      <c r="K25" s="56">
        <v>7208529.0199999996</v>
      </c>
      <c r="L25" s="56" t="s">
        <v>844</v>
      </c>
      <c r="M25" s="56" t="s">
        <v>841</v>
      </c>
      <c r="N25" s="56">
        <v>0.01</v>
      </c>
      <c r="O25" s="58">
        <v>180</v>
      </c>
      <c r="P25" s="56">
        <v>-0.01</v>
      </c>
      <c r="Q25" s="56">
        <v>0</v>
      </c>
      <c r="R25" s="56">
        <v>0.3</v>
      </c>
      <c r="S25" s="56">
        <v>18.3</v>
      </c>
      <c r="T25" s="56">
        <v>18.3</v>
      </c>
      <c r="U25" s="56">
        <v>2.94</v>
      </c>
      <c r="V25" s="56">
        <v>281.173</v>
      </c>
      <c r="W25" s="58">
        <v>-0.26</v>
      </c>
      <c r="X25" s="58">
        <v>-0.31</v>
      </c>
      <c r="Y25" s="17"/>
      <c r="Z25" s="5"/>
      <c r="AA25"/>
      <c r="AB25"/>
      <c r="AC25"/>
      <c r="AD25"/>
      <c r="AE25"/>
      <c r="AF25"/>
      <c r="AG25"/>
      <c r="AH25"/>
      <c r="AI25"/>
    </row>
    <row r="26" spans="1:35" s="18" customFormat="1" x14ac:dyDescent="0.2">
      <c r="A26" s="56">
        <v>127.43</v>
      </c>
      <c r="B26" s="56">
        <v>0.26</v>
      </c>
      <c r="C26" s="56" t="s">
        <v>113</v>
      </c>
      <c r="D26" s="4" t="s">
        <v>113</v>
      </c>
      <c r="E26" s="66" t="s">
        <v>113</v>
      </c>
      <c r="F26" s="56">
        <v>127.43</v>
      </c>
      <c r="G26" s="56">
        <v>42.17</v>
      </c>
      <c r="H26" s="56">
        <v>0.4</v>
      </c>
      <c r="I26" s="56">
        <v>0</v>
      </c>
      <c r="J26" s="56">
        <v>13529275.289999999</v>
      </c>
      <c r="K26" s="56">
        <v>7208529.0199999996</v>
      </c>
      <c r="L26" s="56" t="s">
        <v>844</v>
      </c>
      <c r="M26" s="56" t="s">
        <v>841</v>
      </c>
      <c r="N26" s="56">
        <v>0.11</v>
      </c>
      <c r="O26" s="58">
        <v>0</v>
      </c>
      <c r="P26" s="56">
        <v>-0.11</v>
      </c>
      <c r="Q26" s="56">
        <v>0</v>
      </c>
      <c r="R26" s="56">
        <v>0.3</v>
      </c>
      <c r="S26" s="56">
        <v>18.3</v>
      </c>
      <c r="T26" s="56">
        <v>18.3</v>
      </c>
      <c r="U26" s="56">
        <v>2.95</v>
      </c>
      <c r="V26" s="56">
        <v>281.25799999999998</v>
      </c>
      <c r="W26" s="58">
        <v>-0.26</v>
      </c>
      <c r="X26" s="58">
        <v>-0.31</v>
      </c>
      <c r="Y26" s="17"/>
      <c r="Z26" s="5"/>
      <c r="AA26"/>
      <c r="AB26"/>
      <c r="AC26"/>
      <c r="AD26"/>
      <c r="AE26"/>
      <c r="AF26"/>
      <c r="AG26"/>
      <c r="AH26"/>
      <c r="AI26"/>
    </row>
    <row r="27" spans="1:35" s="18" customFormat="1" x14ac:dyDescent="0.2">
      <c r="A27" s="56">
        <v>154.19</v>
      </c>
      <c r="B27" s="56">
        <v>0.67</v>
      </c>
      <c r="C27" s="56" t="s">
        <v>113</v>
      </c>
      <c r="D27" s="4" t="s">
        <v>113</v>
      </c>
      <c r="E27" s="66" t="s">
        <v>113</v>
      </c>
      <c r="F27" s="56">
        <v>154.19</v>
      </c>
      <c r="G27" s="56">
        <v>68.930000000000007</v>
      </c>
      <c r="H27" s="56">
        <v>0.4</v>
      </c>
      <c r="I27" s="56">
        <v>0</v>
      </c>
      <c r="J27" s="56">
        <v>13529275.289999999</v>
      </c>
      <c r="K27" s="56">
        <v>7208529.0199999996</v>
      </c>
      <c r="L27" s="56" t="s">
        <v>844</v>
      </c>
      <c r="M27" s="56" t="s">
        <v>841</v>
      </c>
      <c r="N27" s="56">
        <v>0</v>
      </c>
      <c r="O27" s="58">
        <v>0</v>
      </c>
      <c r="P27" s="56">
        <v>0</v>
      </c>
      <c r="Q27" s="56">
        <v>0</v>
      </c>
      <c r="R27" s="56">
        <v>0.3</v>
      </c>
      <c r="S27" s="56">
        <v>18.329999999999998</v>
      </c>
      <c r="T27" s="56">
        <v>18.329999999999998</v>
      </c>
      <c r="U27" s="56">
        <v>2.95</v>
      </c>
      <c r="V27" s="56">
        <v>276.767</v>
      </c>
      <c r="W27" s="58">
        <v>-0.26</v>
      </c>
      <c r="X27" s="58">
        <v>-0.31</v>
      </c>
      <c r="Y27" s="17"/>
      <c r="Z27" s="5"/>
      <c r="AA27"/>
      <c r="AB27"/>
      <c r="AC27"/>
      <c r="AD27"/>
      <c r="AE27"/>
      <c r="AF27"/>
      <c r="AG27"/>
      <c r="AH27"/>
      <c r="AI27"/>
    </row>
    <row r="28" spans="1:35" s="18" customFormat="1" x14ac:dyDescent="0.2">
      <c r="A28" s="56">
        <v>180.99</v>
      </c>
      <c r="B28" s="56">
        <v>0.69</v>
      </c>
      <c r="C28" s="56">
        <v>0</v>
      </c>
      <c r="D28" s="4">
        <f t="shared" ref="D28:D91" si="2">C28-20.53</f>
        <v>-20.53</v>
      </c>
      <c r="E28" s="66">
        <f t="shared" ref="E28:E91" si="3">C28-0.56</f>
        <v>-0.56000000000000005</v>
      </c>
      <c r="F28" s="56">
        <v>180.99</v>
      </c>
      <c r="G28" s="56">
        <v>95.73</v>
      </c>
      <c r="H28" s="56">
        <v>0.56999999999999995</v>
      </c>
      <c r="I28" s="56">
        <v>0</v>
      </c>
      <c r="J28" s="56">
        <v>13529275.289999999</v>
      </c>
      <c r="K28" s="56">
        <v>7208529.1799999997</v>
      </c>
      <c r="L28" s="56" t="s">
        <v>845</v>
      </c>
      <c r="M28" s="56" t="s">
        <v>841</v>
      </c>
      <c r="N28" s="56">
        <v>0.26</v>
      </c>
      <c r="O28" s="58">
        <v>0</v>
      </c>
      <c r="P28" s="56">
        <v>0.26</v>
      </c>
      <c r="Q28" s="56">
        <v>0</v>
      </c>
      <c r="R28" s="56">
        <v>0.42</v>
      </c>
      <c r="S28" s="56">
        <v>18.36</v>
      </c>
      <c r="T28" s="56">
        <v>18.36</v>
      </c>
      <c r="U28" s="56">
        <v>2.95</v>
      </c>
      <c r="V28" s="56">
        <v>273.18299999999999</v>
      </c>
      <c r="W28" s="58">
        <v>-0.36</v>
      </c>
      <c r="X28" s="58">
        <v>-0.43</v>
      </c>
      <c r="Y28" s="17"/>
      <c r="Z28" s="5"/>
      <c r="AA28"/>
      <c r="AB28"/>
      <c r="AC28"/>
      <c r="AD28"/>
      <c r="AE28"/>
      <c r="AF28"/>
      <c r="AG28"/>
      <c r="AH28"/>
      <c r="AI28"/>
    </row>
    <row r="29" spans="1:35" s="18" customFormat="1" x14ac:dyDescent="0.2">
      <c r="A29" s="50">
        <v>207.77</v>
      </c>
      <c r="B29" s="50">
        <v>1.32</v>
      </c>
      <c r="C29" s="50">
        <v>0</v>
      </c>
      <c r="D29" s="4">
        <f t="shared" si="2"/>
        <v>-20.53</v>
      </c>
      <c r="E29" s="66">
        <f t="shared" si="3"/>
        <v>-0.56000000000000005</v>
      </c>
      <c r="F29" s="50">
        <v>207.76</v>
      </c>
      <c r="G29" s="50">
        <v>122.5</v>
      </c>
      <c r="H29" s="50">
        <v>1.04</v>
      </c>
      <c r="I29" s="50">
        <v>0</v>
      </c>
      <c r="J29" s="50">
        <v>13529275.279999999</v>
      </c>
      <c r="K29" s="50">
        <v>7208529.6500000004</v>
      </c>
      <c r="L29" s="50" t="s">
        <v>846</v>
      </c>
      <c r="M29" s="50" t="s">
        <v>841</v>
      </c>
      <c r="N29" s="50">
        <v>0.24</v>
      </c>
      <c r="O29" s="57">
        <v>0</v>
      </c>
      <c r="P29" s="50">
        <v>0.24</v>
      </c>
      <c r="Q29" s="50">
        <v>0</v>
      </c>
      <c r="R29" s="50">
        <v>0.77</v>
      </c>
      <c r="S29" s="50">
        <v>18.36</v>
      </c>
      <c r="T29" s="50">
        <v>18.36</v>
      </c>
      <c r="U29" s="50">
        <v>2.96</v>
      </c>
      <c r="V29" s="50">
        <v>274.2</v>
      </c>
      <c r="W29" s="57">
        <v>-0.67</v>
      </c>
      <c r="X29" s="57">
        <v>-0.79</v>
      </c>
      <c r="Y29" s="17"/>
      <c r="Z29" s="5"/>
      <c r="AA29"/>
      <c r="AB29"/>
      <c r="AC29"/>
      <c r="AD29"/>
      <c r="AE29"/>
      <c r="AF29"/>
      <c r="AG29"/>
      <c r="AH29"/>
      <c r="AI29"/>
    </row>
    <row r="30" spans="1:35" s="18" customFormat="1" x14ac:dyDescent="0.2">
      <c r="A30" s="50">
        <v>234.58</v>
      </c>
      <c r="B30" s="50">
        <v>1.51</v>
      </c>
      <c r="C30" s="50">
        <v>0</v>
      </c>
      <c r="D30" s="4">
        <f t="shared" si="2"/>
        <v>-20.53</v>
      </c>
      <c r="E30" s="66">
        <f t="shared" si="3"/>
        <v>-0.56000000000000005</v>
      </c>
      <c r="F30" s="50">
        <v>234.56</v>
      </c>
      <c r="G30" s="50">
        <v>149.30000000000001</v>
      </c>
      <c r="H30" s="50">
        <v>1.7</v>
      </c>
      <c r="I30" s="50">
        <v>0</v>
      </c>
      <c r="J30" s="50">
        <v>13529275.27</v>
      </c>
      <c r="K30" s="50">
        <v>7208530.3099999996</v>
      </c>
      <c r="L30" s="50" t="s">
        <v>847</v>
      </c>
      <c r="M30" s="50" t="s">
        <v>841</v>
      </c>
      <c r="N30" s="50">
        <v>7.0000000000000007E-2</v>
      </c>
      <c r="O30" s="57">
        <v>180</v>
      </c>
      <c r="P30" s="50">
        <v>7.0000000000000007E-2</v>
      </c>
      <c r="Q30" s="50">
        <v>0</v>
      </c>
      <c r="R30" s="50">
        <v>1.26</v>
      </c>
      <c r="S30" s="50">
        <v>18.36</v>
      </c>
      <c r="T30" s="50">
        <v>18.36</v>
      </c>
      <c r="U30" s="50">
        <v>2.96</v>
      </c>
      <c r="V30" s="50">
        <v>276.58199999999999</v>
      </c>
      <c r="W30" s="57">
        <v>-1.0900000000000001</v>
      </c>
      <c r="X30" s="57">
        <v>-1.3</v>
      </c>
      <c r="Y30" s="17"/>
      <c r="Z30" s="5"/>
      <c r="AA30"/>
      <c r="AB30"/>
      <c r="AC30"/>
      <c r="AD30"/>
      <c r="AE30"/>
      <c r="AF30"/>
      <c r="AG30"/>
      <c r="AH30"/>
      <c r="AI30"/>
    </row>
    <row r="31" spans="1:35" s="18" customFormat="1" x14ac:dyDescent="0.2">
      <c r="A31" s="50">
        <v>248</v>
      </c>
      <c r="B31" s="50">
        <v>1.37</v>
      </c>
      <c r="C31" s="50">
        <v>0</v>
      </c>
      <c r="D31" s="4">
        <f t="shared" si="2"/>
        <v>-20.53</v>
      </c>
      <c r="E31" s="66">
        <f t="shared" si="3"/>
        <v>-0.56000000000000005</v>
      </c>
      <c r="F31" s="50">
        <v>247.98</v>
      </c>
      <c r="G31" s="50">
        <v>162.72</v>
      </c>
      <c r="H31" s="50">
        <v>2.0299999999999998</v>
      </c>
      <c r="I31" s="50">
        <v>0</v>
      </c>
      <c r="J31" s="50">
        <v>13529275.27</v>
      </c>
      <c r="K31" s="50">
        <v>7208530.6500000004</v>
      </c>
      <c r="L31" s="50" t="s">
        <v>848</v>
      </c>
      <c r="M31" s="50" t="s">
        <v>841</v>
      </c>
      <c r="N31" s="50">
        <v>0.1</v>
      </c>
      <c r="O31" s="57">
        <v>180</v>
      </c>
      <c r="P31" s="50">
        <v>-0.1</v>
      </c>
      <c r="Q31" s="50">
        <v>0</v>
      </c>
      <c r="R31" s="50">
        <v>1.51</v>
      </c>
      <c r="S31" s="50">
        <v>18.37</v>
      </c>
      <c r="T31" s="50">
        <v>18.36</v>
      </c>
      <c r="U31" s="50">
        <v>2.97</v>
      </c>
      <c r="V31" s="50">
        <v>278.05900000000003</v>
      </c>
      <c r="W31" s="57">
        <v>-1.31</v>
      </c>
      <c r="X31" s="57">
        <v>-1.56</v>
      </c>
      <c r="Y31" s="17"/>
      <c r="Z31" s="5"/>
      <c r="AA31"/>
      <c r="AB31"/>
      <c r="AC31"/>
      <c r="AD31"/>
      <c r="AE31"/>
      <c r="AF31"/>
      <c r="AG31"/>
      <c r="AH31"/>
      <c r="AI31"/>
    </row>
    <row r="32" spans="1:35" s="18" customFormat="1" x14ac:dyDescent="0.2">
      <c r="A32" s="56">
        <v>261.39</v>
      </c>
      <c r="B32" s="56">
        <v>1.0900000000000001</v>
      </c>
      <c r="C32" s="56">
        <v>0</v>
      </c>
      <c r="D32" s="4">
        <f t="shared" si="2"/>
        <v>-20.53</v>
      </c>
      <c r="E32" s="66">
        <f t="shared" si="3"/>
        <v>-0.56000000000000005</v>
      </c>
      <c r="F32" s="56">
        <v>261.37</v>
      </c>
      <c r="G32" s="56">
        <v>176.11</v>
      </c>
      <c r="H32" s="56">
        <v>2.3199999999999998</v>
      </c>
      <c r="I32" s="56">
        <v>0</v>
      </c>
      <c r="J32" s="56">
        <v>13529275.27</v>
      </c>
      <c r="K32" s="56">
        <v>7208530.9400000004</v>
      </c>
      <c r="L32" s="56" t="s">
        <v>849</v>
      </c>
      <c r="M32" s="56" t="s">
        <v>841</v>
      </c>
      <c r="N32" s="56">
        <v>0.21</v>
      </c>
      <c r="O32" s="58">
        <v>180</v>
      </c>
      <c r="P32" s="56">
        <v>-0.21</v>
      </c>
      <c r="Q32" s="56">
        <v>0</v>
      </c>
      <c r="R32" s="56">
        <v>1.72</v>
      </c>
      <c r="S32" s="56">
        <v>18.37</v>
      </c>
      <c r="T32" s="56">
        <v>18.37</v>
      </c>
      <c r="U32" s="56">
        <v>2.97</v>
      </c>
      <c r="V32" s="56">
        <v>279.435</v>
      </c>
      <c r="W32" s="57">
        <v>-1.49</v>
      </c>
      <c r="X32" s="57">
        <v>-1.78</v>
      </c>
      <c r="Y32" s="17"/>
      <c r="Z32" s="5"/>
      <c r="AA32"/>
      <c r="AB32"/>
      <c r="AC32"/>
      <c r="AD32"/>
      <c r="AE32"/>
      <c r="AF32"/>
      <c r="AG32"/>
      <c r="AH32"/>
      <c r="AI32"/>
    </row>
    <row r="33" spans="1:35" s="18" customFormat="1" x14ac:dyDescent="0.2">
      <c r="A33" s="50">
        <v>278.66000000000003</v>
      </c>
      <c r="B33" s="50">
        <v>0.49</v>
      </c>
      <c r="C33" s="50" t="s">
        <v>113</v>
      </c>
      <c r="D33" s="4" t="s">
        <v>113</v>
      </c>
      <c r="E33" s="66" t="s">
        <v>113</v>
      </c>
      <c r="F33" s="50">
        <v>278.64</v>
      </c>
      <c r="G33" s="50">
        <v>193.38</v>
      </c>
      <c r="H33" s="50">
        <v>2.3199999999999998</v>
      </c>
      <c r="I33" s="50">
        <v>0</v>
      </c>
      <c r="J33" s="50">
        <v>13529275.27</v>
      </c>
      <c r="K33" s="50">
        <v>7208530.9400000004</v>
      </c>
      <c r="L33" s="50" t="s">
        <v>849</v>
      </c>
      <c r="M33" s="50" t="s">
        <v>841</v>
      </c>
      <c r="N33" s="50">
        <v>0.63</v>
      </c>
      <c r="O33" s="57">
        <v>0</v>
      </c>
      <c r="P33" s="50">
        <v>-0.63</v>
      </c>
      <c r="Q33" s="50">
        <v>0</v>
      </c>
      <c r="R33" s="50">
        <v>1.72</v>
      </c>
      <c r="S33" s="50">
        <v>18.37</v>
      </c>
      <c r="T33" s="50">
        <v>18.37</v>
      </c>
      <c r="U33" s="50">
        <v>2.98</v>
      </c>
      <c r="V33" s="50">
        <v>279.29199999999997</v>
      </c>
      <c r="W33" s="57">
        <v>-1.49</v>
      </c>
      <c r="X33" s="57">
        <v>-1.78</v>
      </c>
      <c r="Y33" s="17"/>
      <c r="Z33" s="5"/>
      <c r="AA33"/>
      <c r="AB33"/>
      <c r="AC33"/>
      <c r="AD33"/>
      <c r="AE33"/>
      <c r="AF33"/>
      <c r="AG33"/>
      <c r="AH33"/>
      <c r="AI33"/>
    </row>
    <row r="34" spans="1:35" s="18" customFormat="1" x14ac:dyDescent="0.2">
      <c r="A34" s="50">
        <v>301.89</v>
      </c>
      <c r="B34" s="50">
        <v>0.69</v>
      </c>
      <c r="C34" s="50">
        <v>215.31</v>
      </c>
      <c r="D34" s="4">
        <f t="shared" si="2"/>
        <v>194.78</v>
      </c>
      <c r="E34" s="66">
        <f t="shared" si="3"/>
        <v>214.75</v>
      </c>
      <c r="F34" s="50">
        <v>301.87</v>
      </c>
      <c r="G34" s="50">
        <v>216.61</v>
      </c>
      <c r="H34" s="50">
        <v>2.21</v>
      </c>
      <c r="I34" s="50">
        <v>-0.08</v>
      </c>
      <c r="J34" s="50">
        <v>13529275.189999999</v>
      </c>
      <c r="K34" s="50">
        <v>7208530.8200000003</v>
      </c>
      <c r="L34" s="50" t="s">
        <v>850</v>
      </c>
      <c r="M34" s="50" t="s">
        <v>851</v>
      </c>
      <c r="N34" s="50">
        <v>0.3</v>
      </c>
      <c r="O34" s="57">
        <v>-36.914999999999999</v>
      </c>
      <c r="P34" s="50">
        <v>0.3</v>
      </c>
      <c r="Q34" s="50">
        <v>0</v>
      </c>
      <c r="R34" s="50">
        <v>1.58</v>
      </c>
      <c r="S34" s="50">
        <v>18.38</v>
      </c>
      <c r="T34" s="50">
        <v>18.38</v>
      </c>
      <c r="U34" s="50">
        <v>2.98</v>
      </c>
      <c r="V34" s="50">
        <v>276.75599999999997</v>
      </c>
      <c r="W34" s="57">
        <v>-1.48</v>
      </c>
      <c r="X34" s="57">
        <v>-1.64</v>
      </c>
      <c r="Y34" s="17"/>
      <c r="Z34" s="5"/>
      <c r="AA34"/>
      <c r="AB34"/>
      <c r="AC34"/>
      <c r="AD34"/>
      <c r="AE34"/>
      <c r="AF34"/>
      <c r="AG34"/>
      <c r="AH34"/>
      <c r="AI34"/>
    </row>
    <row r="35" spans="1:35" s="18" customFormat="1" x14ac:dyDescent="0.2">
      <c r="A35" s="56">
        <v>315.27999999999997</v>
      </c>
      <c r="B35" s="56">
        <v>1.38</v>
      </c>
      <c r="C35" s="56">
        <v>195.87</v>
      </c>
      <c r="D35" s="4">
        <f t="shared" si="2"/>
        <v>175.34</v>
      </c>
      <c r="E35" s="66">
        <f t="shared" si="3"/>
        <v>195.31</v>
      </c>
      <c r="F35" s="56">
        <v>315.25</v>
      </c>
      <c r="G35" s="56">
        <v>229.99</v>
      </c>
      <c r="H35" s="56">
        <v>1.99</v>
      </c>
      <c r="I35" s="56">
        <v>-0.17</v>
      </c>
      <c r="J35" s="56">
        <v>13529275.1</v>
      </c>
      <c r="K35" s="56">
        <v>7208530.5999999996</v>
      </c>
      <c r="L35" s="56" t="s">
        <v>852</v>
      </c>
      <c r="M35" s="56" t="s">
        <v>838</v>
      </c>
      <c r="N35" s="56">
        <v>0.56999999999999995</v>
      </c>
      <c r="O35" s="58">
        <v>-17.925999999999998</v>
      </c>
      <c r="P35" s="56">
        <v>0.52</v>
      </c>
      <c r="Q35" s="56">
        <v>-14.52</v>
      </c>
      <c r="R35" s="56">
        <v>1.36</v>
      </c>
      <c r="S35" s="56">
        <v>18.38</v>
      </c>
      <c r="T35" s="56">
        <v>18.38</v>
      </c>
      <c r="U35" s="56">
        <v>2.99</v>
      </c>
      <c r="V35" s="56">
        <v>276.69299999999998</v>
      </c>
      <c r="W35" s="57">
        <v>-1.43</v>
      </c>
      <c r="X35" s="57">
        <v>-1.41</v>
      </c>
      <c r="Y35" s="17"/>
      <c r="Z35" s="5"/>
      <c r="AA35"/>
      <c r="AB35"/>
      <c r="AC35"/>
      <c r="AD35"/>
      <c r="AE35"/>
      <c r="AF35"/>
      <c r="AG35"/>
      <c r="AH35"/>
      <c r="AI35"/>
    </row>
    <row r="36" spans="1:35" s="18" customFormat="1" x14ac:dyDescent="0.2">
      <c r="A36" s="50">
        <v>328.66</v>
      </c>
      <c r="B36" s="50">
        <v>3</v>
      </c>
      <c r="C36" s="50">
        <v>186.08</v>
      </c>
      <c r="D36" s="4">
        <f t="shared" si="2"/>
        <v>165.55</v>
      </c>
      <c r="E36" s="66">
        <f t="shared" si="3"/>
        <v>185.52</v>
      </c>
      <c r="F36" s="50">
        <v>328.62</v>
      </c>
      <c r="G36" s="50">
        <v>243.36</v>
      </c>
      <c r="H36" s="50">
        <v>1.48</v>
      </c>
      <c r="I36" s="50">
        <v>-0.25</v>
      </c>
      <c r="J36" s="50">
        <v>13529275.02</v>
      </c>
      <c r="K36" s="50">
        <v>7208530.0999999996</v>
      </c>
      <c r="L36" s="50" t="s">
        <v>853</v>
      </c>
      <c r="M36" s="50" t="s">
        <v>854</v>
      </c>
      <c r="N36" s="50">
        <v>1.24</v>
      </c>
      <c r="O36" s="57">
        <v>-19.126000000000001</v>
      </c>
      <c r="P36" s="50">
        <v>1.21</v>
      </c>
      <c r="Q36" s="50">
        <v>-7.32</v>
      </c>
      <c r="R36" s="50">
        <v>0.93</v>
      </c>
      <c r="S36" s="50">
        <v>18.38</v>
      </c>
      <c r="T36" s="50">
        <v>18.38</v>
      </c>
      <c r="U36" s="50">
        <v>2.99</v>
      </c>
      <c r="V36" s="50">
        <v>275.42599999999999</v>
      </c>
      <c r="W36" s="57">
        <v>-1.36</v>
      </c>
      <c r="X36" s="57">
        <v>-0.97</v>
      </c>
      <c r="Y36" s="17"/>
      <c r="Z36" s="5"/>
      <c r="AA36"/>
      <c r="AB36"/>
      <c r="AC36"/>
      <c r="AD36"/>
      <c r="AE36"/>
      <c r="AF36"/>
      <c r="AG36"/>
      <c r="AH36"/>
      <c r="AI36"/>
    </row>
    <row r="37" spans="1:35" s="18" customFormat="1" x14ac:dyDescent="0.2">
      <c r="A37" s="50">
        <v>342.09</v>
      </c>
      <c r="B37" s="50">
        <v>3.53</v>
      </c>
      <c r="C37" s="50">
        <v>183.12</v>
      </c>
      <c r="D37" s="4">
        <f t="shared" si="2"/>
        <v>162.59</v>
      </c>
      <c r="E37" s="66">
        <f t="shared" si="3"/>
        <v>182.56</v>
      </c>
      <c r="F37" s="50">
        <v>342.03</v>
      </c>
      <c r="G37" s="50">
        <v>256.77</v>
      </c>
      <c r="H37" s="50">
        <v>0.72</v>
      </c>
      <c r="I37" s="50">
        <v>-0.31</v>
      </c>
      <c r="J37" s="50">
        <v>13529274.970000001</v>
      </c>
      <c r="K37" s="50">
        <v>7208529.3300000001</v>
      </c>
      <c r="L37" s="50" t="s">
        <v>855</v>
      </c>
      <c r="M37" s="50" t="s">
        <v>856</v>
      </c>
      <c r="N37" s="50">
        <v>0.41</v>
      </c>
      <c r="O37" s="57">
        <v>-60.534999999999997</v>
      </c>
      <c r="P37" s="50">
        <v>0.39</v>
      </c>
      <c r="Q37" s="50">
        <v>-2.2000000000000002</v>
      </c>
      <c r="R37" s="50">
        <v>0.32</v>
      </c>
      <c r="S37" s="50">
        <v>18.38</v>
      </c>
      <c r="T37" s="50">
        <v>18.38</v>
      </c>
      <c r="U37" s="50">
        <v>2.99</v>
      </c>
      <c r="V37" s="50">
        <v>273.04899999999998</v>
      </c>
      <c r="W37" s="57">
        <v>-1.33</v>
      </c>
      <c r="X37" s="57">
        <v>-0.35</v>
      </c>
      <c r="Y37" s="17"/>
      <c r="Z37" s="5"/>
      <c r="AA37"/>
      <c r="AB37"/>
      <c r="AC37"/>
      <c r="AD37"/>
      <c r="AE37"/>
      <c r="AF37"/>
      <c r="AG37"/>
      <c r="AH37"/>
      <c r="AI37"/>
    </row>
    <row r="38" spans="1:35" s="18" customFormat="1" x14ac:dyDescent="0.2">
      <c r="A38" s="50">
        <v>355.51</v>
      </c>
      <c r="B38" s="50">
        <v>4.01</v>
      </c>
      <c r="C38" s="50">
        <v>172.61</v>
      </c>
      <c r="D38" s="4">
        <f t="shared" si="2"/>
        <v>152.08000000000001</v>
      </c>
      <c r="E38" s="66">
        <f t="shared" si="3"/>
        <v>172.05</v>
      </c>
      <c r="F38" s="50">
        <v>355.42</v>
      </c>
      <c r="G38" s="50">
        <v>270.16000000000003</v>
      </c>
      <c r="H38" s="50">
        <v>-0.16</v>
      </c>
      <c r="I38" s="50">
        <v>-0.27</v>
      </c>
      <c r="J38" s="50">
        <v>13529275.02</v>
      </c>
      <c r="K38" s="50">
        <v>7208528.46</v>
      </c>
      <c r="L38" s="50" t="s">
        <v>857</v>
      </c>
      <c r="M38" s="50" t="s">
        <v>858</v>
      </c>
      <c r="N38" s="50">
        <v>0.63</v>
      </c>
      <c r="O38" s="57">
        <v>-41.082000000000001</v>
      </c>
      <c r="P38" s="50">
        <v>0.36</v>
      </c>
      <c r="Q38" s="50">
        <v>-7.83</v>
      </c>
      <c r="R38" s="50">
        <v>-0.3</v>
      </c>
      <c r="S38" s="50">
        <v>18.38</v>
      </c>
      <c r="T38" s="50">
        <v>18.38</v>
      </c>
      <c r="U38" s="50">
        <v>3</v>
      </c>
      <c r="V38" s="50">
        <v>88.93</v>
      </c>
      <c r="W38" s="57">
        <v>-1.37</v>
      </c>
      <c r="X38" s="57">
        <v>0.3</v>
      </c>
      <c r="Y38" s="17"/>
      <c r="Z38" s="5"/>
      <c r="AA38"/>
      <c r="AB38"/>
      <c r="AC38"/>
      <c r="AD38"/>
      <c r="AE38"/>
      <c r="AF38"/>
      <c r="AG38"/>
      <c r="AH38"/>
      <c r="AI38"/>
    </row>
    <row r="39" spans="1:35" s="18" customFormat="1" x14ac:dyDescent="0.2">
      <c r="A39" s="50">
        <v>368.9</v>
      </c>
      <c r="B39" s="50">
        <v>4.88</v>
      </c>
      <c r="C39" s="50">
        <v>164.2</v>
      </c>
      <c r="D39" s="4">
        <f t="shared" si="2"/>
        <v>143.66999999999999</v>
      </c>
      <c r="E39" s="66">
        <f t="shared" si="3"/>
        <v>163.63999999999999</v>
      </c>
      <c r="F39" s="50">
        <v>368.77</v>
      </c>
      <c r="G39" s="50">
        <v>283.51</v>
      </c>
      <c r="H39" s="50">
        <v>-1.17</v>
      </c>
      <c r="I39" s="50">
        <v>-0.06</v>
      </c>
      <c r="J39" s="50">
        <v>13529275.24</v>
      </c>
      <c r="K39" s="50">
        <v>7208527.4500000002</v>
      </c>
      <c r="L39" s="50" t="s">
        <v>859</v>
      </c>
      <c r="M39" s="50" t="s">
        <v>860</v>
      </c>
      <c r="N39" s="50">
        <v>0.81</v>
      </c>
      <c r="O39" s="57">
        <v>-52.53</v>
      </c>
      <c r="P39" s="50">
        <v>0.65</v>
      </c>
      <c r="Q39" s="50">
        <v>-6.28</v>
      </c>
      <c r="R39" s="50">
        <v>-0.91</v>
      </c>
      <c r="S39" s="50">
        <v>18.38</v>
      </c>
      <c r="T39" s="50">
        <v>18.38</v>
      </c>
      <c r="U39" s="50">
        <v>3</v>
      </c>
      <c r="V39" s="50">
        <v>80.114999999999995</v>
      </c>
      <c r="W39" s="57">
        <v>-1.4</v>
      </c>
      <c r="X39" s="57">
        <v>0.93</v>
      </c>
      <c r="Y39" s="17"/>
      <c r="Z39" s="5"/>
      <c r="AA39"/>
      <c r="AB39"/>
      <c r="AC39"/>
      <c r="AD39"/>
      <c r="AE39"/>
      <c r="AF39"/>
      <c r="AG39"/>
      <c r="AH39"/>
      <c r="AI39"/>
    </row>
    <row r="40" spans="1:35" s="18" customFormat="1" x14ac:dyDescent="0.2">
      <c r="A40" s="50">
        <v>382.28</v>
      </c>
      <c r="B40" s="50">
        <v>6.05</v>
      </c>
      <c r="C40" s="50">
        <v>151.44999999999999</v>
      </c>
      <c r="D40" s="4">
        <f t="shared" si="2"/>
        <v>130.91999999999999</v>
      </c>
      <c r="E40" s="66">
        <f t="shared" si="3"/>
        <v>150.88999999999999</v>
      </c>
      <c r="F40" s="50">
        <v>382.09</v>
      </c>
      <c r="G40" s="50">
        <v>296.83</v>
      </c>
      <c r="H40" s="50">
        <v>-2.34</v>
      </c>
      <c r="I40" s="50">
        <v>0.43</v>
      </c>
      <c r="J40" s="50">
        <v>13529275.75</v>
      </c>
      <c r="K40" s="50">
        <v>7208526.2800000003</v>
      </c>
      <c r="L40" s="50" t="s">
        <v>861</v>
      </c>
      <c r="M40" s="50" t="s">
        <v>862</v>
      </c>
      <c r="N40" s="50">
        <v>1.26</v>
      </c>
      <c r="O40" s="57">
        <v>-45.058</v>
      </c>
      <c r="P40" s="50">
        <v>0.87</v>
      </c>
      <c r="Q40" s="50">
        <v>-9.5299999999999994</v>
      </c>
      <c r="R40" s="50">
        <v>-1.44</v>
      </c>
      <c r="S40" s="50">
        <v>18.39</v>
      </c>
      <c r="T40" s="50">
        <v>18.39</v>
      </c>
      <c r="U40" s="50">
        <v>3.01</v>
      </c>
      <c r="V40" s="50">
        <v>217.095</v>
      </c>
      <c r="W40" s="57">
        <v>-1.34</v>
      </c>
      <c r="X40" s="57">
        <v>1.51</v>
      </c>
      <c r="Y40" s="17"/>
      <c r="Z40" s="5"/>
      <c r="AA40"/>
      <c r="AB40"/>
      <c r="AC40"/>
      <c r="AD40"/>
      <c r="AE40"/>
      <c r="AF40"/>
      <c r="AG40"/>
      <c r="AH40"/>
      <c r="AI40"/>
    </row>
    <row r="41" spans="1:35" s="18" customFormat="1" x14ac:dyDescent="0.2">
      <c r="A41" s="50">
        <v>395.67</v>
      </c>
      <c r="B41" s="50">
        <v>6.93</v>
      </c>
      <c r="C41" s="50">
        <v>144.54</v>
      </c>
      <c r="D41" s="4">
        <f t="shared" si="2"/>
        <v>124.00999999999999</v>
      </c>
      <c r="E41" s="66">
        <f t="shared" si="3"/>
        <v>143.97999999999999</v>
      </c>
      <c r="F41" s="50">
        <v>395.4</v>
      </c>
      <c r="G41" s="50">
        <v>310.14</v>
      </c>
      <c r="H41" s="50">
        <v>-3.61</v>
      </c>
      <c r="I41" s="50">
        <v>1.24</v>
      </c>
      <c r="J41" s="50">
        <v>13529276.57</v>
      </c>
      <c r="K41" s="50">
        <v>7208525.0099999998</v>
      </c>
      <c r="L41" s="50" t="s">
        <v>863</v>
      </c>
      <c r="M41" s="50" t="s">
        <v>864</v>
      </c>
      <c r="N41" s="50">
        <v>0.88</v>
      </c>
      <c r="O41" s="57">
        <v>-58.01</v>
      </c>
      <c r="P41" s="50">
        <v>0.66</v>
      </c>
      <c r="Q41" s="50">
        <v>-5.16</v>
      </c>
      <c r="R41" s="50">
        <v>-1.85</v>
      </c>
      <c r="S41" s="50">
        <v>18.39</v>
      </c>
      <c r="T41" s="50">
        <v>18.39</v>
      </c>
      <c r="U41" s="50">
        <v>3.01</v>
      </c>
      <c r="V41" s="50">
        <v>182.82400000000001</v>
      </c>
      <c r="W41" s="57">
        <v>-1.19</v>
      </c>
      <c r="X41" s="57">
        <v>1.97</v>
      </c>
      <c r="Y41" s="17"/>
      <c r="Z41" s="5"/>
      <c r="AA41"/>
      <c r="AB41"/>
      <c r="AC41"/>
      <c r="AD41"/>
      <c r="AE41"/>
      <c r="AF41"/>
      <c r="AG41"/>
      <c r="AH41"/>
      <c r="AI41"/>
    </row>
    <row r="42" spans="1:35" s="18" customFormat="1" x14ac:dyDescent="0.2">
      <c r="A42" s="50">
        <v>409.06</v>
      </c>
      <c r="B42" s="50">
        <v>7.74</v>
      </c>
      <c r="C42" s="50">
        <v>135.91</v>
      </c>
      <c r="D42" s="4">
        <f t="shared" si="2"/>
        <v>115.38</v>
      </c>
      <c r="E42" s="66">
        <f t="shared" si="3"/>
        <v>135.35</v>
      </c>
      <c r="F42" s="50">
        <v>408.68</v>
      </c>
      <c r="G42" s="50">
        <v>323.42</v>
      </c>
      <c r="H42" s="50">
        <v>-4.92</v>
      </c>
      <c r="I42" s="50">
        <v>2.33</v>
      </c>
      <c r="J42" s="50">
        <v>13529277.67</v>
      </c>
      <c r="K42" s="50">
        <v>7208523.7199999997</v>
      </c>
      <c r="L42" s="50" t="s">
        <v>865</v>
      </c>
      <c r="M42" s="50" t="s">
        <v>866</v>
      </c>
      <c r="N42" s="50">
        <v>1.02</v>
      </c>
      <c r="O42" s="57">
        <v>-78.927999999999997</v>
      </c>
      <c r="P42" s="50">
        <v>0.6</v>
      </c>
      <c r="Q42" s="50">
        <v>-6.45</v>
      </c>
      <c r="R42" s="50">
        <v>-2.08</v>
      </c>
      <c r="S42" s="50">
        <v>18.39</v>
      </c>
      <c r="T42" s="50">
        <v>18.39</v>
      </c>
      <c r="U42" s="50">
        <v>3.02</v>
      </c>
      <c r="V42" s="50">
        <v>172.68600000000001</v>
      </c>
      <c r="W42" s="57">
        <v>-1.01</v>
      </c>
      <c r="X42" s="57">
        <v>2.27</v>
      </c>
      <c r="Y42" s="17"/>
      <c r="Z42" s="5"/>
      <c r="AA42"/>
      <c r="AB42"/>
      <c r="AC42"/>
      <c r="AD42"/>
      <c r="AE42"/>
      <c r="AF42"/>
      <c r="AG42"/>
      <c r="AH42"/>
      <c r="AI42"/>
    </row>
    <row r="43" spans="1:35" s="18" customFormat="1" x14ac:dyDescent="0.2">
      <c r="A43" s="50">
        <v>422.48</v>
      </c>
      <c r="B43" s="50">
        <v>8.5399999999999991</v>
      </c>
      <c r="C43" s="50">
        <v>119.7</v>
      </c>
      <c r="D43" s="4">
        <f t="shared" si="2"/>
        <v>99.17</v>
      </c>
      <c r="E43" s="66">
        <f t="shared" si="3"/>
        <v>119.14</v>
      </c>
      <c r="F43" s="50">
        <v>421.96</v>
      </c>
      <c r="G43" s="50">
        <v>336.7</v>
      </c>
      <c r="H43" s="50">
        <v>-6.06</v>
      </c>
      <c r="I43" s="50">
        <v>3.83</v>
      </c>
      <c r="J43" s="50">
        <v>13529279.18</v>
      </c>
      <c r="K43" s="50">
        <v>7208522.5899999999</v>
      </c>
      <c r="L43" s="50" t="s">
        <v>867</v>
      </c>
      <c r="M43" s="50" t="s">
        <v>868</v>
      </c>
      <c r="N43" s="50">
        <v>1.8</v>
      </c>
      <c r="O43" s="57">
        <v>-55.09</v>
      </c>
      <c r="P43" s="50">
        <v>0.6</v>
      </c>
      <c r="Q43" s="50">
        <v>-12.08</v>
      </c>
      <c r="R43" s="50">
        <v>-1.92</v>
      </c>
      <c r="S43" s="50">
        <v>18.399999999999999</v>
      </c>
      <c r="T43" s="50">
        <v>18.39</v>
      </c>
      <c r="U43" s="50">
        <v>3.02</v>
      </c>
      <c r="V43" s="50">
        <v>165.30600000000001</v>
      </c>
      <c r="W43" s="57">
        <v>-0.86</v>
      </c>
      <c r="X43" s="57">
        <v>2.1800000000000002</v>
      </c>
      <c r="Y43" s="77" t="s">
        <v>839</v>
      </c>
      <c r="Z43" s="5"/>
      <c r="AA43"/>
      <c r="AB43"/>
      <c r="AC43"/>
      <c r="AD43"/>
      <c r="AE43"/>
      <c r="AF43"/>
      <c r="AG43"/>
      <c r="AH43"/>
      <c r="AI43"/>
    </row>
    <row r="44" spans="1:35" s="18" customFormat="1" x14ac:dyDescent="0.2">
      <c r="A44" s="50">
        <v>435.88</v>
      </c>
      <c r="B44" s="50">
        <v>10.07</v>
      </c>
      <c r="C44" s="50">
        <v>108.61</v>
      </c>
      <c r="D44" s="4">
        <f t="shared" si="2"/>
        <v>88.08</v>
      </c>
      <c r="E44" s="66">
        <f t="shared" si="3"/>
        <v>108.05</v>
      </c>
      <c r="F44" s="50">
        <v>435.19</v>
      </c>
      <c r="G44" s="50">
        <v>349.93</v>
      </c>
      <c r="H44" s="50">
        <v>-6.93</v>
      </c>
      <c r="I44" s="50">
        <v>5.8</v>
      </c>
      <c r="J44" s="50">
        <v>13529281.16</v>
      </c>
      <c r="K44" s="50">
        <v>7208521.7400000002</v>
      </c>
      <c r="L44" s="50" t="s">
        <v>869</v>
      </c>
      <c r="M44" s="50" t="s">
        <v>870</v>
      </c>
      <c r="N44" s="56">
        <v>1.75</v>
      </c>
      <c r="O44" s="57">
        <v>-29.78</v>
      </c>
      <c r="P44" s="50">
        <v>1.1399999999999999</v>
      </c>
      <c r="Q44" s="50">
        <v>-8.2799999999999994</v>
      </c>
      <c r="R44" s="50">
        <v>-1.24</v>
      </c>
      <c r="S44" s="50">
        <v>18.399999999999999</v>
      </c>
      <c r="T44" s="50">
        <v>18.399999999999999</v>
      </c>
      <c r="U44" s="50">
        <v>3.03</v>
      </c>
      <c r="V44" s="50">
        <v>158.12</v>
      </c>
      <c r="W44" s="57">
        <v>-0.72</v>
      </c>
      <c r="X44" s="57">
        <v>1.58</v>
      </c>
      <c r="Y44" s="77" t="s">
        <v>839</v>
      </c>
      <c r="Z44" s="5"/>
      <c r="AA44"/>
      <c r="AB44"/>
      <c r="AC44"/>
      <c r="AD44"/>
      <c r="AE44"/>
      <c r="AF44"/>
      <c r="AG44"/>
      <c r="AH44"/>
      <c r="AI44"/>
    </row>
    <row r="45" spans="1:35" s="18" customFormat="1" x14ac:dyDescent="0.2">
      <c r="A45" s="50">
        <v>449.27</v>
      </c>
      <c r="B45" s="50">
        <v>10.78</v>
      </c>
      <c r="C45" s="50">
        <v>106.46</v>
      </c>
      <c r="D45" s="4">
        <f t="shared" si="2"/>
        <v>85.929999999999993</v>
      </c>
      <c r="E45" s="66">
        <f t="shared" si="3"/>
        <v>105.89999999999999</v>
      </c>
      <c r="F45" s="50">
        <v>448.36</v>
      </c>
      <c r="G45" s="50">
        <v>363.1</v>
      </c>
      <c r="H45" s="50">
        <v>-7.66</v>
      </c>
      <c r="I45" s="50">
        <v>8.11</v>
      </c>
      <c r="J45" s="50">
        <v>13529283.48</v>
      </c>
      <c r="K45" s="50">
        <v>7208521.04</v>
      </c>
      <c r="L45" s="50" t="s">
        <v>871</v>
      </c>
      <c r="M45" s="50" t="s">
        <v>872</v>
      </c>
      <c r="N45" s="56">
        <v>0.6</v>
      </c>
      <c r="O45" s="57">
        <v>-50.052</v>
      </c>
      <c r="P45" s="50">
        <v>0.53</v>
      </c>
      <c r="Q45" s="50">
        <v>-1.61</v>
      </c>
      <c r="R45" s="50">
        <v>-0.23</v>
      </c>
      <c r="S45" s="50">
        <v>18.41</v>
      </c>
      <c r="T45" s="50">
        <v>18.399999999999999</v>
      </c>
      <c r="U45" s="50">
        <v>3.03</v>
      </c>
      <c r="V45" s="50">
        <v>150.90700000000001</v>
      </c>
      <c r="W45" s="57">
        <v>-0.63</v>
      </c>
      <c r="X45" s="57">
        <v>0.65</v>
      </c>
      <c r="Y45" s="17"/>
      <c r="Z45" s="5"/>
      <c r="AA45"/>
      <c r="AB45"/>
      <c r="AC45"/>
      <c r="AD45"/>
      <c r="AE45"/>
      <c r="AF45"/>
      <c r="AG45"/>
      <c r="AH45"/>
      <c r="AI45"/>
    </row>
    <row r="46" spans="1:35" s="18" customFormat="1" x14ac:dyDescent="0.2">
      <c r="A46" s="50">
        <v>462.66</v>
      </c>
      <c r="B46" s="50">
        <v>11.22</v>
      </c>
      <c r="C46" s="50">
        <v>103.83</v>
      </c>
      <c r="D46" s="4">
        <f t="shared" si="2"/>
        <v>83.3</v>
      </c>
      <c r="E46" s="66">
        <f t="shared" si="3"/>
        <v>103.27</v>
      </c>
      <c r="F46" s="50">
        <v>461.5</v>
      </c>
      <c r="G46" s="50">
        <v>376.24</v>
      </c>
      <c r="H46" s="50">
        <v>-8.32</v>
      </c>
      <c r="I46" s="50">
        <v>10.58</v>
      </c>
      <c r="J46" s="50">
        <v>13529285.949999999</v>
      </c>
      <c r="K46" s="50">
        <v>7208520.4000000004</v>
      </c>
      <c r="L46" s="50" t="s">
        <v>873</v>
      </c>
      <c r="M46" s="50" t="s">
        <v>874</v>
      </c>
      <c r="N46" s="56">
        <v>0.5</v>
      </c>
      <c r="O46" s="57">
        <v>51.481000000000002</v>
      </c>
      <c r="P46" s="50">
        <v>0.33</v>
      </c>
      <c r="Q46" s="50">
        <v>-1.96</v>
      </c>
      <c r="R46" s="50">
        <v>0.93</v>
      </c>
      <c r="S46" s="50">
        <v>18.41</v>
      </c>
      <c r="T46" s="50">
        <v>18.399999999999999</v>
      </c>
      <c r="U46" s="50">
        <v>3.04</v>
      </c>
      <c r="V46" s="50">
        <v>144.035</v>
      </c>
      <c r="W46" s="57">
        <v>-0.64</v>
      </c>
      <c r="X46" s="57">
        <v>-0.41</v>
      </c>
      <c r="Y46" s="17"/>
      <c r="Z46" s="5"/>
      <c r="AA46"/>
      <c r="AB46"/>
      <c r="AC46"/>
      <c r="AD46"/>
      <c r="AE46"/>
      <c r="AF46"/>
      <c r="AG46"/>
      <c r="AH46"/>
      <c r="AI46"/>
    </row>
    <row r="47" spans="1:35" s="18" customFormat="1" x14ac:dyDescent="0.2">
      <c r="A47" s="50">
        <v>476.04</v>
      </c>
      <c r="B47" s="50">
        <v>11.66</v>
      </c>
      <c r="C47" s="50">
        <v>106.49</v>
      </c>
      <c r="D47" s="4">
        <f t="shared" si="2"/>
        <v>85.96</v>
      </c>
      <c r="E47" s="66">
        <f t="shared" si="3"/>
        <v>105.92999999999999</v>
      </c>
      <c r="F47" s="50">
        <v>474.61</v>
      </c>
      <c r="G47" s="50">
        <v>389.35</v>
      </c>
      <c r="H47" s="50">
        <v>-9.02</v>
      </c>
      <c r="I47" s="50">
        <v>13.14</v>
      </c>
      <c r="J47" s="50">
        <v>13529288.52</v>
      </c>
      <c r="K47" s="50">
        <v>7208519.7300000004</v>
      </c>
      <c r="L47" s="50" t="s">
        <v>875</v>
      </c>
      <c r="M47" s="50" t="s">
        <v>876</v>
      </c>
      <c r="N47" s="56">
        <v>0.51</v>
      </c>
      <c r="O47" s="57">
        <v>-4.8310000000000004</v>
      </c>
      <c r="P47" s="50">
        <v>0.33</v>
      </c>
      <c r="Q47" s="50">
        <v>1.99</v>
      </c>
      <c r="R47" s="50">
        <v>2.14</v>
      </c>
      <c r="S47" s="50">
        <v>18.420000000000002</v>
      </c>
      <c r="T47" s="50">
        <v>18.41</v>
      </c>
      <c r="U47" s="50">
        <v>3.04</v>
      </c>
      <c r="V47" s="50">
        <v>138.286</v>
      </c>
      <c r="W47" s="57">
        <v>-0.61</v>
      </c>
      <c r="X47" s="57">
        <v>-1.29</v>
      </c>
      <c r="Y47" s="17"/>
      <c r="Z47" s="5"/>
      <c r="AA47"/>
      <c r="AB47"/>
      <c r="AC47"/>
      <c r="AD47"/>
      <c r="AE47"/>
      <c r="AF47"/>
      <c r="AG47"/>
      <c r="AH47"/>
      <c r="AI47"/>
    </row>
    <row r="48" spans="1:35" s="18" customFormat="1" x14ac:dyDescent="0.2">
      <c r="A48" s="50">
        <v>489.44</v>
      </c>
      <c r="B48" s="50">
        <v>13.11</v>
      </c>
      <c r="C48" s="50">
        <v>105.95</v>
      </c>
      <c r="D48" s="4">
        <f t="shared" si="2"/>
        <v>85.42</v>
      </c>
      <c r="E48" s="66">
        <f t="shared" si="3"/>
        <v>105.39</v>
      </c>
      <c r="F48" s="50">
        <v>487.7</v>
      </c>
      <c r="G48" s="50">
        <v>402.44</v>
      </c>
      <c r="H48" s="50">
        <v>-9.82</v>
      </c>
      <c r="I48" s="50">
        <v>15.9</v>
      </c>
      <c r="J48" s="50">
        <v>13529291.289999999</v>
      </c>
      <c r="K48" s="50">
        <v>7208518.9500000002</v>
      </c>
      <c r="L48" s="50" t="s">
        <v>877</v>
      </c>
      <c r="M48" s="50" t="s">
        <v>878</v>
      </c>
      <c r="N48" s="56">
        <v>1.0900000000000001</v>
      </c>
      <c r="O48" s="57">
        <v>-12.351000000000001</v>
      </c>
      <c r="P48" s="50">
        <v>1.08</v>
      </c>
      <c r="Q48" s="50">
        <v>-0.4</v>
      </c>
      <c r="R48" s="50">
        <v>3.39</v>
      </c>
      <c r="S48" s="50">
        <v>18.43</v>
      </c>
      <c r="T48" s="50">
        <v>18.41</v>
      </c>
      <c r="U48" s="50">
        <v>3.05</v>
      </c>
      <c r="V48" s="50">
        <v>133.75399999999999</v>
      </c>
      <c r="W48" s="57">
        <v>-0.48</v>
      </c>
      <c r="X48" s="57">
        <v>-1.95</v>
      </c>
      <c r="Y48" s="17"/>
      <c r="Z48" s="5"/>
      <c r="AA48"/>
      <c r="AB48"/>
      <c r="AC48"/>
      <c r="AD48"/>
      <c r="AE48"/>
      <c r="AF48"/>
      <c r="AG48"/>
      <c r="AH48"/>
      <c r="AI48"/>
    </row>
    <row r="49" spans="1:35" s="18" customFormat="1" x14ac:dyDescent="0.2">
      <c r="A49" s="50">
        <v>502.84</v>
      </c>
      <c r="B49" s="50">
        <v>14.65</v>
      </c>
      <c r="C49" s="50">
        <v>104.62</v>
      </c>
      <c r="D49" s="4">
        <f t="shared" si="2"/>
        <v>84.09</v>
      </c>
      <c r="E49" s="66">
        <f t="shared" si="3"/>
        <v>104.06</v>
      </c>
      <c r="F49" s="50">
        <v>500.71</v>
      </c>
      <c r="G49" s="50">
        <v>415.45</v>
      </c>
      <c r="H49" s="50">
        <v>-10.67</v>
      </c>
      <c r="I49" s="50">
        <v>19</v>
      </c>
      <c r="J49" s="50">
        <v>13529294.4</v>
      </c>
      <c r="K49" s="50">
        <v>7208518.1399999997</v>
      </c>
      <c r="L49" s="50" t="s">
        <v>879</v>
      </c>
      <c r="M49" s="50" t="s">
        <v>880</v>
      </c>
      <c r="N49" s="56">
        <v>1.17</v>
      </c>
      <c r="O49" s="57">
        <v>-16.087</v>
      </c>
      <c r="P49" s="50">
        <v>1.1499999999999999</v>
      </c>
      <c r="Q49" s="50">
        <v>-0.99</v>
      </c>
      <c r="R49" s="50">
        <v>4.8499999999999996</v>
      </c>
      <c r="S49" s="50">
        <v>18.440000000000001</v>
      </c>
      <c r="T49" s="50">
        <v>18.420000000000002</v>
      </c>
      <c r="U49" s="50">
        <v>3.05</v>
      </c>
      <c r="V49" s="50">
        <v>129.94200000000001</v>
      </c>
      <c r="W49" s="57">
        <v>-0.19</v>
      </c>
      <c r="X49" s="57">
        <v>-2.5099999999999998</v>
      </c>
      <c r="Y49" s="17"/>
      <c r="Z49" s="5"/>
      <c r="AA49"/>
      <c r="AB49"/>
      <c r="AC49"/>
      <c r="AD49"/>
      <c r="AE49"/>
      <c r="AF49"/>
      <c r="AG49"/>
      <c r="AH49"/>
      <c r="AI49"/>
    </row>
    <row r="50" spans="1:35" s="18" customFormat="1" x14ac:dyDescent="0.2">
      <c r="A50" s="50">
        <v>516.20000000000005</v>
      </c>
      <c r="B50" s="50">
        <v>16.14</v>
      </c>
      <c r="C50" s="50">
        <v>103.08</v>
      </c>
      <c r="D50" s="4">
        <f t="shared" si="2"/>
        <v>82.55</v>
      </c>
      <c r="E50" s="66">
        <f t="shared" si="3"/>
        <v>102.52</v>
      </c>
      <c r="F50" s="50">
        <v>513.59</v>
      </c>
      <c r="G50" s="50">
        <v>428.33</v>
      </c>
      <c r="H50" s="50">
        <v>-11.51</v>
      </c>
      <c r="I50" s="50">
        <v>22.45</v>
      </c>
      <c r="J50" s="50">
        <v>13529297.85</v>
      </c>
      <c r="K50" s="50">
        <v>7208517.3200000003</v>
      </c>
      <c r="L50" s="50" t="s">
        <v>881</v>
      </c>
      <c r="M50" s="50" t="s">
        <v>882</v>
      </c>
      <c r="N50" s="56">
        <v>1.1599999999999999</v>
      </c>
      <c r="O50" s="57">
        <v>-1.016</v>
      </c>
      <c r="P50" s="50">
        <v>1.1200000000000001</v>
      </c>
      <c r="Q50" s="50">
        <v>-1.1499999999999999</v>
      </c>
      <c r="R50" s="50">
        <v>6.53</v>
      </c>
      <c r="S50" s="50">
        <v>18.45</v>
      </c>
      <c r="T50" s="50">
        <v>18.420000000000002</v>
      </c>
      <c r="U50" s="50">
        <v>3.06</v>
      </c>
      <c r="V50" s="50">
        <v>126.504</v>
      </c>
      <c r="W50" s="57">
        <v>0.21</v>
      </c>
      <c r="X50" s="57">
        <v>-2.98</v>
      </c>
      <c r="Y50" s="17"/>
      <c r="Z50" s="5"/>
      <c r="AA50"/>
      <c r="AB50"/>
      <c r="AC50"/>
      <c r="AD50"/>
      <c r="AE50"/>
      <c r="AF50"/>
      <c r="AG50"/>
      <c r="AH50"/>
      <c r="AI50"/>
    </row>
    <row r="51" spans="1:35" s="18" customFormat="1" x14ac:dyDescent="0.2">
      <c r="A51" s="50">
        <v>529.6</v>
      </c>
      <c r="B51" s="50">
        <v>17.87</v>
      </c>
      <c r="C51" s="50">
        <v>102.98</v>
      </c>
      <c r="D51" s="4">
        <f t="shared" si="2"/>
        <v>82.45</v>
      </c>
      <c r="E51" s="66">
        <f t="shared" si="3"/>
        <v>102.42</v>
      </c>
      <c r="F51" s="50">
        <v>526.4</v>
      </c>
      <c r="G51" s="50">
        <v>441.14</v>
      </c>
      <c r="H51" s="50">
        <v>-12.4</v>
      </c>
      <c r="I51" s="50">
        <v>26.26</v>
      </c>
      <c r="J51" s="50">
        <v>13529301.67</v>
      </c>
      <c r="K51" s="50">
        <v>7208516.4800000004</v>
      </c>
      <c r="L51" s="50" t="s">
        <v>883</v>
      </c>
      <c r="M51" s="50" t="s">
        <v>884</v>
      </c>
      <c r="N51" s="50">
        <v>1.29</v>
      </c>
      <c r="O51" s="57">
        <v>14.911</v>
      </c>
      <c r="P51" s="50">
        <v>1.29</v>
      </c>
      <c r="Q51" s="50">
        <v>-7.0000000000000007E-2</v>
      </c>
      <c r="R51" s="50">
        <v>8.44</v>
      </c>
      <c r="S51" s="50">
        <v>18.46</v>
      </c>
      <c r="T51" s="50">
        <v>18.43</v>
      </c>
      <c r="U51" s="50">
        <v>3.07</v>
      </c>
      <c r="V51" s="50">
        <v>123.43</v>
      </c>
      <c r="W51" s="57">
        <v>0.74</v>
      </c>
      <c r="X51" s="57">
        <v>-3.34</v>
      </c>
      <c r="Y51" s="17"/>
      <c r="Z51" s="5"/>
      <c r="AA51"/>
      <c r="AB51"/>
      <c r="AC51"/>
      <c r="AD51"/>
      <c r="AE51"/>
      <c r="AF51"/>
      <c r="AG51"/>
      <c r="AH51"/>
      <c r="AI51"/>
    </row>
    <row r="52" spans="1:35" s="18" customFormat="1" x14ac:dyDescent="0.2">
      <c r="A52" s="50">
        <v>542.99</v>
      </c>
      <c r="B52" s="50">
        <v>19.010000000000002</v>
      </c>
      <c r="C52" s="50">
        <v>103.91</v>
      </c>
      <c r="D52" s="4">
        <f t="shared" si="2"/>
        <v>83.38</v>
      </c>
      <c r="E52" s="66">
        <f t="shared" si="3"/>
        <v>103.35</v>
      </c>
      <c r="F52" s="50">
        <v>539.11</v>
      </c>
      <c r="G52" s="50">
        <v>453.85</v>
      </c>
      <c r="H52" s="50">
        <v>-13.38</v>
      </c>
      <c r="I52" s="50">
        <v>30.38</v>
      </c>
      <c r="J52" s="50">
        <v>13529305.800000001</v>
      </c>
      <c r="K52" s="50">
        <v>7208515.5300000003</v>
      </c>
      <c r="L52" s="50" t="s">
        <v>885</v>
      </c>
      <c r="M52" s="50" t="s">
        <v>886</v>
      </c>
      <c r="N52" s="50">
        <v>0.88</v>
      </c>
      <c r="O52" s="57">
        <v>115.252</v>
      </c>
      <c r="P52" s="50">
        <v>0.85</v>
      </c>
      <c r="Q52" s="50">
        <v>0.69</v>
      </c>
      <c r="R52" s="50">
        <v>10.47</v>
      </c>
      <c r="S52" s="50">
        <v>18.48</v>
      </c>
      <c r="T52" s="50">
        <v>18.43</v>
      </c>
      <c r="U52" s="50">
        <v>3.07</v>
      </c>
      <c r="V52" s="50">
        <v>120.848</v>
      </c>
      <c r="W52" s="57">
        <v>1.34</v>
      </c>
      <c r="X52" s="57">
        <v>-3.49</v>
      </c>
      <c r="Y52" s="17"/>
      <c r="Z52" s="5"/>
      <c r="AA52"/>
      <c r="AB52"/>
      <c r="AC52"/>
      <c r="AD52"/>
      <c r="AE52"/>
      <c r="AF52"/>
      <c r="AG52"/>
      <c r="AH52"/>
      <c r="AI52"/>
    </row>
    <row r="53" spans="1:35" s="18" customFormat="1" x14ac:dyDescent="0.2">
      <c r="A53" s="50">
        <v>556.37</v>
      </c>
      <c r="B53" s="50">
        <v>18.850000000000001</v>
      </c>
      <c r="C53" s="50">
        <v>104.98</v>
      </c>
      <c r="D53" s="4">
        <f t="shared" si="2"/>
        <v>84.45</v>
      </c>
      <c r="E53" s="66">
        <f t="shared" si="3"/>
        <v>104.42</v>
      </c>
      <c r="F53" s="50">
        <v>551.76</v>
      </c>
      <c r="G53" s="50">
        <v>466.5</v>
      </c>
      <c r="H53" s="50">
        <v>-14.46</v>
      </c>
      <c r="I53" s="50">
        <v>34.590000000000003</v>
      </c>
      <c r="J53" s="50">
        <v>13529310.02</v>
      </c>
      <c r="K53" s="50">
        <v>7208514.4900000002</v>
      </c>
      <c r="L53" s="50" t="s">
        <v>887</v>
      </c>
      <c r="M53" s="50" t="s">
        <v>888</v>
      </c>
      <c r="N53" s="50">
        <v>0.28999999999999998</v>
      </c>
      <c r="O53" s="57">
        <v>-50.305999999999997</v>
      </c>
      <c r="P53" s="50">
        <v>-0.12</v>
      </c>
      <c r="Q53" s="50">
        <v>0.8</v>
      </c>
      <c r="R53" s="50">
        <v>12.49</v>
      </c>
      <c r="S53" s="50">
        <v>18.5</v>
      </c>
      <c r="T53" s="50">
        <v>18.440000000000001</v>
      </c>
      <c r="U53" s="50">
        <v>3.08</v>
      </c>
      <c r="V53" s="50">
        <v>118.879</v>
      </c>
      <c r="W53" s="57">
        <v>1.76</v>
      </c>
      <c r="X53" s="57">
        <v>-3.4</v>
      </c>
      <c r="Y53" s="17"/>
      <c r="Z53" s="5"/>
      <c r="AA53"/>
      <c r="AB53"/>
      <c r="AC53"/>
      <c r="AD53"/>
      <c r="AE53"/>
      <c r="AF53"/>
      <c r="AG53"/>
      <c r="AH53"/>
      <c r="AI53"/>
    </row>
    <row r="54" spans="1:35" s="18" customFormat="1" x14ac:dyDescent="0.2">
      <c r="A54" s="50">
        <v>569.76</v>
      </c>
      <c r="B54" s="50">
        <v>19.46</v>
      </c>
      <c r="C54" s="50">
        <v>102.82</v>
      </c>
      <c r="D54" s="4">
        <f t="shared" si="2"/>
        <v>82.289999999999992</v>
      </c>
      <c r="E54" s="66">
        <f t="shared" si="3"/>
        <v>102.25999999999999</v>
      </c>
      <c r="F54" s="50">
        <v>564.41</v>
      </c>
      <c r="G54" s="50">
        <v>479.15</v>
      </c>
      <c r="H54" s="50">
        <v>-15.52</v>
      </c>
      <c r="I54" s="50">
        <v>38.85</v>
      </c>
      <c r="J54" s="50">
        <v>13529314.289999999</v>
      </c>
      <c r="K54" s="50">
        <v>7208513.4800000004</v>
      </c>
      <c r="L54" s="50" t="s">
        <v>889</v>
      </c>
      <c r="M54" s="50" t="s">
        <v>890</v>
      </c>
      <c r="N54" s="50">
        <v>0.7</v>
      </c>
      <c r="O54" s="57">
        <v>19.542000000000002</v>
      </c>
      <c r="P54" s="50">
        <v>0.46</v>
      </c>
      <c r="Q54" s="50">
        <v>-1.61</v>
      </c>
      <c r="R54" s="50">
        <v>14.57</v>
      </c>
      <c r="S54" s="50">
        <v>18.53</v>
      </c>
      <c r="T54" s="50">
        <v>18.440000000000001</v>
      </c>
      <c r="U54" s="50">
        <v>3.09</v>
      </c>
      <c r="V54" s="50">
        <v>117.351</v>
      </c>
      <c r="W54" s="57">
        <v>1.93</v>
      </c>
      <c r="X54" s="57">
        <v>-3.21</v>
      </c>
      <c r="Y54" s="17"/>
      <c r="Z54" s="5"/>
      <c r="AA54"/>
      <c r="AB54"/>
      <c r="AC54"/>
      <c r="AD54"/>
      <c r="AE54"/>
      <c r="AF54"/>
      <c r="AG54"/>
      <c r="AH54"/>
      <c r="AI54"/>
    </row>
    <row r="55" spans="1:35" s="18" customFormat="1" x14ac:dyDescent="0.2">
      <c r="A55" s="50">
        <v>583.15</v>
      </c>
      <c r="B55" s="50">
        <v>20.52</v>
      </c>
      <c r="C55" s="50">
        <v>103.89</v>
      </c>
      <c r="D55" s="4">
        <f t="shared" si="2"/>
        <v>83.36</v>
      </c>
      <c r="E55" s="66">
        <f t="shared" si="3"/>
        <v>103.33</v>
      </c>
      <c r="F55" s="50">
        <v>576.99</v>
      </c>
      <c r="G55" s="50">
        <v>491.73</v>
      </c>
      <c r="H55" s="50">
        <v>-16.579999999999998</v>
      </c>
      <c r="I55" s="50">
        <v>43.3</v>
      </c>
      <c r="J55" s="50">
        <v>13529318.75</v>
      </c>
      <c r="K55" s="50">
        <v>7208512.46</v>
      </c>
      <c r="L55" s="50" t="s">
        <v>891</v>
      </c>
      <c r="M55" s="50" t="s">
        <v>892</v>
      </c>
      <c r="N55" s="50">
        <v>0.84</v>
      </c>
      <c r="O55" s="57">
        <v>-25.087</v>
      </c>
      <c r="P55" s="50">
        <v>0.79</v>
      </c>
      <c r="Q55" s="50">
        <v>0.8</v>
      </c>
      <c r="R55" s="50">
        <v>16.78</v>
      </c>
      <c r="S55" s="50">
        <v>18.55</v>
      </c>
      <c r="T55" s="50">
        <v>18.45</v>
      </c>
      <c r="U55" s="50">
        <v>3.1</v>
      </c>
      <c r="V55" s="50">
        <v>116.056</v>
      </c>
      <c r="W55" s="57">
        <v>1.99</v>
      </c>
      <c r="X55" s="57">
        <v>-2.92</v>
      </c>
      <c r="Y55" s="17"/>
      <c r="Z55" s="5"/>
      <c r="AA55"/>
      <c r="AB55"/>
      <c r="AC55"/>
      <c r="AD55"/>
      <c r="AE55"/>
      <c r="AF55"/>
      <c r="AG55"/>
      <c r="AH55"/>
      <c r="AI55"/>
    </row>
    <row r="56" spans="1:35" s="18" customFormat="1" x14ac:dyDescent="0.2">
      <c r="A56" s="50">
        <v>596.54999999999995</v>
      </c>
      <c r="B56" s="50">
        <v>21.67</v>
      </c>
      <c r="C56" s="50">
        <v>102.44</v>
      </c>
      <c r="D56" s="4">
        <f t="shared" si="2"/>
        <v>81.91</v>
      </c>
      <c r="E56" s="66">
        <f t="shared" si="3"/>
        <v>101.88</v>
      </c>
      <c r="F56" s="50">
        <v>589.5</v>
      </c>
      <c r="G56" s="50">
        <v>504.24</v>
      </c>
      <c r="H56" s="50">
        <v>-17.670000000000002</v>
      </c>
      <c r="I56" s="50">
        <v>48</v>
      </c>
      <c r="J56" s="50">
        <v>13529323.460000001</v>
      </c>
      <c r="K56" s="50">
        <v>7208511.4100000001</v>
      </c>
      <c r="L56" s="50" t="s">
        <v>893</v>
      </c>
      <c r="M56" s="50" t="s">
        <v>894</v>
      </c>
      <c r="N56" s="50">
        <v>0.94</v>
      </c>
      <c r="O56" s="57">
        <v>-5.3410000000000002</v>
      </c>
      <c r="P56" s="50">
        <v>0.86</v>
      </c>
      <c r="Q56" s="50">
        <v>-1.08</v>
      </c>
      <c r="R56" s="50">
        <v>19.12</v>
      </c>
      <c r="S56" s="50">
        <v>18.579999999999998</v>
      </c>
      <c r="T56" s="50">
        <v>18.46</v>
      </c>
      <c r="U56" s="50">
        <v>3.1</v>
      </c>
      <c r="V56" s="50">
        <v>114.916</v>
      </c>
      <c r="W56" s="57">
        <v>2</v>
      </c>
      <c r="X56" s="57">
        <v>-2.5099999999999998</v>
      </c>
      <c r="Y56" s="17"/>
      <c r="Z56" s="5"/>
      <c r="AA56"/>
      <c r="AB56"/>
      <c r="AC56"/>
      <c r="AD56"/>
      <c r="AE56"/>
      <c r="AF56"/>
      <c r="AG56"/>
      <c r="AH56"/>
      <c r="AI56"/>
    </row>
    <row r="57" spans="1:35" s="18" customFormat="1" x14ac:dyDescent="0.2">
      <c r="A57" s="50">
        <v>609.92999999999995</v>
      </c>
      <c r="B57" s="50">
        <v>22.92</v>
      </c>
      <c r="C57" s="50">
        <v>102.14</v>
      </c>
      <c r="D57" s="4">
        <f t="shared" si="2"/>
        <v>81.61</v>
      </c>
      <c r="E57" s="66">
        <f t="shared" si="3"/>
        <v>101.58</v>
      </c>
      <c r="F57" s="50">
        <v>601.88</v>
      </c>
      <c r="G57" s="50">
        <v>516.62</v>
      </c>
      <c r="H57" s="50">
        <v>-18.75</v>
      </c>
      <c r="I57" s="50">
        <v>52.96</v>
      </c>
      <c r="J57" s="50">
        <v>13529328.43</v>
      </c>
      <c r="K57" s="50">
        <v>7208510.3799999999</v>
      </c>
      <c r="L57" s="50" t="s">
        <v>895</v>
      </c>
      <c r="M57" s="50" t="s">
        <v>896</v>
      </c>
      <c r="N57" s="50">
        <v>0.94</v>
      </c>
      <c r="O57" s="57">
        <v>-20.038</v>
      </c>
      <c r="P57" s="50">
        <v>0.93</v>
      </c>
      <c r="Q57" s="50">
        <v>-0.22</v>
      </c>
      <c r="R57" s="50">
        <v>21.65</v>
      </c>
      <c r="S57" s="50">
        <v>18.62</v>
      </c>
      <c r="T57" s="50">
        <v>18.47</v>
      </c>
      <c r="U57" s="50">
        <v>3.11</v>
      </c>
      <c r="V57" s="50">
        <v>113.851</v>
      </c>
      <c r="W57" s="57">
        <v>1.97</v>
      </c>
      <c r="X57" s="57">
        <v>-2.0499999999999998</v>
      </c>
      <c r="Y57" s="17"/>
      <c r="Z57" s="5"/>
      <c r="AA57"/>
      <c r="AB57"/>
      <c r="AC57"/>
      <c r="AD57"/>
      <c r="AE57"/>
      <c r="AF57"/>
      <c r="AG57"/>
      <c r="AH57"/>
      <c r="AI57"/>
    </row>
    <row r="58" spans="1:35" s="18" customFormat="1" x14ac:dyDescent="0.2">
      <c r="A58" s="50">
        <v>623.33000000000004</v>
      </c>
      <c r="B58" s="50">
        <v>23.75</v>
      </c>
      <c r="C58" s="50">
        <v>101.39</v>
      </c>
      <c r="D58" s="4">
        <f t="shared" si="2"/>
        <v>80.86</v>
      </c>
      <c r="E58" s="66">
        <f t="shared" si="3"/>
        <v>100.83</v>
      </c>
      <c r="F58" s="50">
        <v>614.17999999999995</v>
      </c>
      <c r="G58" s="50">
        <v>528.91999999999996</v>
      </c>
      <c r="H58" s="50">
        <v>-19.84</v>
      </c>
      <c r="I58" s="50">
        <v>58.15</v>
      </c>
      <c r="J58" s="50">
        <v>13529333.640000001</v>
      </c>
      <c r="K58" s="50">
        <v>7208509.3499999996</v>
      </c>
      <c r="L58" s="50" t="s">
        <v>897</v>
      </c>
      <c r="M58" s="50" t="s">
        <v>898</v>
      </c>
      <c r="N58" s="50">
        <v>0.66</v>
      </c>
      <c r="O58" s="57">
        <v>-29.629000000000001</v>
      </c>
      <c r="P58" s="50">
        <v>0.62</v>
      </c>
      <c r="Q58" s="50">
        <v>-0.56000000000000005</v>
      </c>
      <c r="R58" s="50">
        <v>24.33</v>
      </c>
      <c r="S58" s="50">
        <v>18.66</v>
      </c>
      <c r="T58" s="50">
        <v>18.47</v>
      </c>
      <c r="U58" s="50">
        <v>3.12</v>
      </c>
      <c r="V58" s="50">
        <v>112.85899999999999</v>
      </c>
      <c r="W58" s="57">
        <v>1.87</v>
      </c>
      <c r="X58" s="57">
        <v>-1.52</v>
      </c>
      <c r="Y58" s="17"/>
      <c r="Z58" s="5"/>
      <c r="AA58"/>
      <c r="AB58"/>
      <c r="AC58"/>
      <c r="AD58"/>
      <c r="AE58"/>
      <c r="AF58"/>
      <c r="AG58"/>
      <c r="AH58"/>
      <c r="AI58"/>
    </row>
    <row r="59" spans="1:35" s="18" customFormat="1" x14ac:dyDescent="0.2">
      <c r="A59" s="50">
        <v>636.70000000000005</v>
      </c>
      <c r="B59" s="50">
        <v>24.89</v>
      </c>
      <c r="C59" s="50">
        <v>99.86</v>
      </c>
      <c r="D59" s="4">
        <f t="shared" si="2"/>
        <v>79.33</v>
      </c>
      <c r="E59" s="66">
        <f t="shared" si="3"/>
        <v>99.3</v>
      </c>
      <c r="F59" s="50">
        <v>626.36</v>
      </c>
      <c r="G59" s="50">
        <v>541.1</v>
      </c>
      <c r="H59" s="50">
        <v>-20.85</v>
      </c>
      <c r="I59" s="50">
        <v>63.57</v>
      </c>
      <c r="J59" s="50">
        <v>13529339.060000001</v>
      </c>
      <c r="K59" s="50">
        <v>7208508.3899999997</v>
      </c>
      <c r="L59" s="50" t="s">
        <v>899</v>
      </c>
      <c r="M59" s="50" t="s">
        <v>900</v>
      </c>
      <c r="N59" s="50">
        <v>0.97</v>
      </c>
      <c r="O59" s="57">
        <v>-43.68</v>
      </c>
      <c r="P59" s="50">
        <v>0.85</v>
      </c>
      <c r="Q59" s="50">
        <v>-1.1399999999999999</v>
      </c>
      <c r="R59" s="50">
        <v>27.21</v>
      </c>
      <c r="S59" s="50">
        <v>18.7</v>
      </c>
      <c r="T59" s="50">
        <v>18.48</v>
      </c>
      <c r="U59" s="50">
        <v>3.13</v>
      </c>
      <c r="V59" s="50">
        <v>111.899</v>
      </c>
      <c r="W59" s="57">
        <v>1.7</v>
      </c>
      <c r="X59" s="57">
        <v>-0.98</v>
      </c>
      <c r="Y59" s="17"/>
      <c r="Z59" s="5"/>
      <c r="AA59"/>
      <c r="AB59"/>
      <c r="AC59"/>
      <c r="AD59"/>
      <c r="AE59"/>
      <c r="AF59"/>
      <c r="AG59"/>
      <c r="AH59"/>
      <c r="AI59"/>
    </row>
    <row r="60" spans="1:35" s="18" customFormat="1" x14ac:dyDescent="0.2">
      <c r="A60" s="50">
        <v>650.1</v>
      </c>
      <c r="B60" s="50">
        <v>25.84</v>
      </c>
      <c r="C60" s="50">
        <v>97.81</v>
      </c>
      <c r="D60" s="4">
        <f t="shared" si="2"/>
        <v>77.28</v>
      </c>
      <c r="E60" s="66">
        <f t="shared" si="3"/>
        <v>97.25</v>
      </c>
      <c r="F60" s="50">
        <v>638.47</v>
      </c>
      <c r="G60" s="50">
        <v>553.21</v>
      </c>
      <c r="H60" s="50">
        <v>-21.73</v>
      </c>
      <c r="I60" s="50">
        <v>69.239999999999995</v>
      </c>
      <c r="J60" s="50">
        <v>13529344.74</v>
      </c>
      <c r="K60" s="50">
        <v>7208507.5700000003</v>
      </c>
      <c r="L60" s="50" t="s">
        <v>901</v>
      </c>
      <c r="M60" s="50" t="s">
        <v>902</v>
      </c>
      <c r="N60" s="50">
        <v>0.97</v>
      </c>
      <c r="O60" s="57">
        <v>-59.674999999999997</v>
      </c>
      <c r="P60" s="50">
        <v>0.71</v>
      </c>
      <c r="Q60" s="50">
        <v>-1.53</v>
      </c>
      <c r="R60" s="50">
        <v>30.37</v>
      </c>
      <c r="S60" s="50">
        <v>18.760000000000002</v>
      </c>
      <c r="T60" s="50">
        <v>18.489999999999998</v>
      </c>
      <c r="U60" s="50">
        <v>3.14</v>
      </c>
      <c r="V60" s="50">
        <v>110.904</v>
      </c>
      <c r="W60" s="57">
        <v>1.46</v>
      </c>
      <c r="X60" s="57">
        <v>-0.5</v>
      </c>
      <c r="Y60" s="17"/>
      <c r="Z60" s="5"/>
      <c r="AA60"/>
      <c r="AB60"/>
      <c r="AC60"/>
      <c r="AD60"/>
      <c r="AE60"/>
      <c r="AF60"/>
      <c r="AG60"/>
      <c r="AH60"/>
      <c r="AI60"/>
    </row>
    <row r="61" spans="1:35" s="18" customFormat="1" x14ac:dyDescent="0.2">
      <c r="A61" s="50">
        <v>663.5</v>
      </c>
      <c r="B61" s="50">
        <v>26.86</v>
      </c>
      <c r="C61" s="50">
        <v>94.13</v>
      </c>
      <c r="D61" s="4">
        <f t="shared" si="2"/>
        <v>73.599999999999994</v>
      </c>
      <c r="E61" s="66">
        <f t="shared" si="3"/>
        <v>93.57</v>
      </c>
      <c r="F61" s="50">
        <v>650.48</v>
      </c>
      <c r="G61" s="50">
        <v>565.22</v>
      </c>
      <c r="H61" s="50">
        <v>-22.34</v>
      </c>
      <c r="I61" s="50">
        <v>75.150000000000006</v>
      </c>
      <c r="J61" s="50">
        <v>13529350.66</v>
      </c>
      <c r="K61" s="50">
        <v>7208507.0099999998</v>
      </c>
      <c r="L61" s="50" t="s">
        <v>903</v>
      </c>
      <c r="M61" s="50" t="s">
        <v>904</v>
      </c>
      <c r="N61" s="50">
        <v>1.44</v>
      </c>
      <c r="O61" s="57">
        <v>-43.713000000000001</v>
      </c>
      <c r="P61" s="50">
        <v>0.76</v>
      </c>
      <c r="Q61" s="50">
        <v>-2.75</v>
      </c>
      <c r="R61" s="50">
        <v>33.880000000000003</v>
      </c>
      <c r="S61" s="50">
        <v>18.809999999999999</v>
      </c>
      <c r="T61" s="50">
        <v>18.5</v>
      </c>
      <c r="U61" s="50">
        <v>3.15</v>
      </c>
      <c r="V61" s="50">
        <v>109.801</v>
      </c>
      <c r="W61" s="57">
        <v>1.1599999999999999</v>
      </c>
      <c r="X61" s="57">
        <v>-0.22</v>
      </c>
      <c r="Y61" s="17"/>
      <c r="Z61" s="5"/>
      <c r="AA61"/>
      <c r="AB61"/>
      <c r="AC61"/>
      <c r="AD61"/>
      <c r="AE61"/>
      <c r="AF61"/>
      <c r="AG61"/>
      <c r="AH61"/>
      <c r="AI61"/>
    </row>
    <row r="62" spans="1:35" s="18" customFormat="1" x14ac:dyDescent="0.2">
      <c r="A62" s="50">
        <v>676.89</v>
      </c>
      <c r="B62" s="50">
        <v>27.93</v>
      </c>
      <c r="C62" s="50">
        <v>91.98</v>
      </c>
      <c r="D62" s="4">
        <f t="shared" si="2"/>
        <v>71.45</v>
      </c>
      <c r="E62" s="66">
        <f t="shared" si="3"/>
        <v>91.42</v>
      </c>
      <c r="F62" s="50">
        <v>662.37</v>
      </c>
      <c r="G62" s="50">
        <v>577.11</v>
      </c>
      <c r="H62" s="50">
        <v>-22.67</v>
      </c>
      <c r="I62" s="50">
        <v>81.3</v>
      </c>
      <c r="J62" s="50">
        <v>13529356.810000001</v>
      </c>
      <c r="K62" s="50">
        <v>7208506.7400000002</v>
      </c>
      <c r="L62" s="50" t="s">
        <v>905</v>
      </c>
      <c r="M62" s="50" t="s">
        <v>906</v>
      </c>
      <c r="N62" s="50">
        <v>1.0900000000000001</v>
      </c>
      <c r="O62" s="57">
        <v>-11.278</v>
      </c>
      <c r="P62" s="50">
        <v>0.8</v>
      </c>
      <c r="Q62" s="50">
        <v>-1.61</v>
      </c>
      <c r="R62" s="50">
        <v>37.770000000000003</v>
      </c>
      <c r="S62" s="50">
        <v>18.87</v>
      </c>
      <c r="T62" s="50">
        <v>18.5</v>
      </c>
      <c r="U62" s="50">
        <v>3.16</v>
      </c>
      <c r="V62" s="50">
        <v>108.587</v>
      </c>
      <c r="W62" s="57">
        <v>0.81</v>
      </c>
      <c r="X62" s="57">
        <v>-0.15</v>
      </c>
      <c r="Y62" s="17"/>
      <c r="Z62" s="5"/>
      <c r="AA62"/>
      <c r="AB62"/>
      <c r="AC62"/>
      <c r="AD62"/>
      <c r="AE62"/>
      <c r="AF62"/>
      <c r="AG62"/>
      <c r="AH62"/>
      <c r="AI62"/>
    </row>
    <row r="63" spans="1:35" s="18" customFormat="1" x14ac:dyDescent="0.2">
      <c r="A63" s="50">
        <v>690.28</v>
      </c>
      <c r="B63" s="50">
        <v>28.85</v>
      </c>
      <c r="C63" s="50">
        <v>91.6</v>
      </c>
      <c r="D63" s="4">
        <f t="shared" si="2"/>
        <v>71.069999999999993</v>
      </c>
      <c r="E63" s="66">
        <f t="shared" si="3"/>
        <v>91.039999999999992</v>
      </c>
      <c r="F63" s="50">
        <v>674.15</v>
      </c>
      <c r="G63" s="50">
        <v>588.89</v>
      </c>
      <c r="H63" s="50">
        <v>-22.87</v>
      </c>
      <c r="I63" s="50">
        <v>87.67</v>
      </c>
      <c r="J63" s="50">
        <v>13529363.18</v>
      </c>
      <c r="K63" s="50">
        <v>7208506.6100000003</v>
      </c>
      <c r="L63" s="50" t="s">
        <v>907</v>
      </c>
      <c r="M63" s="50" t="s">
        <v>908</v>
      </c>
      <c r="N63" s="50">
        <v>0.7</v>
      </c>
      <c r="O63" s="57">
        <v>-42.203000000000003</v>
      </c>
      <c r="P63" s="50">
        <v>0.69</v>
      </c>
      <c r="Q63" s="50">
        <v>-0.28000000000000003</v>
      </c>
      <c r="R63" s="50">
        <v>41.89</v>
      </c>
      <c r="S63" s="50">
        <v>18.940000000000001</v>
      </c>
      <c r="T63" s="50">
        <v>18.510000000000002</v>
      </c>
      <c r="U63" s="50">
        <v>3.18</v>
      </c>
      <c r="V63" s="50">
        <v>107.378</v>
      </c>
      <c r="W63" s="57">
        <v>0.4</v>
      </c>
      <c r="X63" s="57">
        <v>-0.15</v>
      </c>
      <c r="Y63" s="17"/>
      <c r="Z63" s="5"/>
      <c r="AA63"/>
      <c r="AB63"/>
      <c r="AC63"/>
      <c r="AD63"/>
      <c r="AE63"/>
      <c r="AF63"/>
      <c r="AG63"/>
      <c r="AH63"/>
      <c r="AI63"/>
    </row>
    <row r="64" spans="1:35" s="18" customFormat="1" x14ac:dyDescent="0.2">
      <c r="A64" s="50">
        <v>703.65</v>
      </c>
      <c r="B64" s="50">
        <v>30.53</v>
      </c>
      <c r="C64" s="50">
        <v>88.66</v>
      </c>
      <c r="D64" s="4">
        <f t="shared" si="2"/>
        <v>68.13</v>
      </c>
      <c r="E64" s="66">
        <f t="shared" si="3"/>
        <v>88.1</v>
      </c>
      <c r="F64" s="50">
        <v>685.76</v>
      </c>
      <c r="G64" s="50">
        <v>600.5</v>
      </c>
      <c r="H64" s="50">
        <v>-22.88</v>
      </c>
      <c r="I64" s="50">
        <v>94.29</v>
      </c>
      <c r="J64" s="50">
        <v>13529369.800000001</v>
      </c>
      <c r="K64" s="50">
        <v>7208506.6600000001</v>
      </c>
      <c r="L64" s="50" t="s">
        <v>909</v>
      </c>
      <c r="M64" s="50" t="s">
        <v>910</v>
      </c>
      <c r="N64" s="50">
        <v>1.66</v>
      </c>
      <c r="O64" s="57">
        <v>-0.61599999999999999</v>
      </c>
      <c r="P64" s="50">
        <v>1.26</v>
      </c>
      <c r="Q64" s="50">
        <v>-2.2000000000000002</v>
      </c>
      <c r="R64" s="50">
        <v>46.33</v>
      </c>
      <c r="S64" s="50">
        <v>19.02</v>
      </c>
      <c r="T64" s="50">
        <v>18.52</v>
      </c>
      <c r="U64" s="50">
        <v>3.19</v>
      </c>
      <c r="V64" s="50">
        <v>106.16200000000001</v>
      </c>
      <c r="W64" s="57">
        <v>-0.02</v>
      </c>
      <c r="X64" s="57">
        <v>-0.26</v>
      </c>
      <c r="Y64" s="17"/>
      <c r="Z64" s="5"/>
      <c r="AA64"/>
      <c r="AB64"/>
      <c r="AC64"/>
      <c r="AD64"/>
      <c r="AE64"/>
      <c r="AF64"/>
      <c r="AG64"/>
      <c r="AH64"/>
      <c r="AI64"/>
    </row>
    <row r="65" spans="1:35" s="18" customFormat="1" x14ac:dyDescent="0.2">
      <c r="A65" s="50">
        <v>717.05</v>
      </c>
      <c r="B65" s="50">
        <v>32.01</v>
      </c>
      <c r="C65" s="50">
        <v>88.63</v>
      </c>
      <c r="D65" s="4">
        <f t="shared" si="2"/>
        <v>68.099999999999994</v>
      </c>
      <c r="E65" s="66">
        <f t="shared" si="3"/>
        <v>88.07</v>
      </c>
      <c r="F65" s="50">
        <v>697.22</v>
      </c>
      <c r="G65" s="50">
        <v>611.96</v>
      </c>
      <c r="H65" s="50">
        <v>-22.71</v>
      </c>
      <c r="I65" s="50">
        <v>101.24</v>
      </c>
      <c r="J65" s="50">
        <v>13529376.75</v>
      </c>
      <c r="K65" s="50">
        <v>7208506.8899999997</v>
      </c>
      <c r="L65" s="50" t="s">
        <v>911</v>
      </c>
      <c r="M65" s="50" t="s">
        <v>912</v>
      </c>
      <c r="N65" s="50">
        <v>1.1000000000000001</v>
      </c>
      <c r="O65" s="57">
        <v>-11.567</v>
      </c>
      <c r="P65" s="50">
        <v>1.1000000000000001</v>
      </c>
      <c r="Q65" s="50">
        <v>-0.02</v>
      </c>
      <c r="R65" s="50">
        <v>51.12</v>
      </c>
      <c r="S65" s="50">
        <v>19.100000000000001</v>
      </c>
      <c r="T65" s="50">
        <v>18.53</v>
      </c>
      <c r="U65" s="50">
        <v>3.2</v>
      </c>
      <c r="V65" s="50">
        <v>104.926</v>
      </c>
      <c r="W65" s="57">
        <v>-0.37</v>
      </c>
      <c r="X65" s="57">
        <v>-0.49</v>
      </c>
      <c r="Y65" s="17"/>
      <c r="Z65" s="5"/>
      <c r="AA65"/>
      <c r="AB65"/>
      <c r="AC65"/>
      <c r="AD65"/>
      <c r="AE65"/>
      <c r="AF65"/>
      <c r="AG65"/>
      <c r="AH65"/>
      <c r="AI65"/>
    </row>
    <row r="66" spans="1:35" s="18" customFormat="1" x14ac:dyDescent="0.2">
      <c r="A66" s="50">
        <v>730.44</v>
      </c>
      <c r="B66" s="50">
        <v>33.159999999999997</v>
      </c>
      <c r="C66" s="50">
        <v>88.2</v>
      </c>
      <c r="D66" s="4">
        <f t="shared" si="2"/>
        <v>67.67</v>
      </c>
      <c r="E66" s="66">
        <f t="shared" si="3"/>
        <v>87.64</v>
      </c>
      <c r="F66" s="50">
        <v>708.5</v>
      </c>
      <c r="G66" s="50">
        <v>623.24</v>
      </c>
      <c r="H66" s="50">
        <v>-22.51</v>
      </c>
      <c r="I66" s="50">
        <v>108.45</v>
      </c>
      <c r="J66" s="50">
        <v>13529383.960000001</v>
      </c>
      <c r="K66" s="50">
        <v>7208507.1699999999</v>
      </c>
      <c r="L66" s="50" t="s">
        <v>913</v>
      </c>
      <c r="M66" s="50" t="s">
        <v>914</v>
      </c>
      <c r="N66" s="50">
        <v>0.88</v>
      </c>
      <c r="O66" s="57">
        <v>-22.538</v>
      </c>
      <c r="P66" s="50">
        <v>0.86</v>
      </c>
      <c r="Q66" s="50">
        <v>-0.32</v>
      </c>
      <c r="R66" s="50">
        <v>56.11</v>
      </c>
      <c r="S66" s="50">
        <v>19.2</v>
      </c>
      <c r="T66" s="50">
        <v>18.54</v>
      </c>
      <c r="U66" s="50">
        <v>3.21</v>
      </c>
      <c r="V66" s="50">
        <v>103.758</v>
      </c>
      <c r="W66" s="57">
        <v>-0.71</v>
      </c>
      <c r="X66" s="57">
        <v>-0.67</v>
      </c>
      <c r="Y66" s="17"/>
      <c r="Z66" s="5"/>
      <c r="AA66"/>
      <c r="AB66"/>
      <c r="AC66"/>
      <c r="AD66"/>
      <c r="AE66"/>
      <c r="AF66"/>
      <c r="AG66"/>
      <c r="AH66"/>
      <c r="AI66"/>
    </row>
    <row r="67" spans="1:35" s="18" customFormat="1" x14ac:dyDescent="0.2">
      <c r="A67" s="50">
        <v>743.84</v>
      </c>
      <c r="B67" s="50">
        <v>35.049999999999997</v>
      </c>
      <c r="C67" s="50">
        <v>86.84</v>
      </c>
      <c r="D67" s="4">
        <f t="shared" si="2"/>
        <v>66.31</v>
      </c>
      <c r="E67" s="66">
        <f t="shared" si="3"/>
        <v>86.28</v>
      </c>
      <c r="F67" s="50">
        <v>719.59</v>
      </c>
      <c r="G67" s="50">
        <v>634.33000000000004</v>
      </c>
      <c r="H67" s="50">
        <v>-22.19</v>
      </c>
      <c r="I67" s="50">
        <v>115.95</v>
      </c>
      <c r="J67" s="50">
        <v>13529391.460000001</v>
      </c>
      <c r="K67" s="50">
        <v>7208507.5700000003</v>
      </c>
      <c r="L67" s="50" t="s">
        <v>915</v>
      </c>
      <c r="M67" s="50" t="s">
        <v>916</v>
      </c>
      <c r="N67" s="50">
        <v>1.52</v>
      </c>
      <c r="O67" s="57">
        <v>-37.515000000000001</v>
      </c>
      <c r="P67" s="50">
        <v>1.41</v>
      </c>
      <c r="Q67" s="50">
        <v>-1.01</v>
      </c>
      <c r="R67" s="50">
        <v>61.39</v>
      </c>
      <c r="S67" s="50">
        <v>19.3</v>
      </c>
      <c r="T67" s="50">
        <v>18.55</v>
      </c>
      <c r="U67" s="50">
        <v>3.23</v>
      </c>
      <c r="V67" s="50">
        <v>102.624</v>
      </c>
      <c r="W67" s="57">
        <v>-1.01</v>
      </c>
      <c r="X67" s="57">
        <v>-0.91</v>
      </c>
      <c r="Y67" s="17"/>
      <c r="Z67" s="5"/>
      <c r="AA67"/>
      <c r="AB67"/>
      <c r="AC67"/>
      <c r="AD67"/>
      <c r="AE67"/>
      <c r="AF67"/>
      <c r="AG67"/>
      <c r="AH67"/>
      <c r="AI67"/>
    </row>
    <row r="68" spans="1:35" s="18" customFormat="1" x14ac:dyDescent="0.2">
      <c r="A68" s="50">
        <v>757.23</v>
      </c>
      <c r="B68" s="50">
        <v>36.869999999999997</v>
      </c>
      <c r="C68" s="50">
        <v>84.54</v>
      </c>
      <c r="D68" s="4">
        <f t="shared" si="2"/>
        <v>64.010000000000005</v>
      </c>
      <c r="E68" s="66">
        <f t="shared" si="3"/>
        <v>83.98</v>
      </c>
      <c r="F68" s="50">
        <v>730.43</v>
      </c>
      <c r="G68" s="50">
        <v>645.16999999999996</v>
      </c>
      <c r="H68" s="50">
        <v>-21.59</v>
      </c>
      <c r="I68" s="50">
        <v>123.79</v>
      </c>
      <c r="J68" s="50">
        <v>13529399.289999999</v>
      </c>
      <c r="K68" s="50">
        <v>7208508.2400000002</v>
      </c>
      <c r="L68" s="50" t="s">
        <v>917</v>
      </c>
      <c r="M68" s="50" t="s">
        <v>918</v>
      </c>
      <c r="N68" s="50">
        <v>1.69</v>
      </c>
      <c r="O68" s="57">
        <v>33.164000000000001</v>
      </c>
      <c r="P68" s="50">
        <v>1.36</v>
      </c>
      <c r="Q68" s="50">
        <v>-1.72</v>
      </c>
      <c r="R68" s="50">
        <v>67.09</v>
      </c>
      <c r="S68" s="50">
        <v>19.420000000000002</v>
      </c>
      <c r="T68" s="50">
        <v>18.559999999999999</v>
      </c>
      <c r="U68" s="50">
        <v>3.24</v>
      </c>
      <c r="V68" s="50">
        <v>101.45</v>
      </c>
      <c r="W68" s="57">
        <v>-1.17</v>
      </c>
      <c r="X68" s="57">
        <v>-1.34</v>
      </c>
      <c r="Y68" s="17"/>
      <c r="Z68" s="5"/>
      <c r="AA68"/>
      <c r="AB68"/>
      <c r="AC68"/>
      <c r="AD68"/>
      <c r="AE68"/>
      <c r="AF68"/>
      <c r="AG68"/>
      <c r="AH68"/>
      <c r="AI68"/>
    </row>
    <row r="69" spans="1:35" s="18" customFormat="1" x14ac:dyDescent="0.2">
      <c r="A69" s="50">
        <v>770.62</v>
      </c>
      <c r="B69" s="50">
        <v>37.89</v>
      </c>
      <c r="C69" s="50">
        <v>85.62</v>
      </c>
      <c r="D69" s="4">
        <f t="shared" si="2"/>
        <v>65.09</v>
      </c>
      <c r="E69" s="66">
        <f t="shared" si="3"/>
        <v>85.06</v>
      </c>
      <c r="F69" s="50">
        <v>741.07</v>
      </c>
      <c r="G69" s="50">
        <v>655.81</v>
      </c>
      <c r="H69" s="50">
        <v>-20.9</v>
      </c>
      <c r="I69" s="50">
        <v>131.88999999999999</v>
      </c>
      <c r="J69" s="50">
        <v>13529407.380000001</v>
      </c>
      <c r="K69" s="50">
        <v>7208509.0099999998</v>
      </c>
      <c r="L69" s="50" t="s">
        <v>919</v>
      </c>
      <c r="M69" s="50" t="s">
        <v>920</v>
      </c>
      <c r="N69" s="50">
        <v>0.91</v>
      </c>
      <c r="O69" s="57">
        <v>-23.213000000000001</v>
      </c>
      <c r="P69" s="50">
        <v>0.76</v>
      </c>
      <c r="Q69" s="50">
        <v>0.81</v>
      </c>
      <c r="R69" s="50">
        <v>73.040000000000006</v>
      </c>
      <c r="S69" s="50">
        <v>19.55</v>
      </c>
      <c r="T69" s="50">
        <v>18.57</v>
      </c>
      <c r="U69" s="50">
        <v>3.26</v>
      </c>
      <c r="V69" s="50">
        <v>100.312</v>
      </c>
      <c r="W69" s="57">
        <v>-1.31</v>
      </c>
      <c r="X69" s="57">
        <v>-1.8</v>
      </c>
      <c r="Y69" s="17"/>
      <c r="Z69" s="5"/>
      <c r="AA69"/>
      <c r="AB69"/>
      <c r="AC69"/>
      <c r="AD69"/>
      <c r="AE69"/>
      <c r="AF69"/>
      <c r="AG69"/>
      <c r="AH69"/>
      <c r="AI69"/>
    </row>
    <row r="70" spans="1:35" s="18" customFormat="1" x14ac:dyDescent="0.2">
      <c r="A70" s="50">
        <v>784</v>
      </c>
      <c r="B70" s="50">
        <v>39.19</v>
      </c>
      <c r="C70" s="50">
        <v>84.74</v>
      </c>
      <c r="D70" s="4">
        <f t="shared" si="2"/>
        <v>64.209999999999994</v>
      </c>
      <c r="E70" s="66">
        <f t="shared" si="3"/>
        <v>84.179999999999993</v>
      </c>
      <c r="F70" s="50">
        <v>751.54</v>
      </c>
      <c r="G70" s="50">
        <v>666.28</v>
      </c>
      <c r="H70" s="50">
        <v>-20.2</v>
      </c>
      <c r="I70" s="50">
        <v>140.19999999999999</v>
      </c>
      <c r="J70" s="50">
        <v>13529415.68</v>
      </c>
      <c r="K70" s="50">
        <v>7208509.7999999998</v>
      </c>
      <c r="L70" s="50" t="s">
        <v>921</v>
      </c>
      <c r="M70" s="50" t="s">
        <v>922</v>
      </c>
      <c r="N70" s="50">
        <v>1.05</v>
      </c>
      <c r="O70" s="57">
        <v>8.8529999999999998</v>
      </c>
      <c r="P70" s="50">
        <v>0.97</v>
      </c>
      <c r="Q70" s="50">
        <v>-0.66</v>
      </c>
      <c r="R70" s="50">
        <v>79.14</v>
      </c>
      <c r="S70" s="50">
        <v>19.7</v>
      </c>
      <c r="T70" s="50">
        <v>18.579999999999998</v>
      </c>
      <c r="U70" s="50">
        <v>3.27</v>
      </c>
      <c r="V70" s="50">
        <v>99.269000000000005</v>
      </c>
      <c r="W70" s="57">
        <v>-1.47</v>
      </c>
      <c r="X70" s="57">
        <v>-2.1800000000000002</v>
      </c>
      <c r="Y70" s="17"/>
      <c r="Z70" s="5"/>
      <c r="AA70"/>
      <c r="AB70"/>
      <c r="AC70"/>
      <c r="AD70"/>
      <c r="AE70"/>
      <c r="AF70"/>
      <c r="AG70"/>
      <c r="AH70"/>
      <c r="AI70"/>
    </row>
    <row r="71" spans="1:35" s="18" customFormat="1" x14ac:dyDescent="0.2">
      <c r="A71" s="50">
        <v>797.38</v>
      </c>
      <c r="B71" s="50">
        <v>41.09</v>
      </c>
      <c r="C71" s="50">
        <v>85.19</v>
      </c>
      <c r="D71" s="4">
        <f t="shared" si="2"/>
        <v>64.66</v>
      </c>
      <c r="E71" s="66">
        <f t="shared" si="3"/>
        <v>84.63</v>
      </c>
      <c r="F71" s="50">
        <v>761.77</v>
      </c>
      <c r="G71" s="50">
        <v>676.51</v>
      </c>
      <c r="H71" s="50">
        <v>-19.440000000000001</v>
      </c>
      <c r="I71" s="50">
        <v>148.79</v>
      </c>
      <c r="J71" s="50">
        <v>13529424.27</v>
      </c>
      <c r="K71" s="50">
        <v>7208510.6399999997</v>
      </c>
      <c r="L71" s="50" t="s">
        <v>923</v>
      </c>
      <c r="M71" s="50" t="s">
        <v>924</v>
      </c>
      <c r="N71" s="50">
        <v>1.44</v>
      </c>
      <c r="O71" s="57">
        <v>-7.2140000000000004</v>
      </c>
      <c r="P71" s="50">
        <v>1.42</v>
      </c>
      <c r="Q71" s="50">
        <v>0.34</v>
      </c>
      <c r="R71" s="50">
        <v>85.46</v>
      </c>
      <c r="S71" s="50">
        <v>19.86</v>
      </c>
      <c r="T71" s="50">
        <v>18.59</v>
      </c>
      <c r="U71" s="50">
        <v>3.29</v>
      </c>
      <c r="V71" s="50">
        <v>98.29</v>
      </c>
      <c r="W71" s="57">
        <v>-1.57</v>
      </c>
      <c r="X71" s="57">
        <v>-2.5499999999999998</v>
      </c>
      <c r="Y71" s="17"/>
      <c r="Z71" s="5"/>
      <c r="AA71"/>
      <c r="AB71"/>
      <c r="AC71"/>
      <c r="AD71"/>
      <c r="AE71"/>
      <c r="AF71"/>
      <c r="AG71"/>
      <c r="AH71"/>
      <c r="AI71"/>
    </row>
    <row r="72" spans="1:35" s="18" customFormat="1" x14ac:dyDescent="0.2">
      <c r="A72" s="50">
        <v>810.73</v>
      </c>
      <c r="B72" s="50">
        <v>42.92</v>
      </c>
      <c r="C72" s="50">
        <v>84.85</v>
      </c>
      <c r="D72" s="4">
        <f t="shared" si="2"/>
        <v>64.319999999999993</v>
      </c>
      <c r="E72" s="66">
        <f t="shared" si="3"/>
        <v>84.289999999999992</v>
      </c>
      <c r="F72" s="50">
        <v>771.69</v>
      </c>
      <c r="G72" s="50">
        <v>686.43</v>
      </c>
      <c r="H72" s="50">
        <v>-18.66</v>
      </c>
      <c r="I72" s="50">
        <v>157.69</v>
      </c>
      <c r="J72" s="50">
        <v>13529433.16</v>
      </c>
      <c r="K72" s="50">
        <v>7208511.5</v>
      </c>
      <c r="L72" s="50" t="s">
        <v>925</v>
      </c>
      <c r="M72" s="50" t="s">
        <v>926</v>
      </c>
      <c r="N72" s="50">
        <v>1.38</v>
      </c>
      <c r="O72" s="57">
        <v>-11.946999999999999</v>
      </c>
      <c r="P72" s="50">
        <v>1.37</v>
      </c>
      <c r="Q72" s="50">
        <v>-0.25</v>
      </c>
      <c r="R72" s="50">
        <v>92.01</v>
      </c>
      <c r="S72" s="50">
        <v>20.04</v>
      </c>
      <c r="T72" s="50">
        <v>18.600000000000001</v>
      </c>
      <c r="U72" s="50">
        <v>3.31</v>
      </c>
      <c r="V72" s="50">
        <v>97.373000000000005</v>
      </c>
      <c r="W72" s="57">
        <v>-1.52</v>
      </c>
      <c r="X72" s="57">
        <v>-2.85</v>
      </c>
      <c r="Y72" s="17"/>
      <c r="Z72" s="5"/>
      <c r="AA72"/>
      <c r="AB72"/>
      <c r="AC72"/>
      <c r="AD72"/>
      <c r="AE72"/>
      <c r="AF72"/>
      <c r="AG72"/>
      <c r="AH72"/>
      <c r="AI72"/>
    </row>
    <row r="73" spans="1:35" s="18" customFormat="1" x14ac:dyDescent="0.2">
      <c r="A73" s="50">
        <v>824.14</v>
      </c>
      <c r="B73" s="50">
        <v>44.58</v>
      </c>
      <c r="C73" s="50">
        <v>84.35</v>
      </c>
      <c r="D73" s="4">
        <f t="shared" si="2"/>
        <v>63.819999999999993</v>
      </c>
      <c r="E73" s="66">
        <f t="shared" si="3"/>
        <v>83.789999999999992</v>
      </c>
      <c r="F73" s="50">
        <v>781.37</v>
      </c>
      <c r="G73" s="50">
        <v>696.11</v>
      </c>
      <c r="H73" s="50">
        <v>-17.79</v>
      </c>
      <c r="I73" s="50">
        <v>166.92</v>
      </c>
      <c r="J73" s="50">
        <v>13529442.380000001</v>
      </c>
      <c r="K73" s="50">
        <v>7208512.46</v>
      </c>
      <c r="L73" s="50" t="s">
        <v>927</v>
      </c>
      <c r="M73" s="50" t="s">
        <v>928</v>
      </c>
      <c r="N73" s="50">
        <v>1.26</v>
      </c>
      <c r="O73" s="57">
        <v>-21.765000000000001</v>
      </c>
      <c r="P73" s="50">
        <v>1.24</v>
      </c>
      <c r="Q73" s="50">
        <v>-0.37</v>
      </c>
      <c r="R73" s="50">
        <v>98.86</v>
      </c>
      <c r="S73" s="50">
        <v>20.25</v>
      </c>
      <c r="T73" s="50">
        <v>18.61</v>
      </c>
      <c r="U73" s="50">
        <v>3.33</v>
      </c>
      <c r="V73" s="50">
        <v>96.488</v>
      </c>
      <c r="W73" s="57">
        <v>-1.38</v>
      </c>
      <c r="X73" s="57">
        <v>-3.16</v>
      </c>
      <c r="Y73" s="17"/>
      <c r="Z73" s="5"/>
      <c r="AA73"/>
      <c r="AB73"/>
      <c r="AC73"/>
      <c r="AD73"/>
      <c r="AE73"/>
      <c r="AF73"/>
      <c r="AG73"/>
      <c r="AH73"/>
      <c r="AI73"/>
    </row>
    <row r="74" spans="1:35" s="18" customFormat="1" x14ac:dyDescent="0.2">
      <c r="A74" s="50">
        <v>837.54</v>
      </c>
      <c r="B74" s="50">
        <v>45.84</v>
      </c>
      <c r="C74" s="50">
        <v>83.65</v>
      </c>
      <c r="D74" s="4">
        <f t="shared" si="2"/>
        <v>63.120000000000005</v>
      </c>
      <c r="E74" s="66">
        <f t="shared" si="3"/>
        <v>83.09</v>
      </c>
      <c r="F74" s="50">
        <v>790.81</v>
      </c>
      <c r="G74" s="50">
        <v>705.55</v>
      </c>
      <c r="H74" s="50">
        <v>-16.8</v>
      </c>
      <c r="I74" s="50">
        <v>176.38</v>
      </c>
      <c r="J74" s="50">
        <v>13529451.83</v>
      </c>
      <c r="K74" s="50">
        <v>7208513.5499999998</v>
      </c>
      <c r="L74" s="50" t="s">
        <v>929</v>
      </c>
      <c r="M74" s="50" t="s">
        <v>930</v>
      </c>
      <c r="N74" s="50">
        <v>1.01</v>
      </c>
      <c r="O74" s="57">
        <v>0</v>
      </c>
      <c r="P74" s="50">
        <v>0.94</v>
      </c>
      <c r="Q74" s="50">
        <v>-0.52</v>
      </c>
      <c r="R74" s="50">
        <v>105.94</v>
      </c>
      <c r="S74" s="50">
        <v>20.47</v>
      </c>
      <c r="T74" s="50">
        <v>18.62</v>
      </c>
      <c r="U74" s="50">
        <v>3.35</v>
      </c>
      <c r="V74" s="50">
        <v>95.635000000000005</v>
      </c>
      <c r="W74" s="57">
        <v>-1.2</v>
      </c>
      <c r="X74" s="57">
        <v>-3.52</v>
      </c>
      <c r="Y74" s="17"/>
      <c r="Z74" s="5"/>
      <c r="AA74"/>
      <c r="AB74"/>
      <c r="AC74"/>
      <c r="AD74"/>
      <c r="AE74"/>
      <c r="AF74"/>
      <c r="AG74"/>
      <c r="AH74"/>
      <c r="AI74"/>
    </row>
    <row r="75" spans="1:35" s="18" customFormat="1" x14ac:dyDescent="0.2">
      <c r="A75" s="50">
        <v>850.93</v>
      </c>
      <c r="B75" s="50">
        <v>47.81</v>
      </c>
      <c r="C75" s="50">
        <v>83.65</v>
      </c>
      <c r="D75" s="4">
        <f t="shared" si="2"/>
        <v>63.120000000000005</v>
      </c>
      <c r="E75" s="66">
        <f t="shared" si="3"/>
        <v>83.09</v>
      </c>
      <c r="F75" s="50">
        <v>799.97</v>
      </c>
      <c r="G75" s="50">
        <v>714.71</v>
      </c>
      <c r="H75" s="50">
        <v>-15.72</v>
      </c>
      <c r="I75" s="50">
        <v>186.08</v>
      </c>
      <c r="J75" s="50">
        <v>13529461.52</v>
      </c>
      <c r="K75" s="50">
        <v>7208514.7300000004</v>
      </c>
      <c r="L75" s="50" t="s">
        <v>931</v>
      </c>
      <c r="M75" s="50" t="s">
        <v>932</v>
      </c>
      <c r="N75" s="50">
        <v>1.47</v>
      </c>
      <c r="O75" s="57">
        <v>24.201000000000001</v>
      </c>
      <c r="P75" s="50">
        <v>1.47</v>
      </c>
      <c r="Q75" s="50">
        <v>0</v>
      </c>
      <c r="R75" s="50">
        <v>113.26</v>
      </c>
      <c r="S75" s="50">
        <v>20.72</v>
      </c>
      <c r="T75" s="50">
        <v>18.63</v>
      </c>
      <c r="U75" s="50">
        <v>3.38</v>
      </c>
      <c r="V75" s="50">
        <v>94.817999999999998</v>
      </c>
      <c r="W75" s="57">
        <v>-0.95</v>
      </c>
      <c r="X75" s="57">
        <v>-3.88</v>
      </c>
      <c r="Y75" s="17"/>
      <c r="Z75" s="5"/>
      <c r="AA75"/>
      <c r="AB75"/>
      <c r="AC75"/>
      <c r="AD75"/>
      <c r="AE75"/>
      <c r="AF75"/>
      <c r="AG75"/>
      <c r="AH75"/>
      <c r="AI75"/>
    </row>
    <row r="76" spans="1:35" s="18" customFormat="1" x14ac:dyDescent="0.2">
      <c r="A76" s="50">
        <v>864.32</v>
      </c>
      <c r="B76" s="50">
        <v>49.35</v>
      </c>
      <c r="C76" s="50">
        <v>84.56</v>
      </c>
      <c r="D76" s="4">
        <f t="shared" si="2"/>
        <v>64.03</v>
      </c>
      <c r="E76" s="66">
        <f t="shared" si="3"/>
        <v>84</v>
      </c>
      <c r="F76" s="50">
        <v>808.83</v>
      </c>
      <c r="G76" s="50">
        <v>723.57</v>
      </c>
      <c r="H76" s="50">
        <v>-14.69</v>
      </c>
      <c r="I76" s="50">
        <v>196.07</v>
      </c>
      <c r="J76" s="50">
        <v>13529471.5</v>
      </c>
      <c r="K76" s="50">
        <v>7208515.8499999996</v>
      </c>
      <c r="L76" s="50" t="s">
        <v>933</v>
      </c>
      <c r="M76" s="50" t="s">
        <v>934</v>
      </c>
      <c r="N76" s="50">
        <v>1.26</v>
      </c>
      <c r="O76" s="57">
        <v>3.1789999999999998</v>
      </c>
      <c r="P76" s="50">
        <v>1.1499999999999999</v>
      </c>
      <c r="Q76" s="50">
        <v>0.68</v>
      </c>
      <c r="R76" s="50">
        <v>120.73</v>
      </c>
      <c r="S76" s="50">
        <v>20.99</v>
      </c>
      <c r="T76" s="50">
        <v>18.64</v>
      </c>
      <c r="U76" s="50">
        <v>3.4</v>
      </c>
      <c r="V76" s="50">
        <v>94.073999999999998</v>
      </c>
      <c r="W76" s="57">
        <v>-0.6</v>
      </c>
      <c r="X76" s="57">
        <v>-4.1100000000000003</v>
      </c>
      <c r="Y76" s="17"/>
      <c r="Z76" s="5"/>
      <c r="AA76"/>
      <c r="AB76"/>
      <c r="AC76"/>
      <c r="AD76"/>
      <c r="AE76"/>
      <c r="AF76"/>
      <c r="AG76"/>
      <c r="AH76"/>
      <c r="AI76"/>
    </row>
    <row r="77" spans="1:35" s="18" customFormat="1" x14ac:dyDescent="0.2">
      <c r="A77" s="56">
        <v>877.72</v>
      </c>
      <c r="B77" s="56">
        <v>50.32</v>
      </c>
      <c r="C77" s="56">
        <v>84.63</v>
      </c>
      <c r="D77" s="4">
        <f t="shared" si="2"/>
        <v>64.099999999999994</v>
      </c>
      <c r="E77" s="66">
        <f t="shared" si="3"/>
        <v>84.07</v>
      </c>
      <c r="F77" s="56">
        <v>817.47</v>
      </c>
      <c r="G77" s="56">
        <v>732.21</v>
      </c>
      <c r="H77" s="56">
        <v>-13.72</v>
      </c>
      <c r="I77" s="56">
        <v>206.26</v>
      </c>
      <c r="J77" s="56">
        <v>13529481.68</v>
      </c>
      <c r="K77" s="56">
        <v>7208516.9199999999</v>
      </c>
      <c r="L77" s="56" t="s">
        <v>935</v>
      </c>
      <c r="M77" s="56" t="s">
        <v>936</v>
      </c>
      <c r="N77" s="50">
        <v>0.72</v>
      </c>
      <c r="O77" s="58">
        <v>103.477</v>
      </c>
      <c r="P77" s="56">
        <v>0.72</v>
      </c>
      <c r="Q77" s="56">
        <v>0.05</v>
      </c>
      <c r="R77" s="56">
        <v>128.28</v>
      </c>
      <c r="S77" s="56">
        <v>21.3</v>
      </c>
      <c r="T77" s="56">
        <v>18.649999999999999</v>
      </c>
      <c r="U77" s="56">
        <v>3.43</v>
      </c>
      <c r="V77" s="56">
        <v>93.415999999999997</v>
      </c>
      <c r="W77" s="57">
        <v>-0.26</v>
      </c>
      <c r="X77" s="57">
        <v>-4.2</v>
      </c>
      <c r="Y77" s="17"/>
      <c r="Z77" s="5"/>
      <c r="AA77"/>
      <c r="AB77"/>
      <c r="AC77"/>
      <c r="AD77"/>
      <c r="AE77"/>
      <c r="AF77"/>
      <c r="AG77"/>
      <c r="AH77"/>
      <c r="AI77"/>
    </row>
    <row r="78" spans="1:35" s="18" customFormat="1" x14ac:dyDescent="0.2">
      <c r="A78" s="56">
        <v>891.1</v>
      </c>
      <c r="B78" s="56">
        <v>50.22</v>
      </c>
      <c r="C78" s="56">
        <v>85.18</v>
      </c>
      <c r="D78" s="4">
        <f t="shared" si="2"/>
        <v>64.650000000000006</v>
      </c>
      <c r="E78" s="66">
        <f t="shared" si="3"/>
        <v>84.62</v>
      </c>
      <c r="F78" s="56">
        <v>826.03</v>
      </c>
      <c r="G78" s="56">
        <v>740.77</v>
      </c>
      <c r="H78" s="56">
        <v>-12.81</v>
      </c>
      <c r="I78" s="56">
        <v>216.51</v>
      </c>
      <c r="J78" s="56">
        <v>13529491.92</v>
      </c>
      <c r="K78" s="56">
        <v>7208517.9299999997</v>
      </c>
      <c r="L78" s="56" t="s">
        <v>937</v>
      </c>
      <c r="M78" s="56" t="s">
        <v>938</v>
      </c>
      <c r="N78" s="50">
        <v>0.32</v>
      </c>
      <c r="O78" s="58">
        <v>45.926000000000002</v>
      </c>
      <c r="P78" s="56">
        <v>-7.0000000000000007E-2</v>
      </c>
      <c r="Q78" s="56">
        <v>0.41</v>
      </c>
      <c r="R78" s="56">
        <v>135.84</v>
      </c>
      <c r="S78" s="56">
        <v>21.62</v>
      </c>
      <c r="T78" s="56">
        <v>18.66</v>
      </c>
      <c r="U78" s="56">
        <v>3.46</v>
      </c>
      <c r="V78" s="56">
        <v>92.846999999999994</v>
      </c>
      <c r="W78" s="57">
        <v>-0.06</v>
      </c>
      <c r="X78" s="57">
        <v>-4.18</v>
      </c>
      <c r="Y78" s="17"/>
      <c r="Z78" s="5"/>
      <c r="AA78"/>
      <c r="AB78"/>
      <c r="AC78"/>
      <c r="AD78"/>
      <c r="AE78"/>
      <c r="AF78"/>
      <c r="AG78"/>
      <c r="AH78"/>
      <c r="AI78"/>
    </row>
    <row r="79" spans="1:35" s="18" customFormat="1" x14ac:dyDescent="0.2">
      <c r="A79" s="50">
        <v>917.85</v>
      </c>
      <c r="B79" s="50">
        <v>50.58</v>
      </c>
      <c r="C79" s="50">
        <v>85.66</v>
      </c>
      <c r="D79" s="4">
        <f t="shared" si="2"/>
        <v>65.13</v>
      </c>
      <c r="E79" s="66">
        <f t="shared" si="3"/>
        <v>85.1</v>
      </c>
      <c r="F79" s="50">
        <v>843.08</v>
      </c>
      <c r="G79" s="50">
        <v>757.82</v>
      </c>
      <c r="H79" s="50">
        <v>-11.16</v>
      </c>
      <c r="I79" s="50">
        <v>237.06</v>
      </c>
      <c r="J79" s="50">
        <v>13529512.449999999</v>
      </c>
      <c r="K79" s="50">
        <v>7208519.7800000003</v>
      </c>
      <c r="L79" s="50" t="s">
        <v>939</v>
      </c>
      <c r="M79" s="50" t="s">
        <v>940</v>
      </c>
      <c r="N79" s="50">
        <v>0.19</v>
      </c>
      <c r="O79" s="57">
        <v>36.890999999999998</v>
      </c>
      <c r="P79" s="50">
        <v>0.13</v>
      </c>
      <c r="Q79" s="50">
        <v>0.18</v>
      </c>
      <c r="R79" s="50">
        <v>150.85</v>
      </c>
      <c r="S79" s="50">
        <v>22.33</v>
      </c>
      <c r="T79" s="50">
        <v>18.68</v>
      </c>
      <c r="U79" s="50">
        <v>3.52</v>
      </c>
      <c r="V79" s="50">
        <v>91.947999999999993</v>
      </c>
      <c r="W79" s="57">
        <v>0.36</v>
      </c>
      <c r="X79" s="57">
        <v>-3.96</v>
      </c>
      <c r="Y79" s="17"/>
      <c r="Z79" s="5"/>
      <c r="AA79"/>
      <c r="AB79"/>
      <c r="AC79"/>
      <c r="AD79"/>
      <c r="AE79"/>
      <c r="AF79"/>
      <c r="AG79"/>
      <c r="AH79"/>
      <c r="AI79"/>
    </row>
    <row r="80" spans="1:35" s="18" customFormat="1" x14ac:dyDescent="0.2">
      <c r="A80" s="50">
        <v>937.16</v>
      </c>
      <c r="B80" s="50">
        <v>51.11</v>
      </c>
      <c r="C80" s="50">
        <v>86.17</v>
      </c>
      <c r="D80" s="4">
        <f t="shared" si="2"/>
        <v>65.64</v>
      </c>
      <c r="E80" s="66">
        <f t="shared" si="3"/>
        <v>85.61</v>
      </c>
      <c r="F80" s="50">
        <v>855.27</v>
      </c>
      <c r="G80" s="50">
        <v>770.01</v>
      </c>
      <c r="H80" s="50">
        <v>-10.09</v>
      </c>
      <c r="I80" s="50">
        <v>251.99</v>
      </c>
      <c r="J80" s="50">
        <v>13529527.380000001</v>
      </c>
      <c r="K80" s="50">
        <v>7208520.9900000002</v>
      </c>
      <c r="L80" s="50" t="s">
        <v>941</v>
      </c>
      <c r="M80" s="50" t="s">
        <v>942</v>
      </c>
      <c r="N80" s="50">
        <v>0.34</v>
      </c>
      <c r="O80" s="57">
        <v>-110.17700000000001</v>
      </c>
      <c r="P80" s="50">
        <v>0.27</v>
      </c>
      <c r="Q80" s="50">
        <v>0.26</v>
      </c>
      <c r="R80" s="50">
        <v>161.66999999999999</v>
      </c>
      <c r="S80" s="50">
        <v>22.89</v>
      </c>
      <c r="T80" s="50">
        <v>18.7</v>
      </c>
      <c r="U80" s="50">
        <v>3.57</v>
      </c>
      <c r="V80" s="50">
        <v>91.445999999999998</v>
      </c>
      <c r="W80" s="57">
        <v>0.81</v>
      </c>
      <c r="X80" s="57">
        <v>-3.67</v>
      </c>
      <c r="Y80" s="17"/>
      <c r="Z80" s="5"/>
      <c r="AA80"/>
      <c r="AB80"/>
      <c r="AC80"/>
      <c r="AD80"/>
      <c r="AE80"/>
      <c r="AF80"/>
      <c r="AG80"/>
      <c r="AH80"/>
      <c r="AI80"/>
    </row>
    <row r="81" spans="1:35" s="18" customFormat="1" x14ac:dyDescent="0.2">
      <c r="A81" s="50">
        <v>964.26</v>
      </c>
      <c r="B81" s="50">
        <v>50.75</v>
      </c>
      <c r="C81" s="50">
        <v>84.88</v>
      </c>
      <c r="D81" s="4">
        <f t="shared" si="2"/>
        <v>64.349999999999994</v>
      </c>
      <c r="E81" s="66">
        <f t="shared" si="3"/>
        <v>84.32</v>
      </c>
      <c r="F81" s="50">
        <v>872.35</v>
      </c>
      <c r="G81" s="50">
        <v>787.09</v>
      </c>
      <c r="H81" s="50">
        <v>-8.4499999999999993</v>
      </c>
      <c r="I81" s="50">
        <v>272.97000000000003</v>
      </c>
      <c r="J81" s="50">
        <v>13529548.33</v>
      </c>
      <c r="K81" s="50">
        <v>7208522.8399999999</v>
      </c>
      <c r="L81" s="50" t="s">
        <v>948</v>
      </c>
      <c r="M81" s="50" t="s">
        <v>949</v>
      </c>
      <c r="N81" s="50">
        <v>0.39</v>
      </c>
      <c r="O81" s="57">
        <v>-51.128999999999998</v>
      </c>
      <c r="P81" s="50">
        <v>-0.13</v>
      </c>
      <c r="Q81" s="50">
        <v>-0.48</v>
      </c>
      <c r="R81" s="50">
        <v>176.96</v>
      </c>
      <c r="S81" s="50">
        <v>23.56</v>
      </c>
      <c r="T81" s="50">
        <v>18.760000000000002</v>
      </c>
      <c r="U81" s="50">
        <v>3.49</v>
      </c>
      <c r="V81" s="50">
        <v>90.995000000000005</v>
      </c>
      <c r="W81" s="57">
        <v>1.48</v>
      </c>
      <c r="X81" s="57">
        <v>-3.4</v>
      </c>
      <c r="Y81" s="17"/>
      <c r="Z81" s="5"/>
      <c r="AA81"/>
      <c r="AB81"/>
      <c r="AC81"/>
      <c r="AD81"/>
      <c r="AE81"/>
      <c r="AF81"/>
      <c r="AG81"/>
      <c r="AH81"/>
      <c r="AI81"/>
    </row>
    <row r="82" spans="1:35" s="18" customFormat="1" x14ac:dyDescent="0.2">
      <c r="A82" s="50">
        <v>989.99</v>
      </c>
      <c r="B82" s="50">
        <v>50.8</v>
      </c>
      <c r="C82" s="50">
        <v>84.8</v>
      </c>
      <c r="D82" s="4">
        <f t="shared" si="2"/>
        <v>64.27</v>
      </c>
      <c r="E82" s="66">
        <f t="shared" si="3"/>
        <v>84.24</v>
      </c>
      <c r="F82" s="50">
        <v>888.62</v>
      </c>
      <c r="G82" s="50">
        <v>803.36</v>
      </c>
      <c r="H82" s="50">
        <v>-6.66</v>
      </c>
      <c r="I82" s="50">
        <v>292.82</v>
      </c>
      <c r="J82" s="50">
        <v>13529568.17</v>
      </c>
      <c r="K82" s="50">
        <v>7208524.8300000001</v>
      </c>
      <c r="L82" s="50" t="s">
        <v>950</v>
      </c>
      <c r="M82" s="50" t="s">
        <v>951</v>
      </c>
      <c r="N82" s="50">
        <v>0.03</v>
      </c>
      <c r="O82" s="57">
        <v>-101.176</v>
      </c>
      <c r="P82" s="50">
        <v>0.02</v>
      </c>
      <c r="Q82" s="50">
        <v>-0.03</v>
      </c>
      <c r="R82" s="50">
        <v>191.62</v>
      </c>
      <c r="S82" s="50">
        <v>24.09</v>
      </c>
      <c r="T82" s="50">
        <v>18.77</v>
      </c>
      <c r="U82" s="50">
        <v>3.51</v>
      </c>
      <c r="V82" s="50">
        <v>90.563999999999993</v>
      </c>
      <c r="W82" s="57">
        <v>2.0499999999999998</v>
      </c>
      <c r="X82" s="57">
        <v>-3.39</v>
      </c>
      <c r="Y82" s="17"/>
      <c r="Z82" s="5"/>
      <c r="AA82"/>
      <c r="AB82"/>
      <c r="AC82"/>
      <c r="AD82"/>
      <c r="AE82"/>
      <c r="AF82"/>
      <c r="AG82"/>
      <c r="AH82"/>
      <c r="AI82"/>
    </row>
    <row r="83" spans="1:35" s="18" customFormat="1" x14ac:dyDescent="0.2">
      <c r="A83" s="50">
        <v>1017.7</v>
      </c>
      <c r="B83" s="50">
        <v>50.64</v>
      </c>
      <c r="C83" s="50">
        <v>83.72</v>
      </c>
      <c r="D83" s="4">
        <f t="shared" si="2"/>
        <v>63.19</v>
      </c>
      <c r="E83" s="66">
        <f t="shared" si="3"/>
        <v>83.16</v>
      </c>
      <c r="F83" s="50">
        <v>906.17</v>
      </c>
      <c r="G83" s="50">
        <v>820.91</v>
      </c>
      <c r="H83" s="50">
        <v>-4.5199999999999996</v>
      </c>
      <c r="I83" s="50">
        <v>314.16000000000003</v>
      </c>
      <c r="J83" s="50">
        <v>13529589.49</v>
      </c>
      <c r="K83" s="50">
        <v>7208527.1799999997</v>
      </c>
      <c r="L83" s="50" t="s">
        <v>952</v>
      </c>
      <c r="M83" s="50" t="s">
        <v>953</v>
      </c>
      <c r="N83" s="50">
        <v>0.31</v>
      </c>
      <c r="O83" s="57">
        <v>-31.042999999999999</v>
      </c>
      <c r="P83" s="50">
        <v>-0.06</v>
      </c>
      <c r="Q83" s="50">
        <v>-0.39</v>
      </c>
      <c r="R83" s="50">
        <v>207.53</v>
      </c>
      <c r="S83" s="50">
        <v>24.7</v>
      </c>
      <c r="T83" s="50">
        <v>18.77</v>
      </c>
      <c r="U83" s="50">
        <v>3.53</v>
      </c>
      <c r="V83" s="50">
        <v>90.1</v>
      </c>
      <c r="W83" s="57">
        <v>2.63</v>
      </c>
      <c r="X83" s="57">
        <v>-3.59</v>
      </c>
      <c r="Y83" s="17"/>
      <c r="Z83" s="5"/>
      <c r="AA83"/>
      <c r="AB83"/>
      <c r="AC83"/>
      <c r="AD83"/>
      <c r="AE83"/>
      <c r="AF83"/>
      <c r="AG83"/>
      <c r="AH83"/>
      <c r="AI83"/>
    </row>
    <row r="84" spans="1:35" s="18" customFormat="1" x14ac:dyDescent="0.2">
      <c r="A84" s="53">
        <v>1030.78</v>
      </c>
      <c r="B84" s="53">
        <v>51.08</v>
      </c>
      <c r="C84" s="53">
        <v>83.38</v>
      </c>
      <c r="D84" s="4">
        <f t="shared" si="2"/>
        <v>62.849999999999994</v>
      </c>
      <c r="E84" s="66">
        <f t="shared" si="3"/>
        <v>82.82</v>
      </c>
      <c r="F84" s="53">
        <v>914.42</v>
      </c>
      <c r="G84" s="53">
        <v>829.16</v>
      </c>
      <c r="H84" s="53">
        <v>-3.38</v>
      </c>
      <c r="I84" s="53">
        <v>324.24</v>
      </c>
      <c r="J84" s="53">
        <v>13529599.550000001</v>
      </c>
      <c r="K84" s="53">
        <v>7208528.4199999999</v>
      </c>
      <c r="L84" s="53" t="s">
        <v>954</v>
      </c>
      <c r="M84" s="53" t="s">
        <v>955</v>
      </c>
      <c r="N84" s="53">
        <v>0.39</v>
      </c>
      <c r="O84" s="53">
        <v>-90.594999999999999</v>
      </c>
      <c r="P84" s="53">
        <v>0.34</v>
      </c>
      <c r="Q84" s="53">
        <v>-0.26</v>
      </c>
      <c r="R84" s="53">
        <v>215.14</v>
      </c>
      <c r="S84" s="53">
        <v>25.01</v>
      </c>
      <c r="T84" s="53">
        <v>18.78</v>
      </c>
      <c r="U84" s="53">
        <v>3.54</v>
      </c>
      <c r="V84" s="53">
        <v>89.876000000000005</v>
      </c>
      <c r="W84" s="53">
        <v>2.95</v>
      </c>
      <c r="X84" s="53">
        <v>-3.59</v>
      </c>
      <c r="Y84" s="17"/>
      <c r="Z84" s="5"/>
      <c r="AA84"/>
      <c r="AB84"/>
      <c r="AC84"/>
      <c r="AD84"/>
      <c r="AE84"/>
      <c r="AF84"/>
      <c r="AG84"/>
      <c r="AH84"/>
      <c r="AI84"/>
    </row>
    <row r="85" spans="1:35" s="18" customFormat="1" x14ac:dyDescent="0.2">
      <c r="A85" s="53">
        <v>1044.6600000000001</v>
      </c>
      <c r="B85" s="53">
        <v>51.1</v>
      </c>
      <c r="C85" s="53">
        <v>80.069999999999993</v>
      </c>
      <c r="D85" s="4">
        <f t="shared" si="2"/>
        <v>59.539999999999992</v>
      </c>
      <c r="E85" s="66">
        <f t="shared" si="3"/>
        <v>79.509999999999991</v>
      </c>
      <c r="F85" s="53">
        <v>923.14</v>
      </c>
      <c r="G85" s="53">
        <v>837.88</v>
      </c>
      <c r="H85" s="53">
        <v>-1.82</v>
      </c>
      <c r="I85" s="53">
        <v>334.93</v>
      </c>
      <c r="J85" s="53">
        <v>13529610.220000001</v>
      </c>
      <c r="K85" s="53">
        <v>7208530.0800000001</v>
      </c>
      <c r="L85" s="53" t="s">
        <v>956</v>
      </c>
      <c r="M85" s="53" t="s">
        <v>957</v>
      </c>
      <c r="N85" s="53">
        <v>1.86</v>
      </c>
      <c r="O85" s="53">
        <v>-54.63</v>
      </c>
      <c r="P85" s="53">
        <v>0.01</v>
      </c>
      <c r="Q85" s="53">
        <v>-2.38</v>
      </c>
      <c r="R85" s="53">
        <v>223.47</v>
      </c>
      <c r="S85" s="53">
        <v>25.34</v>
      </c>
      <c r="T85" s="53">
        <v>18.78</v>
      </c>
      <c r="U85" s="53">
        <v>3.56</v>
      </c>
      <c r="V85" s="53">
        <v>89.600999999999999</v>
      </c>
      <c r="W85" s="53">
        <v>3.12</v>
      </c>
      <c r="X85" s="53">
        <v>-3.52</v>
      </c>
      <c r="Y85" s="17"/>
      <c r="Z85" s="5"/>
      <c r="AA85"/>
      <c r="AB85"/>
      <c r="AC85"/>
      <c r="AD85"/>
      <c r="AE85"/>
      <c r="AF85"/>
      <c r="AG85"/>
      <c r="AH85"/>
      <c r="AI85"/>
    </row>
    <row r="86" spans="1:35" s="18" customFormat="1" x14ac:dyDescent="0.2">
      <c r="A86" s="53">
        <v>1057.3800000000001</v>
      </c>
      <c r="B86" s="53">
        <v>51.3</v>
      </c>
      <c r="C86" s="53">
        <v>79.709999999999994</v>
      </c>
      <c r="D86" s="4">
        <f t="shared" si="2"/>
        <v>59.179999999999993</v>
      </c>
      <c r="E86" s="66">
        <f t="shared" si="3"/>
        <v>79.149999999999991</v>
      </c>
      <c r="F86" s="53">
        <v>931.11</v>
      </c>
      <c r="G86" s="53">
        <v>845.85</v>
      </c>
      <c r="H86" s="53">
        <v>-0.08</v>
      </c>
      <c r="I86" s="53">
        <v>344.69</v>
      </c>
      <c r="J86" s="53">
        <v>13529619.970000001</v>
      </c>
      <c r="K86" s="53">
        <v>7208531.9100000001</v>
      </c>
      <c r="L86" s="53" t="s">
        <v>958</v>
      </c>
      <c r="M86" s="53" t="s">
        <v>959</v>
      </c>
      <c r="N86" s="53">
        <v>0.27</v>
      </c>
      <c r="O86" s="53">
        <v>-94.298000000000002</v>
      </c>
      <c r="P86" s="53">
        <v>0.16</v>
      </c>
      <c r="Q86" s="53">
        <v>-0.28000000000000003</v>
      </c>
      <c r="R86" s="53">
        <v>231.31</v>
      </c>
      <c r="S86" s="53">
        <v>25.64</v>
      </c>
      <c r="T86" s="53">
        <v>18.78</v>
      </c>
      <c r="U86" s="53">
        <v>3.57</v>
      </c>
      <c r="V86" s="53">
        <v>89.313000000000002</v>
      </c>
      <c r="W86" s="53">
        <v>3.1</v>
      </c>
      <c r="X86" s="53">
        <v>-3.4</v>
      </c>
      <c r="Y86" s="17" t="s">
        <v>976</v>
      </c>
      <c r="Z86" s="5"/>
      <c r="AA86"/>
      <c r="AB86"/>
      <c r="AC86"/>
      <c r="AD86"/>
      <c r="AE86"/>
      <c r="AF86"/>
      <c r="AG86"/>
      <c r="AH86"/>
      <c r="AI86"/>
    </row>
    <row r="87" spans="1:35" s="18" customFormat="1" x14ac:dyDescent="0.2">
      <c r="A87" s="53">
        <v>1069.23</v>
      </c>
      <c r="B87" s="53">
        <v>51.28</v>
      </c>
      <c r="C87" s="53">
        <v>79.36</v>
      </c>
      <c r="D87" s="4">
        <f t="shared" si="2"/>
        <v>58.83</v>
      </c>
      <c r="E87" s="66">
        <f t="shared" si="3"/>
        <v>78.8</v>
      </c>
      <c r="F87" s="53">
        <v>938.52</v>
      </c>
      <c r="G87" s="53">
        <v>853.26</v>
      </c>
      <c r="H87" s="53">
        <v>1.6</v>
      </c>
      <c r="I87" s="53">
        <v>353.78</v>
      </c>
      <c r="J87" s="53">
        <v>13529629.039999999</v>
      </c>
      <c r="K87" s="53">
        <v>7208533.6799999997</v>
      </c>
      <c r="L87" s="53" t="s">
        <v>960</v>
      </c>
      <c r="M87" s="53" t="s">
        <v>961</v>
      </c>
      <c r="N87" s="53">
        <v>0.23</v>
      </c>
      <c r="O87" s="53">
        <v>-53.357999999999997</v>
      </c>
      <c r="P87" s="53">
        <v>-0.02</v>
      </c>
      <c r="Q87" s="53">
        <v>-0.3</v>
      </c>
      <c r="R87" s="53">
        <v>238.66</v>
      </c>
      <c r="S87" s="53">
        <v>25.93</v>
      </c>
      <c r="T87" s="53">
        <v>18.79</v>
      </c>
      <c r="U87" s="53">
        <v>3.59</v>
      </c>
      <c r="V87" s="53">
        <v>89.043000000000006</v>
      </c>
      <c r="W87" s="53">
        <v>2.91</v>
      </c>
      <c r="X87" s="53">
        <v>-3.05</v>
      </c>
      <c r="Y87" s="17"/>
      <c r="Z87" s="5"/>
      <c r="AA87"/>
      <c r="AB87"/>
      <c r="AC87"/>
      <c r="AD87"/>
      <c r="AE87"/>
      <c r="AF87"/>
      <c r="AG87"/>
      <c r="AH87"/>
      <c r="AI87"/>
    </row>
    <row r="88" spans="1:35" s="18" customFormat="1" x14ac:dyDescent="0.2">
      <c r="A88" s="53">
        <v>1081.1400000000001</v>
      </c>
      <c r="B88" s="53">
        <v>52.44</v>
      </c>
      <c r="C88" s="53">
        <v>77.42</v>
      </c>
      <c r="D88" s="4">
        <f t="shared" si="2"/>
        <v>56.89</v>
      </c>
      <c r="E88" s="66">
        <f t="shared" si="3"/>
        <v>76.86</v>
      </c>
      <c r="F88" s="53">
        <v>945.88</v>
      </c>
      <c r="G88" s="53">
        <v>860.62</v>
      </c>
      <c r="H88" s="53">
        <v>3.48</v>
      </c>
      <c r="I88" s="53">
        <v>362.95</v>
      </c>
      <c r="J88" s="53">
        <v>13529638.199999999</v>
      </c>
      <c r="K88" s="53">
        <v>7208535.6600000001</v>
      </c>
      <c r="L88" s="53" t="s">
        <v>962</v>
      </c>
      <c r="M88" s="53" t="s">
        <v>963</v>
      </c>
      <c r="N88" s="53">
        <v>1.61</v>
      </c>
      <c r="O88" s="53">
        <v>-51.710999999999999</v>
      </c>
      <c r="P88" s="53">
        <v>0.97</v>
      </c>
      <c r="Q88" s="53">
        <v>-1.63</v>
      </c>
      <c r="R88" s="53">
        <v>246.21</v>
      </c>
      <c r="S88" s="53">
        <v>26.24</v>
      </c>
      <c r="T88" s="53">
        <v>18.79</v>
      </c>
      <c r="U88" s="53">
        <v>3.6</v>
      </c>
      <c r="V88" s="53">
        <v>88.754999999999995</v>
      </c>
      <c r="W88" s="53">
        <v>2.64</v>
      </c>
      <c r="X88" s="53">
        <v>-2.59</v>
      </c>
      <c r="Y88" s="17"/>
      <c r="Z88" s="5"/>
      <c r="AA88"/>
      <c r="AB88"/>
      <c r="AC88"/>
      <c r="AD88"/>
      <c r="AE88"/>
      <c r="AF88"/>
      <c r="AG88"/>
      <c r="AH88"/>
      <c r="AI88"/>
    </row>
    <row r="89" spans="1:35" s="18" customFormat="1" x14ac:dyDescent="0.2">
      <c r="A89" s="53">
        <v>1093.8900000000001</v>
      </c>
      <c r="B89" s="53">
        <v>53.89</v>
      </c>
      <c r="C89" s="53">
        <v>75.180000000000007</v>
      </c>
      <c r="D89" s="4">
        <f t="shared" si="2"/>
        <v>54.650000000000006</v>
      </c>
      <c r="E89" s="66">
        <f t="shared" si="3"/>
        <v>74.62</v>
      </c>
      <c r="F89" s="53">
        <v>953.52</v>
      </c>
      <c r="G89" s="53">
        <v>868.26</v>
      </c>
      <c r="H89" s="53">
        <v>5.9</v>
      </c>
      <c r="I89" s="53">
        <v>372.87</v>
      </c>
      <c r="J89" s="53">
        <v>13529648.09</v>
      </c>
      <c r="K89" s="53">
        <v>7208538.1699999999</v>
      </c>
      <c r="L89" s="53" t="s">
        <v>964</v>
      </c>
      <c r="M89" s="53" t="s">
        <v>965</v>
      </c>
      <c r="N89" s="53">
        <v>1.81</v>
      </c>
      <c r="O89" s="53">
        <v>-54.21</v>
      </c>
      <c r="P89" s="53">
        <v>1.1399999999999999</v>
      </c>
      <c r="Q89" s="53">
        <v>-1.76</v>
      </c>
      <c r="R89" s="53">
        <v>254.66</v>
      </c>
      <c r="S89" s="53">
        <v>26.57</v>
      </c>
      <c r="T89" s="53">
        <v>18.8</v>
      </c>
      <c r="U89" s="53">
        <v>3.62</v>
      </c>
      <c r="V89" s="53">
        <v>88.400999999999996</v>
      </c>
      <c r="W89" s="57">
        <v>2.42</v>
      </c>
      <c r="X89" s="57">
        <v>-2.15</v>
      </c>
      <c r="Y89" s="17"/>
      <c r="Z89" s="5"/>
      <c r="AA89"/>
      <c r="AB89"/>
      <c r="AC89"/>
      <c r="AD89"/>
      <c r="AE89"/>
      <c r="AF89"/>
      <c r="AG89"/>
      <c r="AH89"/>
      <c r="AI89"/>
    </row>
    <row r="90" spans="1:35" s="18" customFormat="1" x14ac:dyDescent="0.2">
      <c r="A90" s="53">
        <v>1106.0899999999999</v>
      </c>
      <c r="B90" s="53">
        <v>54.96</v>
      </c>
      <c r="C90" s="53">
        <v>73.39</v>
      </c>
      <c r="D90" s="4">
        <f t="shared" si="2"/>
        <v>52.86</v>
      </c>
      <c r="E90" s="66">
        <f t="shared" si="3"/>
        <v>72.83</v>
      </c>
      <c r="F90" s="53">
        <v>960.62</v>
      </c>
      <c r="G90" s="53">
        <v>875.36</v>
      </c>
      <c r="H90" s="53">
        <v>8.59</v>
      </c>
      <c r="I90" s="53">
        <v>382.42</v>
      </c>
      <c r="J90" s="53">
        <v>13529657.609999999</v>
      </c>
      <c r="K90" s="53">
        <v>7208540.9500000002</v>
      </c>
      <c r="L90" s="53" t="s">
        <v>966</v>
      </c>
      <c r="M90" s="53" t="s">
        <v>967</v>
      </c>
      <c r="N90" s="53">
        <v>1.48</v>
      </c>
      <c r="O90" s="53">
        <v>-43.563000000000002</v>
      </c>
      <c r="P90" s="53">
        <v>0.88</v>
      </c>
      <c r="Q90" s="53">
        <v>-1.47</v>
      </c>
      <c r="R90" s="53">
        <v>263.06</v>
      </c>
      <c r="S90" s="53">
        <v>26.9</v>
      </c>
      <c r="T90" s="53">
        <v>18.809999999999999</v>
      </c>
      <c r="U90" s="53">
        <v>3.63</v>
      </c>
      <c r="V90" s="53">
        <v>88.022000000000006</v>
      </c>
      <c r="W90" s="57">
        <v>2.27</v>
      </c>
      <c r="X90" s="57">
        <v>-1.77</v>
      </c>
      <c r="Y90" s="17"/>
      <c r="Z90" s="5"/>
      <c r="AA90"/>
      <c r="AB90"/>
      <c r="AC90"/>
      <c r="AD90"/>
      <c r="AE90"/>
      <c r="AF90"/>
      <c r="AG90"/>
      <c r="AH90"/>
      <c r="AI90"/>
    </row>
    <row r="91" spans="1:35" s="18" customFormat="1" x14ac:dyDescent="0.2">
      <c r="A91" s="53">
        <v>1118.29</v>
      </c>
      <c r="B91" s="53">
        <v>56.03</v>
      </c>
      <c r="C91" s="53">
        <v>72.17</v>
      </c>
      <c r="D91" s="4">
        <f t="shared" si="2"/>
        <v>51.64</v>
      </c>
      <c r="E91" s="66">
        <f t="shared" si="3"/>
        <v>71.61</v>
      </c>
      <c r="F91" s="53">
        <v>967.53</v>
      </c>
      <c r="G91" s="53">
        <v>882.27</v>
      </c>
      <c r="H91" s="53">
        <v>11.57</v>
      </c>
      <c r="I91" s="53">
        <v>392.02</v>
      </c>
      <c r="J91" s="53">
        <v>13529667.18</v>
      </c>
      <c r="K91" s="53">
        <v>7208544.0300000003</v>
      </c>
      <c r="L91" s="53" t="s">
        <v>968</v>
      </c>
      <c r="M91" s="53" t="s">
        <v>969</v>
      </c>
      <c r="N91" s="53">
        <v>1.2</v>
      </c>
      <c r="O91" s="53">
        <v>-58.101999999999997</v>
      </c>
      <c r="P91" s="53">
        <v>0.88</v>
      </c>
      <c r="Q91" s="53">
        <v>-1</v>
      </c>
      <c r="R91" s="53">
        <v>271.72000000000003</v>
      </c>
      <c r="S91" s="53">
        <v>27.23</v>
      </c>
      <c r="T91" s="53">
        <v>18.809999999999999</v>
      </c>
      <c r="U91" s="53">
        <v>3.65</v>
      </c>
      <c r="V91" s="53">
        <v>87.614999999999995</v>
      </c>
      <c r="W91" s="57">
        <v>2.13</v>
      </c>
      <c r="X91" s="57">
        <v>-1.34</v>
      </c>
      <c r="Y91" s="17"/>
      <c r="Z91" s="5"/>
      <c r="AA91"/>
      <c r="AB91"/>
      <c r="AC91"/>
      <c r="AD91"/>
      <c r="AE91"/>
      <c r="AF91"/>
      <c r="AG91"/>
      <c r="AH91"/>
      <c r="AI91"/>
    </row>
    <row r="92" spans="1:35" s="18" customFormat="1" x14ac:dyDescent="0.2">
      <c r="A92" s="53">
        <v>1130.3699999999999</v>
      </c>
      <c r="B92" s="53">
        <v>56.95</v>
      </c>
      <c r="C92" s="53">
        <v>70.430000000000007</v>
      </c>
      <c r="D92" s="4">
        <f t="shared" ref="D92:D130" si="4">C92-20.53</f>
        <v>49.900000000000006</v>
      </c>
      <c r="E92" s="66">
        <f t="shared" ref="E92:E130" si="5">C92-0.56</f>
        <v>69.87</v>
      </c>
      <c r="F92" s="53">
        <v>974.2</v>
      </c>
      <c r="G92" s="53">
        <v>888.94</v>
      </c>
      <c r="H92" s="53">
        <v>14.8</v>
      </c>
      <c r="I92" s="53">
        <v>401.56</v>
      </c>
      <c r="J92" s="53">
        <v>13529676.689999999</v>
      </c>
      <c r="K92" s="53">
        <v>7208547.3499999996</v>
      </c>
      <c r="L92" s="53" t="s">
        <v>970</v>
      </c>
      <c r="M92" s="53" t="s">
        <v>971</v>
      </c>
      <c r="N92" s="53">
        <v>1.42</v>
      </c>
      <c r="O92" s="53">
        <v>-71.132000000000005</v>
      </c>
      <c r="P92" s="53">
        <v>0.76</v>
      </c>
      <c r="Q92" s="53">
        <v>-1.44</v>
      </c>
      <c r="R92" s="53">
        <v>280.51</v>
      </c>
      <c r="S92" s="53">
        <v>27.57</v>
      </c>
      <c r="T92" s="53">
        <v>18.82</v>
      </c>
      <c r="U92" s="53">
        <v>3.67</v>
      </c>
      <c r="V92" s="53">
        <v>87.19</v>
      </c>
      <c r="W92" s="58">
        <v>1.99</v>
      </c>
      <c r="X92" s="58">
        <v>-0.89</v>
      </c>
      <c r="Y92" s="17"/>
      <c r="Z92" s="5"/>
      <c r="AA92"/>
      <c r="AB92"/>
      <c r="AC92"/>
      <c r="AD92"/>
      <c r="AE92"/>
      <c r="AF92"/>
      <c r="AG92"/>
      <c r="AH92"/>
      <c r="AI92"/>
    </row>
    <row r="93" spans="1:35" s="18" customFormat="1" x14ac:dyDescent="0.2">
      <c r="A93" s="53">
        <v>1142.5899999999999</v>
      </c>
      <c r="B93" s="53">
        <v>57.28</v>
      </c>
      <c r="C93" s="53">
        <v>69.3</v>
      </c>
      <c r="D93" s="4">
        <f t="shared" si="4"/>
        <v>48.769999999999996</v>
      </c>
      <c r="E93" s="66">
        <f t="shared" si="5"/>
        <v>68.739999999999995</v>
      </c>
      <c r="F93" s="53">
        <v>980.84</v>
      </c>
      <c r="G93" s="53">
        <v>895.58</v>
      </c>
      <c r="H93" s="53">
        <v>18.329999999999998</v>
      </c>
      <c r="I93" s="53">
        <v>411.19</v>
      </c>
      <c r="J93" s="53">
        <v>13529686.289999999</v>
      </c>
      <c r="K93" s="53">
        <v>7208550.9800000004</v>
      </c>
      <c r="L93" s="53" t="s">
        <v>972</v>
      </c>
      <c r="M93" s="53" t="s">
        <v>973</v>
      </c>
      <c r="N93" s="53">
        <v>0.82</v>
      </c>
      <c r="O93" s="53">
        <v>-88.882000000000005</v>
      </c>
      <c r="P93" s="53">
        <v>0.27</v>
      </c>
      <c r="Q93" s="53">
        <v>-0.92</v>
      </c>
      <c r="R93" s="53">
        <v>289.60000000000002</v>
      </c>
      <c r="S93" s="53">
        <v>27.92</v>
      </c>
      <c r="T93" s="53">
        <v>18.829999999999998</v>
      </c>
      <c r="U93" s="53">
        <v>3.69</v>
      </c>
      <c r="V93" s="53">
        <v>86.742000000000004</v>
      </c>
      <c r="W93" s="57">
        <v>1.75</v>
      </c>
      <c r="X93" s="57">
        <v>-0.4</v>
      </c>
      <c r="Y93" s="17"/>
      <c r="Z93" s="5"/>
      <c r="AA93"/>
      <c r="AB93"/>
      <c r="AC93"/>
      <c r="AD93"/>
      <c r="AE93"/>
      <c r="AF93"/>
      <c r="AG93"/>
      <c r="AH93"/>
      <c r="AI93"/>
    </row>
    <row r="94" spans="1:35" s="18" customFormat="1" x14ac:dyDescent="0.2">
      <c r="A94" s="53">
        <v>1154.6199999999999</v>
      </c>
      <c r="B94" s="53">
        <v>57.32</v>
      </c>
      <c r="C94" s="53">
        <v>67.58</v>
      </c>
      <c r="D94" s="4">
        <f t="shared" si="4"/>
        <v>47.05</v>
      </c>
      <c r="E94" s="66">
        <f t="shared" si="5"/>
        <v>67.02</v>
      </c>
      <c r="F94" s="53">
        <v>987.34</v>
      </c>
      <c r="G94" s="53">
        <v>902.08</v>
      </c>
      <c r="H94" s="53">
        <v>22.05</v>
      </c>
      <c r="I94" s="53">
        <v>420.61</v>
      </c>
      <c r="J94" s="53">
        <v>13529695.67</v>
      </c>
      <c r="K94" s="53">
        <v>7208554.79</v>
      </c>
      <c r="L94" s="53" t="s">
        <v>974</v>
      </c>
      <c r="M94" s="53" t="s">
        <v>975</v>
      </c>
      <c r="N94" s="53">
        <v>1.2</v>
      </c>
      <c r="O94" s="53">
        <v>-51.808</v>
      </c>
      <c r="P94" s="53">
        <v>0.03</v>
      </c>
      <c r="Q94" s="53">
        <v>-1.43</v>
      </c>
      <c r="R94" s="53">
        <v>298.67</v>
      </c>
      <c r="S94" s="53">
        <v>28.26</v>
      </c>
      <c r="T94" s="53">
        <v>18.84</v>
      </c>
      <c r="U94" s="53">
        <v>3.71</v>
      </c>
      <c r="V94" s="53">
        <v>86.290999999999997</v>
      </c>
      <c r="W94" s="53">
        <v>1.33</v>
      </c>
      <c r="X94" s="53">
        <v>0.11</v>
      </c>
      <c r="Y94" s="17"/>
      <c r="Z94" s="5"/>
      <c r="AA94"/>
      <c r="AB94"/>
      <c r="AC94"/>
      <c r="AD94"/>
      <c r="AE94"/>
      <c r="AF94"/>
      <c r="AG94"/>
      <c r="AH94"/>
      <c r="AI94"/>
    </row>
    <row r="95" spans="1:35" s="18" customFormat="1" x14ac:dyDescent="0.2">
      <c r="A95" s="53">
        <v>1166.52</v>
      </c>
      <c r="B95" s="53">
        <v>58.52</v>
      </c>
      <c r="C95" s="53">
        <v>65.81</v>
      </c>
      <c r="D95" s="4">
        <f t="shared" si="4"/>
        <v>45.28</v>
      </c>
      <c r="E95" s="66">
        <f t="shared" si="5"/>
        <v>65.25</v>
      </c>
      <c r="F95" s="53">
        <v>993.66</v>
      </c>
      <c r="G95" s="53">
        <v>908.4</v>
      </c>
      <c r="H95" s="53">
        <v>26.04</v>
      </c>
      <c r="I95" s="53">
        <v>429.87</v>
      </c>
      <c r="J95" s="53">
        <v>13529704.890000001</v>
      </c>
      <c r="K95" s="53">
        <v>7208558.8700000001</v>
      </c>
      <c r="L95" s="53" t="s">
        <v>977</v>
      </c>
      <c r="M95" s="53" t="s">
        <v>978</v>
      </c>
      <c r="N95" s="53">
        <v>1.61</v>
      </c>
      <c r="O95" s="53">
        <v>-44.837000000000003</v>
      </c>
      <c r="P95" s="53">
        <v>1.01</v>
      </c>
      <c r="Q95" s="53">
        <v>-1.49</v>
      </c>
      <c r="R95" s="53">
        <v>307.85000000000002</v>
      </c>
      <c r="S95" s="53">
        <v>28.6</v>
      </c>
      <c r="T95" s="53">
        <v>18.850000000000001</v>
      </c>
      <c r="U95" s="53">
        <v>3.74</v>
      </c>
      <c r="V95" s="53">
        <v>85.828000000000003</v>
      </c>
      <c r="W95" s="53">
        <v>0.83</v>
      </c>
      <c r="X95" s="53">
        <v>0.56999999999999995</v>
      </c>
      <c r="Y95" s="17"/>
      <c r="Z95" s="5"/>
      <c r="AA95"/>
      <c r="AB95"/>
      <c r="AC95"/>
      <c r="AD95"/>
      <c r="AE95"/>
      <c r="AF95"/>
      <c r="AG95"/>
      <c r="AH95"/>
      <c r="AI95"/>
    </row>
    <row r="96" spans="1:35" s="18" customFormat="1" x14ac:dyDescent="0.2">
      <c r="A96" s="53">
        <v>1178.75</v>
      </c>
      <c r="B96" s="53">
        <v>60.61</v>
      </c>
      <c r="C96" s="53">
        <v>63.45</v>
      </c>
      <c r="D96" s="4">
        <f t="shared" si="4"/>
        <v>42.92</v>
      </c>
      <c r="E96" s="66">
        <f t="shared" si="5"/>
        <v>62.89</v>
      </c>
      <c r="F96" s="53">
        <v>999.85</v>
      </c>
      <c r="G96" s="53">
        <v>914.59</v>
      </c>
      <c r="H96" s="53">
        <v>30.56</v>
      </c>
      <c r="I96" s="53">
        <v>439.39</v>
      </c>
      <c r="J96" s="53">
        <v>13529714.369999999</v>
      </c>
      <c r="K96" s="53">
        <v>7208563.4800000004</v>
      </c>
      <c r="L96" s="53" t="s">
        <v>979</v>
      </c>
      <c r="M96" s="53" t="s">
        <v>980</v>
      </c>
      <c r="N96" s="53">
        <v>2.38</v>
      </c>
      <c r="O96" s="53">
        <v>-28.721</v>
      </c>
      <c r="P96" s="53">
        <v>1.71</v>
      </c>
      <c r="Q96" s="53">
        <v>-1.93</v>
      </c>
      <c r="R96" s="53">
        <v>317.58999999999997</v>
      </c>
      <c r="S96" s="53">
        <v>28.95</v>
      </c>
      <c r="T96" s="53">
        <v>18.86</v>
      </c>
      <c r="U96" s="53">
        <v>3.76</v>
      </c>
      <c r="V96" s="53">
        <v>85.323999999999998</v>
      </c>
      <c r="W96" s="53">
        <v>0.43</v>
      </c>
      <c r="X96" s="53">
        <v>0.93</v>
      </c>
      <c r="Y96" s="17"/>
      <c r="Z96" s="5"/>
      <c r="AA96"/>
      <c r="AB96"/>
      <c r="AC96"/>
      <c r="AD96"/>
      <c r="AE96"/>
      <c r="AF96"/>
      <c r="AG96"/>
      <c r="AH96"/>
      <c r="AI96"/>
    </row>
    <row r="97" spans="1:35" s="18" customFormat="1" x14ac:dyDescent="0.2">
      <c r="A97" s="53">
        <v>1190.97</v>
      </c>
      <c r="B97" s="53">
        <v>63.16</v>
      </c>
      <c r="C97" s="53">
        <v>61.89</v>
      </c>
      <c r="D97" s="4">
        <f t="shared" si="4"/>
        <v>41.36</v>
      </c>
      <c r="E97" s="66">
        <f t="shared" si="5"/>
        <v>61.33</v>
      </c>
      <c r="F97" s="53">
        <v>1005.61</v>
      </c>
      <c r="G97" s="53">
        <v>920.35</v>
      </c>
      <c r="H97" s="53">
        <v>35.51</v>
      </c>
      <c r="I97" s="53">
        <v>448.97</v>
      </c>
      <c r="J97" s="53">
        <v>13529723.890000001</v>
      </c>
      <c r="K97" s="53">
        <v>7208568.5199999996</v>
      </c>
      <c r="L97" s="53" t="s">
        <v>981</v>
      </c>
      <c r="M97" s="53" t="s">
        <v>982</v>
      </c>
      <c r="N97" s="53">
        <v>2.37</v>
      </c>
      <c r="O97" s="53">
        <v>-52.155999999999999</v>
      </c>
      <c r="P97" s="53">
        <v>2.09</v>
      </c>
      <c r="Q97" s="53">
        <v>-1.28</v>
      </c>
      <c r="R97" s="53">
        <v>327.69</v>
      </c>
      <c r="S97" s="53">
        <v>29.3</v>
      </c>
      <c r="T97" s="53">
        <v>18.87</v>
      </c>
      <c r="U97" s="53">
        <v>3.79</v>
      </c>
      <c r="V97" s="53">
        <v>84.787999999999997</v>
      </c>
      <c r="W97" s="53">
        <v>0.3</v>
      </c>
      <c r="X97" s="53">
        <v>1.22</v>
      </c>
      <c r="Y97" s="17"/>
      <c r="Z97" s="5"/>
      <c r="AA97"/>
      <c r="AB97"/>
      <c r="AC97"/>
      <c r="AD97"/>
      <c r="AE97"/>
      <c r="AF97"/>
      <c r="AG97"/>
      <c r="AH97"/>
      <c r="AI97"/>
    </row>
    <row r="98" spans="1:35" s="18" customFormat="1" x14ac:dyDescent="0.2">
      <c r="A98" s="53">
        <v>1202.97</v>
      </c>
      <c r="B98" s="53">
        <v>64.81</v>
      </c>
      <c r="C98" s="53">
        <v>59.57</v>
      </c>
      <c r="D98" s="4">
        <f t="shared" si="4"/>
        <v>39.04</v>
      </c>
      <c r="E98" s="66">
        <f t="shared" si="5"/>
        <v>59.01</v>
      </c>
      <c r="F98" s="53">
        <v>1010.87</v>
      </c>
      <c r="G98" s="53">
        <v>925.61</v>
      </c>
      <c r="H98" s="53">
        <v>40.78</v>
      </c>
      <c r="I98" s="53">
        <v>458.37</v>
      </c>
      <c r="J98" s="53">
        <v>13529733.25</v>
      </c>
      <c r="K98" s="53">
        <v>7208573.8899999997</v>
      </c>
      <c r="L98" s="53" t="s">
        <v>983</v>
      </c>
      <c r="M98" s="53" t="s">
        <v>984</v>
      </c>
      <c r="N98" s="53">
        <v>2.2200000000000002</v>
      </c>
      <c r="O98" s="53">
        <v>-48.575000000000003</v>
      </c>
      <c r="P98" s="53">
        <v>1.38</v>
      </c>
      <c r="Q98" s="53">
        <v>-1.93</v>
      </c>
      <c r="R98" s="53">
        <v>337.91</v>
      </c>
      <c r="S98" s="53">
        <v>29.65</v>
      </c>
      <c r="T98" s="53">
        <v>18.89</v>
      </c>
      <c r="U98" s="53">
        <v>3.82</v>
      </c>
      <c r="V98" s="53">
        <v>84.238</v>
      </c>
      <c r="W98" s="53">
        <v>0.38</v>
      </c>
      <c r="X98" s="53">
        <v>1.42</v>
      </c>
      <c r="Y98" s="17"/>
      <c r="Z98" s="5"/>
      <c r="AA98"/>
      <c r="AB98"/>
      <c r="AC98"/>
      <c r="AD98"/>
      <c r="AE98"/>
      <c r="AF98"/>
      <c r="AG98"/>
      <c r="AH98"/>
      <c r="AI98"/>
    </row>
    <row r="99" spans="1:35" s="18" customFormat="1" x14ac:dyDescent="0.2">
      <c r="A99" s="53">
        <v>1214.98</v>
      </c>
      <c r="B99" s="53">
        <v>65.56</v>
      </c>
      <c r="C99" s="53">
        <v>58.64</v>
      </c>
      <c r="D99" s="4">
        <f t="shared" si="4"/>
        <v>38.11</v>
      </c>
      <c r="E99" s="66">
        <f t="shared" si="5"/>
        <v>58.08</v>
      </c>
      <c r="F99" s="53">
        <v>1015.91</v>
      </c>
      <c r="G99" s="53">
        <v>930.65</v>
      </c>
      <c r="H99" s="53">
        <v>46.38</v>
      </c>
      <c r="I99" s="53">
        <v>467.73</v>
      </c>
      <c r="J99" s="53">
        <v>13529742.539999999</v>
      </c>
      <c r="K99" s="53">
        <v>7208579.5800000001</v>
      </c>
      <c r="L99" s="53" t="s">
        <v>985</v>
      </c>
      <c r="M99" s="53" t="s">
        <v>986</v>
      </c>
      <c r="N99" s="53">
        <v>0.94</v>
      </c>
      <c r="O99" s="53">
        <v>-57.802</v>
      </c>
      <c r="P99" s="53">
        <v>0.62</v>
      </c>
      <c r="Q99" s="53">
        <v>-0.77</v>
      </c>
      <c r="R99" s="53">
        <v>348.34</v>
      </c>
      <c r="S99" s="53">
        <v>30</v>
      </c>
      <c r="T99" s="53">
        <v>18.899999999999999</v>
      </c>
      <c r="U99" s="53">
        <v>3.85</v>
      </c>
      <c r="V99" s="53">
        <v>83.673000000000002</v>
      </c>
      <c r="W99" s="53">
        <v>0.48</v>
      </c>
      <c r="X99" s="53">
        <v>1.58</v>
      </c>
      <c r="Y99" s="17"/>
      <c r="Z99" s="5"/>
      <c r="AA99"/>
      <c r="AB99"/>
      <c r="AC99"/>
      <c r="AD99"/>
      <c r="AE99"/>
      <c r="AF99"/>
      <c r="AG99"/>
      <c r="AH99"/>
      <c r="AI99"/>
    </row>
    <row r="100" spans="1:35" s="18" customFormat="1" x14ac:dyDescent="0.2">
      <c r="A100" s="53">
        <v>1227.1400000000001</v>
      </c>
      <c r="B100" s="53">
        <v>66.38</v>
      </c>
      <c r="C100" s="53">
        <v>57.23</v>
      </c>
      <c r="D100" s="4">
        <f t="shared" si="4"/>
        <v>36.699999999999996</v>
      </c>
      <c r="E100" s="66">
        <f t="shared" si="5"/>
        <v>56.669999999999995</v>
      </c>
      <c r="F100" s="53">
        <v>1020.87</v>
      </c>
      <c r="G100" s="53">
        <v>935.61</v>
      </c>
      <c r="H100" s="53">
        <v>52.27</v>
      </c>
      <c r="I100" s="53">
        <v>477.14</v>
      </c>
      <c r="J100" s="53">
        <v>13529751.9</v>
      </c>
      <c r="K100" s="53">
        <v>7208585.5700000003</v>
      </c>
      <c r="L100" s="53" t="s">
        <v>987</v>
      </c>
      <c r="M100" s="53" t="s">
        <v>988</v>
      </c>
      <c r="N100" s="53">
        <v>1.26</v>
      </c>
      <c r="O100" s="53">
        <v>-54.176000000000002</v>
      </c>
      <c r="P100" s="53">
        <v>0.67</v>
      </c>
      <c r="Q100" s="53">
        <v>-1.1599999999999999</v>
      </c>
      <c r="R100" s="53">
        <v>359.02</v>
      </c>
      <c r="S100" s="53">
        <v>30.36</v>
      </c>
      <c r="T100" s="53">
        <v>18.920000000000002</v>
      </c>
      <c r="U100" s="53">
        <v>3.88</v>
      </c>
      <c r="V100" s="53">
        <v>83.099000000000004</v>
      </c>
      <c r="W100" s="53">
        <v>0.52</v>
      </c>
      <c r="X100" s="53">
        <v>1.79</v>
      </c>
      <c r="Y100" s="17"/>
      <c r="Z100" s="5"/>
      <c r="AA100"/>
      <c r="AB100"/>
      <c r="AC100"/>
      <c r="AD100"/>
      <c r="AE100"/>
      <c r="AF100"/>
      <c r="AG100"/>
      <c r="AH100"/>
      <c r="AI100"/>
    </row>
    <row r="101" spans="1:35" s="18" customFormat="1" x14ac:dyDescent="0.2">
      <c r="A101" s="53">
        <v>1239.22</v>
      </c>
      <c r="B101" s="53">
        <v>67.53</v>
      </c>
      <c r="C101" s="53">
        <v>55.52</v>
      </c>
      <c r="D101" s="4">
        <f t="shared" si="4"/>
        <v>34.99</v>
      </c>
      <c r="E101" s="66">
        <f t="shared" si="5"/>
        <v>54.96</v>
      </c>
      <c r="F101" s="53">
        <v>1025.5899999999999</v>
      </c>
      <c r="G101" s="53">
        <v>940.33</v>
      </c>
      <c r="H101" s="53">
        <v>58.43</v>
      </c>
      <c r="I101" s="53">
        <v>486.39</v>
      </c>
      <c r="J101" s="53">
        <v>13529761.09</v>
      </c>
      <c r="K101" s="53">
        <v>7208591.8099999996</v>
      </c>
      <c r="L101" s="53" t="s">
        <v>989</v>
      </c>
      <c r="M101" s="53" t="s">
        <v>990</v>
      </c>
      <c r="N101" s="53">
        <v>1.61</v>
      </c>
      <c r="O101" s="53">
        <v>-34.505000000000003</v>
      </c>
      <c r="P101" s="53">
        <v>0.95</v>
      </c>
      <c r="Q101" s="53">
        <v>-1.42</v>
      </c>
      <c r="R101" s="53">
        <v>369.8</v>
      </c>
      <c r="S101" s="53">
        <v>30.71</v>
      </c>
      <c r="T101" s="53">
        <v>18.940000000000001</v>
      </c>
      <c r="U101" s="53">
        <v>3.91</v>
      </c>
      <c r="V101" s="53">
        <v>82.522999999999996</v>
      </c>
      <c r="W101" s="53">
        <v>0.52</v>
      </c>
      <c r="X101" s="53">
        <v>1.96</v>
      </c>
      <c r="Y101" s="17"/>
      <c r="Z101" s="5"/>
      <c r="AA101"/>
      <c r="AB101"/>
      <c r="AC101"/>
      <c r="AD101"/>
      <c r="AE101"/>
      <c r="AF101"/>
      <c r="AG101"/>
      <c r="AH101"/>
      <c r="AI101"/>
    </row>
    <row r="102" spans="1:35" s="18" customFormat="1" x14ac:dyDescent="0.2">
      <c r="A102" s="53">
        <v>1251.29</v>
      </c>
      <c r="B102" s="53">
        <v>69.36</v>
      </c>
      <c r="C102" s="53">
        <v>54.18</v>
      </c>
      <c r="D102" s="4">
        <f t="shared" si="4"/>
        <v>33.65</v>
      </c>
      <c r="E102" s="66">
        <f t="shared" si="5"/>
        <v>53.62</v>
      </c>
      <c r="F102" s="53">
        <v>1030.03</v>
      </c>
      <c r="G102" s="53">
        <v>944.77</v>
      </c>
      <c r="H102" s="53">
        <v>64.89</v>
      </c>
      <c r="I102" s="53">
        <v>495.57</v>
      </c>
      <c r="J102" s="53">
        <v>13529770.210000001</v>
      </c>
      <c r="K102" s="53">
        <v>7208598.3700000001</v>
      </c>
      <c r="L102" s="53" t="s">
        <v>991</v>
      </c>
      <c r="M102" s="53" t="s">
        <v>992</v>
      </c>
      <c r="N102" s="53">
        <v>1.83</v>
      </c>
      <c r="O102" s="53">
        <v>-23.896000000000001</v>
      </c>
      <c r="P102" s="53">
        <v>1.52</v>
      </c>
      <c r="Q102" s="53">
        <v>-1.1100000000000001</v>
      </c>
      <c r="R102" s="53">
        <v>380.75</v>
      </c>
      <c r="S102" s="53">
        <v>31.06</v>
      </c>
      <c r="T102" s="53">
        <v>18.95</v>
      </c>
      <c r="U102" s="53">
        <v>3.94</v>
      </c>
      <c r="V102" s="53">
        <v>81.941000000000003</v>
      </c>
      <c r="W102" s="53">
        <v>0.59</v>
      </c>
      <c r="X102" s="53">
        <v>2.1</v>
      </c>
      <c r="Y102" s="17"/>
      <c r="Z102" s="5"/>
      <c r="AA102"/>
      <c r="AB102"/>
      <c r="AC102"/>
      <c r="AD102"/>
      <c r="AE102"/>
      <c r="AF102"/>
      <c r="AG102"/>
      <c r="AH102"/>
      <c r="AI102"/>
    </row>
    <row r="103" spans="1:35" s="18" customFormat="1" x14ac:dyDescent="0.2">
      <c r="A103" s="53">
        <v>1263.1600000000001</v>
      </c>
      <c r="B103" s="53">
        <v>69.72</v>
      </c>
      <c r="C103" s="53">
        <v>54.01</v>
      </c>
      <c r="D103" s="4">
        <f t="shared" si="4"/>
        <v>33.479999999999997</v>
      </c>
      <c r="E103" s="66">
        <f t="shared" si="5"/>
        <v>53.449999999999996</v>
      </c>
      <c r="F103" s="53">
        <v>1034.18</v>
      </c>
      <c r="G103" s="53">
        <v>948.92</v>
      </c>
      <c r="H103" s="53">
        <v>71.42</v>
      </c>
      <c r="I103" s="53">
        <v>504.58</v>
      </c>
      <c r="J103" s="53">
        <v>13529779.15</v>
      </c>
      <c r="K103" s="53">
        <v>7208604.9800000004</v>
      </c>
      <c r="L103" s="53" t="s">
        <v>993</v>
      </c>
      <c r="M103" s="53" t="s">
        <v>994</v>
      </c>
      <c r="N103" s="53">
        <v>0.33</v>
      </c>
      <c r="O103" s="53">
        <v>-114.69</v>
      </c>
      <c r="P103" s="53">
        <v>0.3</v>
      </c>
      <c r="Q103" s="53">
        <v>-0.14000000000000001</v>
      </c>
      <c r="R103" s="53">
        <v>391.63</v>
      </c>
      <c r="S103" s="53">
        <v>31.4</v>
      </c>
      <c r="T103" s="53">
        <v>18.97</v>
      </c>
      <c r="U103" s="53">
        <v>3.97</v>
      </c>
      <c r="V103" s="53">
        <v>81.369</v>
      </c>
      <c r="W103" s="53">
        <v>0.72</v>
      </c>
      <c r="X103" s="53">
        <v>2.29</v>
      </c>
      <c r="Y103" s="17"/>
      <c r="Z103" s="5"/>
      <c r="AA103"/>
      <c r="AB103"/>
      <c r="AC103"/>
      <c r="AD103"/>
      <c r="AE103"/>
      <c r="AF103"/>
      <c r="AG103"/>
      <c r="AH103"/>
      <c r="AI103"/>
    </row>
    <row r="104" spans="1:35" s="18" customFormat="1" x14ac:dyDescent="0.2">
      <c r="A104" s="53">
        <v>1290.29</v>
      </c>
      <c r="B104" s="53">
        <v>69.12</v>
      </c>
      <c r="C104" s="53">
        <v>52.6</v>
      </c>
      <c r="D104" s="4">
        <f t="shared" si="4"/>
        <v>32.07</v>
      </c>
      <c r="E104" s="66">
        <f t="shared" si="5"/>
        <v>52.04</v>
      </c>
      <c r="F104" s="53">
        <v>1043.72</v>
      </c>
      <c r="G104" s="53">
        <v>958.46</v>
      </c>
      <c r="H104" s="53">
        <v>86.59</v>
      </c>
      <c r="I104" s="53">
        <v>524.94000000000005</v>
      </c>
      <c r="J104" s="53">
        <v>13529799.369999999</v>
      </c>
      <c r="K104" s="53">
        <v>7208620.3499999996</v>
      </c>
      <c r="L104" s="53" t="s">
        <v>995</v>
      </c>
      <c r="M104" s="53" t="s">
        <v>996</v>
      </c>
      <c r="N104" s="53">
        <v>0.53</v>
      </c>
      <c r="O104" s="53">
        <v>-76.114000000000004</v>
      </c>
      <c r="P104" s="53">
        <v>-0.22</v>
      </c>
      <c r="Q104" s="53">
        <v>-0.52</v>
      </c>
      <c r="R104" s="53">
        <v>416.55</v>
      </c>
      <c r="S104" s="53">
        <v>32.200000000000003</v>
      </c>
      <c r="T104" s="53">
        <v>19.02</v>
      </c>
      <c r="U104" s="53">
        <v>4.05</v>
      </c>
      <c r="V104" s="53">
        <v>80.096000000000004</v>
      </c>
      <c r="W104" s="53">
        <v>0.91</v>
      </c>
      <c r="X104" s="53">
        <v>2.4300000000000002</v>
      </c>
      <c r="Y104" s="17" t="s">
        <v>997</v>
      </c>
      <c r="Z104" s="5"/>
      <c r="AA104"/>
      <c r="AB104"/>
      <c r="AC104"/>
      <c r="AD104"/>
      <c r="AE104"/>
      <c r="AF104"/>
      <c r="AG104"/>
      <c r="AH104"/>
      <c r="AI104"/>
    </row>
    <row r="105" spans="1:35" s="18" customFormat="1" x14ac:dyDescent="0.2">
      <c r="A105" s="53">
        <v>1317.2</v>
      </c>
      <c r="B105" s="53">
        <v>69.34</v>
      </c>
      <c r="C105" s="53">
        <v>51.66</v>
      </c>
      <c r="D105" s="4">
        <f t="shared" si="4"/>
        <v>31.129999999999995</v>
      </c>
      <c r="E105" s="66">
        <f t="shared" si="5"/>
        <v>51.099999999999994</v>
      </c>
      <c r="F105" s="53">
        <v>1053.26</v>
      </c>
      <c r="G105" s="53">
        <v>968</v>
      </c>
      <c r="H105" s="53">
        <v>102.04</v>
      </c>
      <c r="I105" s="53">
        <v>544.79999999999995</v>
      </c>
      <c r="J105" s="53">
        <v>13529819.08</v>
      </c>
      <c r="K105" s="53">
        <v>7208635.9900000002</v>
      </c>
      <c r="L105" s="53" t="s">
        <v>998</v>
      </c>
      <c r="M105" s="53" t="s">
        <v>999</v>
      </c>
      <c r="N105" s="53">
        <v>0.34</v>
      </c>
      <c r="O105" s="53">
        <v>120.101</v>
      </c>
      <c r="P105" s="53">
        <v>0.08</v>
      </c>
      <c r="Q105" s="53">
        <v>-0.35</v>
      </c>
      <c r="R105" s="53">
        <v>441.33</v>
      </c>
      <c r="S105" s="53">
        <v>33</v>
      </c>
      <c r="T105" s="53">
        <v>19.059999999999999</v>
      </c>
      <c r="U105" s="53">
        <v>4.1399999999999997</v>
      </c>
      <c r="V105" s="53">
        <v>78.884</v>
      </c>
      <c r="W105" s="53">
        <v>1.02</v>
      </c>
      <c r="X105" s="53">
        <v>2.0499999999999998</v>
      </c>
      <c r="Y105" s="17"/>
      <c r="Z105" s="5"/>
      <c r="AA105"/>
      <c r="AB105"/>
      <c r="AC105"/>
      <c r="AD105"/>
      <c r="AE105"/>
      <c r="AF105"/>
      <c r="AG105"/>
      <c r="AH105"/>
      <c r="AI105"/>
    </row>
    <row r="106" spans="1:35" s="18" customFormat="1" x14ac:dyDescent="0.2">
      <c r="A106" s="53">
        <v>1344.04</v>
      </c>
      <c r="B106" s="53">
        <v>69.069999999999993</v>
      </c>
      <c r="C106" s="53">
        <v>52.16</v>
      </c>
      <c r="D106" s="4">
        <f t="shared" si="4"/>
        <v>31.629999999999995</v>
      </c>
      <c r="E106" s="66">
        <f t="shared" si="5"/>
        <v>51.599999999999994</v>
      </c>
      <c r="F106" s="53">
        <v>1062.79</v>
      </c>
      <c r="G106" s="53">
        <v>977.53</v>
      </c>
      <c r="H106" s="53">
        <v>117.52</v>
      </c>
      <c r="I106" s="53">
        <v>564.54999999999995</v>
      </c>
      <c r="J106" s="53">
        <v>13529838.67</v>
      </c>
      <c r="K106" s="53">
        <v>7208651.6600000001</v>
      </c>
      <c r="L106" s="53" t="s">
        <v>1000</v>
      </c>
      <c r="M106" s="53" t="s">
        <v>1001</v>
      </c>
      <c r="N106" s="53">
        <v>0.2</v>
      </c>
      <c r="O106" s="53">
        <v>-128.48400000000001</v>
      </c>
      <c r="P106" s="53">
        <v>-0.1</v>
      </c>
      <c r="Q106" s="53">
        <v>0.19</v>
      </c>
      <c r="R106" s="53">
        <v>466.06</v>
      </c>
      <c r="S106" s="53">
        <v>33.82</v>
      </c>
      <c r="T106" s="53">
        <v>19.11</v>
      </c>
      <c r="U106" s="53">
        <v>4.2300000000000004</v>
      </c>
      <c r="V106" s="53">
        <v>77.739000000000004</v>
      </c>
      <c r="W106" s="53">
        <v>1.1100000000000001</v>
      </c>
      <c r="X106" s="53">
        <v>1.57</v>
      </c>
      <c r="Y106" s="17"/>
      <c r="Z106" s="5"/>
      <c r="AA106"/>
      <c r="AB106"/>
      <c r="AC106"/>
      <c r="AD106"/>
      <c r="AE106"/>
      <c r="AF106"/>
      <c r="AG106"/>
      <c r="AH106"/>
      <c r="AI106"/>
    </row>
    <row r="107" spans="1:35" s="18" customFormat="1" x14ac:dyDescent="0.2">
      <c r="A107" s="53">
        <v>1370.68</v>
      </c>
      <c r="B107" s="53">
        <v>68.87</v>
      </c>
      <c r="C107" s="53">
        <v>51.89</v>
      </c>
      <c r="D107" s="4">
        <f t="shared" si="4"/>
        <v>31.36</v>
      </c>
      <c r="E107" s="66">
        <f t="shared" si="5"/>
        <v>51.33</v>
      </c>
      <c r="F107" s="53">
        <v>1072.3499999999999</v>
      </c>
      <c r="G107" s="53">
        <v>987.09</v>
      </c>
      <c r="H107" s="53">
        <v>132.82</v>
      </c>
      <c r="I107" s="53">
        <v>584.15</v>
      </c>
      <c r="J107" s="53">
        <v>13529858.119999999</v>
      </c>
      <c r="K107" s="53">
        <v>7208667.1500000004</v>
      </c>
      <c r="L107" s="53" t="s">
        <v>1002</v>
      </c>
      <c r="M107" s="53" t="s">
        <v>1003</v>
      </c>
      <c r="N107" s="53">
        <v>0.12</v>
      </c>
      <c r="O107" s="53">
        <v>-37.679000000000002</v>
      </c>
      <c r="P107" s="53">
        <v>-0.08</v>
      </c>
      <c r="Q107" s="53">
        <v>-0.1</v>
      </c>
      <c r="R107" s="53">
        <v>490.56</v>
      </c>
      <c r="S107" s="53">
        <v>34.659999999999997</v>
      </c>
      <c r="T107" s="53">
        <v>19.16</v>
      </c>
      <c r="U107" s="53">
        <v>4.32</v>
      </c>
      <c r="V107" s="53">
        <v>76.671000000000006</v>
      </c>
      <c r="W107" s="53">
        <v>1.1000000000000001</v>
      </c>
      <c r="X107" s="53">
        <v>1.1499999999999999</v>
      </c>
      <c r="Y107" s="17"/>
      <c r="Z107" s="5"/>
      <c r="AA107"/>
      <c r="AB107"/>
      <c r="AC107"/>
      <c r="AD107"/>
      <c r="AE107"/>
      <c r="AF107"/>
      <c r="AG107"/>
      <c r="AH107"/>
      <c r="AI107"/>
    </row>
    <row r="108" spans="1:35" s="59" customFormat="1" x14ac:dyDescent="0.2">
      <c r="A108" s="56">
        <v>1384.07</v>
      </c>
      <c r="B108" s="56">
        <v>70.709999999999994</v>
      </c>
      <c r="C108" s="56">
        <v>50.39</v>
      </c>
      <c r="D108" s="4">
        <f t="shared" si="4"/>
        <v>29.86</v>
      </c>
      <c r="E108" s="66">
        <f t="shared" si="5"/>
        <v>49.83</v>
      </c>
      <c r="F108" s="56">
        <v>1076.97</v>
      </c>
      <c r="G108" s="56">
        <v>991.71</v>
      </c>
      <c r="H108" s="56">
        <v>140.69999999999999</v>
      </c>
      <c r="I108" s="56">
        <v>593.94000000000005</v>
      </c>
      <c r="J108" s="56">
        <v>13529867.83</v>
      </c>
      <c r="K108" s="56">
        <v>7208675.1299999999</v>
      </c>
      <c r="L108" s="56" t="s">
        <v>1004</v>
      </c>
      <c r="M108" s="56" t="s">
        <v>1005</v>
      </c>
      <c r="N108" s="56">
        <v>1.73</v>
      </c>
      <c r="O108" s="58">
        <v>-57.1</v>
      </c>
      <c r="P108" s="56">
        <v>1.37</v>
      </c>
      <c r="Q108" s="56">
        <v>-1.1200000000000001</v>
      </c>
      <c r="R108" s="56">
        <v>502.97</v>
      </c>
      <c r="S108" s="56">
        <v>35.08</v>
      </c>
      <c r="T108" s="56">
        <v>19.18</v>
      </c>
      <c r="U108" s="56">
        <v>4.37</v>
      </c>
      <c r="V108" s="56">
        <v>76.147999999999996</v>
      </c>
      <c r="W108" s="58">
        <v>1.42</v>
      </c>
      <c r="X108" s="58">
        <v>0.42</v>
      </c>
      <c r="Y108" s="17"/>
      <c r="Z108" s="5"/>
      <c r="AA108"/>
      <c r="AB108"/>
      <c r="AC108"/>
      <c r="AD108"/>
      <c r="AE108"/>
      <c r="AF108"/>
      <c r="AG108"/>
      <c r="AH108"/>
      <c r="AI108"/>
    </row>
    <row r="109" spans="1:35" s="18" customFormat="1" x14ac:dyDescent="0.2">
      <c r="A109" s="50">
        <v>1397.58</v>
      </c>
      <c r="B109" s="50">
        <v>71.8</v>
      </c>
      <c r="C109" s="50">
        <v>48.63</v>
      </c>
      <c r="D109" s="4">
        <f t="shared" si="4"/>
        <v>28.1</v>
      </c>
      <c r="E109" s="66">
        <f t="shared" si="5"/>
        <v>48.07</v>
      </c>
      <c r="F109" s="50">
        <v>1081.31</v>
      </c>
      <c r="G109" s="50">
        <v>996.05</v>
      </c>
      <c r="H109" s="50">
        <v>149.01</v>
      </c>
      <c r="I109" s="50">
        <v>603.66999999999996</v>
      </c>
      <c r="J109" s="50">
        <v>13529877.470000001</v>
      </c>
      <c r="K109" s="50">
        <v>7208683.54</v>
      </c>
      <c r="L109" s="50" t="s">
        <v>1006</v>
      </c>
      <c r="M109" s="50" t="s">
        <v>1007</v>
      </c>
      <c r="N109" s="50">
        <v>1.47</v>
      </c>
      <c r="O109" s="57">
        <v>1.9850000000000001</v>
      </c>
      <c r="P109" s="50">
        <v>0.81</v>
      </c>
      <c r="Q109" s="50">
        <v>-1.3</v>
      </c>
      <c r="R109" s="50">
        <v>515.66</v>
      </c>
      <c r="S109" s="50">
        <v>35.5</v>
      </c>
      <c r="T109" s="50">
        <v>19.21</v>
      </c>
      <c r="U109" s="50">
        <v>4.43</v>
      </c>
      <c r="V109" s="50">
        <v>75.617000000000004</v>
      </c>
      <c r="W109" s="57">
        <v>1.42</v>
      </c>
      <c r="X109" s="57">
        <v>0.42</v>
      </c>
      <c r="Y109" s="17"/>
      <c r="Z109" s="5"/>
      <c r="AA109"/>
      <c r="AB109"/>
      <c r="AC109"/>
      <c r="AD109"/>
      <c r="AE109"/>
      <c r="AF109"/>
      <c r="AG109"/>
      <c r="AH109"/>
      <c r="AI109"/>
    </row>
    <row r="110" spans="1:35" s="18" customFormat="1" x14ac:dyDescent="0.2">
      <c r="A110" s="50">
        <v>1410.76</v>
      </c>
      <c r="B110" s="50">
        <v>72.349999999999994</v>
      </c>
      <c r="C110" s="50">
        <v>48.65</v>
      </c>
      <c r="D110" s="4">
        <f t="shared" si="4"/>
        <v>28.119999999999997</v>
      </c>
      <c r="E110" s="66">
        <f t="shared" si="5"/>
        <v>48.089999999999996</v>
      </c>
      <c r="F110" s="50">
        <v>1085.3699999999999</v>
      </c>
      <c r="G110" s="50">
        <v>1000.11</v>
      </c>
      <c r="H110" s="50">
        <v>157.29</v>
      </c>
      <c r="I110" s="50">
        <v>613.08000000000004</v>
      </c>
      <c r="J110" s="50">
        <v>13529886.800000001</v>
      </c>
      <c r="K110" s="50">
        <v>7208691.9100000001</v>
      </c>
      <c r="L110" s="50" t="s">
        <v>1008</v>
      </c>
      <c r="M110" s="50" t="s">
        <v>1009</v>
      </c>
      <c r="N110" s="50">
        <v>0.42</v>
      </c>
      <c r="O110" s="57">
        <v>-75.305999999999997</v>
      </c>
      <c r="P110" s="50">
        <v>0.42</v>
      </c>
      <c r="Q110" s="50">
        <v>0.02</v>
      </c>
      <c r="R110" s="50">
        <v>528.12</v>
      </c>
      <c r="S110" s="50">
        <v>35.92</v>
      </c>
      <c r="T110" s="50">
        <v>19.239999999999998</v>
      </c>
      <c r="U110" s="50">
        <v>4.4800000000000004</v>
      </c>
      <c r="V110" s="50">
        <v>75.102000000000004</v>
      </c>
      <c r="W110" s="57">
        <v>1.53</v>
      </c>
      <c r="X110" s="57">
        <v>0.18</v>
      </c>
      <c r="Y110" s="17"/>
      <c r="Z110" s="5"/>
      <c r="AA110"/>
      <c r="AB110"/>
      <c r="AC110"/>
      <c r="AD110"/>
      <c r="AE110"/>
      <c r="AF110"/>
      <c r="AG110"/>
      <c r="AH110"/>
      <c r="AI110"/>
    </row>
    <row r="111" spans="1:35" s="18" customFormat="1" x14ac:dyDescent="0.2">
      <c r="A111" s="50">
        <v>1424.32</v>
      </c>
      <c r="B111" s="50">
        <v>72.36</v>
      </c>
      <c r="C111" s="50">
        <v>48.61</v>
      </c>
      <c r="D111" s="4">
        <f t="shared" si="4"/>
        <v>28.08</v>
      </c>
      <c r="E111" s="66">
        <f t="shared" si="5"/>
        <v>48.05</v>
      </c>
      <c r="F111" s="50">
        <v>1089.48</v>
      </c>
      <c r="G111" s="50">
        <v>1004.22</v>
      </c>
      <c r="H111" s="50">
        <v>165.83</v>
      </c>
      <c r="I111" s="50">
        <v>622.78</v>
      </c>
      <c r="J111" s="50">
        <v>13529896.42</v>
      </c>
      <c r="K111" s="50">
        <v>7208700.5499999998</v>
      </c>
      <c r="L111" s="50" t="s">
        <v>1010</v>
      </c>
      <c r="M111" s="50" t="s">
        <v>1011</v>
      </c>
      <c r="N111" s="50">
        <v>0.03</v>
      </c>
      <c r="O111" s="57">
        <v>-63.338000000000001</v>
      </c>
      <c r="P111" s="50">
        <v>0.01</v>
      </c>
      <c r="Q111" s="50">
        <v>-0.03</v>
      </c>
      <c r="R111" s="50">
        <v>540.96</v>
      </c>
      <c r="S111" s="50">
        <v>36.340000000000003</v>
      </c>
      <c r="T111" s="50">
        <v>19.260000000000002</v>
      </c>
      <c r="U111" s="50">
        <v>4.53</v>
      </c>
      <c r="V111" s="50">
        <v>74.584000000000003</v>
      </c>
      <c r="W111" s="57">
        <v>1.41</v>
      </c>
      <c r="X111" s="57">
        <v>0.25</v>
      </c>
      <c r="Y111" s="17"/>
      <c r="Z111" s="5"/>
      <c r="AA111"/>
      <c r="AB111"/>
      <c r="AC111"/>
      <c r="AD111"/>
      <c r="AE111"/>
      <c r="AF111"/>
      <c r="AG111"/>
      <c r="AH111"/>
      <c r="AI111"/>
    </row>
    <row r="112" spans="1:35" s="18" customFormat="1" x14ac:dyDescent="0.2">
      <c r="A112" s="50">
        <v>1437.64</v>
      </c>
      <c r="B112" s="50">
        <v>73.53</v>
      </c>
      <c r="C112" s="50">
        <v>46.21</v>
      </c>
      <c r="D112" s="4">
        <f t="shared" si="4"/>
        <v>25.68</v>
      </c>
      <c r="E112" s="66">
        <f t="shared" si="5"/>
        <v>45.65</v>
      </c>
      <c r="F112" s="50">
        <v>1093.3900000000001</v>
      </c>
      <c r="G112" s="50">
        <v>1008.13</v>
      </c>
      <c r="H112" s="50">
        <v>174.45</v>
      </c>
      <c r="I112" s="50">
        <v>632.15</v>
      </c>
      <c r="J112" s="50">
        <v>13529905.710000001</v>
      </c>
      <c r="K112" s="50">
        <v>7208709.2599999998</v>
      </c>
      <c r="L112" s="50" t="s">
        <v>1012</v>
      </c>
      <c r="M112" s="50" t="s">
        <v>1013</v>
      </c>
      <c r="N112" s="50">
        <v>1.93</v>
      </c>
      <c r="O112" s="57">
        <v>-38.609000000000002</v>
      </c>
      <c r="P112" s="50">
        <v>0.88</v>
      </c>
      <c r="Q112" s="50">
        <v>-1.8</v>
      </c>
      <c r="R112" s="50">
        <v>553.64</v>
      </c>
      <c r="S112" s="50">
        <v>36.76</v>
      </c>
      <c r="T112" s="50">
        <v>19.29</v>
      </c>
      <c r="U112" s="50">
        <v>4.58</v>
      </c>
      <c r="V112" s="50">
        <v>74.08</v>
      </c>
      <c r="W112" s="53">
        <v>1.1299999999999999</v>
      </c>
      <c r="X112" s="53">
        <v>0.37</v>
      </c>
      <c r="Y112" s="17"/>
      <c r="Z112" s="5"/>
      <c r="AA112"/>
      <c r="AB112"/>
      <c r="AC112"/>
      <c r="AD112"/>
      <c r="AE112"/>
      <c r="AF112"/>
      <c r="AG112"/>
      <c r="AH112"/>
      <c r="AI112"/>
    </row>
    <row r="113" spans="1:35" s="59" customFormat="1" x14ac:dyDescent="0.2">
      <c r="A113" s="56">
        <v>1450.95</v>
      </c>
      <c r="B113" s="56">
        <v>75.23</v>
      </c>
      <c r="C113" s="56">
        <v>44.81</v>
      </c>
      <c r="D113" s="4">
        <f t="shared" si="4"/>
        <v>24.28</v>
      </c>
      <c r="E113" s="66">
        <f t="shared" si="5"/>
        <v>44.25</v>
      </c>
      <c r="F113" s="56">
        <v>1096.97</v>
      </c>
      <c r="G113" s="56">
        <v>1011.71</v>
      </c>
      <c r="H113" s="56">
        <v>183.43</v>
      </c>
      <c r="I113" s="56">
        <v>641.29</v>
      </c>
      <c r="J113" s="56">
        <v>13529914.76</v>
      </c>
      <c r="K113" s="56">
        <v>7208718.3300000001</v>
      </c>
      <c r="L113" s="56" t="s">
        <v>1014</v>
      </c>
      <c r="M113" s="56" t="s">
        <v>1015</v>
      </c>
      <c r="N113" s="56">
        <v>1.63</v>
      </c>
      <c r="O113" s="58">
        <v>-31.983000000000001</v>
      </c>
      <c r="P113" s="56">
        <v>1.28</v>
      </c>
      <c r="Q113" s="56">
        <v>-1.05</v>
      </c>
      <c r="R113" s="56">
        <v>566.42999999999995</v>
      </c>
      <c r="S113" s="56">
        <v>37.159999999999997</v>
      </c>
      <c r="T113" s="56">
        <v>19.309999999999999</v>
      </c>
      <c r="U113" s="56">
        <v>4.6399999999999997</v>
      </c>
      <c r="V113" s="56">
        <v>73.572999999999993</v>
      </c>
      <c r="W113" s="53">
        <v>0.89</v>
      </c>
      <c r="X113" s="53">
        <v>0.39</v>
      </c>
      <c r="Y113" s="17"/>
      <c r="Z113" s="5"/>
      <c r="AA113"/>
      <c r="AB113"/>
      <c r="AC113"/>
      <c r="AD113"/>
      <c r="AE113"/>
      <c r="AF113"/>
      <c r="AG113"/>
      <c r="AH113"/>
      <c r="AI113"/>
    </row>
    <row r="114" spans="1:35" s="18" customFormat="1" x14ac:dyDescent="0.2">
      <c r="A114" s="50">
        <v>1464.51</v>
      </c>
      <c r="B114" s="50">
        <v>76.87</v>
      </c>
      <c r="C114" s="50">
        <v>43.76</v>
      </c>
      <c r="D114" s="4">
        <f t="shared" si="4"/>
        <v>23.229999999999997</v>
      </c>
      <c r="E114" s="66">
        <f t="shared" si="5"/>
        <v>43.199999999999996</v>
      </c>
      <c r="F114" s="50">
        <v>1100.24</v>
      </c>
      <c r="G114" s="50">
        <v>1014.98</v>
      </c>
      <c r="H114" s="50">
        <v>192.86</v>
      </c>
      <c r="I114" s="50">
        <v>650.48</v>
      </c>
      <c r="J114" s="50">
        <v>13529923.859999999</v>
      </c>
      <c r="K114" s="50">
        <v>7208727.8399999999</v>
      </c>
      <c r="L114" s="50" t="s">
        <v>1016</v>
      </c>
      <c r="M114" s="50" t="s">
        <v>1017</v>
      </c>
      <c r="N114" s="50">
        <v>1.42</v>
      </c>
      <c r="O114" s="57">
        <v>-28.213000000000001</v>
      </c>
      <c r="P114" s="50">
        <v>1.21</v>
      </c>
      <c r="Q114" s="50">
        <v>-0.77</v>
      </c>
      <c r="R114" s="50">
        <v>579.58000000000004</v>
      </c>
      <c r="S114" s="50">
        <v>37.57</v>
      </c>
      <c r="T114" s="50">
        <v>19.34</v>
      </c>
      <c r="U114" s="50">
        <v>4.6900000000000004</v>
      </c>
      <c r="V114" s="50">
        <v>73.055999999999997</v>
      </c>
      <c r="W114" s="53">
        <v>0.73</v>
      </c>
      <c r="X114" s="53">
        <v>0.44</v>
      </c>
      <c r="Y114" s="17"/>
      <c r="Z114" s="5"/>
      <c r="AA114"/>
      <c r="AB114"/>
      <c r="AC114"/>
      <c r="AD114"/>
      <c r="AE114"/>
      <c r="AF114"/>
      <c r="AG114"/>
      <c r="AH114"/>
      <c r="AI114"/>
    </row>
    <row r="115" spans="1:35" s="18" customFormat="1" x14ac:dyDescent="0.2">
      <c r="A115" s="50">
        <v>1477.89</v>
      </c>
      <c r="B115" s="50">
        <v>78.7</v>
      </c>
      <c r="C115" s="50">
        <v>42.76</v>
      </c>
      <c r="D115" s="4">
        <f t="shared" si="4"/>
        <v>22.229999999999997</v>
      </c>
      <c r="E115" s="66">
        <f t="shared" si="5"/>
        <v>42.199999999999996</v>
      </c>
      <c r="F115" s="50">
        <v>1103.07</v>
      </c>
      <c r="G115" s="50">
        <v>1017.81</v>
      </c>
      <c r="H115" s="50">
        <v>202.38</v>
      </c>
      <c r="I115" s="50">
        <v>659.44</v>
      </c>
      <c r="J115" s="50">
        <v>13529932.720000001</v>
      </c>
      <c r="K115" s="50">
        <v>7208737.4500000002</v>
      </c>
      <c r="L115" s="50" t="s">
        <v>1018</v>
      </c>
      <c r="M115" s="50" t="s">
        <v>1019</v>
      </c>
      <c r="N115" s="50">
        <v>1.55</v>
      </c>
      <c r="O115" s="57">
        <v>-55.018999999999998</v>
      </c>
      <c r="P115" s="50">
        <v>1.37</v>
      </c>
      <c r="Q115" s="50">
        <v>-0.75</v>
      </c>
      <c r="R115" s="50">
        <v>592.66</v>
      </c>
      <c r="S115" s="50">
        <v>37.97</v>
      </c>
      <c r="T115" s="50">
        <v>19.37</v>
      </c>
      <c r="U115" s="50">
        <v>4.75</v>
      </c>
      <c r="V115" s="50">
        <v>72.548000000000002</v>
      </c>
      <c r="W115" s="53">
        <v>0.69</v>
      </c>
      <c r="X115" s="53">
        <v>0.57999999999999996</v>
      </c>
      <c r="Y115" s="17"/>
      <c r="Z115" s="5"/>
      <c r="AA115"/>
      <c r="AB115"/>
      <c r="AC115"/>
      <c r="AD115"/>
      <c r="AE115"/>
      <c r="AF115"/>
      <c r="AG115"/>
      <c r="AH115"/>
      <c r="AI115"/>
    </row>
    <row r="116" spans="1:35" s="18" customFormat="1" x14ac:dyDescent="0.2">
      <c r="A116" s="50">
        <v>1491.26</v>
      </c>
      <c r="B116" s="50">
        <v>79.66</v>
      </c>
      <c r="C116" s="50">
        <v>41.37</v>
      </c>
      <c r="D116" s="4">
        <f t="shared" si="4"/>
        <v>20.839999999999996</v>
      </c>
      <c r="E116" s="66">
        <f t="shared" si="5"/>
        <v>40.809999999999995</v>
      </c>
      <c r="F116" s="50">
        <v>1105.58</v>
      </c>
      <c r="G116" s="50">
        <v>1020.32</v>
      </c>
      <c r="H116" s="50">
        <v>212.13</v>
      </c>
      <c r="I116" s="50">
        <v>668.24</v>
      </c>
      <c r="J116" s="50">
        <v>13529941.43</v>
      </c>
      <c r="K116" s="50">
        <v>7208747.29</v>
      </c>
      <c r="L116" s="50" t="s">
        <v>1020</v>
      </c>
      <c r="M116" s="50" t="s">
        <v>1021</v>
      </c>
      <c r="N116" s="50">
        <v>1.25</v>
      </c>
      <c r="O116" s="57">
        <v>-62.366999999999997</v>
      </c>
      <c r="P116" s="50">
        <v>0.72</v>
      </c>
      <c r="Q116" s="50">
        <v>-1.04</v>
      </c>
      <c r="R116" s="50">
        <v>605.79</v>
      </c>
      <c r="S116" s="50">
        <v>38.36</v>
      </c>
      <c r="T116" s="50">
        <v>19.399999999999999</v>
      </c>
      <c r="U116" s="50">
        <v>4.8099999999999996</v>
      </c>
      <c r="V116" s="50">
        <v>72.043000000000006</v>
      </c>
      <c r="W116" s="53">
        <v>0.66</v>
      </c>
      <c r="X116" s="53">
        <v>0.76</v>
      </c>
      <c r="Y116" s="17"/>
      <c r="Z116" s="5"/>
      <c r="AA116"/>
      <c r="AB116"/>
      <c r="AC116"/>
      <c r="AD116"/>
      <c r="AE116"/>
      <c r="AF116"/>
      <c r="AG116"/>
      <c r="AH116"/>
      <c r="AI116"/>
    </row>
    <row r="117" spans="1:35" s="18" customFormat="1" x14ac:dyDescent="0.2">
      <c r="A117" s="50">
        <v>1504.72</v>
      </c>
      <c r="B117" s="50">
        <v>80.819999999999993</v>
      </c>
      <c r="C117" s="50">
        <v>39.14</v>
      </c>
      <c r="D117" s="4">
        <f t="shared" si="4"/>
        <v>18.61</v>
      </c>
      <c r="E117" s="66">
        <f t="shared" si="5"/>
        <v>38.58</v>
      </c>
      <c r="F117" s="50">
        <v>1107.8599999999999</v>
      </c>
      <c r="G117" s="50">
        <v>1022.6</v>
      </c>
      <c r="H117" s="50">
        <v>222.25</v>
      </c>
      <c r="I117" s="50">
        <v>676.81</v>
      </c>
      <c r="J117" s="50">
        <v>13529949.9</v>
      </c>
      <c r="K117" s="50">
        <v>7208757.4900000002</v>
      </c>
      <c r="L117" s="50" t="s">
        <v>1022</v>
      </c>
      <c r="M117" s="50" t="s">
        <v>1023</v>
      </c>
      <c r="N117" s="50">
        <v>1.85</v>
      </c>
      <c r="O117" s="57">
        <v>-51.716999999999999</v>
      </c>
      <c r="P117" s="50">
        <v>0.86</v>
      </c>
      <c r="Q117" s="50">
        <v>-1.66</v>
      </c>
      <c r="R117" s="50">
        <v>619.04</v>
      </c>
      <c r="S117" s="50">
        <v>38.75</v>
      </c>
      <c r="T117" s="50">
        <v>19.43</v>
      </c>
      <c r="U117" s="50">
        <v>4.87</v>
      </c>
      <c r="V117" s="50">
        <v>71.537000000000006</v>
      </c>
      <c r="W117" s="53">
        <v>0.57999999999999996</v>
      </c>
      <c r="X117" s="53">
        <v>0.85</v>
      </c>
      <c r="Y117" s="17"/>
      <c r="Z117" s="5"/>
      <c r="AA117"/>
      <c r="AB117"/>
      <c r="AC117"/>
      <c r="AD117"/>
      <c r="AE117"/>
      <c r="AF117"/>
      <c r="AG117"/>
      <c r="AH117"/>
      <c r="AI117"/>
    </row>
    <row r="118" spans="1:35" s="18" customFormat="1" x14ac:dyDescent="0.2">
      <c r="A118" s="50">
        <v>1518.01</v>
      </c>
      <c r="B118" s="50">
        <v>82.09</v>
      </c>
      <c r="C118" s="50">
        <v>37.520000000000003</v>
      </c>
      <c r="D118" s="4">
        <f t="shared" si="4"/>
        <v>16.990000000000002</v>
      </c>
      <c r="E118" s="66">
        <f t="shared" si="5"/>
        <v>36.96</v>
      </c>
      <c r="F118" s="50">
        <v>1109.8399999999999</v>
      </c>
      <c r="G118" s="50">
        <v>1024.58</v>
      </c>
      <c r="H118" s="50">
        <v>232.56</v>
      </c>
      <c r="I118" s="50">
        <v>684.96</v>
      </c>
      <c r="J118" s="50">
        <v>13529957.949999999</v>
      </c>
      <c r="K118" s="50">
        <v>7208767.8799999999</v>
      </c>
      <c r="L118" s="50" t="s">
        <v>1024</v>
      </c>
      <c r="M118" s="50" t="s">
        <v>1025</v>
      </c>
      <c r="N118" s="50">
        <v>1.54</v>
      </c>
      <c r="O118" s="57">
        <v>-37.347000000000001</v>
      </c>
      <c r="P118" s="50">
        <v>0.96</v>
      </c>
      <c r="Q118" s="50">
        <v>-1.22</v>
      </c>
      <c r="R118" s="50">
        <v>632.16</v>
      </c>
      <c r="S118" s="50">
        <v>39.11</v>
      </c>
      <c r="T118" s="50">
        <v>19.46</v>
      </c>
      <c r="U118" s="50">
        <v>4.93</v>
      </c>
      <c r="V118" s="50">
        <v>71.037999999999997</v>
      </c>
      <c r="W118" s="53">
        <v>0.48</v>
      </c>
      <c r="X118" s="53">
        <v>0.8</v>
      </c>
      <c r="Y118" s="17"/>
      <c r="Z118" s="5"/>
      <c r="AA118"/>
      <c r="AB118"/>
      <c r="AC118"/>
      <c r="AD118"/>
      <c r="AE118"/>
      <c r="AF118"/>
      <c r="AG118"/>
      <c r="AH118"/>
      <c r="AI118"/>
    </row>
    <row r="119" spans="1:35" s="18" customFormat="1" x14ac:dyDescent="0.2">
      <c r="A119" s="50">
        <v>1531.36</v>
      </c>
      <c r="B119" s="50">
        <v>83.21</v>
      </c>
      <c r="C119" s="50">
        <v>36.659999999999997</v>
      </c>
      <c r="D119" s="4">
        <f t="shared" si="4"/>
        <v>16.129999999999995</v>
      </c>
      <c r="E119" s="66">
        <f t="shared" si="5"/>
        <v>36.099999999999994</v>
      </c>
      <c r="F119" s="50">
        <v>1111.55</v>
      </c>
      <c r="G119" s="50">
        <v>1026.29</v>
      </c>
      <c r="H119" s="50">
        <v>243.12</v>
      </c>
      <c r="I119" s="50">
        <v>692.94</v>
      </c>
      <c r="J119" s="50">
        <v>13529965.83</v>
      </c>
      <c r="K119" s="50">
        <v>7208778.5199999996</v>
      </c>
      <c r="L119" s="50" t="s">
        <v>1026</v>
      </c>
      <c r="M119" s="50" t="s">
        <v>1027</v>
      </c>
      <c r="N119" s="50">
        <v>1.05</v>
      </c>
      <c r="O119" s="57">
        <v>-66.403000000000006</v>
      </c>
      <c r="P119" s="50">
        <v>0.84</v>
      </c>
      <c r="Q119" s="50">
        <v>-0.64</v>
      </c>
      <c r="R119" s="50">
        <v>645.34</v>
      </c>
      <c r="S119" s="50">
        <v>39.47</v>
      </c>
      <c r="T119" s="50">
        <v>19.489999999999998</v>
      </c>
      <c r="U119" s="50">
        <v>4.99</v>
      </c>
      <c r="V119" s="50">
        <v>70.542000000000002</v>
      </c>
      <c r="W119" s="53">
        <v>0.35</v>
      </c>
      <c r="X119" s="53">
        <v>0.77</v>
      </c>
      <c r="Y119" s="17"/>
      <c r="Z119" s="5"/>
      <c r="AA119"/>
      <c r="AB119"/>
      <c r="AC119"/>
      <c r="AD119"/>
      <c r="AE119"/>
      <c r="AF119"/>
      <c r="AG119"/>
      <c r="AH119"/>
      <c r="AI119"/>
    </row>
    <row r="120" spans="1:35" s="18" customFormat="1" x14ac:dyDescent="0.2">
      <c r="A120" s="53">
        <v>1544.76</v>
      </c>
      <c r="B120" s="53">
        <v>83.89</v>
      </c>
      <c r="C120" s="53">
        <v>35.1</v>
      </c>
      <c r="D120" s="4">
        <f t="shared" si="4"/>
        <v>14.57</v>
      </c>
      <c r="E120" s="66">
        <f t="shared" si="5"/>
        <v>34.54</v>
      </c>
      <c r="F120" s="53">
        <v>1113.05</v>
      </c>
      <c r="G120" s="53">
        <v>1027.79</v>
      </c>
      <c r="H120" s="53">
        <v>253.91</v>
      </c>
      <c r="I120" s="53">
        <v>700.75</v>
      </c>
      <c r="J120" s="53">
        <v>13529973.52</v>
      </c>
      <c r="K120" s="53">
        <v>7208789.3899999997</v>
      </c>
      <c r="L120" s="53" t="s">
        <v>1028</v>
      </c>
      <c r="M120" s="53" t="s">
        <v>1029</v>
      </c>
      <c r="N120" s="53">
        <v>1.26</v>
      </c>
      <c r="O120" s="53">
        <v>-22.954999999999998</v>
      </c>
      <c r="P120" s="53">
        <v>0.51</v>
      </c>
      <c r="Q120" s="53">
        <v>-1.1599999999999999</v>
      </c>
      <c r="R120" s="53">
        <v>658.58</v>
      </c>
      <c r="S120" s="53">
        <v>39.82</v>
      </c>
      <c r="T120" s="53">
        <v>19.52</v>
      </c>
      <c r="U120" s="53">
        <v>5.05</v>
      </c>
      <c r="V120" s="53">
        <v>70.048000000000002</v>
      </c>
      <c r="W120" s="53">
        <v>0.13</v>
      </c>
      <c r="X120" s="53">
        <v>0.78</v>
      </c>
      <c r="Y120" s="17"/>
      <c r="Z120" s="5"/>
      <c r="AA120"/>
      <c r="AB120"/>
      <c r="AC120"/>
      <c r="AD120"/>
      <c r="AE120"/>
      <c r="AF120"/>
      <c r="AG120"/>
      <c r="AH120"/>
      <c r="AI120"/>
    </row>
    <row r="121" spans="1:35" s="18" customFormat="1" x14ac:dyDescent="0.2">
      <c r="A121" s="53">
        <v>1558.2</v>
      </c>
      <c r="B121" s="53">
        <v>85.09</v>
      </c>
      <c r="C121" s="53">
        <v>34.590000000000003</v>
      </c>
      <c r="D121" s="4">
        <f t="shared" si="4"/>
        <v>14.060000000000002</v>
      </c>
      <c r="E121" s="66">
        <f t="shared" si="5"/>
        <v>34.03</v>
      </c>
      <c r="F121" s="53">
        <v>1114.3399999999999</v>
      </c>
      <c r="G121" s="53">
        <v>1029.08</v>
      </c>
      <c r="H121" s="53">
        <v>264.89</v>
      </c>
      <c r="I121" s="53">
        <v>708.39</v>
      </c>
      <c r="J121" s="53">
        <v>13529981.060000001</v>
      </c>
      <c r="K121" s="53">
        <v>7208800.4400000004</v>
      </c>
      <c r="L121" s="53" t="s">
        <v>1030</v>
      </c>
      <c r="M121" s="53" t="s">
        <v>1031</v>
      </c>
      <c r="N121" s="53">
        <v>0.97</v>
      </c>
      <c r="O121" s="53">
        <v>-12.57</v>
      </c>
      <c r="P121" s="53">
        <v>0.89</v>
      </c>
      <c r="Q121" s="53">
        <v>-0.38</v>
      </c>
      <c r="R121" s="53">
        <v>671.85</v>
      </c>
      <c r="S121" s="53">
        <v>40.159999999999997</v>
      </c>
      <c r="T121" s="53">
        <v>19.55</v>
      </c>
      <c r="U121" s="53">
        <v>5.1100000000000003</v>
      </c>
      <c r="V121" s="53">
        <v>69.557000000000002</v>
      </c>
      <c r="W121" s="53">
        <v>-0.18</v>
      </c>
      <c r="X121" s="53">
        <v>0.85</v>
      </c>
      <c r="Y121" s="17"/>
      <c r="Z121" s="5"/>
      <c r="AA121"/>
      <c r="AB121"/>
      <c r="AC121"/>
      <c r="AD121"/>
      <c r="AE121"/>
      <c r="AF121"/>
      <c r="AG121"/>
      <c r="AH121"/>
      <c r="AI121"/>
    </row>
    <row r="122" spans="1:35" s="18" customFormat="1" x14ac:dyDescent="0.2">
      <c r="A122" s="53">
        <v>1571.63</v>
      </c>
      <c r="B122" s="53">
        <v>87.87</v>
      </c>
      <c r="C122" s="53">
        <v>33.97</v>
      </c>
      <c r="D122" s="4">
        <f t="shared" si="4"/>
        <v>13.439999999999998</v>
      </c>
      <c r="E122" s="66">
        <f t="shared" si="5"/>
        <v>33.409999999999997</v>
      </c>
      <c r="F122" s="53">
        <v>1115.17</v>
      </c>
      <c r="G122" s="53">
        <v>1029.9100000000001</v>
      </c>
      <c r="H122" s="53">
        <v>275.95999999999998</v>
      </c>
      <c r="I122" s="53">
        <v>715.94</v>
      </c>
      <c r="J122" s="53">
        <v>13529988.5</v>
      </c>
      <c r="K122" s="53">
        <v>7208811.5899999999</v>
      </c>
      <c r="L122" s="53" t="s">
        <v>1032</v>
      </c>
      <c r="M122" s="53" t="s">
        <v>1033</v>
      </c>
      <c r="N122" s="53">
        <v>2.12</v>
      </c>
      <c r="O122" s="53">
        <v>4.3650000000000002</v>
      </c>
      <c r="P122" s="53">
        <v>2.0699999999999998</v>
      </c>
      <c r="Q122" s="53">
        <v>-0.46</v>
      </c>
      <c r="R122" s="53">
        <v>685.12</v>
      </c>
      <c r="S122" s="53">
        <v>40.51</v>
      </c>
      <c r="T122" s="53">
        <v>19.579999999999998</v>
      </c>
      <c r="U122" s="53">
        <v>5.18</v>
      </c>
      <c r="V122" s="53">
        <v>69.072999999999993</v>
      </c>
      <c r="W122" s="53">
        <v>-0.34</v>
      </c>
      <c r="X122" s="53">
        <v>1.1100000000000001</v>
      </c>
      <c r="Y122" s="17"/>
      <c r="Z122" s="5"/>
      <c r="AA122"/>
      <c r="AB122"/>
      <c r="AC122"/>
      <c r="AD122"/>
      <c r="AE122"/>
      <c r="AF122"/>
      <c r="AG122"/>
      <c r="AH122"/>
      <c r="AI122"/>
    </row>
    <row r="123" spans="1:35" s="18" customFormat="1" x14ac:dyDescent="0.2">
      <c r="A123" s="53">
        <v>1585.03</v>
      </c>
      <c r="B123" s="53">
        <v>89.18</v>
      </c>
      <c r="C123" s="53">
        <v>34.07</v>
      </c>
      <c r="D123" s="4">
        <f t="shared" si="4"/>
        <v>13.54</v>
      </c>
      <c r="E123" s="66">
        <f t="shared" si="5"/>
        <v>33.51</v>
      </c>
      <c r="F123" s="53">
        <v>1115.51</v>
      </c>
      <c r="G123" s="53">
        <v>1030.25</v>
      </c>
      <c r="H123" s="53">
        <v>287.07</v>
      </c>
      <c r="I123" s="53">
        <v>723.44</v>
      </c>
      <c r="J123" s="53">
        <v>13529995.880000001</v>
      </c>
      <c r="K123" s="53">
        <v>7208822.7599999998</v>
      </c>
      <c r="L123" s="53" t="s">
        <v>1288</v>
      </c>
      <c r="M123" s="53" t="s">
        <v>1289</v>
      </c>
      <c r="N123" s="53">
        <v>0.98</v>
      </c>
      <c r="O123" s="53">
        <v>-83.135000000000005</v>
      </c>
      <c r="P123" s="53">
        <v>0.98</v>
      </c>
      <c r="Q123" s="53">
        <v>7.0000000000000007E-2</v>
      </c>
      <c r="R123" s="53">
        <v>698.39</v>
      </c>
      <c r="S123" s="53">
        <v>40.85</v>
      </c>
      <c r="T123" s="53">
        <v>19.61</v>
      </c>
      <c r="U123" s="53">
        <v>5.25</v>
      </c>
      <c r="V123" s="53">
        <v>68.596999999999994</v>
      </c>
      <c r="W123" s="53">
        <v>-0.32</v>
      </c>
      <c r="X123" s="53">
        <v>1.62</v>
      </c>
      <c r="Y123" s="17"/>
      <c r="Z123" s="5"/>
      <c r="AA123"/>
      <c r="AB123"/>
      <c r="AC123"/>
      <c r="AD123"/>
      <c r="AE123"/>
      <c r="AF123"/>
      <c r="AG123"/>
      <c r="AH123"/>
      <c r="AI123"/>
    </row>
    <row r="124" spans="1:35" s="18" customFormat="1" x14ac:dyDescent="0.2">
      <c r="A124" s="53">
        <v>1598.48</v>
      </c>
      <c r="B124" s="53">
        <v>89.28</v>
      </c>
      <c r="C124" s="53">
        <v>33.24</v>
      </c>
      <c r="D124" s="4">
        <f t="shared" si="4"/>
        <v>12.71</v>
      </c>
      <c r="E124" s="66">
        <f t="shared" si="5"/>
        <v>32.68</v>
      </c>
      <c r="F124" s="53">
        <v>1115.69</v>
      </c>
      <c r="G124" s="53">
        <v>1030.43</v>
      </c>
      <c r="H124" s="53">
        <v>298.26</v>
      </c>
      <c r="I124" s="53">
        <v>730.89</v>
      </c>
      <c r="J124" s="53">
        <v>13530003.23</v>
      </c>
      <c r="K124" s="53">
        <v>7208834.0300000003</v>
      </c>
      <c r="L124" s="53" t="s">
        <v>1290</v>
      </c>
      <c r="M124" s="53" t="s">
        <v>1291</v>
      </c>
      <c r="N124" s="53">
        <v>0.62</v>
      </c>
      <c r="O124" s="53">
        <v>-109.59099999999999</v>
      </c>
      <c r="P124" s="53">
        <v>7.0000000000000007E-2</v>
      </c>
      <c r="Q124" s="53">
        <v>-0.62</v>
      </c>
      <c r="R124" s="53">
        <v>711.69</v>
      </c>
      <c r="S124" s="53">
        <v>41.2</v>
      </c>
      <c r="T124" s="53">
        <v>19.649999999999999</v>
      </c>
      <c r="U124" s="53">
        <v>5.31</v>
      </c>
      <c r="V124" s="53">
        <v>68.125</v>
      </c>
      <c r="W124" s="53">
        <v>-0.08</v>
      </c>
      <c r="X124" s="53">
        <v>0</v>
      </c>
      <c r="Y124" s="17"/>
      <c r="Z124" s="5"/>
      <c r="AA124"/>
      <c r="AB124"/>
      <c r="AC124"/>
      <c r="AD124"/>
      <c r="AE124"/>
      <c r="AF124"/>
      <c r="AG124"/>
      <c r="AH124"/>
      <c r="AI124"/>
    </row>
    <row r="125" spans="1:35" s="18" customFormat="1" x14ac:dyDescent="0.2">
      <c r="A125" s="53">
        <v>1611.37</v>
      </c>
      <c r="B125" s="53">
        <v>88.64</v>
      </c>
      <c r="C125" s="53">
        <v>31.44</v>
      </c>
      <c r="D125" s="4">
        <f t="shared" si="4"/>
        <v>10.91</v>
      </c>
      <c r="E125" s="66">
        <f t="shared" si="5"/>
        <v>30.880000000000003</v>
      </c>
      <c r="F125" s="53">
        <v>1115.93</v>
      </c>
      <c r="G125" s="53">
        <v>1030.67</v>
      </c>
      <c r="H125" s="53">
        <v>309.14999999999998</v>
      </c>
      <c r="I125" s="53">
        <v>737.78</v>
      </c>
      <c r="J125" s="53">
        <v>13530010.01</v>
      </c>
      <c r="K125" s="53">
        <v>7208844.9900000002</v>
      </c>
      <c r="L125" s="53" t="s">
        <v>1292</v>
      </c>
      <c r="M125" s="53" t="s">
        <v>1293</v>
      </c>
      <c r="N125" s="53">
        <v>1.48</v>
      </c>
      <c r="O125" s="53">
        <v>82.238</v>
      </c>
      <c r="P125" s="53">
        <v>-0.5</v>
      </c>
      <c r="Q125" s="53">
        <v>-1.4</v>
      </c>
      <c r="R125" s="53">
        <v>724.38</v>
      </c>
      <c r="S125" s="53">
        <v>41.52</v>
      </c>
      <c r="T125" s="53">
        <v>19.68</v>
      </c>
      <c r="U125" s="53">
        <v>5.37</v>
      </c>
      <c r="V125" s="53">
        <v>67.677999999999997</v>
      </c>
      <c r="W125" s="53">
        <v>-0.23</v>
      </c>
      <c r="X125" s="53">
        <v>-0.15</v>
      </c>
      <c r="Y125" s="17"/>
      <c r="Z125" s="5"/>
      <c r="AA125"/>
      <c r="AB125"/>
      <c r="AC125"/>
      <c r="AD125"/>
      <c r="AE125"/>
      <c r="AF125"/>
      <c r="AG125"/>
      <c r="AH125"/>
      <c r="AI125"/>
    </row>
    <row r="126" spans="1:35" s="18" customFormat="1" x14ac:dyDescent="0.2">
      <c r="A126" s="53">
        <v>1624.83</v>
      </c>
      <c r="B126" s="53">
        <v>88.7</v>
      </c>
      <c r="C126" s="53">
        <v>31.88</v>
      </c>
      <c r="D126" s="4">
        <f t="shared" si="4"/>
        <v>11.349999999999998</v>
      </c>
      <c r="E126" s="66">
        <f t="shared" si="5"/>
        <v>31.32</v>
      </c>
      <c r="F126" s="53">
        <v>1116.24</v>
      </c>
      <c r="G126" s="53">
        <v>1030.98</v>
      </c>
      <c r="H126" s="53">
        <v>320.60000000000002</v>
      </c>
      <c r="I126" s="53">
        <v>744.85</v>
      </c>
      <c r="J126" s="53">
        <v>13530016.960000001</v>
      </c>
      <c r="K126" s="53">
        <v>7208856.5099999998</v>
      </c>
      <c r="L126" s="53" t="s">
        <v>1294</v>
      </c>
      <c r="M126" s="53" t="s">
        <v>1295</v>
      </c>
      <c r="N126" s="53">
        <v>0.33</v>
      </c>
      <c r="O126" s="53">
        <v>178.15299999999999</v>
      </c>
      <c r="P126" s="53">
        <v>0.04</v>
      </c>
      <c r="Q126" s="53">
        <v>0.33</v>
      </c>
      <c r="R126" s="53">
        <v>737.61</v>
      </c>
      <c r="S126" s="53">
        <v>41.86</v>
      </c>
      <c r="T126" s="53">
        <v>19.71</v>
      </c>
      <c r="U126" s="53">
        <v>5.44</v>
      </c>
      <c r="V126" s="53">
        <v>67.215999999999994</v>
      </c>
      <c r="W126" s="53">
        <v>-0.16</v>
      </c>
      <c r="X126" s="53">
        <v>-0.47</v>
      </c>
      <c r="Y126" s="17"/>
      <c r="Z126" s="5"/>
      <c r="AA126"/>
      <c r="AB126"/>
      <c r="AC126"/>
      <c r="AD126"/>
      <c r="AE126"/>
      <c r="AF126"/>
      <c r="AG126"/>
      <c r="AH126"/>
      <c r="AI126"/>
    </row>
    <row r="127" spans="1:35" s="18" customFormat="1" x14ac:dyDescent="0.2">
      <c r="A127" s="53">
        <v>1637.84</v>
      </c>
      <c r="B127" s="53">
        <v>88.39</v>
      </c>
      <c r="C127" s="53">
        <v>31.89</v>
      </c>
      <c r="D127" s="4">
        <f t="shared" si="4"/>
        <v>11.36</v>
      </c>
      <c r="E127" s="66">
        <f t="shared" si="5"/>
        <v>31.330000000000002</v>
      </c>
      <c r="F127" s="53">
        <v>1116.57</v>
      </c>
      <c r="G127" s="53">
        <v>1031.31</v>
      </c>
      <c r="H127" s="53">
        <v>331.65</v>
      </c>
      <c r="I127" s="53">
        <v>751.71</v>
      </c>
      <c r="J127" s="53">
        <v>13530023.73</v>
      </c>
      <c r="K127" s="53">
        <v>7208867.6200000001</v>
      </c>
      <c r="L127" s="53" t="s">
        <v>1296</v>
      </c>
      <c r="M127" s="53" t="s">
        <v>1297</v>
      </c>
      <c r="N127" s="53">
        <v>0.24</v>
      </c>
      <c r="O127" s="53">
        <v>168.87899999999999</v>
      </c>
      <c r="P127" s="53">
        <v>-0.24</v>
      </c>
      <c r="Q127" s="53">
        <v>0.01</v>
      </c>
      <c r="R127" s="53">
        <v>750.41</v>
      </c>
      <c r="S127" s="53">
        <v>42.19</v>
      </c>
      <c r="T127" s="53">
        <v>19.739999999999998</v>
      </c>
      <c r="U127" s="53">
        <v>5.5</v>
      </c>
      <c r="V127" s="53">
        <v>66.775999999999996</v>
      </c>
      <c r="W127" s="53">
        <v>-0.04</v>
      </c>
      <c r="X127" s="53">
        <v>-0.72</v>
      </c>
      <c r="Y127" s="17"/>
      <c r="Z127" s="5"/>
      <c r="AA127"/>
      <c r="AB127"/>
      <c r="AC127"/>
      <c r="AD127"/>
      <c r="AE127"/>
      <c r="AF127"/>
      <c r="AG127"/>
      <c r="AH127"/>
      <c r="AI127"/>
    </row>
    <row r="128" spans="1:35" s="18" customFormat="1" x14ac:dyDescent="0.2">
      <c r="A128" s="53">
        <v>1651.9</v>
      </c>
      <c r="B128" s="53">
        <v>87.78</v>
      </c>
      <c r="C128" s="53">
        <v>32.01</v>
      </c>
      <c r="D128" s="4">
        <f t="shared" si="4"/>
        <v>11.479999999999997</v>
      </c>
      <c r="E128" s="66">
        <f t="shared" si="5"/>
        <v>31.45</v>
      </c>
      <c r="F128" s="53">
        <v>1117.04</v>
      </c>
      <c r="G128" s="53">
        <v>1031.78</v>
      </c>
      <c r="H128" s="53">
        <v>343.57</v>
      </c>
      <c r="I128" s="53">
        <v>759.15</v>
      </c>
      <c r="J128" s="53">
        <v>13530031.050000001</v>
      </c>
      <c r="K128" s="53">
        <v>7208879.6100000003</v>
      </c>
      <c r="L128" s="53" t="s">
        <v>1298</v>
      </c>
      <c r="M128" s="53" t="s">
        <v>1299</v>
      </c>
      <c r="N128" s="53">
        <v>0.44</v>
      </c>
      <c r="O128" s="53">
        <v>-112.711</v>
      </c>
      <c r="P128" s="53">
        <v>-0.43</v>
      </c>
      <c r="Q128" s="53">
        <v>0.09</v>
      </c>
      <c r="R128" s="53">
        <v>764.24</v>
      </c>
      <c r="S128" s="53">
        <v>42.55</v>
      </c>
      <c r="T128" s="53">
        <v>19.78</v>
      </c>
      <c r="U128" s="53">
        <v>5.57</v>
      </c>
      <c r="V128" s="53">
        <v>66.308000000000007</v>
      </c>
      <c r="W128" s="53">
        <v>-0.02</v>
      </c>
      <c r="X128" s="53">
        <v>-0.97</v>
      </c>
      <c r="Y128" s="17"/>
      <c r="Z128" s="5"/>
      <c r="AA128"/>
      <c r="AB128"/>
      <c r="AC128"/>
      <c r="AD128"/>
      <c r="AE128"/>
      <c r="AF128"/>
      <c r="AG128"/>
      <c r="AH128"/>
      <c r="AI128"/>
    </row>
    <row r="129" spans="1:35" s="18" customFormat="1" x14ac:dyDescent="0.2">
      <c r="A129" s="53">
        <v>1665.34</v>
      </c>
      <c r="B129" s="53">
        <v>87.5</v>
      </c>
      <c r="C129" s="53">
        <v>31.34</v>
      </c>
      <c r="D129" s="4">
        <f t="shared" si="4"/>
        <v>10.809999999999999</v>
      </c>
      <c r="E129" s="66">
        <f t="shared" si="5"/>
        <v>30.78</v>
      </c>
      <c r="F129" s="53">
        <v>1117.5899999999999</v>
      </c>
      <c r="G129" s="53">
        <v>1032.33</v>
      </c>
      <c r="H129" s="53">
        <v>355</v>
      </c>
      <c r="I129" s="53">
        <v>766.2</v>
      </c>
      <c r="J129" s="53">
        <v>13530037.98</v>
      </c>
      <c r="K129" s="53">
        <v>7208891.1100000003</v>
      </c>
      <c r="L129" s="53" t="s">
        <v>1300</v>
      </c>
      <c r="M129" s="53" t="s">
        <v>1301</v>
      </c>
      <c r="N129" s="53">
        <v>0.54</v>
      </c>
      <c r="O129" s="53">
        <v>0.318</v>
      </c>
      <c r="P129" s="53">
        <v>-0.21</v>
      </c>
      <c r="Q129" s="53">
        <v>-0.5</v>
      </c>
      <c r="R129" s="53">
        <v>777.45</v>
      </c>
      <c r="S129" s="53">
        <v>42.9</v>
      </c>
      <c r="T129" s="53">
        <v>19.809999999999999</v>
      </c>
      <c r="U129" s="53">
        <v>5.63</v>
      </c>
      <c r="V129" s="53">
        <v>65.867000000000004</v>
      </c>
      <c r="W129" s="53">
        <v>-0.1</v>
      </c>
      <c r="X129" s="53">
        <v>-1.27</v>
      </c>
      <c r="Y129" s="77"/>
      <c r="Z129" s="5"/>
      <c r="AA129"/>
      <c r="AB129"/>
      <c r="AC129"/>
      <c r="AD129"/>
      <c r="AE129"/>
      <c r="AF129"/>
      <c r="AG129"/>
      <c r="AH129"/>
      <c r="AI129"/>
    </row>
    <row r="130" spans="1:35" s="18" customFormat="1" x14ac:dyDescent="0.2">
      <c r="A130" s="53">
        <v>1678.66</v>
      </c>
      <c r="B130" s="53">
        <v>89.3</v>
      </c>
      <c r="C130" s="53">
        <v>31.35</v>
      </c>
      <c r="D130" s="4">
        <f t="shared" si="4"/>
        <v>10.82</v>
      </c>
      <c r="E130" s="66">
        <f t="shared" si="5"/>
        <v>30.790000000000003</v>
      </c>
      <c r="F130" s="53">
        <v>1117.96</v>
      </c>
      <c r="G130" s="53">
        <v>1032.7</v>
      </c>
      <c r="H130" s="53">
        <v>366.37</v>
      </c>
      <c r="I130" s="53">
        <v>773.13</v>
      </c>
      <c r="J130" s="53">
        <v>13530044.800000001</v>
      </c>
      <c r="K130" s="53">
        <v>7208902.5499999998</v>
      </c>
      <c r="L130" s="53" t="s">
        <v>1302</v>
      </c>
      <c r="M130" s="53" t="s">
        <v>1303</v>
      </c>
      <c r="N130" s="53">
        <v>1.35</v>
      </c>
      <c r="O130" s="53">
        <v>-10.712999999999999</v>
      </c>
      <c r="P130" s="53">
        <v>1.35</v>
      </c>
      <c r="Q130" s="53">
        <v>0.01</v>
      </c>
      <c r="R130" s="53">
        <v>790.52</v>
      </c>
      <c r="S130" s="53">
        <v>43.24</v>
      </c>
      <c r="T130" s="53">
        <v>19.850000000000001</v>
      </c>
      <c r="U130" s="53">
        <v>5.7</v>
      </c>
      <c r="V130" s="53">
        <v>65.436000000000007</v>
      </c>
      <c r="W130" s="53">
        <v>-0.01</v>
      </c>
      <c r="X130" s="53">
        <v>-1.65</v>
      </c>
      <c r="Y130" s="17"/>
      <c r="Z130" s="5"/>
      <c r="AA130"/>
      <c r="AB130"/>
      <c r="AC130"/>
      <c r="AD130"/>
      <c r="AE130"/>
      <c r="AF130"/>
      <c r="AG130"/>
      <c r="AH130"/>
      <c r="AI130"/>
    </row>
    <row r="131" spans="1:35" s="18" customFormat="1" x14ac:dyDescent="0.2">
      <c r="A131" s="53">
        <v>1697</v>
      </c>
      <c r="B131" s="53">
        <v>89.67</v>
      </c>
      <c r="C131" s="53">
        <v>31.28</v>
      </c>
      <c r="D131" s="4">
        <f t="shared" ref="D131:D140" si="6">C131-20.53</f>
        <v>10.75</v>
      </c>
      <c r="E131" s="66">
        <f t="shared" ref="E131:E140" si="7">C131-0.56</f>
        <v>30.720000000000002</v>
      </c>
      <c r="F131" s="53">
        <v>1118.1300000000001</v>
      </c>
      <c r="G131" s="53">
        <v>1032.8699999999999</v>
      </c>
      <c r="H131" s="53">
        <v>382.04</v>
      </c>
      <c r="I131" s="53">
        <v>782.66</v>
      </c>
      <c r="J131" s="53">
        <v>13530054.18</v>
      </c>
      <c r="K131" s="53">
        <v>7208918.3099999996</v>
      </c>
      <c r="L131" s="53" t="s">
        <v>1652</v>
      </c>
      <c r="M131" s="53" t="s">
        <v>1653</v>
      </c>
      <c r="N131" s="53">
        <v>0.21</v>
      </c>
      <c r="O131" s="53">
        <v>-0.71599999999999997</v>
      </c>
      <c r="P131" s="53">
        <v>0.2</v>
      </c>
      <c r="Q131" s="53">
        <v>-0.04</v>
      </c>
      <c r="R131" s="53">
        <v>808.53</v>
      </c>
      <c r="S131" s="53">
        <v>43.74</v>
      </c>
      <c r="T131" s="53">
        <v>19.899999999999999</v>
      </c>
      <c r="U131" s="53">
        <v>5.74</v>
      </c>
      <c r="V131" s="53">
        <v>65.081999999999994</v>
      </c>
      <c r="W131" s="53">
        <v>-0.04</v>
      </c>
      <c r="X131" s="53">
        <v>0</v>
      </c>
      <c r="Y131" s="77"/>
      <c r="Z131" s="5"/>
      <c r="AA131"/>
      <c r="AB131"/>
      <c r="AC131"/>
      <c r="AD131"/>
      <c r="AE131"/>
      <c r="AF131"/>
      <c r="AG131"/>
      <c r="AH131"/>
      <c r="AI131"/>
    </row>
    <row r="132" spans="1:35" s="18" customFormat="1" x14ac:dyDescent="0.2">
      <c r="A132" s="53">
        <v>1702.79</v>
      </c>
      <c r="B132" s="53">
        <v>91.27</v>
      </c>
      <c r="C132" s="53">
        <v>31.26</v>
      </c>
      <c r="D132" s="4">
        <f t="shared" si="6"/>
        <v>10.73</v>
      </c>
      <c r="E132" s="66">
        <f t="shared" si="7"/>
        <v>30.700000000000003</v>
      </c>
      <c r="F132" s="53">
        <v>1118.08</v>
      </c>
      <c r="G132" s="53">
        <v>1032.82</v>
      </c>
      <c r="H132" s="53">
        <v>386.98</v>
      </c>
      <c r="I132" s="53">
        <v>785.67</v>
      </c>
      <c r="J132" s="53">
        <v>13530057.130000001</v>
      </c>
      <c r="K132" s="53">
        <v>7208923.29</v>
      </c>
      <c r="L132" s="53" t="s">
        <v>1630</v>
      </c>
      <c r="M132" s="53" t="s">
        <v>1631</v>
      </c>
      <c r="N132" s="53">
        <v>2.76</v>
      </c>
      <c r="O132" s="53">
        <v>149.041</v>
      </c>
      <c r="P132" s="53">
        <v>2.76</v>
      </c>
      <c r="Q132" s="53">
        <v>-0.03</v>
      </c>
      <c r="R132" s="53">
        <v>814.22</v>
      </c>
      <c r="S132" s="53">
        <v>43.87</v>
      </c>
      <c r="T132" s="53">
        <v>19.91</v>
      </c>
      <c r="U132" s="53">
        <v>5.75</v>
      </c>
      <c r="V132" s="53">
        <v>64.936999999999998</v>
      </c>
      <c r="W132" s="53">
        <v>0.01</v>
      </c>
      <c r="X132" s="53">
        <v>-0.01</v>
      </c>
      <c r="Y132" s="17"/>
      <c r="Z132" s="5"/>
      <c r="AA132"/>
      <c r="AB132"/>
      <c r="AC132"/>
      <c r="AD132"/>
      <c r="AE132"/>
      <c r="AF132"/>
      <c r="AG132"/>
      <c r="AH132"/>
      <c r="AI132"/>
    </row>
    <row r="133" spans="1:35" s="18" customFormat="1" x14ac:dyDescent="0.2">
      <c r="A133" s="53">
        <v>1706</v>
      </c>
      <c r="B133" s="53">
        <v>91.17</v>
      </c>
      <c r="C133" s="53">
        <v>31.32</v>
      </c>
      <c r="D133" s="4">
        <f t="shared" si="6"/>
        <v>10.79</v>
      </c>
      <c r="E133" s="66">
        <f t="shared" si="7"/>
        <v>30.76</v>
      </c>
      <c r="F133" s="53">
        <v>1118.01</v>
      </c>
      <c r="G133" s="53">
        <v>1032.75</v>
      </c>
      <c r="H133" s="53">
        <v>389.73</v>
      </c>
      <c r="I133" s="53">
        <v>787.33</v>
      </c>
      <c r="J133" s="53">
        <v>13530058.77</v>
      </c>
      <c r="K133" s="53">
        <v>7208926.0499999998</v>
      </c>
      <c r="L133" s="53" t="s">
        <v>1654</v>
      </c>
      <c r="M133" s="53" t="s">
        <v>1655</v>
      </c>
      <c r="N133" s="53">
        <v>0.36</v>
      </c>
      <c r="O133" s="53">
        <v>158.202</v>
      </c>
      <c r="P133" s="53">
        <v>-0.31</v>
      </c>
      <c r="Q133" s="53">
        <v>0.19</v>
      </c>
      <c r="R133" s="53">
        <v>817.37</v>
      </c>
      <c r="S133" s="53">
        <v>43.94</v>
      </c>
      <c r="T133" s="53">
        <v>19.91</v>
      </c>
      <c r="U133" s="53">
        <v>5.75</v>
      </c>
      <c r="V133" s="53">
        <v>64.856999999999999</v>
      </c>
      <c r="W133" s="53">
        <v>0.08</v>
      </c>
      <c r="X133" s="53">
        <v>-0.01</v>
      </c>
      <c r="Y133" s="17"/>
      <c r="Z133" s="5"/>
      <c r="AA133"/>
      <c r="AB133"/>
      <c r="AC133"/>
      <c r="AD133"/>
      <c r="AE133"/>
      <c r="AF133"/>
      <c r="AG133"/>
      <c r="AH133"/>
      <c r="AI133"/>
    </row>
    <row r="134" spans="1:35" s="18" customFormat="1" x14ac:dyDescent="0.2">
      <c r="A134" s="53">
        <v>1709</v>
      </c>
      <c r="B134" s="53">
        <v>91.02</v>
      </c>
      <c r="C134" s="53">
        <v>31.38</v>
      </c>
      <c r="D134" s="4">
        <f t="shared" si="6"/>
        <v>10.849999999999998</v>
      </c>
      <c r="E134" s="66">
        <f t="shared" si="7"/>
        <v>30.82</v>
      </c>
      <c r="F134" s="53">
        <v>1117.96</v>
      </c>
      <c r="G134" s="53">
        <v>1032.7</v>
      </c>
      <c r="H134" s="53">
        <v>392.29</v>
      </c>
      <c r="I134" s="53">
        <v>788.89</v>
      </c>
      <c r="J134" s="53">
        <v>13530060.310000001</v>
      </c>
      <c r="K134" s="53">
        <v>7208928.6200000001</v>
      </c>
      <c r="L134" s="53" t="s">
        <v>1656</v>
      </c>
      <c r="M134" s="53" t="s">
        <v>1657</v>
      </c>
      <c r="N134" s="53">
        <v>0.54</v>
      </c>
      <c r="O134" s="53">
        <v>151.702</v>
      </c>
      <c r="P134" s="53">
        <v>-0.5</v>
      </c>
      <c r="Q134" s="53">
        <v>0.2</v>
      </c>
      <c r="R134" s="53">
        <v>820.32</v>
      </c>
      <c r="S134" s="53">
        <v>44</v>
      </c>
      <c r="T134" s="53">
        <v>19.920000000000002</v>
      </c>
      <c r="U134" s="53">
        <v>5.75</v>
      </c>
      <c r="V134" s="53">
        <v>64.781999999999996</v>
      </c>
      <c r="W134" s="53">
        <v>0.14000000000000001</v>
      </c>
      <c r="X134" s="53">
        <v>-0.01</v>
      </c>
      <c r="Y134" s="17"/>
      <c r="Z134" s="5"/>
      <c r="AA134"/>
      <c r="AB134"/>
      <c r="AC134"/>
      <c r="AD134"/>
      <c r="AE134"/>
      <c r="AF134"/>
      <c r="AG134"/>
      <c r="AH134"/>
      <c r="AI134"/>
    </row>
    <row r="135" spans="1:35" s="18" customFormat="1" x14ac:dyDescent="0.2">
      <c r="A135" s="53">
        <v>1712</v>
      </c>
      <c r="B135" s="53">
        <v>90.89</v>
      </c>
      <c r="C135" s="53">
        <v>31.45</v>
      </c>
      <c r="D135" s="4">
        <f t="shared" si="6"/>
        <v>10.919999999999998</v>
      </c>
      <c r="E135" s="66">
        <f t="shared" si="7"/>
        <v>30.89</v>
      </c>
      <c r="F135" s="53">
        <v>1117.9100000000001</v>
      </c>
      <c r="G135" s="53">
        <v>1032.6500000000001</v>
      </c>
      <c r="H135" s="53">
        <v>394.85</v>
      </c>
      <c r="I135" s="53">
        <v>790.46</v>
      </c>
      <c r="J135" s="53">
        <v>13530061.85</v>
      </c>
      <c r="K135" s="53">
        <v>7208931.2000000002</v>
      </c>
      <c r="L135" s="53" t="s">
        <v>1658</v>
      </c>
      <c r="M135" s="53" t="s">
        <v>1659</v>
      </c>
      <c r="N135" s="53">
        <v>0.49</v>
      </c>
      <c r="O135" s="53">
        <v>143.13300000000001</v>
      </c>
      <c r="P135" s="53">
        <v>-0.43</v>
      </c>
      <c r="Q135" s="53">
        <v>0.23</v>
      </c>
      <c r="R135" s="53">
        <v>823.26</v>
      </c>
      <c r="S135" s="53">
        <v>44.07</v>
      </c>
      <c r="T135" s="53">
        <v>19.920000000000002</v>
      </c>
      <c r="U135" s="53">
        <v>5.75</v>
      </c>
      <c r="V135" s="53">
        <v>64.707999999999998</v>
      </c>
      <c r="W135" s="53">
        <v>0.19</v>
      </c>
      <c r="X135" s="53">
        <v>0</v>
      </c>
      <c r="Y135" s="17"/>
      <c r="Z135" s="5"/>
      <c r="AA135"/>
      <c r="AB135"/>
      <c r="AC135"/>
      <c r="AD135"/>
      <c r="AE135"/>
      <c r="AF135"/>
      <c r="AG135"/>
      <c r="AH135"/>
      <c r="AI135"/>
    </row>
    <row r="136" spans="1:35" s="18" customFormat="1" x14ac:dyDescent="0.2">
      <c r="A136" s="53">
        <v>1715.23</v>
      </c>
      <c r="B136" s="53">
        <v>90.81</v>
      </c>
      <c r="C136" s="53">
        <v>31.51</v>
      </c>
      <c r="D136" s="4">
        <f t="shared" si="6"/>
        <v>10.98</v>
      </c>
      <c r="E136" s="66">
        <f t="shared" si="7"/>
        <v>30.950000000000003</v>
      </c>
      <c r="F136" s="53">
        <v>1117.8599999999999</v>
      </c>
      <c r="G136" s="53">
        <v>1032.5999999999999</v>
      </c>
      <c r="H136" s="53">
        <v>397.6</v>
      </c>
      <c r="I136" s="53">
        <v>792.14</v>
      </c>
      <c r="J136" s="53">
        <v>13530063.51</v>
      </c>
      <c r="K136" s="53">
        <v>7208933.9699999997</v>
      </c>
      <c r="L136" s="53" t="s">
        <v>1632</v>
      </c>
      <c r="M136" s="53" t="s">
        <v>1660</v>
      </c>
      <c r="N136" s="53">
        <v>0.31</v>
      </c>
      <c r="O136" s="53">
        <v>-168.232</v>
      </c>
      <c r="P136" s="53">
        <v>-0.25</v>
      </c>
      <c r="Q136" s="53">
        <v>0.19</v>
      </c>
      <c r="R136" s="53">
        <v>826.44</v>
      </c>
      <c r="S136" s="53">
        <v>44.14</v>
      </c>
      <c r="T136" s="53">
        <v>19.93</v>
      </c>
      <c r="U136" s="53">
        <v>5.75</v>
      </c>
      <c r="V136" s="53">
        <v>64.628</v>
      </c>
      <c r="W136" s="53">
        <v>0.24</v>
      </c>
      <c r="X136" s="53">
        <v>0.01</v>
      </c>
      <c r="Y136" s="17"/>
      <c r="Z136" s="5"/>
      <c r="AA136"/>
      <c r="AB136"/>
      <c r="AC136"/>
      <c r="AD136"/>
      <c r="AE136"/>
      <c r="AF136"/>
      <c r="AG136"/>
      <c r="AH136"/>
      <c r="AI136"/>
    </row>
    <row r="137" spans="1:35" s="18" customFormat="1" x14ac:dyDescent="0.2">
      <c r="A137" s="53">
        <v>1719</v>
      </c>
      <c r="B137" s="53">
        <v>90.57</v>
      </c>
      <c r="C137" s="53">
        <v>31.46</v>
      </c>
      <c r="D137" s="4">
        <f t="shared" si="6"/>
        <v>10.93</v>
      </c>
      <c r="E137" s="66">
        <f t="shared" si="7"/>
        <v>30.900000000000002</v>
      </c>
      <c r="F137" s="53">
        <v>1117.81</v>
      </c>
      <c r="G137" s="53">
        <v>1032.55</v>
      </c>
      <c r="H137" s="53">
        <v>400.82</v>
      </c>
      <c r="I137" s="53">
        <v>794.11</v>
      </c>
      <c r="J137" s="53">
        <v>13530065.439999999</v>
      </c>
      <c r="K137" s="53">
        <v>7208937.2000000002</v>
      </c>
      <c r="L137" s="53" t="s">
        <v>1661</v>
      </c>
      <c r="M137" s="53" t="s">
        <v>1662</v>
      </c>
      <c r="N137" s="53">
        <v>0.65</v>
      </c>
      <c r="O137" s="53">
        <v>-141.34100000000001</v>
      </c>
      <c r="P137" s="53">
        <v>-0.64</v>
      </c>
      <c r="Q137" s="53">
        <v>-0.13</v>
      </c>
      <c r="R137" s="53">
        <v>830.14</v>
      </c>
      <c r="S137" s="53">
        <v>44.23</v>
      </c>
      <c r="T137" s="53">
        <v>19.93</v>
      </c>
      <c r="U137" s="53">
        <v>5.75</v>
      </c>
      <c r="V137" s="53">
        <v>64.534000000000006</v>
      </c>
      <c r="W137" s="53">
        <v>0.28000000000000003</v>
      </c>
      <c r="X137" s="53">
        <v>0.02</v>
      </c>
      <c r="Y137" s="17"/>
      <c r="Z137" s="5"/>
      <c r="AA137"/>
      <c r="AB137"/>
      <c r="AC137"/>
      <c r="AD137"/>
      <c r="AE137"/>
      <c r="AF137"/>
      <c r="AG137"/>
      <c r="AH137"/>
      <c r="AI137"/>
    </row>
    <row r="138" spans="1:35" s="18" customFormat="1" x14ac:dyDescent="0.2">
      <c r="A138" s="53">
        <v>1722</v>
      </c>
      <c r="B138" s="53">
        <v>90.52</v>
      </c>
      <c r="C138" s="53">
        <v>31.42</v>
      </c>
      <c r="D138" s="4">
        <f t="shared" si="6"/>
        <v>10.89</v>
      </c>
      <c r="E138" s="66">
        <f t="shared" si="7"/>
        <v>30.860000000000003</v>
      </c>
      <c r="F138" s="53">
        <v>1117.78</v>
      </c>
      <c r="G138" s="53">
        <v>1032.52</v>
      </c>
      <c r="H138" s="53">
        <v>403.38</v>
      </c>
      <c r="I138" s="53">
        <v>795.68</v>
      </c>
      <c r="J138" s="53">
        <v>13530066.98</v>
      </c>
      <c r="K138" s="53">
        <v>7208939.7800000003</v>
      </c>
      <c r="L138" s="53" t="s">
        <v>1663</v>
      </c>
      <c r="M138" s="53" t="s">
        <v>1664</v>
      </c>
      <c r="N138" s="53">
        <v>0.21</v>
      </c>
      <c r="O138" s="53">
        <v>-138.815</v>
      </c>
      <c r="P138" s="53">
        <v>-0.17</v>
      </c>
      <c r="Q138" s="53">
        <v>-0.13</v>
      </c>
      <c r="R138" s="53">
        <v>833.09</v>
      </c>
      <c r="S138" s="53">
        <v>44.29</v>
      </c>
      <c r="T138" s="53">
        <v>19.940000000000001</v>
      </c>
      <c r="U138" s="53">
        <v>5.75</v>
      </c>
      <c r="V138" s="53">
        <v>64.459999999999994</v>
      </c>
      <c r="W138" s="53">
        <v>0.31</v>
      </c>
      <c r="X138" s="53">
        <v>0.03</v>
      </c>
      <c r="Y138" s="17"/>
      <c r="Z138" s="5"/>
      <c r="AA138"/>
      <c r="AB138"/>
      <c r="AC138"/>
      <c r="AD138"/>
      <c r="AE138"/>
      <c r="AF138"/>
      <c r="AG138"/>
      <c r="AH138"/>
      <c r="AI138"/>
    </row>
    <row r="139" spans="1:35" s="18" customFormat="1" x14ac:dyDescent="0.2">
      <c r="A139" s="53">
        <v>1727.85</v>
      </c>
      <c r="B139" s="53">
        <v>90.44</v>
      </c>
      <c r="C139" s="53">
        <v>31.35</v>
      </c>
      <c r="D139" s="4">
        <f t="shared" si="6"/>
        <v>10.82</v>
      </c>
      <c r="E139" s="66">
        <f t="shared" si="7"/>
        <v>30.790000000000003</v>
      </c>
      <c r="F139" s="53">
        <v>1117.74</v>
      </c>
      <c r="G139" s="53">
        <v>1032.48</v>
      </c>
      <c r="H139" s="53">
        <v>408.37</v>
      </c>
      <c r="I139" s="53">
        <v>798.72</v>
      </c>
      <c r="J139" s="53">
        <v>13530069.98</v>
      </c>
      <c r="K139" s="53">
        <v>7208944.7999999998</v>
      </c>
      <c r="L139" s="53" t="s">
        <v>1636</v>
      </c>
      <c r="M139" s="53" t="s">
        <v>1665</v>
      </c>
      <c r="N139" s="53">
        <v>0.18</v>
      </c>
      <c r="O139" s="53">
        <v>145.00800000000001</v>
      </c>
      <c r="P139" s="53">
        <v>-0.14000000000000001</v>
      </c>
      <c r="Q139" s="53">
        <v>-0.12</v>
      </c>
      <c r="R139" s="53">
        <v>838.84</v>
      </c>
      <c r="S139" s="53">
        <v>44.42</v>
      </c>
      <c r="T139" s="53">
        <v>19.95</v>
      </c>
      <c r="U139" s="53">
        <v>5.75</v>
      </c>
      <c r="V139" s="53">
        <v>64.314999999999998</v>
      </c>
      <c r="W139" s="53">
        <v>0.37</v>
      </c>
      <c r="X139" s="53">
        <v>0.09</v>
      </c>
      <c r="Y139" s="17"/>
      <c r="Z139" s="5"/>
      <c r="AA139"/>
      <c r="AB139"/>
      <c r="AC139"/>
      <c r="AD139"/>
      <c r="AE139"/>
      <c r="AF139"/>
      <c r="AG139"/>
      <c r="AH139"/>
      <c r="AI139"/>
    </row>
    <row r="140" spans="1:35" s="18" customFormat="1" x14ac:dyDescent="0.2">
      <c r="A140" s="53">
        <v>1731</v>
      </c>
      <c r="B140" s="53">
        <v>90.34</v>
      </c>
      <c r="C140" s="53">
        <v>31.42</v>
      </c>
      <c r="D140" s="4">
        <f t="shared" si="6"/>
        <v>10.89</v>
      </c>
      <c r="E140" s="66">
        <f t="shared" si="7"/>
        <v>30.860000000000003</v>
      </c>
      <c r="F140" s="53">
        <v>1117.71</v>
      </c>
      <c r="G140" s="53">
        <v>1032.45</v>
      </c>
      <c r="H140" s="53">
        <v>411.06</v>
      </c>
      <c r="I140" s="53">
        <v>800.36</v>
      </c>
      <c r="J140" s="53">
        <v>13530071.59</v>
      </c>
      <c r="K140" s="53">
        <v>7208947.5099999998</v>
      </c>
      <c r="L140" s="53" t="s">
        <v>1666</v>
      </c>
      <c r="M140" s="53" t="s">
        <v>1667</v>
      </c>
      <c r="N140" s="53">
        <v>0.39</v>
      </c>
      <c r="O140" s="53">
        <v>154.983</v>
      </c>
      <c r="P140" s="53">
        <v>-0.32</v>
      </c>
      <c r="Q140" s="53">
        <v>0.22</v>
      </c>
      <c r="R140" s="53">
        <v>841.93</v>
      </c>
      <c r="S140" s="53">
        <v>44.49</v>
      </c>
      <c r="T140" s="53">
        <v>19.95</v>
      </c>
      <c r="U140" s="53">
        <v>5.75</v>
      </c>
      <c r="V140" s="53">
        <v>64.236999999999995</v>
      </c>
      <c r="W140" s="53">
        <v>0.4</v>
      </c>
      <c r="X140" s="53">
        <v>0.15</v>
      </c>
      <c r="Y140" s="17"/>
      <c r="Z140" s="5"/>
      <c r="AA140"/>
      <c r="AB140"/>
      <c r="AC140"/>
      <c r="AD140"/>
      <c r="AE140"/>
      <c r="AF140"/>
      <c r="AG140"/>
      <c r="AH140"/>
      <c r="AI140"/>
    </row>
    <row r="141" spans="1:35" s="18" customFormat="1" x14ac:dyDescent="0.2">
      <c r="A141" s="50">
        <v>1734</v>
      </c>
      <c r="B141" s="50">
        <v>90.19</v>
      </c>
      <c r="C141" s="50">
        <v>31.49</v>
      </c>
      <c r="D141" s="4">
        <f t="shared" ref="D141:D160" si="8">C141-20.53</f>
        <v>10.959999999999997</v>
      </c>
      <c r="E141" s="66">
        <f t="shared" ref="E141:E160" si="9">C141-0.56</f>
        <v>30.93</v>
      </c>
      <c r="F141" s="53">
        <v>1117.7</v>
      </c>
      <c r="G141" s="53">
        <v>1032.44</v>
      </c>
      <c r="H141" s="53">
        <v>413.62</v>
      </c>
      <c r="I141" s="53">
        <v>801.93</v>
      </c>
      <c r="J141" s="53">
        <v>13530073.130000001</v>
      </c>
      <c r="K141" s="53">
        <v>7208950.0800000001</v>
      </c>
      <c r="L141" s="53" t="s">
        <v>1668</v>
      </c>
      <c r="M141" s="53" t="s">
        <v>1669</v>
      </c>
      <c r="N141" s="53">
        <v>0.55000000000000004</v>
      </c>
      <c r="O141" s="53">
        <v>125.538</v>
      </c>
      <c r="P141" s="53">
        <v>-0.5</v>
      </c>
      <c r="Q141" s="53">
        <v>0.23</v>
      </c>
      <c r="R141" s="53">
        <v>844.88</v>
      </c>
      <c r="S141" s="53">
        <v>44.56</v>
      </c>
      <c r="T141" s="53">
        <v>19.96</v>
      </c>
      <c r="U141" s="53">
        <v>5.75</v>
      </c>
      <c r="V141" s="53">
        <v>64.162999999999997</v>
      </c>
      <c r="W141" s="53">
        <v>0.43</v>
      </c>
      <c r="X141" s="53">
        <v>0.22</v>
      </c>
      <c r="Y141" s="17"/>
      <c r="Z141" s="5"/>
      <c r="AA141"/>
      <c r="AB141"/>
      <c r="AC141"/>
      <c r="AD141"/>
      <c r="AE141"/>
      <c r="AF141"/>
      <c r="AG141"/>
      <c r="AH141"/>
      <c r="AI141"/>
    </row>
    <row r="142" spans="1:35" s="18" customFormat="1" x14ac:dyDescent="0.2">
      <c r="A142" s="50">
        <v>1737</v>
      </c>
      <c r="B142" s="50">
        <v>90.14</v>
      </c>
      <c r="C142" s="50">
        <v>31.56</v>
      </c>
      <c r="D142" s="4">
        <f t="shared" si="8"/>
        <v>11.029999999999998</v>
      </c>
      <c r="E142" s="66">
        <f t="shared" si="9"/>
        <v>31</v>
      </c>
      <c r="F142" s="53">
        <v>1117.69</v>
      </c>
      <c r="G142" s="53">
        <v>1032.43</v>
      </c>
      <c r="H142" s="53">
        <v>416.18</v>
      </c>
      <c r="I142" s="53">
        <v>803.5</v>
      </c>
      <c r="J142" s="53">
        <v>13530074.68</v>
      </c>
      <c r="K142" s="53">
        <v>7208952.6500000004</v>
      </c>
      <c r="L142" s="53" t="s">
        <v>1670</v>
      </c>
      <c r="M142" s="53" t="s">
        <v>1671</v>
      </c>
      <c r="N142" s="53">
        <v>0.28999999999999998</v>
      </c>
      <c r="O142" s="53">
        <v>135</v>
      </c>
      <c r="P142" s="53">
        <v>-0.17</v>
      </c>
      <c r="Q142" s="53">
        <v>0.23</v>
      </c>
      <c r="R142" s="53">
        <v>847.83</v>
      </c>
      <c r="S142" s="53">
        <v>44.63</v>
      </c>
      <c r="T142" s="53">
        <v>19.96</v>
      </c>
      <c r="U142" s="53">
        <v>5.75</v>
      </c>
      <c r="V142" s="53">
        <v>64.088999999999999</v>
      </c>
      <c r="W142" s="53">
        <v>0.45</v>
      </c>
      <c r="X142" s="53">
        <v>0.28999999999999998</v>
      </c>
      <c r="Y142" s="17"/>
      <c r="Z142" s="5"/>
      <c r="AA142"/>
      <c r="AB142"/>
      <c r="AC142"/>
      <c r="AD142"/>
      <c r="AE142"/>
      <c r="AF142"/>
      <c r="AG142"/>
      <c r="AH142"/>
      <c r="AI142"/>
    </row>
    <row r="143" spans="1:35" s="18" customFormat="1" x14ac:dyDescent="0.2">
      <c r="A143" s="98">
        <v>1740.44</v>
      </c>
      <c r="B143" s="98">
        <v>90.06</v>
      </c>
      <c r="C143" s="98">
        <v>31.64</v>
      </c>
      <c r="D143" s="4">
        <f t="shared" si="8"/>
        <v>11.11</v>
      </c>
      <c r="E143" s="66">
        <f t="shared" si="9"/>
        <v>31.080000000000002</v>
      </c>
      <c r="F143" s="53">
        <v>1117.69</v>
      </c>
      <c r="G143" s="53">
        <v>1032.43</v>
      </c>
      <c r="H143" s="53">
        <v>419.11</v>
      </c>
      <c r="I143" s="53">
        <v>805.3</v>
      </c>
      <c r="J143" s="53">
        <v>13530076.449999999</v>
      </c>
      <c r="K143" s="53">
        <v>7208955.5999999996</v>
      </c>
      <c r="L143" s="53" t="s">
        <v>1639</v>
      </c>
      <c r="M143" s="53" t="s">
        <v>1672</v>
      </c>
      <c r="N143" s="53">
        <v>0.33</v>
      </c>
      <c r="O143" s="53">
        <v>-176.42400000000001</v>
      </c>
      <c r="P143" s="53">
        <v>-0.23</v>
      </c>
      <c r="Q143" s="53">
        <v>0.23</v>
      </c>
      <c r="R143" s="53">
        <v>851.21</v>
      </c>
      <c r="S143" s="53">
        <v>44.71</v>
      </c>
      <c r="T143" s="53">
        <v>19.97</v>
      </c>
      <c r="U143" s="53">
        <v>5.76</v>
      </c>
      <c r="V143" s="53">
        <v>64.004000000000005</v>
      </c>
      <c r="W143" s="53">
        <v>0.47</v>
      </c>
      <c r="X143" s="53">
        <v>0.38</v>
      </c>
      <c r="Y143" s="17"/>
      <c r="Z143" s="5"/>
      <c r="AA143"/>
      <c r="AB143"/>
      <c r="AC143"/>
      <c r="AD143"/>
      <c r="AE143"/>
      <c r="AF143"/>
      <c r="AG143"/>
      <c r="AH143"/>
      <c r="AI143"/>
    </row>
    <row r="144" spans="1:35" s="18" customFormat="1" x14ac:dyDescent="0.2">
      <c r="A144" s="98">
        <v>1744</v>
      </c>
      <c r="B144" s="98">
        <v>89.9</v>
      </c>
      <c r="C144" s="98">
        <v>31.63</v>
      </c>
      <c r="D144" s="4">
        <f t="shared" si="8"/>
        <v>11.099999999999998</v>
      </c>
      <c r="E144" s="66">
        <f t="shared" si="9"/>
        <v>31.07</v>
      </c>
      <c r="F144" s="53">
        <v>1117.69</v>
      </c>
      <c r="G144" s="53">
        <v>1032.43</v>
      </c>
      <c r="H144" s="53">
        <v>422.14</v>
      </c>
      <c r="I144" s="53">
        <v>807.17</v>
      </c>
      <c r="J144" s="53">
        <v>13530078.289999999</v>
      </c>
      <c r="K144" s="53">
        <v>7208958.6500000004</v>
      </c>
      <c r="L144" s="53" t="s">
        <v>1673</v>
      </c>
      <c r="M144" s="53" t="s">
        <v>1674</v>
      </c>
      <c r="N144" s="53">
        <v>0.45</v>
      </c>
      <c r="O144" s="53">
        <v>180</v>
      </c>
      <c r="P144" s="53">
        <v>-0.45</v>
      </c>
      <c r="Q144" s="53">
        <v>-0.03</v>
      </c>
      <c r="R144" s="53">
        <v>854.71</v>
      </c>
      <c r="S144" s="53">
        <v>44.79</v>
      </c>
      <c r="T144" s="53">
        <v>19.97</v>
      </c>
      <c r="U144" s="53">
        <v>5.76</v>
      </c>
      <c r="V144" s="53">
        <v>63.915999999999997</v>
      </c>
      <c r="W144" s="53">
        <v>0.48</v>
      </c>
      <c r="X144" s="53">
        <v>0.48</v>
      </c>
      <c r="Y144" s="17"/>
      <c r="Z144" s="5"/>
      <c r="AA144"/>
      <c r="AB144"/>
      <c r="AC144"/>
      <c r="AD144"/>
      <c r="AE144"/>
      <c r="AF144"/>
      <c r="AG144"/>
      <c r="AH144"/>
      <c r="AI144"/>
    </row>
    <row r="145" spans="1:35" s="18" customFormat="1" x14ac:dyDescent="0.2">
      <c r="A145" s="98">
        <v>1747</v>
      </c>
      <c r="B145" s="98">
        <v>89.85</v>
      </c>
      <c r="C145" s="98">
        <v>31.63</v>
      </c>
      <c r="D145" s="4">
        <f t="shared" si="8"/>
        <v>11.099999999999998</v>
      </c>
      <c r="E145" s="66">
        <f t="shared" si="9"/>
        <v>31.07</v>
      </c>
      <c r="F145" s="53">
        <v>1117.69</v>
      </c>
      <c r="G145" s="53">
        <v>1032.43</v>
      </c>
      <c r="H145" s="53">
        <v>424.69</v>
      </c>
      <c r="I145" s="53">
        <v>808.74</v>
      </c>
      <c r="J145" s="53">
        <v>13530079.84</v>
      </c>
      <c r="K145" s="53">
        <v>7208961.2199999997</v>
      </c>
      <c r="L145" s="53" t="s">
        <v>1675</v>
      </c>
      <c r="M145" s="53" t="s">
        <v>1676</v>
      </c>
      <c r="N145" s="53">
        <v>0.17</v>
      </c>
      <c r="O145" s="53">
        <v>-177.39699999999999</v>
      </c>
      <c r="P145" s="53">
        <v>-0.17</v>
      </c>
      <c r="Q145" s="53">
        <v>0</v>
      </c>
      <c r="R145" s="53">
        <v>857.66</v>
      </c>
      <c r="S145" s="53">
        <v>44.86</v>
      </c>
      <c r="T145" s="53">
        <v>19.98</v>
      </c>
      <c r="U145" s="53">
        <v>5.76</v>
      </c>
      <c r="V145" s="53">
        <v>63.843000000000004</v>
      </c>
      <c r="W145" s="53">
        <v>0.48</v>
      </c>
      <c r="X145" s="53">
        <v>0.56000000000000005</v>
      </c>
      <c r="Y145" s="17"/>
      <c r="Z145" s="5"/>
      <c r="AA145"/>
      <c r="AB145"/>
      <c r="AC145"/>
      <c r="AD145"/>
      <c r="AE145"/>
      <c r="AF145"/>
      <c r="AG145"/>
      <c r="AH145"/>
      <c r="AI145"/>
    </row>
    <row r="146" spans="1:35" s="18" customFormat="1" x14ac:dyDescent="0.2">
      <c r="A146" s="50">
        <v>1752.67</v>
      </c>
      <c r="B146" s="50">
        <v>89.63</v>
      </c>
      <c r="C146" s="50">
        <v>31.62</v>
      </c>
      <c r="D146" s="4">
        <f t="shared" si="8"/>
        <v>11.09</v>
      </c>
      <c r="E146" s="66">
        <f t="shared" si="9"/>
        <v>31.060000000000002</v>
      </c>
      <c r="F146" s="53">
        <v>1117.72</v>
      </c>
      <c r="G146" s="53">
        <v>1032.46</v>
      </c>
      <c r="H146" s="53">
        <v>429.52</v>
      </c>
      <c r="I146" s="53">
        <v>811.71</v>
      </c>
      <c r="J146" s="53">
        <v>13530082.76</v>
      </c>
      <c r="K146" s="53">
        <v>7208966.0800000001</v>
      </c>
      <c r="L146" s="53" t="s">
        <v>1641</v>
      </c>
      <c r="M146" s="53" t="s">
        <v>1677</v>
      </c>
      <c r="N146" s="53">
        <v>0.39</v>
      </c>
      <c r="O146" s="53">
        <v>-28.393000000000001</v>
      </c>
      <c r="P146" s="53">
        <v>-0.39</v>
      </c>
      <c r="Q146" s="53">
        <v>-0.02</v>
      </c>
      <c r="R146" s="53">
        <v>863.23</v>
      </c>
      <c r="S146" s="53">
        <v>44.99</v>
      </c>
      <c r="T146" s="53">
        <v>19.989999999999998</v>
      </c>
      <c r="U146" s="53">
        <v>5.76</v>
      </c>
      <c r="V146" s="53">
        <v>63.704000000000001</v>
      </c>
      <c r="W146" s="53">
        <v>0.48</v>
      </c>
      <c r="X146" s="53">
        <v>0.71</v>
      </c>
      <c r="Y146" s="17"/>
      <c r="Z146" s="5"/>
      <c r="AA146"/>
      <c r="AB146"/>
      <c r="AC146"/>
      <c r="AD146"/>
      <c r="AE146"/>
      <c r="AF146"/>
      <c r="AG146"/>
      <c r="AH146"/>
      <c r="AI146"/>
    </row>
    <row r="147" spans="1:35" s="18" customFormat="1" x14ac:dyDescent="0.2">
      <c r="A147" s="50">
        <v>1756</v>
      </c>
      <c r="B147" s="50">
        <v>90</v>
      </c>
      <c r="C147" s="50">
        <v>31.42</v>
      </c>
      <c r="D147" s="4">
        <f t="shared" si="8"/>
        <v>10.89</v>
      </c>
      <c r="E147" s="66">
        <f t="shared" si="9"/>
        <v>30.860000000000003</v>
      </c>
      <c r="F147" s="53">
        <v>1117.73</v>
      </c>
      <c r="G147" s="53">
        <v>1032.47</v>
      </c>
      <c r="H147" s="53">
        <v>432.36</v>
      </c>
      <c r="I147" s="53">
        <v>813.45</v>
      </c>
      <c r="J147" s="53">
        <v>13530084.48</v>
      </c>
      <c r="K147" s="53">
        <v>7208968.9299999997</v>
      </c>
      <c r="L147" s="53" t="s">
        <v>1678</v>
      </c>
      <c r="M147" s="53" t="s">
        <v>1679</v>
      </c>
      <c r="N147" s="53">
        <v>1.26</v>
      </c>
      <c r="O147" s="53">
        <v>-69.775000000000006</v>
      </c>
      <c r="P147" s="53">
        <v>1.1100000000000001</v>
      </c>
      <c r="Q147" s="53">
        <v>-0.6</v>
      </c>
      <c r="R147" s="53">
        <v>866.51</v>
      </c>
      <c r="S147" s="53">
        <v>45.06</v>
      </c>
      <c r="T147" s="53">
        <v>19.989999999999998</v>
      </c>
      <c r="U147" s="53">
        <v>5.76</v>
      </c>
      <c r="V147" s="53">
        <v>63.622</v>
      </c>
      <c r="W147" s="53">
        <v>0.48</v>
      </c>
      <c r="X147" s="53">
        <v>0.79</v>
      </c>
      <c r="Y147" s="17"/>
      <c r="Z147" s="5"/>
      <c r="AA147"/>
      <c r="AB147"/>
      <c r="AC147"/>
      <c r="AD147"/>
      <c r="AE147"/>
      <c r="AF147"/>
      <c r="AG147"/>
      <c r="AH147"/>
      <c r="AI147"/>
    </row>
    <row r="148" spans="1:35" s="18" customFormat="1" x14ac:dyDescent="0.2">
      <c r="A148" s="50">
        <v>1759</v>
      </c>
      <c r="B148" s="50">
        <v>90.07</v>
      </c>
      <c r="C148" s="50">
        <v>31.23</v>
      </c>
      <c r="D148" s="4">
        <f t="shared" si="8"/>
        <v>10.7</v>
      </c>
      <c r="E148" s="66">
        <f t="shared" si="9"/>
        <v>30.67</v>
      </c>
      <c r="F148" s="53">
        <v>1117.73</v>
      </c>
      <c r="G148" s="53">
        <v>1032.47</v>
      </c>
      <c r="H148" s="53">
        <v>434.92</v>
      </c>
      <c r="I148" s="53">
        <v>815.01</v>
      </c>
      <c r="J148" s="53">
        <v>13530086.01</v>
      </c>
      <c r="K148" s="53">
        <v>7208971.5099999998</v>
      </c>
      <c r="L148" s="53" t="s">
        <v>1680</v>
      </c>
      <c r="M148" s="53" t="s">
        <v>1681</v>
      </c>
      <c r="N148" s="53">
        <v>0.67</v>
      </c>
      <c r="O148" s="53">
        <v>-66.037000000000006</v>
      </c>
      <c r="P148" s="53">
        <v>0.23</v>
      </c>
      <c r="Q148" s="53">
        <v>-0.63</v>
      </c>
      <c r="R148" s="53">
        <v>869.45</v>
      </c>
      <c r="S148" s="53">
        <v>45.13</v>
      </c>
      <c r="T148" s="53">
        <v>20</v>
      </c>
      <c r="U148" s="53">
        <v>5.77</v>
      </c>
      <c r="V148" s="53">
        <v>63.548999999999999</v>
      </c>
      <c r="W148" s="53">
        <v>0.5</v>
      </c>
      <c r="X148" s="53">
        <v>0.85</v>
      </c>
      <c r="Y148" s="17"/>
      <c r="Z148" s="5"/>
      <c r="AA148"/>
      <c r="AB148"/>
      <c r="AC148"/>
      <c r="AD148"/>
      <c r="AE148"/>
      <c r="AF148"/>
      <c r="AG148"/>
      <c r="AH148"/>
      <c r="AI148"/>
    </row>
    <row r="149" spans="1:35" s="18" customFormat="1" x14ac:dyDescent="0.2">
      <c r="A149" s="50">
        <v>1762</v>
      </c>
      <c r="B149" s="50">
        <v>90.15</v>
      </c>
      <c r="C149" s="50">
        <v>31.05</v>
      </c>
      <c r="D149" s="4">
        <f t="shared" si="8"/>
        <v>10.52</v>
      </c>
      <c r="E149" s="66">
        <f t="shared" si="9"/>
        <v>30.490000000000002</v>
      </c>
      <c r="F149" s="53">
        <v>1117.72</v>
      </c>
      <c r="G149" s="53">
        <v>1032.46</v>
      </c>
      <c r="H149" s="53">
        <v>437.49</v>
      </c>
      <c r="I149" s="53">
        <v>816.57</v>
      </c>
      <c r="J149" s="53">
        <v>13530087.539999999</v>
      </c>
      <c r="K149" s="53">
        <v>7208974.0899999999</v>
      </c>
      <c r="L149" s="53" t="s">
        <v>1682</v>
      </c>
      <c r="M149" s="53" t="s">
        <v>1683</v>
      </c>
      <c r="N149" s="53">
        <v>0.66</v>
      </c>
      <c r="O149" s="53">
        <v>-104.74299999999999</v>
      </c>
      <c r="P149" s="53">
        <v>0.27</v>
      </c>
      <c r="Q149" s="53">
        <v>-0.6</v>
      </c>
      <c r="R149" s="53">
        <v>872.4</v>
      </c>
      <c r="S149" s="53">
        <v>45.2</v>
      </c>
      <c r="T149" s="53">
        <v>20</v>
      </c>
      <c r="U149" s="53">
        <v>5.77</v>
      </c>
      <c r="V149" s="53">
        <v>63.475000000000001</v>
      </c>
      <c r="W149" s="53">
        <v>0.52</v>
      </c>
      <c r="X149" s="53">
        <v>0.91</v>
      </c>
      <c r="Y149" s="17"/>
      <c r="Z149" s="5"/>
      <c r="AA149"/>
      <c r="AB149"/>
      <c r="AC149"/>
      <c r="AD149"/>
      <c r="AE149"/>
      <c r="AF149"/>
      <c r="AG149"/>
      <c r="AH149"/>
      <c r="AI149"/>
    </row>
    <row r="150" spans="1:35" s="18" customFormat="1" x14ac:dyDescent="0.2">
      <c r="A150" s="50">
        <v>1765.14</v>
      </c>
      <c r="B150" s="50">
        <v>90.1</v>
      </c>
      <c r="C150" s="50">
        <v>30.86</v>
      </c>
      <c r="D150" s="4">
        <f t="shared" si="8"/>
        <v>10.329999999999998</v>
      </c>
      <c r="E150" s="66">
        <f t="shared" si="9"/>
        <v>30.3</v>
      </c>
      <c r="F150" s="53">
        <v>1117.72</v>
      </c>
      <c r="G150" s="53">
        <v>1032.46</v>
      </c>
      <c r="H150" s="53">
        <v>440.18</v>
      </c>
      <c r="I150" s="53">
        <v>818.18</v>
      </c>
      <c r="J150" s="53">
        <v>13530089.130000001</v>
      </c>
      <c r="K150" s="53">
        <v>7208976.7999999998</v>
      </c>
      <c r="L150" s="53" t="s">
        <v>1643</v>
      </c>
      <c r="M150" s="53" t="s">
        <v>1684</v>
      </c>
      <c r="N150" s="53">
        <v>0.63</v>
      </c>
      <c r="O150" s="53">
        <v>-87.272999999999996</v>
      </c>
      <c r="P150" s="53">
        <v>-0.16</v>
      </c>
      <c r="Q150" s="53">
        <v>-0.61</v>
      </c>
      <c r="R150" s="53">
        <v>875.48</v>
      </c>
      <c r="S150" s="53">
        <v>45.27</v>
      </c>
      <c r="T150" s="53">
        <v>20.010000000000002</v>
      </c>
      <c r="U150" s="53">
        <v>5.77</v>
      </c>
      <c r="V150" s="53">
        <v>63.398000000000003</v>
      </c>
      <c r="W150" s="53">
        <v>0.54</v>
      </c>
      <c r="X150" s="53">
        <v>0.95</v>
      </c>
      <c r="Y150" s="17"/>
      <c r="Z150" s="5"/>
      <c r="AA150"/>
      <c r="AB150"/>
      <c r="AC150"/>
      <c r="AD150"/>
      <c r="AE150"/>
      <c r="AF150"/>
      <c r="AG150"/>
      <c r="AH150"/>
      <c r="AI150"/>
    </row>
    <row r="151" spans="1:35" s="18" customFormat="1" x14ac:dyDescent="0.2">
      <c r="A151" s="50">
        <v>1769</v>
      </c>
      <c r="B151" s="50">
        <v>90.11</v>
      </c>
      <c r="C151" s="50">
        <v>30.65</v>
      </c>
      <c r="D151" s="4">
        <f t="shared" si="8"/>
        <v>10.119999999999997</v>
      </c>
      <c r="E151" s="66">
        <f t="shared" si="9"/>
        <v>30.09</v>
      </c>
      <c r="F151" s="53">
        <v>1117.71</v>
      </c>
      <c r="G151" s="53">
        <v>1032.45</v>
      </c>
      <c r="H151" s="53">
        <v>443.5</v>
      </c>
      <c r="I151" s="53">
        <v>820.15</v>
      </c>
      <c r="J151" s="53">
        <v>13530091.07</v>
      </c>
      <c r="K151" s="53">
        <v>7208980.1399999997</v>
      </c>
      <c r="L151" s="53" t="s">
        <v>1685</v>
      </c>
      <c r="M151" s="53" t="s">
        <v>1686</v>
      </c>
      <c r="N151" s="53">
        <v>0.54</v>
      </c>
      <c r="O151" s="53">
        <v>-86.632999999999996</v>
      </c>
      <c r="P151" s="53">
        <v>0.03</v>
      </c>
      <c r="Q151" s="53">
        <v>-0.54</v>
      </c>
      <c r="R151" s="53">
        <v>879.26</v>
      </c>
      <c r="S151" s="53">
        <v>45.36</v>
      </c>
      <c r="T151" s="53">
        <v>20.02</v>
      </c>
      <c r="U151" s="53">
        <v>5.77</v>
      </c>
      <c r="V151" s="53">
        <v>63.304000000000002</v>
      </c>
      <c r="W151" s="53">
        <v>0.56000000000000005</v>
      </c>
      <c r="X151" s="53">
        <v>1</v>
      </c>
      <c r="Y151" s="17"/>
      <c r="Z151" s="5"/>
      <c r="AA151"/>
      <c r="AB151"/>
      <c r="AC151"/>
      <c r="AD151"/>
      <c r="AE151"/>
      <c r="AF151"/>
      <c r="AG151"/>
      <c r="AH151"/>
      <c r="AI151"/>
    </row>
    <row r="152" spans="1:35" s="18" customFormat="1" x14ac:dyDescent="0.2">
      <c r="A152" s="50">
        <v>1772</v>
      </c>
      <c r="B152" s="50">
        <v>90.12</v>
      </c>
      <c r="C152" s="50">
        <v>30.48</v>
      </c>
      <c r="D152" s="4">
        <f t="shared" si="8"/>
        <v>9.9499999999999993</v>
      </c>
      <c r="E152" s="66">
        <f t="shared" si="9"/>
        <v>29.92</v>
      </c>
      <c r="F152" s="53">
        <v>1117.7</v>
      </c>
      <c r="G152" s="53">
        <v>1032.44</v>
      </c>
      <c r="H152" s="53">
        <v>446.08</v>
      </c>
      <c r="I152" s="53">
        <v>821.68</v>
      </c>
      <c r="J152" s="53">
        <v>13530092.57</v>
      </c>
      <c r="K152" s="53">
        <v>7208982.7400000002</v>
      </c>
      <c r="L152" s="53" t="s">
        <v>1687</v>
      </c>
      <c r="M152" s="53" t="s">
        <v>1688</v>
      </c>
      <c r="N152" s="53">
        <v>0.56999999999999995</v>
      </c>
      <c r="O152" s="53">
        <v>-124.114</v>
      </c>
      <c r="P152" s="53">
        <v>0.03</v>
      </c>
      <c r="Q152" s="53">
        <v>-0.56999999999999995</v>
      </c>
      <c r="R152" s="53">
        <v>882.2</v>
      </c>
      <c r="S152" s="53">
        <v>45.43</v>
      </c>
      <c r="T152" s="53">
        <v>20.02</v>
      </c>
      <c r="U152" s="53">
        <v>5.77</v>
      </c>
      <c r="V152" s="53">
        <v>63.231000000000002</v>
      </c>
      <c r="W152" s="53">
        <v>0.57999999999999996</v>
      </c>
      <c r="X152" s="53">
        <v>1.02</v>
      </c>
      <c r="Y152" s="17"/>
      <c r="Z152" s="5"/>
      <c r="AA152"/>
      <c r="AB152"/>
      <c r="AC152"/>
      <c r="AD152"/>
      <c r="AE152"/>
      <c r="AF152"/>
      <c r="AG152"/>
      <c r="AH152"/>
      <c r="AI152"/>
    </row>
    <row r="153" spans="1:35" s="18" customFormat="1" x14ac:dyDescent="0.2">
      <c r="A153" s="50">
        <v>1777.75</v>
      </c>
      <c r="B153" s="50">
        <v>89.91</v>
      </c>
      <c r="C153" s="50">
        <v>30.17</v>
      </c>
      <c r="D153" s="4">
        <f t="shared" si="8"/>
        <v>9.64</v>
      </c>
      <c r="E153" s="66">
        <f t="shared" si="9"/>
        <v>29.610000000000003</v>
      </c>
      <c r="F153" s="53">
        <v>1117.7</v>
      </c>
      <c r="G153" s="53">
        <v>1032.44</v>
      </c>
      <c r="H153" s="53">
        <v>451.05</v>
      </c>
      <c r="I153" s="53">
        <v>824.58</v>
      </c>
      <c r="J153" s="53">
        <v>13530095.42</v>
      </c>
      <c r="K153" s="53">
        <v>7208987.7300000004</v>
      </c>
      <c r="L153" s="53" t="s">
        <v>1646</v>
      </c>
      <c r="M153" s="53" t="s">
        <v>1689</v>
      </c>
      <c r="N153" s="53">
        <v>0.65</v>
      </c>
      <c r="O153" s="53">
        <v>-73.301000000000002</v>
      </c>
      <c r="P153" s="53">
        <v>-0.37</v>
      </c>
      <c r="Q153" s="53">
        <v>-0.54</v>
      </c>
      <c r="R153" s="53">
        <v>887.83</v>
      </c>
      <c r="S153" s="53">
        <v>45.56</v>
      </c>
      <c r="T153" s="53">
        <v>20.03</v>
      </c>
      <c r="U153" s="53">
        <v>5.78</v>
      </c>
      <c r="V153" s="53">
        <v>63.09</v>
      </c>
      <c r="W153" s="53">
        <v>0.6</v>
      </c>
      <c r="X153" s="53">
        <v>1.04</v>
      </c>
      <c r="Y153" s="17"/>
      <c r="Z153" s="5"/>
      <c r="AA153"/>
      <c r="AB153"/>
      <c r="AC153"/>
      <c r="AD153"/>
      <c r="AE153"/>
      <c r="AF153"/>
      <c r="AG153"/>
      <c r="AH153"/>
      <c r="AI153"/>
    </row>
    <row r="154" spans="1:35" s="18" customFormat="1" x14ac:dyDescent="0.2">
      <c r="A154" s="50">
        <v>1781</v>
      </c>
      <c r="B154" s="50">
        <v>89.97</v>
      </c>
      <c r="C154" s="50">
        <v>29.97</v>
      </c>
      <c r="D154" s="4">
        <f t="shared" si="8"/>
        <v>9.4399999999999977</v>
      </c>
      <c r="E154" s="66">
        <f t="shared" si="9"/>
        <v>29.41</v>
      </c>
      <c r="F154" s="53">
        <v>1117.7</v>
      </c>
      <c r="G154" s="53">
        <v>1032.44</v>
      </c>
      <c r="H154" s="53">
        <v>453.86</v>
      </c>
      <c r="I154" s="53">
        <v>826.21</v>
      </c>
      <c r="J154" s="53">
        <v>13530097.02</v>
      </c>
      <c r="K154" s="53">
        <v>7208990.5599999996</v>
      </c>
      <c r="L154" s="53" t="s">
        <v>1690</v>
      </c>
      <c r="M154" s="53" t="s">
        <v>1691</v>
      </c>
      <c r="N154" s="53">
        <v>0.64</v>
      </c>
      <c r="O154" s="53">
        <v>-104.744</v>
      </c>
      <c r="P154" s="53">
        <v>0.18</v>
      </c>
      <c r="Q154" s="53">
        <v>-0.62</v>
      </c>
      <c r="R154" s="53">
        <v>891.01</v>
      </c>
      <c r="S154" s="53">
        <v>45.63</v>
      </c>
      <c r="T154" s="53">
        <v>20.04</v>
      </c>
      <c r="U154" s="53">
        <v>5.78</v>
      </c>
      <c r="V154" s="53">
        <v>63.011000000000003</v>
      </c>
      <c r="W154" s="53">
        <v>0.61</v>
      </c>
      <c r="X154" s="53">
        <v>1.04</v>
      </c>
      <c r="Y154" s="17"/>
      <c r="Z154" s="5"/>
      <c r="AA154"/>
      <c r="AB154"/>
      <c r="AC154"/>
      <c r="AD154"/>
      <c r="AE154"/>
      <c r="AF154"/>
      <c r="AG154"/>
      <c r="AH154"/>
      <c r="AI154"/>
    </row>
    <row r="155" spans="1:35" s="18" customFormat="1" x14ac:dyDescent="0.2">
      <c r="A155" s="50">
        <v>1784</v>
      </c>
      <c r="B155" s="50">
        <v>89.92</v>
      </c>
      <c r="C155" s="50">
        <v>29.78</v>
      </c>
      <c r="D155" s="4">
        <f t="shared" si="8"/>
        <v>9.25</v>
      </c>
      <c r="E155" s="66">
        <f t="shared" si="9"/>
        <v>29.220000000000002</v>
      </c>
      <c r="F155" s="53">
        <v>1117.71</v>
      </c>
      <c r="G155" s="53">
        <v>1032.45</v>
      </c>
      <c r="H155" s="53">
        <v>456.46</v>
      </c>
      <c r="I155" s="53">
        <v>827.71</v>
      </c>
      <c r="J155" s="53">
        <v>13530098.49</v>
      </c>
      <c r="K155" s="53">
        <v>7208993.1699999999</v>
      </c>
      <c r="L155" s="53" t="s">
        <v>1692</v>
      </c>
      <c r="M155" s="53" t="s">
        <v>1693</v>
      </c>
      <c r="N155" s="53">
        <v>0.65</v>
      </c>
      <c r="O155" s="53">
        <v>-99.462999999999994</v>
      </c>
      <c r="P155" s="53">
        <v>-0.17</v>
      </c>
      <c r="Q155" s="53">
        <v>-0.63</v>
      </c>
      <c r="R155" s="53">
        <v>893.94</v>
      </c>
      <c r="S155" s="53">
        <v>45.7</v>
      </c>
      <c r="T155" s="53">
        <v>20.05</v>
      </c>
      <c r="U155" s="53">
        <v>5.78</v>
      </c>
      <c r="V155" s="53">
        <v>62.936999999999998</v>
      </c>
      <c r="W155" s="53">
        <v>0.62</v>
      </c>
      <c r="X155" s="53">
        <v>1.03</v>
      </c>
      <c r="Y155" s="17"/>
      <c r="Z155" s="5"/>
      <c r="AA155"/>
      <c r="AB155"/>
      <c r="AC155"/>
      <c r="AD155"/>
      <c r="AE155"/>
      <c r="AF155"/>
      <c r="AG155"/>
      <c r="AH155"/>
      <c r="AI155"/>
    </row>
    <row r="156" spans="1:35" s="18" customFormat="1" x14ac:dyDescent="0.2">
      <c r="A156" s="50">
        <v>1789.89</v>
      </c>
      <c r="B156" s="50">
        <v>89.86</v>
      </c>
      <c r="C156" s="50">
        <v>29.42</v>
      </c>
      <c r="D156" s="4">
        <f t="shared" si="8"/>
        <v>8.89</v>
      </c>
      <c r="E156" s="66">
        <f t="shared" si="9"/>
        <v>28.860000000000003</v>
      </c>
      <c r="F156" s="53">
        <v>1117.72</v>
      </c>
      <c r="G156" s="53">
        <v>1032.46</v>
      </c>
      <c r="H156" s="53">
        <v>461.58</v>
      </c>
      <c r="I156" s="53">
        <v>830.61</v>
      </c>
      <c r="J156" s="53">
        <v>13530101.35</v>
      </c>
      <c r="K156" s="53">
        <v>7208998.3200000003</v>
      </c>
      <c r="L156" s="53" t="s">
        <v>1648</v>
      </c>
      <c r="M156" s="53" t="s">
        <v>1694</v>
      </c>
      <c r="N156" s="53">
        <v>0.62</v>
      </c>
      <c r="O156" s="53">
        <v>-82.875</v>
      </c>
      <c r="P156" s="53">
        <v>-0.1</v>
      </c>
      <c r="Q156" s="53">
        <v>-0.61</v>
      </c>
      <c r="R156" s="53">
        <v>899.69</v>
      </c>
      <c r="S156" s="53">
        <v>45.83</v>
      </c>
      <c r="T156" s="53">
        <v>20.059999999999999</v>
      </c>
      <c r="U156" s="53">
        <v>5.79</v>
      </c>
      <c r="V156" s="53">
        <v>62.793999999999997</v>
      </c>
      <c r="W156" s="53">
        <v>0.63</v>
      </c>
      <c r="X156" s="53">
        <v>0.98</v>
      </c>
      <c r="Y156" s="17"/>
      <c r="Z156" s="5"/>
      <c r="AA156"/>
      <c r="AB156"/>
      <c r="AC156"/>
      <c r="AD156"/>
      <c r="AE156"/>
      <c r="AF156"/>
      <c r="AG156"/>
      <c r="AH156"/>
      <c r="AI156"/>
    </row>
    <row r="157" spans="1:35" s="18" customFormat="1" x14ac:dyDescent="0.2">
      <c r="A157" s="50">
        <v>1793</v>
      </c>
      <c r="B157" s="50">
        <v>89.87</v>
      </c>
      <c r="C157" s="50">
        <v>29.34</v>
      </c>
      <c r="D157" s="4">
        <f t="shared" si="8"/>
        <v>8.8099999999999987</v>
      </c>
      <c r="E157" s="66">
        <f t="shared" si="9"/>
        <v>28.78</v>
      </c>
      <c r="F157" s="53">
        <v>1117.73</v>
      </c>
      <c r="G157" s="53">
        <v>1032.47</v>
      </c>
      <c r="H157" s="53">
        <v>464.29</v>
      </c>
      <c r="I157" s="53">
        <v>832.14</v>
      </c>
      <c r="J157" s="53">
        <v>13530102.85</v>
      </c>
      <c r="K157" s="53">
        <v>7209001.0499999998</v>
      </c>
      <c r="L157" s="53" t="s">
        <v>1695</v>
      </c>
      <c r="M157" s="53" t="s">
        <v>1696</v>
      </c>
      <c r="N157" s="53">
        <v>0.26</v>
      </c>
      <c r="O157" s="53">
        <v>-82.875</v>
      </c>
      <c r="P157" s="53">
        <v>0.03</v>
      </c>
      <c r="Q157" s="53">
        <v>-0.26</v>
      </c>
      <c r="R157" s="53">
        <v>902.72</v>
      </c>
      <c r="S157" s="53">
        <v>45.9</v>
      </c>
      <c r="T157" s="53">
        <v>20.059999999999999</v>
      </c>
      <c r="U157" s="53">
        <v>5.79</v>
      </c>
      <c r="V157" s="53">
        <v>62.718000000000004</v>
      </c>
      <c r="W157" s="53">
        <v>0.64</v>
      </c>
      <c r="X157" s="53">
        <v>0.94</v>
      </c>
      <c r="Y157" s="17"/>
      <c r="Z157" s="5"/>
      <c r="AA157"/>
      <c r="AB157"/>
      <c r="AC157"/>
      <c r="AD157"/>
      <c r="AE157"/>
      <c r="AF157"/>
      <c r="AG157"/>
      <c r="AH157"/>
      <c r="AI157"/>
    </row>
    <row r="158" spans="1:35" s="18" customFormat="1" x14ac:dyDescent="0.2">
      <c r="A158" s="50">
        <v>1796</v>
      </c>
      <c r="B158" s="50">
        <v>89.88</v>
      </c>
      <c r="C158" s="50">
        <v>29.26</v>
      </c>
      <c r="D158" s="4">
        <f t="shared" si="8"/>
        <v>8.73</v>
      </c>
      <c r="E158" s="66">
        <f t="shared" si="9"/>
        <v>28.700000000000003</v>
      </c>
      <c r="F158" s="53">
        <v>1117.73</v>
      </c>
      <c r="G158" s="53">
        <v>1032.47</v>
      </c>
      <c r="H158" s="53">
        <v>466.91</v>
      </c>
      <c r="I158" s="53">
        <v>833.61</v>
      </c>
      <c r="J158" s="53">
        <v>13530104.289999999</v>
      </c>
      <c r="K158" s="53">
        <v>7209003.6799999997</v>
      </c>
      <c r="L158" s="53" t="s">
        <v>1697</v>
      </c>
      <c r="M158" s="53" t="s">
        <v>1698</v>
      </c>
      <c r="N158" s="53">
        <v>0.27</v>
      </c>
      <c r="O158" s="53">
        <v>-131.18600000000001</v>
      </c>
      <c r="P158" s="53">
        <v>0.03</v>
      </c>
      <c r="Q158" s="53">
        <v>-0.27</v>
      </c>
      <c r="R158" s="53">
        <v>905.64</v>
      </c>
      <c r="S158" s="53">
        <v>45.97</v>
      </c>
      <c r="T158" s="53">
        <v>20.07</v>
      </c>
      <c r="U158" s="53">
        <v>5.79</v>
      </c>
      <c r="V158" s="53">
        <v>62.643999999999998</v>
      </c>
      <c r="W158" s="53">
        <v>0.65</v>
      </c>
      <c r="X158" s="53">
        <v>0.9</v>
      </c>
      <c r="Y158" s="17"/>
      <c r="Z158" s="5"/>
      <c r="AA158"/>
      <c r="AB158"/>
      <c r="AC158"/>
      <c r="AD158"/>
      <c r="AE158"/>
      <c r="AF158"/>
      <c r="AG158"/>
      <c r="AH158"/>
      <c r="AI158"/>
    </row>
    <row r="159" spans="1:35" s="18" customFormat="1" x14ac:dyDescent="0.2">
      <c r="A159" s="50">
        <v>1799</v>
      </c>
      <c r="B159" s="50">
        <v>89.81</v>
      </c>
      <c r="C159" s="50">
        <v>29.18</v>
      </c>
      <c r="D159" s="4">
        <f t="shared" si="8"/>
        <v>8.6499999999999986</v>
      </c>
      <c r="E159" s="66">
        <f t="shared" si="9"/>
        <v>28.62</v>
      </c>
      <c r="F159" s="53">
        <v>1117.74</v>
      </c>
      <c r="G159" s="53">
        <v>1032.48</v>
      </c>
      <c r="H159" s="53">
        <v>469.52</v>
      </c>
      <c r="I159" s="53">
        <v>835.07</v>
      </c>
      <c r="J159" s="53">
        <v>13530105.73</v>
      </c>
      <c r="K159" s="53">
        <v>7209006.3099999996</v>
      </c>
      <c r="L159" s="53" t="s">
        <v>1699</v>
      </c>
      <c r="M159" s="53" t="s">
        <v>1700</v>
      </c>
      <c r="N159" s="53">
        <v>0.35</v>
      </c>
      <c r="O159" s="53">
        <v>-145.30500000000001</v>
      </c>
      <c r="P159" s="53">
        <v>-0.23</v>
      </c>
      <c r="Q159" s="53">
        <v>-0.27</v>
      </c>
      <c r="R159" s="53">
        <v>908.57</v>
      </c>
      <c r="S159" s="53">
        <v>46.04</v>
      </c>
      <c r="T159" s="53">
        <v>20.079999999999998</v>
      </c>
      <c r="U159" s="53">
        <v>5.79</v>
      </c>
      <c r="V159" s="53">
        <v>62.570999999999998</v>
      </c>
      <c r="W159" s="53">
        <v>0.65</v>
      </c>
      <c r="X159" s="53">
        <v>0.85</v>
      </c>
      <c r="Y159" s="17"/>
      <c r="Z159" s="5"/>
      <c r="AA159"/>
      <c r="AB159"/>
      <c r="AC159"/>
      <c r="AD159"/>
      <c r="AE159"/>
      <c r="AF159"/>
      <c r="AG159"/>
      <c r="AH159"/>
      <c r="AI159"/>
    </row>
    <row r="160" spans="1:35" s="18" customFormat="1" x14ac:dyDescent="0.2">
      <c r="A160" s="50">
        <v>1802.37</v>
      </c>
      <c r="B160" s="50">
        <v>89.68</v>
      </c>
      <c r="C160" s="50">
        <v>29.09</v>
      </c>
      <c r="D160" s="4">
        <f t="shared" si="8"/>
        <v>8.5599999999999987</v>
      </c>
      <c r="E160" s="66">
        <f t="shared" si="9"/>
        <v>28.53</v>
      </c>
      <c r="F160" s="53">
        <v>1117.76</v>
      </c>
      <c r="G160" s="53">
        <v>1032.5</v>
      </c>
      <c r="H160" s="53">
        <v>472.47</v>
      </c>
      <c r="I160" s="53">
        <v>836.71</v>
      </c>
      <c r="J160" s="53">
        <v>13530107.34</v>
      </c>
      <c r="K160" s="53">
        <v>7209009.2699999996</v>
      </c>
      <c r="L160" s="53" t="s">
        <v>1650</v>
      </c>
      <c r="M160" s="53" t="s">
        <v>1701</v>
      </c>
      <c r="N160" s="53">
        <v>0.47</v>
      </c>
      <c r="O160" s="53">
        <v>-45</v>
      </c>
      <c r="P160" s="53">
        <v>-0.39</v>
      </c>
      <c r="Q160" s="53">
        <v>-0.27</v>
      </c>
      <c r="R160" s="53">
        <v>911.85</v>
      </c>
      <c r="S160" s="53">
        <v>46.11</v>
      </c>
      <c r="T160" s="53">
        <v>20.079999999999998</v>
      </c>
      <c r="U160" s="53">
        <v>5.8</v>
      </c>
      <c r="V160" s="53">
        <v>62.488999999999997</v>
      </c>
      <c r="W160" s="53">
        <v>0.65</v>
      </c>
      <c r="X160" s="53">
        <v>0.79</v>
      </c>
      <c r="Y160" s="17"/>
      <c r="Z160" s="5"/>
      <c r="AA160"/>
      <c r="AB160"/>
      <c r="AC160"/>
      <c r="AD160"/>
      <c r="AE160"/>
      <c r="AF160"/>
      <c r="AG160"/>
      <c r="AH160"/>
      <c r="AI160"/>
    </row>
    <row r="161" spans="1:35" s="18" customFormat="1" x14ac:dyDescent="0.2">
      <c r="A161" s="50">
        <v>1806</v>
      </c>
      <c r="B161" s="50">
        <v>89.79</v>
      </c>
      <c r="C161" s="50">
        <v>28.98</v>
      </c>
      <c r="D161" s="4">
        <f t="shared" ref="D161:D164" si="10">C161-20.53</f>
        <v>8.4499999999999993</v>
      </c>
      <c r="E161" s="66">
        <f t="shared" ref="E161:E164" si="11">C161-0.56</f>
        <v>28.42</v>
      </c>
      <c r="F161" s="53">
        <v>1117.77</v>
      </c>
      <c r="G161" s="53">
        <v>1032.51</v>
      </c>
      <c r="H161" s="53">
        <v>475.64</v>
      </c>
      <c r="I161" s="53">
        <v>838.48</v>
      </c>
      <c r="J161" s="53">
        <v>13530109.07</v>
      </c>
      <c r="K161" s="53">
        <v>7209012.46</v>
      </c>
      <c r="L161" s="53" t="s">
        <v>1713</v>
      </c>
      <c r="M161" s="53" t="s">
        <v>1714</v>
      </c>
      <c r="N161" s="53">
        <v>0.43</v>
      </c>
      <c r="O161" s="53">
        <v>-135.001</v>
      </c>
      <c r="P161" s="53">
        <v>0.3</v>
      </c>
      <c r="Q161" s="53">
        <v>-0.3</v>
      </c>
      <c r="R161" s="53">
        <v>915.38</v>
      </c>
      <c r="S161" s="53">
        <v>46.19</v>
      </c>
      <c r="T161" s="53">
        <v>20.09</v>
      </c>
      <c r="U161" s="53">
        <v>5.8</v>
      </c>
      <c r="V161" s="53">
        <v>62.401000000000003</v>
      </c>
      <c r="W161" s="53">
        <v>0.65</v>
      </c>
      <c r="X161" s="53">
        <v>0.73</v>
      </c>
      <c r="Y161" s="17"/>
      <c r="Z161" s="5"/>
      <c r="AA161"/>
      <c r="AB161"/>
      <c r="AC161"/>
      <c r="AD161"/>
      <c r="AE161"/>
      <c r="AF161"/>
      <c r="AG161"/>
      <c r="AH161"/>
      <c r="AI161"/>
    </row>
    <row r="162" spans="1:35" s="18" customFormat="1" x14ac:dyDescent="0.2">
      <c r="A162" s="50">
        <v>1809</v>
      </c>
      <c r="B162" s="50">
        <v>89.69</v>
      </c>
      <c r="C162" s="50">
        <v>28.88</v>
      </c>
      <c r="D162" s="4">
        <f t="shared" si="10"/>
        <v>8.3499999999999979</v>
      </c>
      <c r="E162" s="66">
        <f t="shared" si="11"/>
        <v>28.32</v>
      </c>
      <c r="F162" s="53">
        <v>1117.79</v>
      </c>
      <c r="G162" s="53">
        <v>1032.53</v>
      </c>
      <c r="H162" s="53">
        <v>478.27</v>
      </c>
      <c r="I162" s="53">
        <v>839.93</v>
      </c>
      <c r="J162" s="53">
        <v>13530110.5</v>
      </c>
      <c r="K162" s="53">
        <v>7209015.0999999996</v>
      </c>
      <c r="L162" s="53" t="s">
        <v>1715</v>
      </c>
      <c r="M162" s="53" t="s">
        <v>1716</v>
      </c>
      <c r="N162" s="53">
        <v>0.47</v>
      </c>
      <c r="O162" s="53">
        <v>-145.30600000000001</v>
      </c>
      <c r="P162" s="53">
        <v>-0.33</v>
      </c>
      <c r="Q162" s="53">
        <v>-0.33</v>
      </c>
      <c r="R162" s="53">
        <v>918.31</v>
      </c>
      <c r="S162" s="53">
        <v>46.26</v>
      </c>
      <c r="T162" s="53">
        <v>20.100000000000001</v>
      </c>
      <c r="U162" s="53">
        <v>5.8</v>
      </c>
      <c r="V162" s="53">
        <v>62.328000000000003</v>
      </c>
      <c r="W162" s="53">
        <v>0.64</v>
      </c>
      <c r="X162" s="53">
        <v>0.66</v>
      </c>
      <c r="Y162" s="17"/>
      <c r="Z162" s="5"/>
      <c r="AA162"/>
      <c r="AB162"/>
      <c r="AC162"/>
      <c r="AD162"/>
      <c r="AE162"/>
      <c r="AF162"/>
      <c r="AG162"/>
      <c r="AH162"/>
      <c r="AI162"/>
    </row>
    <row r="163" spans="1:35" s="18" customFormat="1" x14ac:dyDescent="0.2">
      <c r="A163" s="50">
        <v>1812</v>
      </c>
      <c r="B163" s="50">
        <v>89.56</v>
      </c>
      <c r="C163" s="50">
        <v>28.79</v>
      </c>
      <c r="D163" s="4">
        <f t="shared" si="10"/>
        <v>8.259999999999998</v>
      </c>
      <c r="E163" s="66">
        <f t="shared" si="11"/>
        <v>28.23</v>
      </c>
      <c r="F163" s="53">
        <v>1117.81</v>
      </c>
      <c r="G163" s="53">
        <v>1032.55</v>
      </c>
      <c r="H163" s="53">
        <v>480.9</v>
      </c>
      <c r="I163" s="53">
        <v>841.37</v>
      </c>
      <c r="J163" s="53">
        <v>13530111.92</v>
      </c>
      <c r="K163" s="53">
        <v>7209017.7400000002</v>
      </c>
      <c r="L163" s="53" t="s">
        <v>1717</v>
      </c>
      <c r="M163" s="53" t="s">
        <v>1718</v>
      </c>
      <c r="N163" s="53">
        <v>0.53</v>
      </c>
      <c r="O163" s="53">
        <v>-113.964</v>
      </c>
      <c r="P163" s="53">
        <v>-0.43</v>
      </c>
      <c r="Q163" s="53">
        <v>-0.3</v>
      </c>
      <c r="R163" s="53">
        <v>921.22</v>
      </c>
      <c r="S163" s="53">
        <v>46.33</v>
      </c>
      <c r="T163" s="53">
        <v>20.100000000000001</v>
      </c>
      <c r="U163" s="53">
        <v>5.81</v>
      </c>
      <c r="V163" s="53">
        <v>62.255000000000003</v>
      </c>
      <c r="W163" s="53">
        <v>0.64</v>
      </c>
      <c r="X163" s="53">
        <v>0.6</v>
      </c>
      <c r="Y163" s="17"/>
      <c r="Z163" s="5"/>
      <c r="AA163"/>
      <c r="AB163"/>
      <c r="AC163"/>
      <c r="AD163"/>
      <c r="AE163"/>
      <c r="AF163"/>
      <c r="AG163"/>
      <c r="AH163"/>
      <c r="AI163"/>
    </row>
    <row r="164" spans="1:35" s="18" customFormat="1" x14ac:dyDescent="0.2">
      <c r="A164" s="50">
        <v>1815</v>
      </c>
      <c r="B164" s="50">
        <v>89.52</v>
      </c>
      <c r="C164" s="50">
        <v>28.7</v>
      </c>
      <c r="D164" s="4">
        <f t="shared" si="10"/>
        <v>8.1699999999999982</v>
      </c>
      <c r="E164" s="66">
        <f t="shared" si="11"/>
        <v>28.14</v>
      </c>
      <c r="F164" s="53">
        <v>1117.83</v>
      </c>
      <c r="G164" s="53">
        <v>1032.57</v>
      </c>
      <c r="H164" s="53">
        <v>483.53</v>
      </c>
      <c r="I164" s="53">
        <v>842.82</v>
      </c>
      <c r="J164" s="53">
        <v>13530113.34</v>
      </c>
      <c r="K164" s="53">
        <v>7209020.3899999997</v>
      </c>
      <c r="L164" s="53" t="s">
        <v>1719</v>
      </c>
      <c r="M164" s="53" t="s">
        <v>1720</v>
      </c>
      <c r="N164" s="53">
        <v>0.33</v>
      </c>
      <c r="O164" s="53">
        <v>-135.00200000000001</v>
      </c>
      <c r="P164" s="53">
        <v>-0.13</v>
      </c>
      <c r="Q164" s="53">
        <v>-0.3</v>
      </c>
      <c r="R164" s="53">
        <v>924.14</v>
      </c>
      <c r="S164" s="53">
        <v>46.39</v>
      </c>
      <c r="T164" s="53">
        <v>20.11</v>
      </c>
      <c r="U164" s="53">
        <v>5.81</v>
      </c>
      <c r="V164" s="53">
        <v>62.182000000000002</v>
      </c>
      <c r="W164" s="53">
        <v>0.62</v>
      </c>
      <c r="X164" s="53">
        <v>0.53</v>
      </c>
      <c r="Y164" s="17"/>
      <c r="Z164" s="5"/>
      <c r="AA164"/>
      <c r="AB164"/>
      <c r="AC164"/>
      <c r="AD164"/>
      <c r="AE164"/>
      <c r="AF164"/>
      <c r="AG164"/>
      <c r="AH164"/>
      <c r="AI164"/>
    </row>
    <row r="165" spans="1:35" s="18" customFormat="1" x14ac:dyDescent="0.2">
      <c r="A165" s="50">
        <v>1818</v>
      </c>
      <c r="B165" s="50">
        <v>89.42</v>
      </c>
      <c r="C165" s="50">
        <v>28.6</v>
      </c>
      <c r="D165" s="4">
        <f t="shared" ref="D165:D191" si="12">C165-20.53</f>
        <v>8.07</v>
      </c>
      <c r="E165" s="66">
        <f t="shared" ref="E165:E191" si="13">C165-0.56</f>
        <v>28.040000000000003</v>
      </c>
      <c r="F165" s="53">
        <v>1117.8599999999999</v>
      </c>
      <c r="G165" s="53">
        <v>1032.5999999999999</v>
      </c>
      <c r="H165" s="53">
        <v>486.16</v>
      </c>
      <c r="I165" s="53">
        <v>844.25</v>
      </c>
      <c r="J165" s="53">
        <v>13530114.75</v>
      </c>
      <c r="K165" s="53">
        <v>7209023.0300000003</v>
      </c>
      <c r="L165" s="53" t="s">
        <v>1721</v>
      </c>
      <c r="M165" s="53" t="s">
        <v>1722</v>
      </c>
      <c r="N165" s="53">
        <v>0.47</v>
      </c>
      <c r="O165" s="53">
        <v>-119.056</v>
      </c>
      <c r="P165" s="53">
        <v>-0.33</v>
      </c>
      <c r="Q165" s="53">
        <v>-0.33</v>
      </c>
      <c r="R165" s="53">
        <v>927.06</v>
      </c>
      <c r="S165" s="53">
        <v>46.46</v>
      </c>
      <c r="T165" s="53">
        <v>20.12</v>
      </c>
      <c r="U165" s="53">
        <v>5.81</v>
      </c>
      <c r="V165" s="53">
        <v>62.11</v>
      </c>
      <c r="W165" s="53">
        <v>0.61</v>
      </c>
      <c r="X165" s="53">
        <v>0.45</v>
      </c>
      <c r="Y165" s="17"/>
      <c r="Z165" s="5"/>
      <c r="AA165"/>
      <c r="AB165"/>
      <c r="AC165"/>
      <c r="AD165"/>
      <c r="AE165"/>
      <c r="AF165"/>
      <c r="AG165"/>
      <c r="AH165"/>
      <c r="AI165"/>
    </row>
    <row r="166" spans="1:35" s="18" customFormat="1" x14ac:dyDescent="0.2">
      <c r="A166" s="50">
        <v>1821</v>
      </c>
      <c r="B166" s="50">
        <v>89.37</v>
      </c>
      <c r="C166" s="50">
        <v>28.51</v>
      </c>
      <c r="D166" s="4">
        <f t="shared" si="12"/>
        <v>7.98</v>
      </c>
      <c r="E166" s="66">
        <f t="shared" si="13"/>
        <v>27.950000000000003</v>
      </c>
      <c r="F166" s="53">
        <v>1117.8900000000001</v>
      </c>
      <c r="G166" s="53">
        <v>1032.6300000000001</v>
      </c>
      <c r="H166" s="53">
        <v>488.79</v>
      </c>
      <c r="I166" s="53">
        <v>845.69</v>
      </c>
      <c r="J166" s="53">
        <v>13530116.16</v>
      </c>
      <c r="K166" s="53">
        <v>7209025.6799999997</v>
      </c>
      <c r="L166" s="53" t="s">
        <v>1723</v>
      </c>
      <c r="M166" s="53" t="s">
        <v>1724</v>
      </c>
      <c r="N166" s="53">
        <v>0.34</v>
      </c>
      <c r="O166" s="53">
        <v>-138.01499999999999</v>
      </c>
      <c r="P166" s="53">
        <v>-0.17</v>
      </c>
      <c r="Q166" s="53">
        <v>-0.3</v>
      </c>
      <c r="R166" s="53">
        <v>929.97</v>
      </c>
      <c r="S166" s="53">
        <v>46.53</v>
      </c>
      <c r="T166" s="53">
        <v>20.13</v>
      </c>
      <c r="U166" s="53">
        <v>5.82</v>
      </c>
      <c r="V166" s="53">
        <v>62.036999999999999</v>
      </c>
      <c r="W166" s="69">
        <v>0.59</v>
      </c>
      <c r="X166" s="69">
        <v>0.37</v>
      </c>
      <c r="Y166" s="17"/>
      <c r="Z166" s="5"/>
      <c r="AA166"/>
      <c r="AB166"/>
      <c r="AC166"/>
      <c r="AD166"/>
      <c r="AE166"/>
      <c r="AF166"/>
      <c r="AG166"/>
      <c r="AH166"/>
      <c r="AI166"/>
    </row>
    <row r="167" spans="1:35" s="18" customFormat="1" x14ac:dyDescent="0.2">
      <c r="A167" s="50">
        <v>1824</v>
      </c>
      <c r="B167" s="50">
        <v>89.27</v>
      </c>
      <c r="C167" s="50">
        <v>28.42</v>
      </c>
      <c r="D167" s="4">
        <f t="shared" si="12"/>
        <v>7.8900000000000006</v>
      </c>
      <c r="E167" s="66">
        <f t="shared" si="13"/>
        <v>27.860000000000003</v>
      </c>
      <c r="F167" s="53">
        <v>1117.92</v>
      </c>
      <c r="G167" s="53">
        <v>1032.6600000000001</v>
      </c>
      <c r="H167" s="53">
        <v>491.43</v>
      </c>
      <c r="I167" s="53">
        <v>847.12</v>
      </c>
      <c r="J167" s="53">
        <v>13530117.560000001</v>
      </c>
      <c r="K167" s="53">
        <v>7209028.3300000001</v>
      </c>
      <c r="L167" s="53" t="s">
        <v>1725</v>
      </c>
      <c r="M167" s="53" t="s">
        <v>1726</v>
      </c>
      <c r="N167" s="53">
        <v>0.45</v>
      </c>
      <c r="O167" s="53">
        <v>-164.47900000000001</v>
      </c>
      <c r="P167" s="53">
        <v>-0.33</v>
      </c>
      <c r="Q167" s="53">
        <v>-0.3</v>
      </c>
      <c r="R167" s="53">
        <v>932.89</v>
      </c>
      <c r="S167" s="53">
        <v>46.6</v>
      </c>
      <c r="T167" s="53">
        <v>20.13</v>
      </c>
      <c r="U167" s="53">
        <v>5.82</v>
      </c>
      <c r="V167" s="53">
        <v>61.963999999999999</v>
      </c>
      <c r="W167" s="53">
        <v>0.56999999999999995</v>
      </c>
      <c r="X167" s="53">
        <v>0.28000000000000003</v>
      </c>
      <c r="Y167" s="17"/>
      <c r="Z167" s="5"/>
      <c r="AA167"/>
      <c r="AB167"/>
      <c r="AC167"/>
      <c r="AD167"/>
      <c r="AE167"/>
      <c r="AF167"/>
      <c r="AG167"/>
      <c r="AH167"/>
      <c r="AI167"/>
    </row>
    <row r="168" spans="1:35" s="18" customFormat="1" x14ac:dyDescent="0.2">
      <c r="A168" s="50">
        <v>1827.16</v>
      </c>
      <c r="B168" s="50">
        <v>88.91</v>
      </c>
      <c r="C168" s="50">
        <v>28.32</v>
      </c>
      <c r="D168" s="4">
        <f t="shared" si="12"/>
        <v>7.7899999999999991</v>
      </c>
      <c r="E168" s="66">
        <f t="shared" si="13"/>
        <v>27.76</v>
      </c>
      <c r="F168" s="53">
        <v>1117.97</v>
      </c>
      <c r="G168" s="53">
        <v>1032.71</v>
      </c>
      <c r="H168" s="53">
        <v>494.21</v>
      </c>
      <c r="I168" s="53">
        <v>848.62</v>
      </c>
      <c r="J168" s="53">
        <v>13530119.029999999</v>
      </c>
      <c r="K168" s="53">
        <v>7209031.1299999999</v>
      </c>
      <c r="L168" s="53" t="s">
        <v>1702</v>
      </c>
      <c r="M168" s="53" t="s">
        <v>1709</v>
      </c>
      <c r="N168" s="53">
        <v>1.18</v>
      </c>
      <c r="O168" s="53">
        <v>10.952999999999999</v>
      </c>
      <c r="P168" s="53">
        <v>-1.1399999999999999</v>
      </c>
      <c r="Q168" s="53">
        <v>-0.32</v>
      </c>
      <c r="R168" s="53">
        <v>935.96</v>
      </c>
      <c r="S168" s="53">
        <v>46.67</v>
      </c>
      <c r="T168" s="53">
        <v>20.14</v>
      </c>
      <c r="U168" s="53">
        <v>5.82</v>
      </c>
      <c r="V168" s="53">
        <v>61.887999999999998</v>
      </c>
      <c r="W168" s="53">
        <v>0.53</v>
      </c>
      <c r="X168" s="53">
        <v>0.19</v>
      </c>
      <c r="Y168" s="17"/>
      <c r="Z168" s="5"/>
      <c r="AA168"/>
      <c r="AB168"/>
      <c r="AC168"/>
      <c r="AD168"/>
      <c r="AE168"/>
      <c r="AF168"/>
      <c r="AG168"/>
      <c r="AH168"/>
      <c r="AI168"/>
    </row>
    <row r="169" spans="1:35" s="18" customFormat="1" x14ac:dyDescent="0.2">
      <c r="A169" s="50">
        <v>1831</v>
      </c>
      <c r="B169" s="50">
        <v>89.22</v>
      </c>
      <c r="C169" s="50">
        <v>28.38</v>
      </c>
      <c r="D169" s="4">
        <f t="shared" si="12"/>
        <v>7.8499999999999979</v>
      </c>
      <c r="E169" s="66">
        <f t="shared" si="13"/>
        <v>27.82</v>
      </c>
      <c r="F169" s="53">
        <v>1118.04</v>
      </c>
      <c r="G169" s="53">
        <v>1032.78</v>
      </c>
      <c r="H169" s="53">
        <v>497.59</v>
      </c>
      <c r="I169" s="53">
        <v>850.44</v>
      </c>
      <c r="J169" s="53">
        <v>13530120.82</v>
      </c>
      <c r="K169" s="53">
        <v>7209034.5199999996</v>
      </c>
      <c r="L169" s="53" t="s">
        <v>1727</v>
      </c>
      <c r="M169" s="53" t="s">
        <v>1728</v>
      </c>
      <c r="N169" s="53">
        <v>0.82</v>
      </c>
      <c r="O169" s="53">
        <v>16.388999999999999</v>
      </c>
      <c r="P169" s="53">
        <v>0.81</v>
      </c>
      <c r="Q169" s="53">
        <v>0.16</v>
      </c>
      <c r="R169" s="53">
        <v>939.69</v>
      </c>
      <c r="S169" s="53">
        <v>46.75</v>
      </c>
      <c r="T169" s="53">
        <v>20.149999999999999</v>
      </c>
      <c r="U169" s="53">
        <v>5.83</v>
      </c>
      <c r="V169" s="53">
        <v>61.795000000000002</v>
      </c>
      <c r="W169" s="53">
        <v>0.48</v>
      </c>
      <c r="X169" s="53">
        <v>7.0000000000000007E-2</v>
      </c>
      <c r="Y169" s="17"/>
      <c r="Z169" s="5"/>
      <c r="AA169"/>
      <c r="AB169"/>
      <c r="AC169"/>
      <c r="AD169"/>
      <c r="AE169"/>
      <c r="AF169"/>
      <c r="AG169"/>
      <c r="AH169"/>
      <c r="AI169"/>
    </row>
    <row r="170" spans="1:35" s="18" customFormat="1" x14ac:dyDescent="0.2">
      <c r="A170" s="53">
        <v>1834</v>
      </c>
      <c r="B170" s="53">
        <v>89.39</v>
      </c>
      <c r="C170" s="53">
        <v>28.43</v>
      </c>
      <c r="D170" s="4">
        <f t="shared" si="12"/>
        <v>7.8999999999999986</v>
      </c>
      <c r="E170" s="66">
        <f t="shared" si="13"/>
        <v>27.87</v>
      </c>
      <c r="F170" s="53">
        <v>1118.07</v>
      </c>
      <c r="G170" s="53">
        <v>1032.81</v>
      </c>
      <c r="H170" s="53">
        <v>500.23</v>
      </c>
      <c r="I170" s="53">
        <v>851.87</v>
      </c>
      <c r="J170" s="53">
        <v>13530122.220000001</v>
      </c>
      <c r="K170" s="53">
        <v>7209037.1799999997</v>
      </c>
      <c r="L170" s="53" t="s">
        <v>1729</v>
      </c>
      <c r="M170" s="53" t="s">
        <v>1730</v>
      </c>
      <c r="N170" s="53">
        <v>0.59</v>
      </c>
      <c r="O170" s="53">
        <v>39.804000000000002</v>
      </c>
      <c r="P170" s="53">
        <v>0.56999999999999995</v>
      </c>
      <c r="Q170" s="53">
        <v>0.17</v>
      </c>
      <c r="R170" s="53">
        <v>942.6</v>
      </c>
      <c r="S170" s="53">
        <v>46.82</v>
      </c>
      <c r="T170" s="53">
        <v>20.16</v>
      </c>
      <c r="U170" s="53">
        <v>5.83</v>
      </c>
      <c r="V170" s="53">
        <v>61.722000000000001</v>
      </c>
      <c r="W170" s="53">
        <v>0.46</v>
      </c>
      <c r="X170" s="53">
        <v>-0.02</v>
      </c>
      <c r="Y170" s="17"/>
      <c r="Z170" s="5"/>
      <c r="AA170"/>
      <c r="AB170"/>
      <c r="AC170"/>
      <c r="AD170"/>
      <c r="AE170"/>
      <c r="AF170"/>
      <c r="AG170"/>
      <c r="AH170"/>
      <c r="AI170"/>
    </row>
    <row r="171" spans="1:35" s="18" customFormat="1" x14ac:dyDescent="0.2">
      <c r="A171" s="53">
        <v>1837</v>
      </c>
      <c r="B171" s="53">
        <v>89.45</v>
      </c>
      <c r="C171" s="53">
        <v>28.48</v>
      </c>
      <c r="D171" s="4">
        <f t="shared" si="12"/>
        <v>7.9499999999999993</v>
      </c>
      <c r="E171" s="66">
        <f t="shared" si="13"/>
        <v>27.92</v>
      </c>
      <c r="F171" s="53">
        <v>1118.0999999999999</v>
      </c>
      <c r="G171" s="53">
        <v>1032.8399999999999</v>
      </c>
      <c r="H171" s="53">
        <v>502.87</v>
      </c>
      <c r="I171" s="53">
        <v>853.3</v>
      </c>
      <c r="J171" s="53">
        <v>13530123.630000001</v>
      </c>
      <c r="K171" s="53">
        <v>7209039.8300000001</v>
      </c>
      <c r="L171" s="53" t="s">
        <v>1731</v>
      </c>
      <c r="M171" s="53" t="s">
        <v>1732</v>
      </c>
      <c r="N171" s="53">
        <v>0.26</v>
      </c>
      <c r="O171" s="53">
        <v>53.128999999999998</v>
      </c>
      <c r="P171" s="53">
        <v>0.2</v>
      </c>
      <c r="Q171" s="53">
        <v>0.17</v>
      </c>
      <c r="R171" s="53">
        <v>945.51</v>
      </c>
      <c r="S171" s="53">
        <v>46.89</v>
      </c>
      <c r="T171" s="53">
        <v>20.16</v>
      </c>
      <c r="U171" s="53">
        <v>5.83</v>
      </c>
      <c r="V171" s="53">
        <v>61.65</v>
      </c>
      <c r="W171" s="53">
        <v>0.44</v>
      </c>
      <c r="X171" s="53">
        <v>-0.11</v>
      </c>
      <c r="Y171" s="17"/>
      <c r="Z171" s="5"/>
      <c r="AA171"/>
      <c r="AB171"/>
      <c r="AC171"/>
      <c r="AD171"/>
      <c r="AE171"/>
      <c r="AF171"/>
      <c r="AG171"/>
      <c r="AH171"/>
      <c r="AI171"/>
    </row>
    <row r="172" spans="1:35" s="18" customFormat="1" x14ac:dyDescent="0.2">
      <c r="A172" s="53">
        <v>1840</v>
      </c>
      <c r="B172" s="53">
        <v>89.48</v>
      </c>
      <c r="C172" s="53">
        <v>28.52</v>
      </c>
      <c r="D172" s="4">
        <f t="shared" si="12"/>
        <v>7.9899999999999984</v>
      </c>
      <c r="E172" s="66">
        <f t="shared" si="13"/>
        <v>27.96</v>
      </c>
      <c r="F172" s="53">
        <v>1118.1300000000001</v>
      </c>
      <c r="G172" s="53">
        <v>1032.8699999999999</v>
      </c>
      <c r="H172" s="53">
        <v>505.5</v>
      </c>
      <c r="I172" s="53">
        <v>854.73</v>
      </c>
      <c r="J172" s="53">
        <v>13530125.029999999</v>
      </c>
      <c r="K172" s="53">
        <v>7209042.4800000004</v>
      </c>
      <c r="L172" s="53" t="s">
        <v>1733</v>
      </c>
      <c r="M172" s="53" t="s">
        <v>1734</v>
      </c>
      <c r="N172" s="53">
        <v>0.17</v>
      </c>
      <c r="O172" s="53">
        <v>90</v>
      </c>
      <c r="P172" s="53">
        <v>0.1</v>
      </c>
      <c r="Q172" s="53">
        <v>0.13</v>
      </c>
      <c r="R172" s="53">
        <v>948.43</v>
      </c>
      <c r="S172" s="53">
        <v>46.95</v>
      </c>
      <c r="T172" s="53">
        <v>20.170000000000002</v>
      </c>
      <c r="U172" s="53">
        <v>5.84</v>
      </c>
      <c r="V172" s="53">
        <v>61.578000000000003</v>
      </c>
      <c r="W172" s="53">
        <v>0.42</v>
      </c>
      <c r="X172" s="53">
        <v>-0.19</v>
      </c>
      <c r="Y172" s="17"/>
      <c r="Z172" s="5"/>
      <c r="AA172"/>
      <c r="AB172"/>
      <c r="AC172"/>
      <c r="AD172"/>
      <c r="AE172"/>
      <c r="AF172"/>
      <c r="AG172"/>
      <c r="AH172"/>
      <c r="AI172"/>
    </row>
    <row r="173" spans="1:35" s="18" customFormat="1" x14ac:dyDescent="0.2">
      <c r="A173" s="53">
        <v>1843</v>
      </c>
      <c r="B173" s="53">
        <v>89.48</v>
      </c>
      <c r="C173" s="53">
        <v>28.57</v>
      </c>
      <c r="D173" s="4">
        <f t="shared" si="12"/>
        <v>8.0399999999999991</v>
      </c>
      <c r="E173" s="66">
        <f t="shared" si="13"/>
        <v>28.01</v>
      </c>
      <c r="F173" s="53">
        <v>1118.1600000000001</v>
      </c>
      <c r="G173" s="53">
        <v>1032.9000000000001</v>
      </c>
      <c r="H173" s="53">
        <v>508.14</v>
      </c>
      <c r="I173" s="53">
        <v>856.16</v>
      </c>
      <c r="J173" s="53">
        <v>13530126.439999999</v>
      </c>
      <c r="K173" s="53">
        <v>7209045.1299999999</v>
      </c>
      <c r="L173" s="53" t="s">
        <v>1735</v>
      </c>
      <c r="M173" s="53" t="s">
        <v>1736</v>
      </c>
      <c r="N173" s="53">
        <v>0.17</v>
      </c>
      <c r="O173" s="53">
        <v>101.31100000000001</v>
      </c>
      <c r="P173" s="53">
        <v>0</v>
      </c>
      <c r="Q173" s="53">
        <v>0.17</v>
      </c>
      <c r="R173" s="53">
        <v>951.34</v>
      </c>
      <c r="S173" s="53">
        <v>47.02</v>
      </c>
      <c r="T173" s="53">
        <v>20.18</v>
      </c>
      <c r="U173" s="53">
        <v>5.84</v>
      </c>
      <c r="V173" s="53">
        <v>61.506</v>
      </c>
      <c r="W173" s="53">
        <v>0.41</v>
      </c>
      <c r="X173" s="53">
        <v>-0.27</v>
      </c>
      <c r="Y173" s="17"/>
      <c r="Z173" s="5"/>
      <c r="AA173"/>
      <c r="AB173"/>
      <c r="AC173"/>
      <c r="AD173"/>
      <c r="AE173"/>
      <c r="AF173"/>
      <c r="AG173"/>
      <c r="AH173"/>
      <c r="AI173"/>
    </row>
    <row r="174" spans="1:35" s="18" customFormat="1" x14ac:dyDescent="0.2">
      <c r="A174" s="68">
        <v>1846</v>
      </c>
      <c r="B174" s="68">
        <v>89.47</v>
      </c>
      <c r="C174" s="68">
        <v>28.62</v>
      </c>
      <c r="D174" s="4">
        <f t="shared" si="12"/>
        <v>8.09</v>
      </c>
      <c r="E174" s="66">
        <f t="shared" si="13"/>
        <v>28.060000000000002</v>
      </c>
      <c r="F174" s="68">
        <v>1118.19</v>
      </c>
      <c r="G174" s="68">
        <v>1032.93</v>
      </c>
      <c r="H174" s="68">
        <v>510.77</v>
      </c>
      <c r="I174" s="68">
        <v>857.6</v>
      </c>
      <c r="J174" s="68">
        <v>13530127.85</v>
      </c>
      <c r="K174" s="68">
        <v>7209047.7800000003</v>
      </c>
      <c r="L174" s="68" t="s">
        <v>1737</v>
      </c>
      <c r="M174" s="68" t="s">
        <v>1738</v>
      </c>
      <c r="N174" s="69">
        <v>0.17</v>
      </c>
      <c r="O174" s="69">
        <v>90</v>
      </c>
      <c r="P174" s="69">
        <v>-0.03</v>
      </c>
      <c r="Q174" s="69">
        <v>0.17</v>
      </c>
      <c r="R174" s="69">
        <v>954.26</v>
      </c>
      <c r="S174" s="69">
        <v>47.09</v>
      </c>
      <c r="T174" s="69">
        <v>20.18</v>
      </c>
      <c r="U174" s="69">
        <v>5.85</v>
      </c>
      <c r="V174" s="69">
        <v>61.433999999999997</v>
      </c>
      <c r="W174" s="69">
        <v>0.39</v>
      </c>
      <c r="X174" s="69">
        <v>-0.35</v>
      </c>
      <c r="Y174" s="17"/>
      <c r="Z174" s="5"/>
      <c r="AA174"/>
      <c r="AB174"/>
      <c r="AC174"/>
      <c r="AD174"/>
      <c r="AE174"/>
      <c r="AF174"/>
      <c r="AG174"/>
      <c r="AH174"/>
      <c r="AI174"/>
    </row>
    <row r="175" spans="1:35" s="18" customFormat="1" x14ac:dyDescent="0.2">
      <c r="A175" s="68">
        <v>1851.11</v>
      </c>
      <c r="B175" s="68">
        <v>89.47</v>
      </c>
      <c r="C175" s="68">
        <v>28.7</v>
      </c>
      <c r="D175" s="4">
        <f t="shared" si="12"/>
        <v>8.1699999999999982</v>
      </c>
      <c r="E175" s="66">
        <f t="shared" si="13"/>
        <v>28.14</v>
      </c>
      <c r="F175" s="68">
        <v>1118.23</v>
      </c>
      <c r="G175" s="68">
        <v>1032.97</v>
      </c>
      <c r="H175" s="68">
        <v>515.26</v>
      </c>
      <c r="I175" s="68">
        <v>860.05</v>
      </c>
      <c r="J175" s="68">
        <v>13530130.26</v>
      </c>
      <c r="K175" s="68">
        <v>7209052.2800000003</v>
      </c>
      <c r="L175" s="68" t="s">
        <v>1739</v>
      </c>
      <c r="M175" s="68" t="s">
        <v>1740</v>
      </c>
      <c r="N175" s="69">
        <v>0.16</v>
      </c>
      <c r="O175" s="69">
        <v>-44.999000000000002</v>
      </c>
      <c r="P175" s="69">
        <v>0</v>
      </c>
      <c r="Q175" s="69">
        <v>0.16</v>
      </c>
      <c r="R175" s="69">
        <v>959.23</v>
      </c>
      <c r="S175" s="69">
        <v>47.21</v>
      </c>
      <c r="T175" s="69">
        <v>20.2</v>
      </c>
      <c r="U175" s="69">
        <v>5.85</v>
      </c>
      <c r="V175" s="69">
        <v>61.311999999999998</v>
      </c>
      <c r="W175" s="69">
        <v>0.37</v>
      </c>
      <c r="X175" s="69">
        <v>-0.48</v>
      </c>
      <c r="Y175" s="17"/>
      <c r="Z175" s="5"/>
      <c r="AA175"/>
      <c r="AB175"/>
      <c r="AC175"/>
      <c r="AD175"/>
      <c r="AE175"/>
      <c r="AF175"/>
      <c r="AG175"/>
      <c r="AH175"/>
      <c r="AI175"/>
    </row>
    <row r="176" spans="1:35" s="18" customFormat="1" x14ac:dyDescent="0.2">
      <c r="A176" s="68">
        <v>1855</v>
      </c>
      <c r="B176" s="68">
        <v>89.54</v>
      </c>
      <c r="C176" s="68">
        <v>28.63</v>
      </c>
      <c r="D176" s="4">
        <f t="shared" si="12"/>
        <v>8.0999999999999979</v>
      </c>
      <c r="E176" s="66">
        <f t="shared" si="13"/>
        <v>28.07</v>
      </c>
      <c r="F176" s="68">
        <v>1118.27</v>
      </c>
      <c r="G176" s="68">
        <v>1033.01</v>
      </c>
      <c r="H176" s="68">
        <v>518.66999999999996</v>
      </c>
      <c r="I176" s="68">
        <v>861.92</v>
      </c>
      <c r="J176" s="68">
        <v>13530132.09</v>
      </c>
      <c r="K176" s="68">
        <v>7209055.71</v>
      </c>
      <c r="L176" s="68" t="s">
        <v>1741</v>
      </c>
      <c r="M176" s="68" t="s">
        <v>1742</v>
      </c>
      <c r="N176" s="69">
        <v>0.25</v>
      </c>
      <c r="O176" s="69">
        <v>-50.194000000000003</v>
      </c>
      <c r="P176" s="69">
        <v>0.18</v>
      </c>
      <c r="Q176" s="69">
        <v>-0.18</v>
      </c>
      <c r="R176" s="69">
        <v>963.01</v>
      </c>
      <c r="S176" s="69">
        <v>47.3</v>
      </c>
      <c r="T176" s="69">
        <v>20.21</v>
      </c>
      <c r="U176" s="69">
        <v>5.86</v>
      </c>
      <c r="V176" s="69">
        <v>61.219000000000001</v>
      </c>
      <c r="W176" s="69">
        <v>0.35</v>
      </c>
      <c r="X176" s="69">
        <v>-0.57999999999999996</v>
      </c>
      <c r="Y176" s="17"/>
      <c r="Z176" s="5"/>
      <c r="AA176"/>
      <c r="AB176"/>
      <c r="AC176"/>
      <c r="AD176"/>
      <c r="AE176"/>
      <c r="AF176"/>
      <c r="AG176"/>
      <c r="AH176"/>
      <c r="AI176"/>
    </row>
    <row r="177" spans="1:35" s="18" customFormat="1" x14ac:dyDescent="0.2">
      <c r="A177" s="53">
        <v>1858</v>
      </c>
      <c r="B177" s="53">
        <v>89.59</v>
      </c>
      <c r="C177" s="53">
        <v>28.57</v>
      </c>
      <c r="D177" s="4">
        <f t="shared" si="12"/>
        <v>8.0399999999999991</v>
      </c>
      <c r="E177" s="66">
        <f t="shared" si="13"/>
        <v>28.01</v>
      </c>
      <c r="F177" s="53">
        <v>1118.29</v>
      </c>
      <c r="G177" s="53">
        <v>1033.03</v>
      </c>
      <c r="H177" s="53">
        <v>521.29999999999995</v>
      </c>
      <c r="I177" s="53">
        <v>863.35</v>
      </c>
      <c r="J177" s="53">
        <v>13530133.5</v>
      </c>
      <c r="K177" s="53">
        <v>7209058.3600000003</v>
      </c>
      <c r="L177" s="53" t="s">
        <v>1743</v>
      </c>
      <c r="M177" s="53" t="s">
        <v>1744</v>
      </c>
      <c r="N177" s="53">
        <v>0.26</v>
      </c>
      <c r="O177" s="53">
        <v>-90</v>
      </c>
      <c r="P177" s="53">
        <v>0.17</v>
      </c>
      <c r="Q177" s="53">
        <v>-0.2</v>
      </c>
      <c r="R177" s="53">
        <v>965.93</v>
      </c>
      <c r="S177" s="53">
        <v>47.37</v>
      </c>
      <c r="T177" s="53">
        <v>20.21</v>
      </c>
      <c r="U177" s="53">
        <v>5.86</v>
      </c>
      <c r="V177" s="53">
        <v>61.146999999999998</v>
      </c>
      <c r="W177" s="53">
        <v>0.34</v>
      </c>
      <c r="X177" s="53">
        <v>-0.65</v>
      </c>
      <c r="Y177" s="17"/>
      <c r="Z177" s="5"/>
      <c r="AA177"/>
      <c r="AB177"/>
      <c r="AC177"/>
      <c r="AD177"/>
      <c r="AE177"/>
      <c r="AF177"/>
      <c r="AG177"/>
      <c r="AH177"/>
      <c r="AI177"/>
    </row>
    <row r="178" spans="1:35" s="18" customFormat="1" x14ac:dyDescent="0.2">
      <c r="A178" s="53">
        <v>1861</v>
      </c>
      <c r="B178" s="53">
        <v>89.59</v>
      </c>
      <c r="C178" s="53">
        <v>28.52</v>
      </c>
      <c r="D178" s="4">
        <f t="shared" si="12"/>
        <v>7.9899999999999984</v>
      </c>
      <c r="E178" s="66">
        <f t="shared" si="13"/>
        <v>27.96</v>
      </c>
      <c r="F178" s="53">
        <v>1118.31</v>
      </c>
      <c r="G178" s="53">
        <v>1033.05</v>
      </c>
      <c r="H178" s="53">
        <v>523.94000000000005</v>
      </c>
      <c r="I178" s="53">
        <v>864.79</v>
      </c>
      <c r="J178" s="53">
        <v>13530134.91</v>
      </c>
      <c r="K178" s="53">
        <v>7209061.0099999998</v>
      </c>
      <c r="L178" s="53" t="s">
        <v>1745</v>
      </c>
      <c r="M178" s="53" t="s">
        <v>1746</v>
      </c>
      <c r="N178" s="53">
        <v>0.17</v>
      </c>
      <c r="O178" s="53">
        <v>-129.80699999999999</v>
      </c>
      <c r="P178" s="53">
        <v>0</v>
      </c>
      <c r="Q178" s="53">
        <v>-0.17</v>
      </c>
      <c r="R178" s="53">
        <v>968.84</v>
      </c>
      <c r="S178" s="53">
        <v>47.44</v>
      </c>
      <c r="T178" s="53">
        <v>20.22</v>
      </c>
      <c r="U178" s="53">
        <v>5.87</v>
      </c>
      <c r="V178" s="53">
        <v>61.076000000000001</v>
      </c>
      <c r="W178" s="53">
        <v>0.33</v>
      </c>
      <c r="X178" s="53">
        <v>-0.74</v>
      </c>
      <c r="Y178" s="17"/>
      <c r="Z178" s="5"/>
      <c r="AA178"/>
      <c r="AB178"/>
      <c r="AC178"/>
      <c r="AD178"/>
      <c r="AE178"/>
      <c r="AF178"/>
      <c r="AG178"/>
      <c r="AH178"/>
      <c r="AI178"/>
    </row>
    <row r="179" spans="1:35" s="18" customFormat="1" x14ac:dyDescent="0.2">
      <c r="A179" s="53">
        <v>1864</v>
      </c>
      <c r="B179" s="53">
        <v>89.54</v>
      </c>
      <c r="C179" s="53">
        <v>28.46</v>
      </c>
      <c r="D179" s="4">
        <f t="shared" si="12"/>
        <v>7.93</v>
      </c>
      <c r="E179" s="66">
        <f t="shared" si="13"/>
        <v>27.900000000000002</v>
      </c>
      <c r="F179" s="53">
        <v>1118.33</v>
      </c>
      <c r="G179" s="53">
        <v>1033.07</v>
      </c>
      <c r="H179" s="53">
        <v>526.57000000000005</v>
      </c>
      <c r="I179" s="53">
        <v>866.22</v>
      </c>
      <c r="J179" s="53">
        <v>13530136.310000001</v>
      </c>
      <c r="K179" s="53">
        <v>7209063.6600000001</v>
      </c>
      <c r="L179" s="53" t="s">
        <v>1747</v>
      </c>
      <c r="M179" s="53" t="s">
        <v>1748</v>
      </c>
      <c r="N179" s="53">
        <v>0.26</v>
      </c>
      <c r="O179" s="53">
        <v>-135.001</v>
      </c>
      <c r="P179" s="53">
        <v>-0.17</v>
      </c>
      <c r="Q179" s="53">
        <v>-0.2</v>
      </c>
      <c r="R179" s="53">
        <v>971.76</v>
      </c>
      <c r="S179" s="53">
        <v>47.51</v>
      </c>
      <c r="T179" s="53">
        <v>20.23</v>
      </c>
      <c r="U179" s="53">
        <v>5.87</v>
      </c>
      <c r="V179" s="53">
        <v>61.003999999999998</v>
      </c>
      <c r="W179" s="53">
        <v>0.32</v>
      </c>
      <c r="X179" s="53">
        <v>-0.82</v>
      </c>
      <c r="Y179" s="17"/>
      <c r="Z179" s="5"/>
      <c r="AA179"/>
      <c r="AB179"/>
      <c r="AC179"/>
      <c r="AD179"/>
      <c r="AE179"/>
      <c r="AF179"/>
      <c r="AG179"/>
      <c r="AH179"/>
      <c r="AI179"/>
    </row>
    <row r="180" spans="1:35" s="18" customFormat="1" x14ac:dyDescent="0.2">
      <c r="A180" s="53">
        <v>1867</v>
      </c>
      <c r="B180" s="53">
        <v>89.49</v>
      </c>
      <c r="C180" s="53">
        <v>28.41</v>
      </c>
      <c r="D180" s="4">
        <f t="shared" si="12"/>
        <v>7.879999999999999</v>
      </c>
      <c r="E180" s="66">
        <f t="shared" si="13"/>
        <v>27.85</v>
      </c>
      <c r="F180" s="53">
        <v>1118.3599999999999</v>
      </c>
      <c r="G180" s="53">
        <v>1033.0999999999999</v>
      </c>
      <c r="H180" s="53">
        <v>529.21</v>
      </c>
      <c r="I180" s="53">
        <v>867.65</v>
      </c>
      <c r="J180" s="53">
        <v>13530137.720000001</v>
      </c>
      <c r="K180" s="53">
        <v>7209066.3099999996</v>
      </c>
      <c r="L180" s="53" t="s">
        <v>1749</v>
      </c>
      <c r="M180" s="53" t="s">
        <v>1750</v>
      </c>
      <c r="N180" s="53">
        <v>0.24</v>
      </c>
      <c r="O180" s="53">
        <v>-40.600999999999999</v>
      </c>
      <c r="P180" s="53">
        <v>-0.17</v>
      </c>
      <c r="Q180" s="53">
        <v>-0.17</v>
      </c>
      <c r="R180" s="53">
        <v>974.67</v>
      </c>
      <c r="S180" s="53">
        <v>47.57</v>
      </c>
      <c r="T180" s="53">
        <v>20.239999999999998</v>
      </c>
      <c r="U180" s="53">
        <v>5.87</v>
      </c>
      <c r="V180" s="53">
        <v>60.933</v>
      </c>
      <c r="W180" s="70">
        <v>0.3</v>
      </c>
      <c r="X180" s="70">
        <v>-0.91</v>
      </c>
      <c r="Y180" s="17"/>
      <c r="Z180" s="5"/>
      <c r="AA180"/>
      <c r="AB180"/>
      <c r="AC180"/>
      <c r="AD180"/>
      <c r="AE180"/>
      <c r="AF180"/>
      <c r="AG180"/>
      <c r="AH180"/>
      <c r="AI180"/>
    </row>
    <row r="181" spans="1:35" s="18" customFormat="1" x14ac:dyDescent="0.2">
      <c r="A181" s="53">
        <v>1870</v>
      </c>
      <c r="B181" s="53">
        <v>89.56</v>
      </c>
      <c r="C181" s="53">
        <v>28.35</v>
      </c>
      <c r="D181" s="4">
        <f t="shared" si="12"/>
        <v>7.82</v>
      </c>
      <c r="E181" s="66">
        <f t="shared" si="13"/>
        <v>27.790000000000003</v>
      </c>
      <c r="F181" s="53">
        <v>1118.3900000000001</v>
      </c>
      <c r="G181" s="53">
        <v>1033.1300000000001</v>
      </c>
      <c r="H181" s="53">
        <v>531.85</v>
      </c>
      <c r="I181" s="53">
        <v>869.07</v>
      </c>
      <c r="J181" s="53">
        <v>13530139.119999999</v>
      </c>
      <c r="K181" s="53">
        <v>7209068.9699999997</v>
      </c>
      <c r="L181" s="53" t="s">
        <v>1751</v>
      </c>
      <c r="M181" s="53" t="s">
        <v>1752</v>
      </c>
      <c r="N181" s="53">
        <v>0.31</v>
      </c>
      <c r="O181" s="53">
        <v>-144.46299999999999</v>
      </c>
      <c r="P181" s="53">
        <v>0.23</v>
      </c>
      <c r="Q181" s="53">
        <v>-0.2</v>
      </c>
      <c r="R181" s="53">
        <v>977.59</v>
      </c>
      <c r="S181" s="53">
        <v>47.64</v>
      </c>
      <c r="T181" s="53">
        <v>20.239999999999998</v>
      </c>
      <c r="U181" s="53">
        <v>5.88</v>
      </c>
      <c r="V181" s="53">
        <v>60.862000000000002</v>
      </c>
      <c r="W181" s="53">
        <v>0.28999999999999998</v>
      </c>
      <c r="X181" s="53">
        <v>-1</v>
      </c>
      <c r="Y181" s="17"/>
      <c r="Z181" s="5"/>
      <c r="AA181"/>
      <c r="AB181"/>
      <c r="AC181"/>
      <c r="AD181"/>
      <c r="AE181"/>
      <c r="AF181"/>
      <c r="AG181"/>
      <c r="AH181"/>
      <c r="AI181"/>
    </row>
    <row r="182" spans="1:35" s="18" customFormat="1" ht="12.75" customHeight="1" x14ac:dyDescent="0.2">
      <c r="A182" s="53">
        <v>1873</v>
      </c>
      <c r="B182" s="53">
        <v>89.49</v>
      </c>
      <c r="C182" s="53">
        <v>28.3</v>
      </c>
      <c r="D182" s="4">
        <f t="shared" si="12"/>
        <v>7.77</v>
      </c>
      <c r="E182" s="66">
        <f t="shared" si="13"/>
        <v>27.740000000000002</v>
      </c>
      <c r="F182" s="53">
        <v>1118.4100000000001</v>
      </c>
      <c r="G182" s="53">
        <v>1033.1500000000001</v>
      </c>
      <c r="H182" s="53">
        <v>534.49</v>
      </c>
      <c r="I182" s="53">
        <v>870.49</v>
      </c>
      <c r="J182" s="53">
        <v>13530140.51</v>
      </c>
      <c r="K182" s="53">
        <v>7209071.6200000001</v>
      </c>
      <c r="L182" s="53" t="s">
        <v>1753</v>
      </c>
      <c r="M182" s="53" t="s">
        <v>1754</v>
      </c>
      <c r="N182" s="53">
        <v>0.28999999999999998</v>
      </c>
      <c r="O182" s="53">
        <v>-37.874000000000002</v>
      </c>
      <c r="P182" s="53">
        <v>-0.23</v>
      </c>
      <c r="Q182" s="53">
        <v>-0.17</v>
      </c>
      <c r="R182" s="53">
        <v>980.5</v>
      </c>
      <c r="S182" s="53">
        <v>47.71</v>
      </c>
      <c r="T182" s="53">
        <v>20.25</v>
      </c>
      <c r="U182" s="53">
        <v>5.88</v>
      </c>
      <c r="V182" s="53">
        <v>60.790999999999997</v>
      </c>
      <c r="W182" s="53">
        <v>0.28000000000000003</v>
      </c>
      <c r="X182" s="53">
        <v>-1.0900000000000001</v>
      </c>
      <c r="Y182" s="17"/>
      <c r="Z182" s="5"/>
      <c r="AA182"/>
      <c r="AB182"/>
      <c r="AC182"/>
      <c r="AD182"/>
      <c r="AE182"/>
      <c r="AF182"/>
      <c r="AG182"/>
      <c r="AH182"/>
      <c r="AI182"/>
    </row>
    <row r="183" spans="1:35" s="18" customFormat="1" x14ac:dyDescent="0.2">
      <c r="A183" s="53">
        <v>1876.76</v>
      </c>
      <c r="B183" s="53">
        <v>89.58</v>
      </c>
      <c r="C183" s="53">
        <v>28.23</v>
      </c>
      <c r="D183" s="4">
        <f t="shared" si="12"/>
        <v>7.6999999999999993</v>
      </c>
      <c r="E183" s="66">
        <f t="shared" si="13"/>
        <v>27.67</v>
      </c>
      <c r="F183" s="53">
        <v>1118.44</v>
      </c>
      <c r="G183" s="53">
        <v>1033.18</v>
      </c>
      <c r="H183" s="53">
        <v>537.79999999999995</v>
      </c>
      <c r="I183" s="53">
        <v>872.28</v>
      </c>
      <c r="J183" s="53">
        <v>13530142.26</v>
      </c>
      <c r="K183" s="53">
        <v>7209074.9500000002</v>
      </c>
      <c r="L183" s="53" t="s">
        <v>1755</v>
      </c>
      <c r="M183" s="53" t="s">
        <v>1756</v>
      </c>
      <c r="N183" s="53">
        <v>0.3</v>
      </c>
      <c r="O183" s="53">
        <v>156.37200000000001</v>
      </c>
      <c r="P183" s="53">
        <v>0.24</v>
      </c>
      <c r="Q183" s="53">
        <v>-0.19</v>
      </c>
      <c r="R183" s="53">
        <v>984.15</v>
      </c>
      <c r="S183" s="53">
        <v>47.8</v>
      </c>
      <c r="T183" s="53">
        <v>20.260000000000002</v>
      </c>
      <c r="U183" s="53">
        <v>5.89</v>
      </c>
      <c r="V183" s="53">
        <v>60.701999999999998</v>
      </c>
      <c r="W183" s="53">
        <v>0.26</v>
      </c>
      <c r="X183" s="53">
        <v>-1.21</v>
      </c>
      <c r="Y183" s="17"/>
      <c r="Z183" s="5"/>
      <c r="AA183"/>
      <c r="AB183"/>
      <c r="AC183"/>
      <c r="AD183"/>
      <c r="AE183"/>
      <c r="AF183"/>
      <c r="AG183"/>
      <c r="AH183"/>
      <c r="AI183"/>
    </row>
    <row r="184" spans="1:35" s="18" customFormat="1" x14ac:dyDescent="0.2">
      <c r="A184" s="53">
        <v>1880</v>
      </c>
      <c r="B184" s="53">
        <v>89.42</v>
      </c>
      <c r="C184" s="53">
        <v>28.3</v>
      </c>
      <c r="D184" s="4">
        <f t="shared" si="12"/>
        <v>7.77</v>
      </c>
      <c r="E184" s="66">
        <f t="shared" si="13"/>
        <v>27.740000000000002</v>
      </c>
      <c r="F184" s="53">
        <v>1118.47</v>
      </c>
      <c r="G184" s="53">
        <v>1033.21</v>
      </c>
      <c r="H184" s="53">
        <v>540.66</v>
      </c>
      <c r="I184" s="53">
        <v>873.81</v>
      </c>
      <c r="J184" s="53">
        <v>13530143.77</v>
      </c>
      <c r="K184" s="53">
        <v>7209077.8200000003</v>
      </c>
      <c r="L184" s="53" t="s">
        <v>1757</v>
      </c>
      <c r="M184" s="53" t="s">
        <v>1758</v>
      </c>
      <c r="N184" s="53">
        <v>0.54</v>
      </c>
      <c r="O184" s="53">
        <v>44.999000000000002</v>
      </c>
      <c r="P184" s="53">
        <v>-0.49</v>
      </c>
      <c r="Q184" s="53">
        <v>0.22</v>
      </c>
      <c r="R184" s="53">
        <v>987.29</v>
      </c>
      <c r="S184" s="53">
        <v>47.88</v>
      </c>
      <c r="T184" s="53">
        <v>20.27</v>
      </c>
      <c r="U184" s="53">
        <v>5.89</v>
      </c>
      <c r="V184" s="53">
        <v>60.625</v>
      </c>
      <c r="W184" s="53">
        <v>0.25</v>
      </c>
      <c r="X184" s="53">
        <v>-1.32</v>
      </c>
      <c r="Y184" s="17"/>
      <c r="Z184" s="5"/>
      <c r="AA184"/>
      <c r="AB184"/>
      <c r="AC184"/>
      <c r="AD184"/>
      <c r="AE184"/>
      <c r="AF184"/>
      <c r="AG184"/>
      <c r="AH184"/>
      <c r="AI184"/>
    </row>
    <row r="185" spans="1:35" s="18" customFormat="1" x14ac:dyDescent="0.2">
      <c r="A185" s="53">
        <v>1883</v>
      </c>
      <c r="B185" s="53">
        <v>89.49</v>
      </c>
      <c r="C185" s="53">
        <v>28.37</v>
      </c>
      <c r="D185" s="4">
        <f t="shared" si="12"/>
        <v>7.84</v>
      </c>
      <c r="E185" s="66">
        <f t="shared" si="13"/>
        <v>27.810000000000002</v>
      </c>
      <c r="F185" s="53">
        <v>1118.5</v>
      </c>
      <c r="G185" s="53">
        <v>1033.24</v>
      </c>
      <c r="H185" s="53">
        <v>543.29999999999995</v>
      </c>
      <c r="I185" s="53">
        <v>875.23</v>
      </c>
      <c r="J185" s="53">
        <v>13530145.17</v>
      </c>
      <c r="K185" s="53">
        <v>7209080.4699999997</v>
      </c>
      <c r="L185" s="53" t="s">
        <v>1759</v>
      </c>
      <c r="M185" s="53" t="s">
        <v>1760</v>
      </c>
      <c r="N185" s="53">
        <v>0.33</v>
      </c>
      <c r="O185" s="53">
        <v>33.689</v>
      </c>
      <c r="P185" s="53">
        <v>0.23</v>
      </c>
      <c r="Q185" s="53">
        <v>0.23</v>
      </c>
      <c r="R185" s="53">
        <v>990.21</v>
      </c>
      <c r="S185" s="53">
        <v>47.94</v>
      </c>
      <c r="T185" s="53">
        <v>20.28</v>
      </c>
      <c r="U185" s="53">
        <v>5.9</v>
      </c>
      <c r="V185" s="53">
        <v>60.554000000000002</v>
      </c>
      <c r="W185" s="53">
        <v>0.23</v>
      </c>
      <c r="X185" s="53">
        <v>-1.41</v>
      </c>
      <c r="Y185" s="17"/>
      <c r="Z185" s="5"/>
      <c r="AA185"/>
      <c r="AB185"/>
      <c r="AC185"/>
      <c r="AD185"/>
      <c r="AE185"/>
      <c r="AF185"/>
      <c r="AG185"/>
      <c r="AH185"/>
      <c r="AI185"/>
    </row>
    <row r="186" spans="1:35" s="18" customFormat="1" x14ac:dyDescent="0.2">
      <c r="A186" s="53">
        <v>1886</v>
      </c>
      <c r="B186" s="53">
        <v>89.58</v>
      </c>
      <c r="C186" s="53">
        <v>28.43</v>
      </c>
      <c r="D186" s="4">
        <f t="shared" si="12"/>
        <v>7.8999999999999986</v>
      </c>
      <c r="E186" s="66">
        <f t="shared" si="13"/>
        <v>27.87</v>
      </c>
      <c r="F186" s="53">
        <v>1118.52</v>
      </c>
      <c r="G186" s="53">
        <v>1033.26</v>
      </c>
      <c r="H186" s="53">
        <v>545.94000000000005</v>
      </c>
      <c r="I186" s="53">
        <v>876.66</v>
      </c>
      <c r="J186" s="53">
        <v>13530146.57</v>
      </c>
      <c r="K186" s="53">
        <v>7209083.1299999999</v>
      </c>
      <c r="L186" s="53" t="s">
        <v>1761</v>
      </c>
      <c r="M186" s="53" t="s">
        <v>1762</v>
      </c>
      <c r="N186" s="53">
        <v>0.36</v>
      </c>
      <c r="O186" s="53">
        <v>45</v>
      </c>
      <c r="P186" s="53">
        <v>0.3</v>
      </c>
      <c r="Q186" s="53">
        <v>0.2</v>
      </c>
      <c r="R186" s="53">
        <v>993.12</v>
      </c>
      <c r="S186" s="53">
        <v>48.02</v>
      </c>
      <c r="T186" s="53">
        <v>20.29</v>
      </c>
      <c r="U186" s="53">
        <v>5.9</v>
      </c>
      <c r="V186" s="53">
        <v>60.484000000000002</v>
      </c>
      <c r="W186" s="70">
        <v>0.22</v>
      </c>
      <c r="X186" s="70">
        <v>-1.5</v>
      </c>
      <c r="Y186" s="17"/>
      <c r="Z186" s="5"/>
      <c r="AA186"/>
      <c r="AB186"/>
      <c r="AC186"/>
      <c r="AD186"/>
      <c r="AE186"/>
      <c r="AF186"/>
      <c r="AG186"/>
      <c r="AH186"/>
      <c r="AI186"/>
    </row>
    <row r="187" spans="1:35" s="18" customFormat="1" x14ac:dyDescent="0.2">
      <c r="A187" s="53">
        <v>1889</v>
      </c>
      <c r="B187" s="53">
        <v>89.65</v>
      </c>
      <c r="C187" s="53">
        <v>28.5</v>
      </c>
      <c r="D187" s="4">
        <f t="shared" si="12"/>
        <v>7.9699999999999989</v>
      </c>
      <c r="E187" s="66">
        <f t="shared" si="13"/>
        <v>27.94</v>
      </c>
      <c r="F187" s="53">
        <v>1118.54</v>
      </c>
      <c r="G187" s="53">
        <v>1033.28</v>
      </c>
      <c r="H187" s="53">
        <v>548.57000000000005</v>
      </c>
      <c r="I187" s="53">
        <v>878.09</v>
      </c>
      <c r="J187" s="53">
        <v>13530147.970000001</v>
      </c>
      <c r="K187" s="53">
        <v>7209085.7800000003</v>
      </c>
      <c r="L187" s="53" t="s">
        <v>1763</v>
      </c>
      <c r="M187" s="53" t="s">
        <v>1764</v>
      </c>
      <c r="N187" s="53">
        <v>0.33</v>
      </c>
      <c r="O187" s="53">
        <v>116.566</v>
      </c>
      <c r="P187" s="53">
        <v>0.23</v>
      </c>
      <c r="Q187" s="53">
        <v>0.23</v>
      </c>
      <c r="R187" s="53">
        <v>996.04</v>
      </c>
      <c r="S187" s="53">
        <v>48.09</v>
      </c>
      <c r="T187" s="53">
        <v>20.29</v>
      </c>
      <c r="U187" s="53">
        <v>5.91</v>
      </c>
      <c r="V187" s="53">
        <v>60.412999999999997</v>
      </c>
      <c r="W187" s="53">
        <v>0.21</v>
      </c>
      <c r="X187" s="53">
        <v>-1.58</v>
      </c>
      <c r="Y187" s="17"/>
      <c r="Z187" s="5"/>
      <c r="AA187"/>
      <c r="AB187"/>
      <c r="AC187"/>
      <c r="AD187"/>
      <c r="AE187"/>
      <c r="AF187"/>
      <c r="AG187"/>
      <c r="AH187"/>
      <c r="AI187"/>
    </row>
    <row r="188" spans="1:35" s="18" customFormat="1" x14ac:dyDescent="0.2">
      <c r="A188" s="53">
        <v>1892</v>
      </c>
      <c r="B188" s="53">
        <v>89.62</v>
      </c>
      <c r="C188" s="53">
        <v>28.56</v>
      </c>
      <c r="D188" s="4">
        <f t="shared" si="12"/>
        <v>8.0299999999999976</v>
      </c>
      <c r="E188" s="66">
        <f t="shared" si="13"/>
        <v>28</v>
      </c>
      <c r="F188" s="53">
        <v>1118.56</v>
      </c>
      <c r="G188" s="53">
        <v>1033.3</v>
      </c>
      <c r="H188" s="53">
        <v>551.21</v>
      </c>
      <c r="I188" s="53">
        <v>879.52</v>
      </c>
      <c r="J188" s="53">
        <v>13530149.380000001</v>
      </c>
      <c r="K188" s="53">
        <v>7209088.4299999997</v>
      </c>
      <c r="L188" s="53" t="s">
        <v>1765</v>
      </c>
      <c r="M188" s="53" t="s">
        <v>1766</v>
      </c>
      <c r="N188" s="53">
        <v>0.22</v>
      </c>
      <c r="O188" s="53">
        <v>81.87</v>
      </c>
      <c r="P188" s="53">
        <v>-0.1</v>
      </c>
      <c r="Q188" s="53">
        <v>0.2</v>
      </c>
      <c r="R188" s="53">
        <v>998.95</v>
      </c>
      <c r="S188" s="53">
        <v>48.16</v>
      </c>
      <c r="T188" s="53">
        <v>20.3</v>
      </c>
      <c r="U188" s="53">
        <v>5.91</v>
      </c>
      <c r="V188" s="53">
        <v>60.343000000000004</v>
      </c>
      <c r="W188" s="53">
        <v>0.2</v>
      </c>
      <c r="X188" s="53">
        <v>-1.67</v>
      </c>
      <c r="Y188" s="17"/>
      <c r="Z188" s="5"/>
      <c r="AA188"/>
      <c r="AB188"/>
      <c r="AC188"/>
      <c r="AD188"/>
      <c r="AE188"/>
      <c r="AF188"/>
      <c r="AG188"/>
      <c r="AH188"/>
      <c r="AI188"/>
    </row>
    <row r="189" spans="1:35" s="18" customFormat="1" x14ac:dyDescent="0.2">
      <c r="A189" s="53">
        <v>1895</v>
      </c>
      <c r="B189" s="53">
        <v>89.63</v>
      </c>
      <c r="C189" s="53">
        <v>28.63</v>
      </c>
      <c r="D189" s="4">
        <f t="shared" si="12"/>
        <v>8.0999999999999979</v>
      </c>
      <c r="E189" s="66">
        <f t="shared" si="13"/>
        <v>28.07</v>
      </c>
      <c r="F189" s="53">
        <v>1118.58</v>
      </c>
      <c r="G189" s="53">
        <v>1033.32</v>
      </c>
      <c r="H189" s="53">
        <v>553.84</v>
      </c>
      <c r="I189" s="53">
        <v>880.96</v>
      </c>
      <c r="J189" s="53">
        <v>13530150.789999999</v>
      </c>
      <c r="K189" s="53">
        <v>7209091.0800000001</v>
      </c>
      <c r="L189" s="53" t="s">
        <v>1767</v>
      </c>
      <c r="M189" s="53" t="s">
        <v>1768</v>
      </c>
      <c r="N189" s="53">
        <v>0.24</v>
      </c>
      <c r="O189" s="53">
        <v>71.564999999999998</v>
      </c>
      <c r="P189" s="53">
        <v>0.03</v>
      </c>
      <c r="Q189" s="53">
        <v>0.23</v>
      </c>
      <c r="R189" s="53">
        <v>1001.87</v>
      </c>
      <c r="S189" s="53">
        <v>48.23</v>
      </c>
      <c r="T189" s="53">
        <v>20.309999999999999</v>
      </c>
      <c r="U189" s="53">
        <v>5.92</v>
      </c>
      <c r="V189" s="53">
        <v>60.273000000000003</v>
      </c>
      <c r="W189" s="53">
        <v>0.2</v>
      </c>
      <c r="X189" s="53">
        <v>-1.75</v>
      </c>
      <c r="Y189" s="17"/>
      <c r="Z189" s="5"/>
      <c r="AA189"/>
      <c r="AB189"/>
      <c r="AC189"/>
      <c r="AD189"/>
      <c r="AE189"/>
      <c r="AF189"/>
      <c r="AG189"/>
      <c r="AH189"/>
      <c r="AI189"/>
    </row>
    <row r="190" spans="1:35" s="18" customFormat="1" x14ac:dyDescent="0.2">
      <c r="A190" s="53">
        <v>1898</v>
      </c>
      <c r="B190" s="53">
        <v>89.65</v>
      </c>
      <c r="C190" s="53">
        <v>28.69</v>
      </c>
      <c r="D190" s="4">
        <f t="shared" si="12"/>
        <v>8.16</v>
      </c>
      <c r="E190" s="66">
        <f t="shared" si="13"/>
        <v>28.130000000000003</v>
      </c>
      <c r="F190" s="53">
        <v>1118.5999999999999</v>
      </c>
      <c r="G190" s="53">
        <v>1033.3399999999999</v>
      </c>
      <c r="H190" s="53">
        <v>556.48</v>
      </c>
      <c r="I190" s="53">
        <v>882.4</v>
      </c>
      <c r="J190" s="53">
        <v>13530152.199999999</v>
      </c>
      <c r="K190" s="53">
        <v>7209093.7199999997</v>
      </c>
      <c r="L190" s="53" t="s">
        <v>1769</v>
      </c>
      <c r="M190" s="53" t="s">
        <v>1770</v>
      </c>
      <c r="N190" s="53">
        <v>0.21</v>
      </c>
      <c r="O190" s="53">
        <v>104.03700000000001</v>
      </c>
      <c r="P190" s="53">
        <v>7.0000000000000007E-2</v>
      </c>
      <c r="Q190" s="53">
        <v>0.2</v>
      </c>
      <c r="R190" s="53">
        <v>1004.78</v>
      </c>
      <c r="S190" s="53">
        <v>48.3</v>
      </c>
      <c r="T190" s="53">
        <v>20.32</v>
      </c>
      <c r="U190" s="53">
        <v>5.92</v>
      </c>
      <c r="V190" s="53">
        <v>60.203000000000003</v>
      </c>
      <c r="W190" s="53">
        <v>0.19</v>
      </c>
      <c r="X190" s="53">
        <v>-1.82</v>
      </c>
      <c r="Y190" s="17"/>
      <c r="Z190" s="5"/>
      <c r="AA190"/>
      <c r="AB190"/>
      <c r="AC190"/>
      <c r="AD190"/>
      <c r="AE190"/>
      <c r="AF190"/>
      <c r="AG190"/>
      <c r="AH190"/>
      <c r="AI190"/>
    </row>
    <row r="191" spans="1:35" s="18" customFormat="1" x14ac:dyDescent="0.2">
      <c r="A191" s="53">
        <v>1901.61</v>
      </c>
      <c r="B191" s="53">
        <v>89.63</v>
      </c>
      <c r="C191" s="53">
        <v>28.77</v>
      </c>
      <c r="D191" s="4">
        <f t="shared" si="12"/>
        <v>8.2399999999999984</v>
      </c>
      <c r="E191" s="66">
        <f t="shared" si="13"/>
        <v>28.21</v>
      </c>
      <c r="F191" s="53">
        <v>1118.6199999999999</v>
      </c>
      <c r="G191" s="53">
        <v>1033.3599999999999</v>
      </c>
      <c r="H191" s="53">
        <v>559.64</v>
      </c>
      <c r="I191" s="53">
        <v>884.13</v>
      </c>
      <c r="J191" s="53">
        <v>13530153.9</v>
      </c>
      <c r="K191" s="53">
        <v>7209096.9000000004</v>
      </c>
      <c r="L191" s="53" t="s">
        <v>1771</v>
      </c>
      <c r="M191" s="53" t="s">
        <v>1712</v>
      </c>
      <c r="N191" s="53">
        <v>0.23</v>
      </c>
      <c r="O191" s="53">
        <v>97.125</v>
      </c>
      <c r="P191" s="53">
        <v>-0.06</v>
      </c>
      <c r="Q191" s="53">
        <v>0.22</v>
      </c>
      <c r="R191" s="53">
        <v>1008.3</v>
      </c>
      <c r="S191" s="53">
        <v>48.38</v>
      </c>
      <c r="T191" s="53">
        <v>20.329999999999998</v>
      </c>
      <c r="U191" s="53">
        <v>5.93</v>
      </c>
      <c r="V191" s="53">
        <v>60.118000000000002</v>
      </c>
      <c r="W191" s="50">
        <v>0.18</v>
      </c>
      <c r="X191" s="50">
        <v>-1.91</v>
      </c>
      <c r="Y191" s="17"/>
      <c r="Z191" s="5"/>
      <c r="AA191"/>
      <c r="AB191"/>
      <c r="AC191"/>
      <c r="AD191"/>
      <c r="AE191"/>
      <c r="AF191"/>
      <c r="AG191"/>
      <c r="AH191"/>
      <c r="AI191"/>
    </row>
    <row r="192" spans="1:35" s="18" customFormat="1" x14ac:dyDescent="0.2">
      <c r="A192" s="53">
        <v>1905</v>
      </c>
      <c r="B192" s="53">
        <v>89.62</v>
      </c>
      <c r="C192" s="53">
        <v>28.85</v>
      </c>
      <c r="D192" s="4">
        <f t="shared" ref="D192:D195" si="14">C192-20.53</f>
        <v>8.32</v>
      </c>
      <c r="E192" s="66">
        <f t="shared" ref="E192:E195" si="15">C192-0.56</f>
        <v>28.290000000000003</v>
      </c>
      <c r="F192" s="53">
        <v>1118.6400000000001</v>
      </c>
      <c r="G192" s="53">
        <v>1033.3800000000001</v>
      </c>
      <c r="H192" s="53">
        <v>562.61</v>
      </c>
      <c r="I192" s="53">
        <v>885.77</v>
      </c>
      <c r="J192" s="53">
        <v>13530155.51</v>
      </c>
      <c r="K192" s="53">
        <v>7209099.8899999997</v>
      </c>
      <c r="L192" s="53" t="s">
        <v>1784</v>
      </c>
      <c r="M192" s="53" t="s">
        <v>1785</v>
      </c>
      <c r="N192" s="53">
        <v>0.24</v>
      </c>
      <c r="O192" s="53">
        <v>71.564999999999998</v>
      </c>
      <c r="P192" s="53">
        <v>-0.03</v>
      </c>
      <c r="Q192" s="53">
        <v>0.24</v>
      </c>
      <c r="R192" s="53">
        <v>1011.59</v>
      </c>
      <c r="S192" s="53">
        <v>48.47</v>
      </c>
      <c r="T192" s="53">
        <v>20.34</v>
      </c>
      <c r="U192" s="53">
        <v>5.93</v>
      </c>
      <c r="V192" s="53">
        <v>60.04</v>
      </c>
      <c r="W192" s="50">
        <v>0.17</v>
      </c>
      <c r="X192" s="50">
        <v>-1.98</v>
      </c>
      <c r="Y192" s="17"/>
      <c r="Z192" s="5"/>
      <c r="AA192"/>
      <c r="AB192"/>
      <c r="AC192"/>
      <c r="AD192"/>
      <c r="AE192"/>
      <c r="AF192"/>
      <c r="AG192"/>
      <c r="AH192"/>
      <c r="AI192"/>
    </row>
    <row r="193" spans="1:35" s="18" customFormat="1" x14ac:dyDescent="0.2">
      <c r="A193" s="53">
        <v>1908</v>
      </c>
      <c r="B193" s="53">
        <v>89.64</v>
      </c>
      <c r="C193" s="53">
        <v>28.91</v>
      </c>
      <c r="D193" s="4">
        <f t="shared" si="14"/>
        <v>8.379999999999999</v>
      </c>
      <c r="E193" s="66">
        <f t="shared" si="15"/>
        <v>28.35</v>
      </c>
      <c r="F193" s="53">
        <v>1118.6600000000001</v>
      </c>
      <c r="G193" s="53">
        <v>1033.4000000000001</v>
      </c>
      <c r="H193" s="53">
        <v>565.24</v>
      </c>
      <c r="I193" s="53">
        <v>887.22</v>
      </c>
      <c r="J193" s="53">
        <v>13530156.93</v>
      </c>
      <c r="K193" s="53">
        <v>7209102.5300000003</v>
      </c>
      <c r="L193" s="53" t="s">
        <v>1786</v>
      </c>
      <c r="M193" s="53" t="s">
        <v>1787</v>
      </c>
      <c r="N193" s="53">
        <v>0.21</v>
      </c>
      <c r="O193" s="53">
        <v>41.186</v>
      </c>
      <c r="P193" s="53">
        <v>7.0000000000000007E-2</v>
      </c>
      <c r="Q193" s="53">
        <v>0.2</v>
      </c>
      <c r="R193" s="53">
        <v>1014.51</v>
      </c>
      <c r="S193" s="53">
        <v>48.54</v>
      </c>
      <c r="T193" s="53">
        <v>20.350000000000001</v>
      </c>
      <c r="U193" s="53">
        <v>5.94</v>
      </c>
      <c r="V193" s="53">
        <v>59.97</v>
      </c>
      <c r="W193" s="50">
        <v>0.17</v>
      </c>
      <c r="X193" s="50">
        <v>-2.0499999999999998</v>
      </c>
      <c r="Y193" s="17"/>
      <c r="Z193" s="5"/>
      <c r="AA193"/>
      <c r="AB193"/>
      <c r="AC193"/>
      <c r="AD193"/>
      <c r="AE193"/>
      <c r="AF193"/>
      <c r="AG193"/>
      <c r="AH193"/>
      <c r="AI193"/>
    </row>
    <row r="194" spans="1:35" s="18" customFormat="1" x14ac:dyDescent="0.2">
      <c r="A194" s="53">
        <v>1911</v>
      </c>
      <c r="B194" s="53">
        <v>89.72</v>
      </c>
      <c r="C194" s="53">
        <v>28.98</v>
      </c>
      <c r="D194" s="4">
        <f t="shared" si="14"/>
        <v>8.4499999999999993</v>
      </c>
      <c r="E194" s="66">
        <f t="shared" si="15"/>
        <v>28.42</v>
      </c>
      <c r="F194" s="53">
        <v>1118.68</v>
      </c>
      <c r="G194" s="53">
        <v>1033.42</v>
      </c>
      <c r="H194" s="53">
        <v>567.86</v>
      </c>
      <c r="I194" s="53">
        <v>888.67</v>
      </c>
      <c r="J194" s="53">
        <v>13530158.359999999</v>
      </c>
      <c r="K194" s="53">
        <v>7209105.1699999999</v>
      </c>
      <c r="L194" s="53" t="s">
        <v>1788</v>
      </c>
      <c r="M194" s="53" t="s">
        <v>1789</v>
      </c>
      <c r="N194" s="53">
        <v>0.35</v>
      </c>
      <c r="O194" s="53">
        <v>155.22499999999999</v>
      </c>
      <c r="P194" s="53">
        <v>0.27</v>
      </c>
      <c r="Q194" s="53">
        <v>0.23</v>
      </c>
      <c r="R194" s="53">
        <v>1017.43</v>
      </c>
      <c r="S194" s="53">
        <v>48.61</v>
      </c>
      <c r="T194" s="53">
        <v>20.350000000000001</v>
      </c>
      <c r="U194" s="53">
        <v>5.94</v>
      </c>
      <c r="V194" s="53">
        <v>59.901000000000003</v>
      </c>
      <c r="W194" s="50">
        <v>0.16</v>
      </c>
      <c r="X194" s="50">
        <v>-2.11</v>
      </c>
      <c r="Y194" s="17"/>
      <c r="Z194" s="5"/>
      <c r="AA194"/>
      <c r="AB194"/>
      <c r="AC194"/>
      <c r="AD194"/>
      <c r="AE194"/>
      <c r="AF194"/>
      <c r="AG194"/>
      <c r="AH194"/>
      <c r="AI194"/>
    </row>
    <row r="195" spans="1:35" s="18" customFormat="1" x14ac:dyDescent="0.2">
      <c r="A195" s="53">
        <v>1914</v>
      </c>
      <c r="B195" s="53">
        <v>89.59</v>
      </c>
      <c r="C195" s="53">
        <v>29.04</v>
      </c>
      <c r="D195" s="4">
        <f t="shared" si="14"/>
        <v>8.509999999999998</v>
      </c>
      <c r="E195" s="66">
        <f t="shared" si="15"/>
        <v>28.48</v>
      </c>
      <c r="F195" s="53">
        <v>1118.7</v>
      </c>
      <c r="G195" s="53">
        <v>1033.44</v>
      </c>
      <c r="H195" s="53">
        <v>570.49</v>
      </c>
      <c r="I195" s="53">
        <v>890.12</v>
      </c>
      <c r="J195" s="53">
        <v>13530159.789999999</v>
      </c>
      <c r="K195" s="53">
        <v>7209107.8099999996</v>
      </c>
      <c r="L195" s="53" t="s">
        <v>1790</v>
      </c>
      <c r="M195" s="53" t="s">
        <v>1791</v>
      </c>
      <c r="N195" s="53">
        <v>0.48</v>
      </c>
      <c r="O195" s="53">
        <v>105.946</v>
      </c>
      <c r="P195" s="53">
        <v>-0.43</v>
      </c>
      <c r="Q195" s="53">
        <v>0.2</v>
      </c>
      <c r="R195" s="53">
        <v>1020.35</v>
      </c>
      <c r="S195" s="53">
        <v>48.68</v>
      </c>
      <c r="T195" s="53">
        <v>20.36</v>
      </c>
      <c r="U195" s="53">
        <v>5.95</v>
      </c>
      <c r="V195" s="53">
        <v>59.832000000000001</v>
      </c>
      <c r="W195" s="50">
        <v>0.16</v>
      </c>
      <c r="X195" s="50">
        <v>-2.17</v>
      </c>
      <c r="Y195" s="17"/>
      <c r="Z195" s="5"/>
      <c r="AA195"/>
      <c r="AB195"/>
      <c r="AC195"/>
      <c r="AD195"/>
      <c r="AE195"/>
      <c r="AF195"/>
      <c r="AG195"/>
      <c r="AH195"/>
      <c r="AI195"/>
    </row>
    <row r="196" spans="1:35" s="18" customFormat="1" x14ac:dyDescent="0.2">
      <c r="A196" s="53">
        <v>1917</v>
      </c>
      <c r="B196" s="53">
        <v>89.57</v>
      </c>
      <c r="C196" s="53">
        <v>29.11</v>
      </c>
      <c r="D196" s="4">
        <f t="shared" ref="D196:D222" si="16">C196-20.53</f>
        <v>8.5799999999999983</v>
      </c>
      <c r="E196" s="66">
        <f t="shared" ref="E196:E222" si="17">C196-0.56</f>
        <v>28.55</v>
      </c>
      <c r="F196" s="53">
        <v>1118.72</v>
      </c>
      <c r="G196" s="53">
        <v>1033.46</v>
      </c>
      <c r="H196" s="53">
        <v>573.11</v>
      </c>
      <c r="I196" s="53">
        <v>891.58</v>
      </c>
      <c r="J196" s="53">
        <v>13530161.220000001</v>
      </c>
      <c r="K196" s="53">
        <v>7209110.4400000004</v>
      </c>
      <c r="L196" s="53" t="s">
        <v>1792</v>
      </c>
      <c r="M196" s="53" t="s">
        <v>1793</v>
      </c>
      <c r="N196" s="53">
        <v>0.24</v>
      </c>
      <c r="O196" s="53">
        <v>37.875</v>
      </c>
      <c r="P196" s="53">
        <v>-7.0000000000000007E-2</v>
      </c>
      <c r="Q196" s="53">
        <v>0.23</v>
      </c>
      <c r="R196" s="53">
        <v>1023.28</v>
      </c>
      <c r="S196" s="53">
        <v>48.76</v>
      </c>
      <c r="T196" s="53">
        <v>20.37</v>
      </c>
      <c r="U196" s="53">
        <v>5.95</v>
      </c>
      <c r="V196" s="53">
        <v>59.762999999999998</v>
      </c>
      <c r="W196" s="70">
        <v>0.15</v>
      </c>
      <c r="X196" s="70">
        <v>-2.2200000000000002</v>
      </c>
      <c r="Y196" s="17"/>
      <c r="Z196" s="5"/>
      <c r="AA196"/>
      <c r="AB196"/>
      <c r="AC196"/>
      <c r="AD196"/>
      <c r="AE196"/>
      <c r="AF196"/>
      <c r="AG196"/>
      <c r="AH196"/>
      <c r="AI196"/>
    </row>
    <row r="197" spans="1:35" s="18" customFormat="1" x14ac:dyDescent="0.2">
      <c r="A197" s="53">
        <v>1920</v>
      </c>
      <c r="B197" s="53">
        <v>89.66</v>
      </c>
      <c r="C197" s="53">
        <v>29.18</v>
      </c>
      <c r="D197" s="4">
        <f t="shared" si="16"/>
        <v>8.6499999999999986</v>
      </c>
      <c r="E197" s="66">
        <f t="shared" si="17"/>
        <v>28.62</v>
      </c>
      <c r="F197" s="53">
        <v>1118.74</v>
      </c>
      <c r="G197" s="53">
        <v>1033.48</v>
      </c>
      <c r="H197" s="53">
        <v>575.73</v>
      </c>
      <c r="I197" s="53">
        <v>893.04</v>
      </c>
      <c r="J197" s="53">
        <v>13530162.65</v>
      </c>
      <c r="K197" s="53">
        <v>7209113.0800000001</v>
      </c>
      <c r="L197" s="53" t="s">
        <v>1794</v>
      </c>
      <c r="M197" s="53" t="s">
        <v>1795</v>
      </c>
      <c r="N197" s="53">
        <v>0.38</v>
      </c>
      <c r="O197" s="53">
        <v>135.001</v>
      </c>
      <c r="P197" s="53">
        <v>0.3</v>
      </c>
      <c r="Q197" s="53">
        <v>0.23</v>
      </c>
      <c r="R197" s="53">
        <v>1026.2</v>
      </c>
      <c r="S197" s="53">
        <v>48.83</v>
      </c>
      <c r="T197" s="53">
        <v>20.38</v>
      </c>
      <c r="U197" s="53">
        <v>5.96</v>
      </c>
      <c r="V197" s="53">
        <v>59.694000000000003</v>
      </c>
      <c r="W197" s="50">
        <v>0.14000000000000001</v>
      </c>
      <c r="X197" s="50">
        <v>-2.27</v>
      </c>
      <c r="Y197" s="17"/>
      <c r="Z197" s="5"/>
      <c r="AA197"/>
      <c r="AB197"/>
      <c r="AC197"/>
      <c r="AD197"/>
      <c r="AE197"/>
      <c r="AF197"/>
      <c r="AG197"/>
      <c r="AH197"/>
      <c r="AI197"/>
    </row>
    <row r="198" spans="1:35" s="18" customFormat="1" x14ac:dyDescent="0.2">
      <c r="A198" s="53">
        <v>1923</v>
      </c>
      <c r="B198" s="53">
        <v>89.6</v>
      </c>
      <c r="C198" s="53">
        <v>29.24</v>
      </c>
      <c r="D198" s="4">
        <f t="shared" si="16"/>
        <v>8.7099999999999973</v>
      </c>
      <c r="E198" s="66">
        <f t="shared" si="17"/>
        <v>28.68</v>
      </c>
      <c r="F198" s="53">
        <v>1118.76</v>
      </c>
      <c r="G198" s="53">
        <v>1033.5</v>
      </c>
      <c r="H198" s="53">
        <v>578.35</v>
      </c>
      <c r="I198" s="53">
        <v>894.5</v>
      </c>
      <c r="J198" s="53">
        <v>13530164.09</v>
      </c>
      <c r="K198" s="53">
        <v>7209115.71</v>
      </c>
      <c r="L198" s="53" t="s">
        <v>1796</v>
      </c>
      <c r="M198" s="53" t="s">
        <v>1797</v>
      </c>
      <c r="N198" s="53">
        <v>0.28000000000000003</v>
      </c>
      <c r="O198" s="53">
        <v>122.006</v>
      </c>
      <c r="P198" s="53">
        <v>-0.2</v>
      </c>
      <c r="Q198" s="53">
        <v>0.2</v>
      </c>
      <c r="R198" s="53">
        <v>1029.1199999999999</v>
      </c>
      <c r="S198" s="53">
        <v>48.9</v>
      </c>
      <c r="T198" s="53">
        <v>20.39</v>
      </c>
      <c r="U198" s="53">
        <v>5.96</v>
      </c>
      <c r="V198" s="53">
        <v>59.625</v>
      </c>
      <c r="W198" s="50">
        <v>0.13</v>
      </c>
      <c r="X198" s="50">
        <v>-2.3199999999999998</v>
      </c>
      <c r="Y198" s="17"/>
      <c r="Z198" s="5"/>
      <c r="AA198"/>
      <c r="AB198"/>
      <c r="AC198"/>
      <c r="AD198"/>
      <c r="AE198"/>
      <c r="AF198"/>
      <c r="AG198"/>
      <c r="AH198"/>
      <c r="AI198"/>
    </row>
    <row r="199" spans="1:35" s="18" customFormat="1" x14ac:dyDescent="0.2">
      <c r="A199" s="53">
        <v>1926.41</v>
      </c>
      <c r="B199" s="53">
        <v>89.55</v>
      </c>
      <c r="C199" s="53">
        <v>29.32</v>
      </c>
      <c r="D199" s="4">
        <f t="shared" si="16"/>
        <v>8.7899999999999991</v>
      </c>
      <c r="E199" s="66">
        <f t="shared" si="17"/>
        <v>28.76</v>
      </c>
      <c r="F199" s="53">
        <v>1118.79</v>
      </c>
      <c r="G199" s="53">
        <v>1033.53</v>
      </c>
      <c r="H199" s="53">
        <v>581.32000000000005</v>
      </c>
      <c r="I199" s="53">
        <v>896.17</v>
      </c>
      <c r="J199" s="53">
        <v>13530165.73</v>
      </c>
      <c r="K199" s="53">
        <v>7209118.7000000002</v>
      </c>
      <c r="L199" s="53" t="s">
        <v>1798</v>
      </c>
      <c r="M199" s="53" t="s">
        <v>1799</v>
      </c>
      <c r="N199" s="53">
        <v>0.28000000000000003</v>
      </c>
      <c r="O199" s="53">
        <v>-108.43600000000001</v>
      </c>
      <c r="P199" s="53">
        <v>-0.15</v>
      </c>
      <c r="Q199" s="53">
        <v>0.23</v>
      </c>
      <c r="R199" s="53">
        <v>1032.45</v>
      </c>
      <c r="S199" s="53">
        <v>48.99</v>
      </c>
      <c r="T199" s="53">
        <v>20.399999999999999</v>
      </c>
      <c r="U199" s="53">
        <v>5.97</v>
      </c>
      <c r="V199" s="53">
        <v>59.546999999999997</v>
      </c>
      <c r="W199" s="50">
        <v>0.12</v>
      </c>
      <c r="X199" s="50">
        <v>-2.37</v>
      </c>
      <c r="Y199" s="17"/>
      <c r="Z199" s="5"/>
      <c r="AA199"/>
      <c r="AB199"/>
      <c r="AC199"/>
      <c r="AD199"/>
      <c r="AE199"/>
      <c r="AF199"/>
      <c r="AG199"/>
      <c r="AH199"/>
      <c r="AI199"/>
    </row>
    <row r="200" spans="1:35" s="18" customFormat="1" x14ac:dyDescent="0.2">
      <c r="A200" s="53">
        <v>1930</v>
      </c>
      <c r="B200" s="53">
        <v>89.54</v>
      </c>
      <c r="C200" s="53">
        <v>29.29</v>
      </c>
      <c r="D200" s="4">
        <f t="shared" si="16"/>
        <v>8.759999999999998</v>
      </c>
      <c r="E200" s="66">
        <f t="shared" si="17"/>
        <v>28.73</v>
      </c>
      <c r="F200" s="53">
        <v>1118.81</v>
      </c>
      <c r="G200" s="53">
        <v>1033.55</v>
      </c>
      <c r="H200" s="53">
        <v>584.45000000000005</v>
      </c>
      <c r="I200" s="53">
        <v>897.93</v>
      </c>
      <c r="J200" s="53">
        <v>13530167.460000001</v>
      </c>
      <c r="K200" s="53">
        <v>7209121.8499999996</v>
      </c>
      <c r="L200" s="53" t="s">
        <v>1800</v>
      </c>
      <c r="M200" s="53" t="s">
        <v>1801</v>
      </c>
      <c r="N200" s="53">
        <v>0.09</v>
      </c>
      <c r="O200" s="53">
        <v>-18.434999999999999</v>
      </c>
      <c r="P200" s="53">
        <v>-0.03</v>
      </c>
      <c r="Q200" s="53">
        <v>-0.08</v>
      </c>
      <c r="R200" s="53">
        <v>1035.95</v>
      </c>
      <c r="S200" s="53">
        <v>49.08</v>
      </c>
      <c r="T200" s="53">
        <v>20.41</v>
      </c>
      <c r="U200" s="53">
        <v>5.98</v>
      </c>
      <c r="V200" s="53">
        <v>59.465000000000003</v>
      </c>
      <c r="W200" s="50">
        <v>0.11</v>
      </c>
      <c r="X200" s="50">
        <v>-2.42</v>
      </c>
      <c r="Y200" s="17"/>
      <c r="Z200" s="5"/>
      <c r="AA200"/>
      <c r="AB200"/>
      <c r="AC200"/>
      <c r="AD200"/>
      <c r="AE200"/>
      <c r="AF200"/>
      <c r="AG200"/>
      <c r="AH200"/>
      <c r="AI200"/>
    </row>
    <row r="201" spans="1:35" s="18" customFormat="1" x14ac:dyDescent="0.2">
      <c r="A201" s="53">
        <v>1933</v>
      </c>
      <c r="B201" s="53">
        <v>89.6</v>
      </c>
      <c r="C201" s="53">
        <v>29.27</v>
      </c>
      <c r="D201" s="4">
        <f t="shared" si="16"/>
        <v>8.7399999999999984</v>
      </c>
      <c r="E201" s="66">
        <f t="shared" si="17"/>
        <v>28.71</v>
      </c>
      <c r="F201" s="53">
        <v>1118.8399999999999</v>
      </c>
      <c r="G201" s="53">
        <v>1033.58</v>
      </c>
      <c r="H201" s="53">
        <v>587.07000000000005</v>
      </c>
      <c r="I201" s="53">
        <v>899.4</v>
      </c>
      <c r="J201" s="53">
        <v>13530168.9</v>
      </c>
      <c r="K201" s="53">
        <v>7209124.4800000004</v>
      </c>
      <c r="L201" s="53" t="s">
        <v>1802</v>
      </c>
      <c r="M201" s="53" t="s">
        <v>1803</v>
      </c>
      <c r="N201" s="53">
        <v>0.21</v>
      </c>
      <c r="O201" s="53">
        <v>-36.869</v>
      </c>
      <c r="P201" s="53">
        <v>0.2</v>
      </c>
      <c r="Q201" s="53">
        <v>-7.0000000000000007E-2</v>
      </c>
      <c r="R201" s="53">
        <v>1038.8699999999999</v>
      </c>
      <c r="S201" s="53">
        <v>49.15</v>
      </c>
      <c r="T201" s="53">
        <v>20.420000000000002</v>
      </c>
      <c r="U201" s="53">
        <v>5.98</v>
      </c>
      <c r="V201" s="53">
        <v>59.396999999999998</v>
      </c>
      <c r="W201" s="50">
        <v>0.1</v>
      </c>
      <c r="X201" s="50">
        <v>-2.46</v>
      </c>
      <c r="Y201" s="17"/>
      <c r="Z201" s="5"/>
      <c r="AA201"/>
      <c r="AB201"/>
      <c r="AC201"/>
      <c r="AD201"/>
      <c r="AE201"/>
      <c r="AF201"/>
      <c r="AG201"/>
      <c r="AH201"/>
      <c r="AI201"/>
    </row>
    <row r="202" spans="1:35" s="18" customFormat="1" x14ac:dyDescent="0.2">
      <c r="A202" s="53">
        <v>1936</v>
      </c>
      <c r="B202" s="53">
        <v>89.64</v>
      </c>
      <c r="C202" s="53">
        <v>29.24</v>
      </c>
      <c r="D202" s="4">
        <f t="shared" si="16"/>
        <v>8.7099999999999973</v>
      </c>
      <c r="E202" s="66">
        <f t="shared" si="17"/>
        <v>28.68</v>
      </c>
      <c r="F202" s="53">
        <v>1118.8599999999999</v>
      </c>
      <c r="G202" s="53">
        <v>1033.5999999999999</v>
      </c>
      <c r="H202" s="53">
        <v>589.69000000000005</v>
      </c>
      <c r="I202" s="53">
        <v>900.86</v>
      </c>
      <c r="J202" s="53">
        <v>13530170.34</v>
      </c>
      <c r="K202" s="53">
        <v>7209127.1100000003</v>
      </c>
      <c r="L202" s="53" t="s">
        <v>1804</v>
      </c>
      <c r="M202" s="53" t="s">
        <v>1805</v>
      </c>
      <c r="N202" s="53">
        <v>0.17</v>
      </c>
      <c r="O202" s="53">
        <v>-165.964</v>
      </c>
      <c r="P202" s="53">
        <v>0.13</v>
      </c>
      <c r="Q202" s="53">
        <v>-0.1</v>
      </c>
      <c r="R202" s="53">
        <v>1041.8</v>
      </c>
      <c r="S202" s="53">
        <v>49.23</v>
      </c>
      <c r="T202" s="53">
        <v>20.420000000000002</v>
      </c>
      <c r="U202" s="53">
        <v>5.99</v>
      </c>
      <c r="V202" s="53">
        <v>59.329000000000001</v>
      </c>
      <c r="W202" s="50">
        <v>0.09</v>
      </c>
      <c r="X202" s="50">
        <v>-2.5</v>
      </c>
      <c r="Y202" s="17"/>
      <c r="Z202" s="5"/>
      <c r="AA202"/>
      <c r="AB202"/>
      <c r="AC202"/>
      <c r="AD202"/>
      <c r="AE202"/>
      <c r="AF202"/>
      <c r="AG202"/>
      <c r="AH202"/>
      <c r="AI202"/>
    </row>
    <row r="203" spans="1:35" s="18" customFormat="1" x14ac:dyDescent="0.2">
      <c r="A203" s="50">
        <v>1939</v>
      </c>
      <c r="B203" s="50">
        <v>89.56</v>
      </c>
      <c r="C203" s="50">
        <v>29.22</v>
      </c>
      <c r="D203" s="4">
        <f t="shared" si="16"/>
        <v>8.6899999999999977</v>
      </c>
      <c r="E203" s="66">
        <f t="shared" si="17"/>
        <v>28.66</v>
      </c>
      <c r="F203" s="50">
        <v>1118.8800000000001</v>
      </c>
      <c r="G203" s="50">
        <v>1033.6199999999999</v>
      </c>
      <c r="H203" s="50">
        <v>592.29999999999995</v>
      </c>
      <c r="I203" s="50">
        <v>902.33</v>
      </c>
      <c r="J203" s="50">
        <v>13530171.779999999</v>
      </c>
      <c r="K203" s="50">
        <v>7209129.7400000002</v>
      </c>
      <c r="L203" s="50" t="s">
        <v>1806</v>
      </c>
      <c r="M203" s="50" t="s">
        <v>1807</v>
      </c>
      <c r="N203" s="50">
        <v>0.27</v>
      </c>
      <c r="O203" s="50">
        <v>-143.131</v>
      </c>
      <c r="P203" s="50">
        <v>-0.27</v>
      </c>
      <c r="Q203" s="50">
        <v>-7.0000000000000007E-2</v>
      </c>
      <c r="R203" s="50">
        <v>1044.72</v>
      </c>
      <c r="S203" s="50">
        <v>49.3</v>
      </c>
      <c r="T203" s="50">
        <v>20.43</v>
      </c>
      <c r="U203" s="50">
        <v>5.99</v>
      </c>
      <c r="V203" s="50">
        <v>59.261000000000003</v>
      </c>
      <c r="W203" s="50">
        <v>0.08</v>
      </c>
      <c r="X203" s="50">
        <v>-2.5499999999999998</v>
      </c>
      <c r="Y203" s="17"/>
      <c r="Z203" s="5"/>
      <c r="AA203"/>
      <c r="AB203"/>
      <c r="AC203"/>
      <c r="AD203"/>
      <c r="AE203"/>
      <c r="AF203"/>
      <c r="AG203"/>
      <c r="AH203"/>
      <c r="AI203"/>
    </row>
    <row r="204" spans="1:35" s="18" customFormat="1" x14ac:dyDescent="0.2">
      <c r="A204" s="50">
        <v>1942</v>
      </c>
      <c r="B204" s="50">
        <v>89.52</v>
      </c>
      <c r="C204" s="50">
        <v>29.19</v>
      </c>
      <c r="D204" s="4">
        <f t="shared" si="16"/>
        <v>8.66</v>
      </c>
      <c r="E204" s="66">
        <f t="shared" si="17"/>
        <v>28.630000000000003</v>
      </c>
      <c r="F204" s="50">
        <v>1118.9000000000001</v>
      </c>
      <c r="G204" s="50">
        <v>1033.6400000000001</v>
      </c>
      <c r="H204" s="50">
        <v>594.91999999999996</v>
      </c>
      <c r="I204" s="50">
        <v>903.79</v>
      </c>
      <c r="J204" s="50">
        <v>13530173.220000001</v>
      </c>
      <c r="K204" s="50">
        <v>7209132.3799999999</v>
      </c>
      <c r="L204" s="50" t="s">
        <v>1808</v>
      </c>
      <c r="M204" s="50" t="s">
        <v>1809</v>
      </c>
      <c r="N204" s="50">
        <v>0.17</v>
      </c>
      <c r="O204" s="50">
        <v>-21.800999999999998</v>
      </c>
      <c r="P204" s="50">
        <v>-0.13</v>
      </c>
      <c r="Q204" s="50">
        <v>-0.1</v>
      </c>
      <c r="R204" s="50">
        <v>1047.6400000000001</v>
      </c>
      <c r="S204" s="50">
        <v>49.38</v>
      </c>
      <c r="T204" s="50">
        <v>20.440000000000001</v>
      </c>
      <c r="U204" s="50">
        <v>6</v>
      </c>
      <c r="V204" s="50">
        <v>59.194000000000003</v>
      </c>
      <c r="W204" s="50">
        <v>7.0000000000000007E-2</v>
      </c>
      <c r="X204" s="50">
        <v>-2.6</v>
      </c>
      <c r="Y204" s="17"/>
      <c r="Z204" s="5"/>
      <c r="AA204"/>
      <c r="AB204"/>
      <c r="AC204"/>
      <c r="AD204"/>
      <c r="AE204"/>
      <c r="AF204"/>
      <c r="AG204"/>
      <c r="AH204"/>
      <c r="AI204"/>
    </row>
    <row r="205" spans="1:35" s="18" customFormat="1" x14ac:dyDescent="0.2">
      <c r="A205" s="50">
        <v>1945</v>
      </c>
      <c r="B205" s="50">
        <v>89.57</v>
      </c>
      <c r="C205" s="50">
        <v>29.17</v>
      </c>
      <c r="D205" s="4">
        <f t="shared" si="16"/>
        <v>8.64</v>
      </c>
      <c r="E205" s="66">
        <f t="shared" si="17"/>
        <v>28.610000000000003</v>
      </c>
      <c r="F205" s="50">
        <v>1118.93</v>
      </c>
      <c r="G205" s="50">
        <v>1033.67</v>
      </c>
      <c r="H205" s="50">
        <v>597.54</v>
      </c>
      <c r="I205" s="50">
        <v>905.25</v>
      </c>
      <c r="J205" s="50">
        <v>13530174.65</v>
      </c>
      <c r="K205" s="50">
        <v>7209135.0099999998</v>
      </c>
      <c r="L205" s="50" t="s">
        <v>1810</v>
      </c>
      <c r="M205" s="50" t="s">
        <v>1811</v>
      </c>
      <c r="N205" s="50">
        <v>0.18</v>
      </c>
      <c r="O205" s="50">
        <v>-90</v>
      </c>
      <c r="P205" s="50">
        <v>0.17</v>
      </c>
      <c r="Q205" s="50">
        <v>-7.0000000000000007E-2</v>
      </c>
      <c r="R205" s="50">
        <v>1050.57</v>
      </c>
      <c r="S205" s="50">
        <v>49.45</v>
      </c>
      <c r="T205" s="50">
        <v>20.45</v>
      </c>
      <c r="U205" s="50">
        <v>6.01</v>
      </c>
      <c r="V205" s="50">
        <v>59.125999999999998</v>
      </c>
      <c r="W205" s="50">
        <v>0.06</v>
      </c>
      <c r="X205" s="50">
        <v>-2.64</v>
      </c>
      <c r="Y205" s="17"/>
      <c r="Z205" s="5"/>
      <c r="AA205"/>
      <c r="AB205"/>
      <c r="AC205"/>
      <c r="AD205"/>
      <c r="AE205"/>
      <c r="AF205"/>
      <c r="AG205"/>
      <c r="AH205"/>
      <c r="AI205"/>
    </row>
    <row r="206" spans="1:35" s="18" customFormat="1" x14ac:dyDescent="0.2">
      <c r="A206" s="50">
        <v>1948</v>
      </c>
      <c r="B206" s="50">
        <v>89.57</v>
      </c>
      <c r="C206" s="50">
        <v>29.15</v>
      </c>
      <c r="D206" s="4">
        <f t="shared" si="16"/>
        <v>8.6199999999999974</v>
      </c>
      <c r="E206" s="66">
        <f t="shared" si="17"/>
        <v>28.59</v>
      </c>
      <c r="F206" s="50">
        <v>1118.95</v>
      </c>
      <c r="G206" s="50">
        <v>1033.69</v>
      </c>
      <c r="H206" s="50">
        <v>600.16</v>
      </c>
      <c r="I206" s="50">
        <v>906.72</v>
      </c>
      <c r="J206" s="50">
        <v>13530176.09</v>
      </c>
      <c r="K206" s="50">
        <v>7209137.6399999997</v>
      </c>
      <c r="L206" s="50" t="s">
        <v>1812</v>
      </c>
      <c r="M206" s="50" t="s">
        <v>1813</v>
      </c>
      <c r="N206" s="50">
        <v>7.0000000000000007E-2</v>
      </c>
      <c r="O206" s="50">
        <v>-7.7649999999999997</v>
      </c>
      <c r="P206" s="50">
        <v>0</v>
      </c>
      <c r="Q206" s="50">
        <v>-7.0000000000000007E-2</v>
      </c>
      <c r="R206" s="50">
        <v>1053.49</v>
      </c>
      <c r="S206" s="50">
        <v>49.52</v>
      </c>
      <c r="T206" s="50">
        <v>20.46</v>
      </c>
      <c r="U206" s="50">
        <v>6.01</v>
      </c>
      <c r="V206" s="50">
        <v>59.058</v>
      </c>
      <c r="W206" s="50">
        <v>0.04</v>
      </c>
      <c r="X206" s="50">
        <v>-2.69</v>
      </c>
      <c r="Y206" s="17"/>
      <c r="Z206" s="5"/>
      <c r="AA206"/>
      <c r="AB206"/>
      <c r="AC206"/>
      <c r="AD206"/>
      <c r="AE206"/>
      <c r="AF206"/>
      <c r="AG206"/>
      <c r="AH206"/>
      <c r="AI206"/>
    </row>
    <row r="207" spans="1:35" s="18" customFormat="1" x14ac:dyDescent="0.2">
      <c r="A207" s="50">
        <v>1951.29</v>
      </c>
      <c r="B207" s="50">
        <v>89.79</v>
      </c>
      <c r="C207" s="50">
        <v>29.12</v>
      </c>
      <c r="D207" s="4">
        <f t="shared" si="16"/>
        <v>8.59</v>
      </c>
      <c r="E207" s="66">
        <f t="shared" si="17"/>
        <v>28.560000000000002</v>
      </c>
      <c r="F207" s="50">
        <v>1118.97</v>
      </c>
      <c r="G207" s="50">
        <v>1033.71</v>
      </c>
      <c r="H207" s="50">
        <v>603.04</v>
      </c>
      <c r="I207" s="50">
        <v>908.32</v>
      </c>
      <c r="J207" s="50">
        <v>13530177.66</v>
      </c>
      <c r="K207" s="50">
        <v>7209140.5300000003</v>
      </c>
      <c r="L207" s="50" t="s">
        <v>1780</v>
      </c>
      <c r="M207" s="50" t="s">
        <v>1781</v>
      </c>
      <c r="N207" s="50">
        <v>0.67</v>
      </c>
      <c r="O207" s="50">
        <v>74.055000000000007</v>
      </c>
      <c r="P207" s="50">
        <v>0.67</v>
      </c>
      <c r="Q207" s="50">
        <v>-0.09</v>
      </c>
      <c r="R207" s="50">
        <v>1056.69</v>
      </c>
      <c r="S207" s="50">
        <v>49.61</v>
      </c>
      <c r="T207" s="50">
        <v>20.47</v>
      </c>
      <c r="U207" s="50">
        <v>6.02</v>
      </c>
      <c r="V207" s="50">
        <v>58.984000000000002</v>
      </c>
      <c r="W207" s="50">
        <v>0.04</v>
      </c>
      <c r="X207" s="50">
        <v>-2.75</v>
      </c>
      <c r="Y207" s="17"/>
      <c r="Z207" s="5"/>
      <c r="AA207"/>
      <c r="AB207"/>
      <c r="AC207"/>
      <c r="AD207"/>
      <c r="AE207"/>
      <c r="AF207"/>
      <c r="AG207"/>
      <c r="AH207"/>
      <c r="AI207"/>
    </row>
    <row r="208" spans="1:35" s="18" customFormat="1" x14ac:dyDescent="0.2">
      <c r="A208" s="50">
        <v>1955</v>
      </c>
      <c r="B208" s="50">
        <v>89.83</v>
      </c>
      <c r="C208" s="50">
        <v>29.26</v>
      </c>
      <c r="D208" s="4">
        <f t="shared" si="16"/>
        <v>8.73</v>
      </c>
      <c r="E208" s="66">
        <f t="shared" si="17"/>
        <v>28.700000000000003</v>
      </c>
      <c r="F208" s="50">
        <v>1118.98</v>
      </c>
      <c r="G208" s="50">
        <v>1033.72</v>
      </c>
      <c r="H208" s="50">
        <v>606.27</v>
      </c>
      <c r="I208" s="50">
        <v>910.13</v>
      </c>
      <c r="J208" s="50">
        <v>13530179.439999999</v>
      </c>
      <c r="K208" s="50">
        <v>7209143.79</v>
      </c>
      <c r="L208" s="50" t="s">
        <v>1814</v>
      </c>
      <c r="M208" s="50" t="s">
        <v>1815</v>
      </c>
      <c r="N208" s="50">
        <v>0.39</v>
      </c>
      <c r="O208" s="50">
        <v>95.194999999999993</v>
      </c>
      <c r="P208" s="50">
        <v>0.11</v>
      </c>
      <c r="Q208" s="50">
        <v>0.38</v>
      </c>
      <c r="R208" s="50">
        <v>1060.31</v>
      </c>
      <c r="S208" s="50">
        <v>49.7</v>
      </c>
      <c r="T208" s="50">
        <v>20.48</v>
      </c>
      <c r="U208" s="50">
        <v>6.03</v>
      </c>
      <c r="V208" s="50">
        <v>58.901000000000003</v>
      </c>
      <c r="W208" s="50">
        <v>0.04</v>
      </c>
      <c r="X208" s="50">
        <v>-2.81</v>
      </c>
      <c r="Y208" s="17"/>
      <c r="Z208" s="5"/>
      <c r="AA208"/>
      <c r="AB208"/>
      <c r="AC208"/>
      <c r="AD208"/>
      <c r="AE208"/>
      <c r="AF208"/>
      <c r="AG208"/>
      <c r="AH208"/>
      <c r="AI208"/>
    </row>
    <row r="209" spans="1:35" s="18" customFormat="1" x14ac:dyDescent="0.2">
      <c r="A209" s="50">
        <v>1958</v>
      </c>
      <c r="B209" s="50">
        <v>89.82</v>
      </c>
      <c r="C209" s="50">
        <v>29.37</v>
      </c>
      <c r="D209" s="4">
        <f t="shared" si="16"/>
        <v>8.84</v>
      </c>
      <c r="E209" s="66">
        <f t="shared" si="17"/>
        <v>28.810000000000002</v>
      </c>
      <c r="F209" s="50">
        <v>1118.99</v>
      </c>
      <c r="G209" s="50">
        <v>1033.73</v>
      </c>
      <c r="H209" s="50">
        <v>608.89</v>
      </c>
      <c r="I209" s="50">
        <v>911.6</v>
      </c>
      <c r="J209" s="50">
        <v>13530180.880000001</v>
      </c>
      <c r="K209" s="50">
        <v>7209146.4199999999</v>
      </c>
      <c r="L209" s="50" t="s">
        <v>1816</v>
      </c>
      <c r="M209" s="50" t="s">
        <v>1817</v>
      </c>
      <c r="N209" s="50">
        <v>0.37</v>
      </c>
      <c r="O209" s="50">
        <v>105.255</v>
      </c>
      <c r="P209" s="50">
        <v>-0.03</v>
      </c>
      <c r="Q209" s="50">
        <v>0.37</v>
      </c>
      <c r="R209" s="50">
        <v>1063.23</v>
      </c>
      <c r="S209" s="50">
        <v>49.78</v>
      </c>
      <c r="T209" s="50">
        <v>20.49</v>
      </c>
      <c r="U209" s="50">
        <v>6.03</v>
      </c>
      <c r="V209" s="50">
        <v>58.834000000000003</v>
      </c>
      <c r="W209" s="50">
        <v>0.04</v>
      </c>
      <c r="X209" s="50">
        <v>-2.85</v>
      </c>
      <c r="Y209" s="17"/>
      <c r="Z209" s="5"/>
      <c r="AA209"/>
      <c r="AB209"/>
      <c r="AC209"/>
      <c r="AD209"/>
      <c r="AE209"/>
      <c r="AF209"/>
      <c r="AG209"/>
      <c r="AH209"/>
      <c r="AI209"/>
    </row>
    <row r="210" spans="1:35" s="18" customFormat="1" x14ac:dyDescent="0.2">
      <c r="A210" s="50">
        <v>1961</v>
      </c>
      <c r="B210" s="50">
        <v>89.79</v>
      </c>
      <c r="C210" s="50">
        <v>29.48</v>
      </c>
      <c r="D210" s="4">
        <f t="shared" si="16"/>
        <v>8.9499999999999993</v>
      </c>
      <c r="E210" s="66">
        <f t="shared" si="17"/>
        <v>28.92</v>
      </c>
      <c r="F210" s="50">
        <v>1119</v>
      </c>
      <c r="G210" s="50">
        <v>1033.74</v>
      </c>
      <c r="H210" s="50">
        <v>611.5</v>
      </c>
      <c r="I210" s="50">
        <v>913.07</v>
      </c>
      <c r="J210" s="50">
        <v>13530182.33</v>
      </c>
      <c r="K210" s="50">
        <v>7209149.0499999998</v>
      </c>
      <c r="L210" s="50" t="s">
        <v>1818</v>
      </c>
      <c r="M210" s="50" t="s">
        <v>1819</v>
      </c>
      <c r="N210" s="50">
        <v>0.38</v>
      </c>
      <c r="O210" s="50">
        <v>47.725999999999999</v>
      </c>
      <c r="P210" s="50">
        <v>-0.1</v>
      </c>
      <c r="Q210" s="50">
        <v>0.37</v>
      </c>
      <c r="R210" s="50">
        <v>1066.1600000000001</v>
      </c>
      <c r="S210" s="50">
        <v>49.85</v>
      </c>
      <c r="T210" s="50">
        <v>20.5</v>
      </c>
      <c r="U210" s="50">
        <v>6.04</v>
      </c>
      <c r="V210" s="50">
        <v>58.767000000000003</v>
      </c>
      <c r="W210" s="50">
        <v>0.05</v>
      </c>
      <c r="X210" s="50">
        <v>-2.89</v>
      </c>
      <c r="Y210" s="17"/>
      <c r="Z210" s="5"/>
      <c r="AA210"/>
      <c r="AB210"/>
      <c r="AC210"/>
      <c r="AD210"/>
      <c r="AE210"/>
      <c r="AF210"/>
      <c r="AG210"/>
      <c r="AH210"/>
      <c r="AI210"/>
    </row>
    <row r="211" spans="1:35" s="18" customFormat="1" x14ac:dyDescent="0.2">
      <c r="A211" s="50">
        <v>1964</v>
      </c>
      <c r="B211" s="50">
        <v>89.89</v>
      </c>
      <c r="C211" s="50">
        <v>29.59</v>
      </c>
      <c r="D211" s="4">
        <f t="shared" si="16"/>
        <v>9.0599999999999987</v>
      </c>
      <c r="E211" s="66">
        <f t="shared" si="17"/>
        <v>29.03</v>
      </c>
      <c r="F211" s="50">
        <v>1119.01</v>
      </c>
      <c r="G211" s="50">
        <v>1033.75</v>
      </c>
      <c r="H211" s="50">
        <v>614.11</v>
      </c>
      <c r="I211" s="50">
        <v>914.55</v>
      </c>
      <c r="J211" s="50">
        <v>13530183.779999999</v>
      </c>
      <c r="K211" s="50">
        <v>7209151.6699999999</v>
      </c>
      <c r="L211" s="50" t="s">
        <v>1820</v>
      </c>
      <c r="M211" s="50" t="s">
        <v>1821</v>
      </c>
      <c r="N211" s="50">
        <v>0.5</v>
      </c>
      <c r="O211" s="50">
        <v>118.611</v>
      </c>
      <c r="P211" s="50">
        <v>0.33</v>
      </c>
      <c r="Q211" s="50">
        <v>0.37</v>
      </c>
      <c r="R211" s="50">
        <v>1069.0899999999999</v>
      </c>
      <c r="S211" s="50">
        <v>49.93</v>
      </c>
      <c r="T211" s="50">
        <v>20.5</v>
      </c>
      <c r="U211" s="50">
        <v>6.05</v>
      </c>
      <c r="V211" s="50">
        <v>58.701000000000001</v>
      </c>
      <c r="W211" s="50">
        <v>0.05</v>
      </c>
      <c r="X211" s="50">
        <v>-2.92</v>
      </c>
      <c r="Y211" s="17"/>
      <c r="Z211" s="5"/>
      <c r="AA211"/>
      <c r="AB211"/>
      <c r="AC211"/>
      <c r="AD211"/>
      <c r="AE211"/>
      <c r="AF211"/>
      <c r="AG211"/>
      <c r="AH211"/>
      <c r="AI211"/>
    </row>
    <row r="212" spans="1:35" s="18" customFormat="1" x14ac:dyDescent="0.2">
      <c r="A212" s="50">
        <v>1967</v>
      </c>
      <c r="B212" s="50">
        <v>89.83</v>
      </c>
      <c r="C212" s="50">
        <v>29.7</v>
      </c>
      <c r="D212" s="4">
        <f t="shared" si="16"/>
        <v>9.1699999999999982</v>
      </c>
      <c r="E212" s="66">
        <f t="shared" si="17"/>
        <v>29.14</v>
      </c>
      <c r="F212" s="50">
        <v>1119.01</v>
      </c>
      <c r="G212" s="50">
        <v>1033.75</v>
      </c>
      <c r="H212" s="50">
        <v>616.72</v>
      </c>
      <c r="I212" s="50">
        <v>916.03</v>
      </c>
      <c r="J212" s="50">
        <v>13530185.24</v>
      </c>
      <c r="K212" s="50">
        <v>7209154.29</v>
      </c>
      <c r="L212" s="50" t="s">
        <v>1822</v>
      </c>
      <c r="M212" s="50" t="s">
        <v>1823</v>
      </c>
      <c r="N212" s="50">
        <v>0.42</v>
      </c>
      <c r="O212" s="50">
        <v>79.694999999999993</v>
      </c>
      <c r="P212" s="50">
        <v>-0.2</v>
      </c>
      <c r="Q212" s="50">
        <v>0.37</v>
      </c>
      <c r="R212" s="50">
        <v>1072.02</v>
      </c>
      <c r="S212" s="50">
        <v>50.01</v>
      </c>
      <c r="T212" s="50">
        <v>20.51</v>
      </c>
      <c r="U212" s="50">
        <v>6.05</v>
      </c>
      <c r="V212" s="50">
        <v>58.634</v>
      </c>
      <c r="W212" s="50">
        <v>0.06</v>
      </c>
      <c r="X212" s="50">
        <v>-2.94</v>
      </c>
      <c r="Y212" s="17"/>
      <c r="Z212" s="5"/>
      <c r="AA212"/>
      <c r="AB212"/>
      <c r="AC212"/>
      <c r="AD212"/>
      <c r="AE212"/>
      <c r="AF212"/>
      <c r="AG212"/>
      <c r="AH212"/>
      <c r="AI212"/>
    </row>
    <row r="213" spans="1:35" s="18" customFormat="1" x14ac:dyDescent="0.2">
      <c r="A213" s="50">
        <v>1970</v>
      </c>
      <c r="B213" s="50">
        <v>89.85</v>
      </c>
      <c r="C213" s="50">
        <v>29.81</v>
      </c>
      <c r="D213" s="4">
        <f t="shared" si="16"/>
        <v>9.2799999999999976</v>
      </c>
      <c r="E213" s="66">
        <f t="shared" si="17"/>
        <v>29.25</v>
      </c>
      <c r="F213" s="50">
        <v>1119.02</v>
      </c>
      <c r="G213" s="50">
        <v>1033.76</v>
      </c>
      <c r="H213" s="50">
        <v>619.32000000000005</v>
      </c>
      <c r="I213" s="50">
        <v>917.52</v>
      </c>
      <c r="J213" s="50">
        <v>13530186.710000001</v>
      </c>
      <c r="K213" s="50">
        <v>7209156.9100000001</v>
      </c>
      <c r="L213" s="50" t="s">
        <v>1824</v>
      </c>
      <c r="M213" s="50" t="s">
        <v>1825</v>
      </c>
      <c r="N213" s="50">
        <v>0.37</v>
      </c>
      <c r="O213" s="50">
        <v>112.249</v>
      </c>
      <c r="P213" s="50">
        <v>7.0000000000000007E-2</v>
      </c>
      <c r="Q213" s="50">
        <v>0.37</v>
      </c>
      <c r="R213" s="50">
        <v>1074.95</v>
      </c>
      <c r="S213" s="50">
        <v>50.08</v>
      </c>
      <c r="T213" s="50">
        <v>20.52</v>
      </c>
      <c r="U213" s="50">
        <v>6.06</v>
      </c>
      <c r="V213" s="50">
        <v>58.567999999999998</v>
      </c>
      <c r="W213" s="50">
        <v>0.06</v>
      </c>
      <c r="X213" s="50">
        <v>-2.96</v>
      </c>
      <c r="Y213" s="17"/>
      <c r="Z213" s="5"/>
      <c r="AA213"/>
      <c r="AB213"/>
      <c r="AC213"/>
      <c r="AD213"/>
      <c r="AE213"/>
      <c r="AF213"/>
      <c r="AG213"/>
      <c r="AH213"/>
      <c r="AI213"/>
    </row>
    <row r="214" spans="1:35" s="18" customFormat="1" x14ac:dyDescent="0.2">
      <c r="A214" s="50">
        <v>1975.83</v>
      </c>
      <c r="B214" s="50">
        <v>89.76</v>
      </c>
      <c r="C214" s="50">
        <v>30.03</v>
      </c>
      <c r="D214" s="4">
        <f t="shared" si="16"/>
        <v>9.5</v>
      </c>
      <c r="E214" s="66">
        <f t="shared" si="17"/>
        <v>29.470000000000002</v>
      </c>
      <c r="F214" s="50">
        <v>1119.04</v>
      </c>
      <c r="G214" s="50">
        <v>1033.78</v>
      </c>
      <c r="H214" s="50">
        <v>624.38</v>
      </c>
      <c r="I214" s="50">
        <v>920.43</v>
      </c>
      <c r="J214" s="50">
        <v>13530189.560000001</v>
      </c>
      <c r="K214" s="50">
        <v>7209161.9900000002</v>
      </c>
      <c r="L214" s="50" t="s">
        <v>1782</v>
      </c>
      <c r="M214" s="50" t="s">
        <v>1783</v>
      </c>
      <c r="N214" s="50">
        <v>0.41</v>
      </c>
      <c r="O214" s="50">
        <v>58.173000000000002</v>
      </c>
      <c r="P214" s="50">
        <v>-0.15</v>
      </c>
      <c r="Q214" s="50">
        <v>0.38</v>
      </c>
      <c r="R214" s="50">
        <v>1080.6400000000001</v>
      </c>
      <c r="S214" s="50">
        <v>50.23</v>
      </c>
      <c r="T214" s="50">
        <v>20.54</v>
      </c>
      <c r="U214" s="50">
        <v>6.07</v>
      </c>
      <c r="V214" s="50">
        <v>58.44</v>
      </c>
      <c r="W214" s="50">
        <v>0.06</v>
      </c>
      <c r="X214" s="50">
        <v>-2.98</v>
      </c>
      <c r="Y214" s="17"/>
      <c r="Z214" s="5"/>
      <c r="AA214"/>
      <c r="AB214"/>
      <c r="AC214"/>
      <c r="AD214"/>
      <c r="AE214"/>
      <c r="AF214"/>
      <c r="AG214"/>
      <c r="AH214"/>
      <c r="AI214"/>
    </row>
    <row r="215" spans="1:35" s="18" customFormat="1" x14ac:dyDescent="0.2">
      <c r="A215" s="50">
        <v>1979</v>
      </c>
      <c r="B215" s="50">
        <v>89.94</v>
      </c>
      <c r="C215" s="50">
        <v>30.32</v>
      </c>
      <c r="D215" s="4">
        <f t="shared" si="16"/>
        <v>9.7899999999999991</v>
      </c>
      <c r="E215" s="66">
        <f t="shared" si="17"/>
        <v>29.76</v>
      </c>
      <c r="F215" s="50">
        <v>1119.05</v>
      </c>
      <c r="G215" s="50">
        <v>1033.79</v>
      </c>
      <c r="H215" s="50">
        <v>627.12</v>
      </c>
      <c r="I215" s="50">
        <v>922.02</v>
      </c>
      <c r="J215" s="50">
        <v>13530191.130000001</v>
      </c>
      <c r="K215" s="50">
        <v>7209164.75</v>
      </c>
      <c r="L215" s="50" t="s">
        <v>1826</v>
      </c>
      <c r="M215" s="50" t="s">
        <v>1827</v>
      </c>
      <c r="N215" s="50">
        <v>1.08</v>
      </c>
      <c r="O215" s="50">
        <v>102.529</v>
      </c>
      <c r="P215" s="50">
        <v>0.56999999999999995</v>
      </c>
      <c r="Q215" s="50">
        <v>0.91</v>
      </c>
      <c r="R215" s="50">
        <v>1083.75</v>
      </c>
      <c r="S215" s="50">
        <v>50.32</v>
      </c>
      <c r="T215" s="50">
        <v>20.55</v>
      </c>
      <c r="U215" s="50">
        <v>6.08</v>
      </c>
      <c r="V215" s="50">
        <v>58.371000000000002</v>
      </c>
      <c r="W215" s="50">
        <v>7.0000000000000007E-2</v>
      </c>
      <c r="X215" s="50">
        <v>-2.97</v>
      </c>
      <c r="Y215" s="17"/>
      <c r="Z215" s="5"/>
      <c r="AA215"/>
      <c r="AB215"/>
      <c r="AC215"/>
      <c r="AD215"/>
      <c r="AE215"/>
      <c r="AF215"/>
      <c r="AG215"/>
      <c r="AH215"/>
      <c r="AI215"/>
    </row>
    <row r="216" spans="1:35" s="18" customFormat="1" x14ac:dyDescent="0.2">
      <c r="A216" s="50">
        <v>1982</v>
      </c>
      <c r="B216" s="50">
        <v>89.88</v>
      </c>
      <c r="C216" s="50">
        <v>30.59</v>
      </c>
      <c r="D216" s="4">
        <f t="shared" si="16"/>
        <v>10.059999999999999</v>
      </c>
      <c r="E216" s="66">
        <f t="shared" si="17"/>
        <v>30.03</v>
      </c>
      <c r="F216" s="50">
        <v>1119.05</v>
      </c>
      <c r="G216" s="50">
        <v>1033.79</v>
      </c>
      <c r="H216" s="50">
        <v>629.70000000000005</v>
      </c>
      <c r="I216" s="50">
        <v>923.54</v>
      </c>
      <c r="J216" s="50">
        <v>13530192.630000001</v>
      </c>
      <c r="K216" s="50">
        <v>7209167.3499999996</v>
      </c>
      <c r="L216" s="50" t="s">
        <v>1828</v>
      </c>
      <c r="M216" s="50" t="s">
        <v>1829</v>
      </c>
      <c r="N216" s="50">
        <v>0.92</v>
      </c>
      <c r="O216" s="50">
        <v>58.735999999999997</v>
      </c>
      <c r="P216" s="50">
        <v>-0.2</v>
      </c>
      <c r="Q216" s="50">
        <v>0.9</v>
      </c>
      <c r="R216" s="50">
        <v>1086.68</v>
      </c>
      <c r="S216" s="50">
        <v>50.4</v>
      </c>
      <c r="T216" s="50">
        <v>20.56</v>
      </c>
      <c r="U216" s="50">
        <v>6.09</v>
      </c>
      <c r="V216" s="50">
        <v>58.305999999999997</v>
      </c>
      <c r="W216" s="50">
        <v>7.0000000000000007E-2</v>
      </c>
      <c r="X216" s="50">
        <v>-2.95</v>
      </c>
      <c r="Y216" s="17"/>
      <c r="Z216" s="5"/>
      <c r="AA216"/>
      <c r="AB216"/>
      <c r="AC216"/>
      <c r="AD216"/>
      <c r="AE216"/>
      <c r="AF216"/>
      <c r="AG216"/>
      <c r="AH216"/>
      <c r="AI216"/>
    </row>
    <row r="217" spans="1:35" s="18" customFormat="1" x14ac:dyDescent="0.2">
      <c r="A217" s="50">
        <v>1985</v>
      </c>
      <c r="B217" s="50">
        <v>90.05</v>
      </c>
      <c r="C217" s="50">
        <v>30.87</v>
      </c>
      <c r="D217" s="4">
        <f t="shared" si="16"/>
        <v>10.34</v>
      </c>
      <c r="E217" s="66">
        <f t="shared" si="17"/>
        <v>30.310000000000002</v>
      </c>
      <c r="F217" s="50">
        <v>1119.06</v>
      </c>
      <c r="G217" s="50">
        <v>1033.8</v>
      </c>
      <c r="H217" s="50">
        <v>632.28</v>
      </c>
      <c r="I217" s="50">
        <v>925.08</v>
      </c>
      <c r="J217" s="50">
        <v>13530194.130000001</v>
      </c>
      <c r="K217" s="50">
        <v>7209169.9400000004</v>
      </c>
      <c r="L217" s="50" t="s">
        <v>1830</v>
      </c>
      <c r="M217" s="50" t="s">
        <v>1831</v>
      </c>
      <c r="N217" s="50">
        <v>1.0900000000000001</v>
      </c>
      <c r="O217" s="50">
        <v>94.236000000000004</v>
      </c>
      <c r="P217" s="50">
        <v>0.56999999999999995</v>
      </c>
      <c r="Q217" s="50">
        <v>0.93</v>
      </c>
      <c r="R217" s="50">
        <v>1089.6199999999999</v>
      </c>
      <c r="S217" s="50">
        <v>50.47</v>
      </c>
      <c r="T217" s="50">
        <v>20.57</v>
      </c>
      <c r="U217" s="50">
        <v>6.09</v>
      </c>
      <c r="V217" s="50">
        <v>58.241999999999997</v>
      </c>
      <c r="W217" s="50">
        <v>0.09</v>
      </c>
      <c r="X217" s="50">
        <v>-2.92</v>
      </c>
      <c r="Y217" s="17"/>
      <c r="Z217" s="5"/>
      <c r="AA217"/>
      <c r="AB217"/>
      <c r="AC217"/>
      <c r="AD217"/>
      <c r="AE217"/>
      <c r="AF217"/>
      <c r="AG217"/>
      <c r="AH217"/>
      <c r="AI217"/>
    </row>
    <row r="218" spans="1:35" s="18" customFormat="1" x14ac:dyDescent="0.2">
      <c r="A218" s="50">
        <v>1988</v>
      </c>
      <c r="B218" s="50">
        <v>90.03</v>
      </c>
      <c r="C218" s="50">
        <v>31.14</v>
      </c>
      <c r="D218" s="4">
        <f t="shared" si="16"/>
        <v>10.61</v>
      </c>
      <c r="E218" s="66">
        <f t="shared" si="17"/>
        <v>30.580000000000002</v>
      </c>
      <c r="F218" s="50">
        <v>1119.05</v>
      </c>
      <c r="G218" s="50">
        <v>1033.79</v>
      </c>
      <c r="H218" s="50">
        <v>634.85</v>
      </c>
      <c r="I218" s="50">
        <v>926.62</v>
      </c>
      <c r="J218" s="50">
        <v>13530195.65</v>
      </c>
      <c r="K218" s="50">
        <v>7209172.5300000003</v>
      </c>
      <c r="L218" s="50" t="s">
        <v>1832</v>
      </c>
      <c r="M218" s="50" t="s">
        <v>1833</v>
      </c>
      <c r="N218" s="50">
        <v>0.9</v>
      </c>
      <c r="O218" s="50">
        <v>79.875</v>
      </c>
      <c r="P218" s="50">
        <v>-7.0000000000000007E-2</v>
      </c>
      <c r="Q218" s="50">
        <v>0.9</v>
      </c>
      <c r="R218" s="50">
        <v>1092.57</v>
      </c>
      <c r="S218" s="50">
        <v>50.56</v>
      </c>
      <c r="T218" s="50">
        <v>20.57</v>
      </c>
      <c r="U218" s="50">
        <v>6.1</v>
      </c>
      <c r="V218" s="50">
        <v>58.177</v>
      </c>
      <c r="W218" s="50">
        <v>0.1</v>
      </c>
      <c r="X218" s="50">
        <v>-2.87</v>
      </c>
      <c r="Y218" s="17"/>
      <c r="Z218" s="5"/>
      <c r="AA218"/>
      <c r="AB218"/>
      <c r="AC218"/>
      <c r="AD218"/>
      <c r="AE218"/>
      <c r="AF218"/>
      <c r="AG218"/>
      <c r="AH218"/>
      <c r="AI218"/>
    </row>
    <row r="219" spans="1:35" s="18" customFormat="1" x14ac:dyDescent="0.2">
      <c r="A219" s="50">
        <v>1991</v>
      </c>
      <c r="B219" s="50">
        <v>90.08</v>
      </c>
      <c r="C219" s="50">
        <v>31.42</v>
      </c>
      <c r="D219" s="4">
        <f t="shared" si="16"/>
        <v>10.89</v>
      </c>
      <c r="E219" s="66">
        <f t="shared" si="17"/>
        <v>30.860000000000003</v>
      </c>
      <c r="F219" s="50">
        <v>1119.05</v>
      </c>
      <c r="G219" s="50">
        <v>1033.79</v>
      </c>
      <c r="H219" s="50">
        <v>637.41999999999996</v>
      </c>
      <c r="I219" s="50">
        <v>928.18</v>
      </c>
      <c r="J219" s="50">
        <v>13530197.189999999</v>
      </c>
      <c r="K219" s="50">
        <v>7209175.1100000003</v>
      </c>
      <c r="L219" s="50" t="s">
        <v>1834</v>
      </c>
      <c r="M219" s="50" t="s">
        <v>1835</v>
      </c>
      <c r="N219" s="50">
        <v>0.95</v>
      </c>
      <c r="O219" s="50">
        <v>104.53400000000001</v>
      </c>
      <c r="P219" s="50">
        <v>0.17</v>
      </c>
      <c r="Q219" s="50">
        <v>0.93</v>
      </c>
      <c r="R219" s="50">
        <v>1095.51</v>
      </c>
      <c r="S219" s="50">
        <v>50.64</v>
      </c>
      <c r="T219" s="50">
        <v>20.58</v>
      </c>
      <c r="U219" s="50">
        <v>6.11</v>
      </c>
      <c r="V219" s="50">
        <v>58.113</v>
      </c>
      <c r="W219" s="50">
        <v>0.12</v>
      </c>
      <c r="X219" s="50">
        <v>-2.81</v>
      </c>
      <c r="Y219" s="17"/>
      <c r="Z219" s="5"/>
      <c r="AA219"/>
      <c r="AB219"/>
      <c r="AC219"/>
      <c r="AD219"/>
      <c r="AE219"/>
      <c r="AF219"/>
      <c r="AG219"/>
      <c r="AH219"/>
      <c r="AI219"/>
    </row>
    <row r="220" spans="1:35" s="18" customFormat="1" x14ac:dyDescent="0.2">
      <c r="A220" s="50">
        <v>1994</v>
      </c>
      <c r="B220" s="50">
        <v>90.01</v>
      </c>
      <c r="C220" s="50">
        <v>31.69</v>
      </c>
      <c r="D220" s="4">
        <f t="shared" si="16"/>
        <v>11.16</v>
      </c>
      <c r="E220" s="66">
        <f t="shared" si="17"/>
        <v>31.130000000000003</v>
      </c>
      <c r="F220" s="56">
        <v>1119.05</v>
      </c>
      <c r="G220" s="56">
        <v>1033.79</v>
      </c>
      <c r="H220" s="56">
        <v>639.97</v>
      </c>
      <c r="I220" s="56">
        <v>929.75</v>
      </c>
      <c r="J220" s="56">
        <v>13530198.73</v>
      </c>
      <c r="K220" s="56">
        <v>7209177.6799999997</v>
      </c>
      <c r="L220" s="56" t="s">
        <v>1836</v>
      </c>
      <c r="M220" s="56" t="s">
        <v>1837</v>
      </c>
      <c r="N220" s="56">
        <v>0.93</v>
      </c>
      <c r="O220" s="56">
        <v>68.552000000000007</v>
      </c>
      <c r="P220" s="56">
        <v>-0.23</v>
      </c>
      <c r="Q220" s="56">
        <v>0.9</v>
      </c>
      <c r="R220" s="56">
        <v>1098.46</v>
      </c>
      <c r="S220" s="56">
        <v>50.72</v>
      </c>
      <c r="T220" s="56">
        <v>20.59</v>
      </c>
      <c r="U220" s="56">
        <v>6.11</v>
      </c>
      <c r="V220" s="56">
        <v>58.05</v>
      </c>
      <c r="W220" s="56">
        <v>0.13</v>
      </c>
      <c r="X220" s="56">
        <v>-2.74</v>
      </c>
      <c r="Y220" s="102"/>
      <c r="Z220" s="5"/>
      <c r="AA220"/>
      <c r="AB220"/>
      <c r="AC220"/>
      <c r="AD220"/>
      <c r="AE220"/>
      <c r="AF220"/>
      <c r="AG220"/>
      <c r="AH220"/>
      <c r="AI220"/>
    </row>
    <row r="221" spans="1:35" s="18" customFormat="1" x14ac:dyDescent="0.2">
      <c r="A221" s="56">
        <v>1997</v>
      </c>
      <c r="B221" s="56">
        <v>90.12</v>
      </c>
      <c r="C221" s="56">
        <v>31.97</v>
      </c>
      <c r="D221" s="4">
        <f t="shared" si="16"/>
        <v>11.439999999999998</v>
      </c>
      <c r="E221" s="66">
        <f t="shared" si="17"/>
        <v>31.41</v>
      </c>
      <c r="F221" s="56">
        <v>1119.05</v>
      </c>
      <c r="G221" s="56">
        <v>1033.79</v>
      </c>
      <c r="H221" s="56">
        <v>642.52</v>
      </c>
      <c r="I221" s="56">
        <v>931.33</v>
      </c>
      <c r="J221" s="56">
        <v>13530200.289999999</v>
      </c>
      <c r="K221" s="56">
        <v>7209180.25</v>
      </c>
      <c r="L221" s="56" t="s">
        <v>1838</v>
      </c>
      <c r="M221" s="56" t="s">
        <v>1839</v>
      </c>
      <c r="N221" s="56">
        <v>1</v>
      </c>
      <c r="O221" s="56">
        <v>108.92400000000001</v>
      </c>
      <c r="P221" s="56">
        <v>0.37</v>
      </c>
      <c r="Q221" s="56">
        <v>0.93</v>
      </c>
      <c r="R221" s="56">
        <v>1101.4100000000001</v>
      </c>
      <c r="S221" s="56">
        <v>50.8</v>
      </c>
      <c r="T221" s="56">
        <v>20.6</v>
      </c>
      <c r="U221" s="56">
        <v>6.12</v>
      </c>
      <c r="V221" s="56">
        <v>57.987000000000002</v>
      </c>
      <c r="W221" s="56">
        <v>0.14000000000000001</v>
      </c>
      <c r="X221" s="56">
        <v>-2.65</v>
      </c>
      <c r="Y221" s="102"/>
      <c r="Z221" s="5"/>
      <c r="AA221"/>
      <c r="AB221"/>
      <c r="AC221"/>
      <c r="AD221"/>
      <c r="AE221"/>
      <c r="AF221"/>
      <c r="AG221"/>
      <c r="AH221"/>
      <c r="AI221"/>
    </row>
    <row r="222" spans="1:35" s="18" customFormat="1" x14ac:dyDescent="0.2">
      <c r="A222" s="56">
        <v>2000.87</v>
      </c>
      <c r="B222" s="56">
        <v>90</v>
      </c>
      <c r="C222" s="56">
        <v>32.32</v>
      </c>
      <c r="D222" s="4">
        <f t="shared" si="16"/>
        <v>11.79</v>
      </c>
      <c r="E222" s="66">
        <f t="shared" si="17"/>
        <v>31.76</v>
      </c>
      <c r="F222" s="56">
        <v>1119.04</v>
      </c>
      <c r="G222" s="56">
        <v>1033.78</v>
      </c>
      <c r="H222" s="56">
        <v>645.79999999999995</v>
      </c>
      <c r="I222" s="56">
        <v>933.39</v>
      </c>
      <c r="J222" s="56">
        <v>13530202.32</v>
      </c>
      <c r="K222" s="56">
        <v>7209183.54</v>
      </c>
      <c r="L222" s="56" t="s">
        <v>1840</v>
      </c>
      <c r="M222" s="56" t="s">
        <v>1841</v>
      </c>
      <c r="N222" s="56">
        <v>0.96</v>
      </c>
      <c r="O222" s="56">
        <v>-49.399000000000001</v>
      </c>
      <c r="P222" s="56">
        <v>-0.31</v>
      </c>
      <c r="Q222" s="56">
        <v>0.9</v>
      </c>
      <c r="R222" s="56">
        <v>1105.22</v>
      </c>
      <c r="S222" s="56">
        <v>50.91</v>
      </c>
      <c r="T222" s="56">
        <v>20.61</v>
      </c>
      <c r="U222" s="56">
        <v>6.13</v>
      </c>
      <c r="V222" s="56">
        <v>57.905999999999999</v>
      </c>
      <c r="W222" s="56">
        <v>0.16</v>
      </c>
      <c r="X222" s="56">
        <v>-2.5099999999999998</v>
      </c>
      <c r="Y222" s="102"/>
      <c r="Z222" s="5"/>
      <c r="AA222"/>
      <c r="AB222"/>
      <c r="AC222"/>
      <c r="AD222"/>
      <c r="AE222"/>
      <c r="AF222"/>
      <c r="AG222"/>
      <c r="AH222"/>
      <c r="AI222"/>
    </row>
    <row r="223" spans="1:35" s="59" customFormat="1" x14ac:dyDescent="0.2">
      <c r="A223" s="56">
        <v>2004</v>
      </c>
      <c r="B223" s="56">
        <v>90.06</v>
      </c>
      <c r="C223" s="56">
        <v>32.25</v>
      </c>
      <c r="D223" s="4">
        <f t="shared" ref="D223:D230" si="18">C223-20.53</f>
        <v>11.719999999999999</v>
      </c>
      <c r="E223" s="66">
        <f t="shared" ref="E223:E230" si="19">C223-0.56</f>
        <v>31.69</v>
      </c>
      <c r="F223" s="56">
        <v>1119.04</v>
      </c>
      <c r="G223" s="56">
        <v>1033.78</v>
      </c>
      <c r="H223" s="56">
        <v>648.45000000000005</v>
      </c>
      <c r="I223" s="56">
        <v>935.06</v>
      </c>
      <c r="J223" s="56">
        <v>13530203.960000001</v>
      </c>
      <c r="K223" s="56">
        <v>7209186.21</v>
      </c>
      <c r="L223" s="56" t="s">
        <v>1852</v>
      </c>
      <c r="M223" s="56" t="s">
        <v>1853</v>
      </c>
      <c r="N223" s="56">
        <v>0.28999999999999998</v>
      </c>
      <c r="O223" s="56">
        <v>-80.537999999999997</v>
      </c>
      <c r="P223" s="56">
        <v>0.19</v>
      </c>
      <c r="Q223" s="56">
        <v>-0.22</v>
      </c>
      <c r="R223" s="56">
        <v>1108.31</v>
      </c>
      <c r="S223" s="56">
        <v>51</v>
      </c>
      <c r="T223" s="56">
        <v>20.62</v>
      </c>
      <c r="U223" s="56">
        <v>6.14</v>
      </c>
      <c r="V223" s="56">
        <v>57.841999999999999</v>
      </c>
      <c r="W223" s="56">
        <v>0.18</v>
      </c>
      <c r="X223" s="56">
        <v>-2.39</v>
      </c>
      <c r="Y223" s="102"/>
      <c r="AA223" s="104"/>
      <c r="AB223" s="104"/>
      <c r="AC223" s="104"/>
      <c r="AD223" s="104"/>
      <c r="AE223" s="104"/>
      <c r="AF223" s="104"/>
      <c r="AG223" s="104"/>
      <c r="AH223" s="104"/>
      <c r="AI223" s="104"/>
    </row>
    <row r="224" spans="1:35" s="59" customFormat="1" x14ac:dyDescent="0.2">
      <c r="A224" s="56">
        <v>2007</v>
      </c>
      <c r="B224" s="56">
        <v>90.07</v>
      </c>
      <c r="C224" s="56">
        <v>32.19</v>
      </c>
      <c r="D224" s="4">
        <f t="shared" si="18"/>
        <v>11.659999999999997</v>
      </c>
      <c r="E224" s="66">
        <f t="shared" si="19"/>
        <v>31.63</v>
      </c>
      <c r="F224" s="56">
        <v>1119.04</v>
      </c>
      <c r="G224" s="56">
        <v>1033.78</v>
      </c>
      <c r="H224" s="56">
        <v>650.98</v>
      </c>
      <c r="I224" s="56">
        <v>936.66</v>
      </c>
      <c r="J224" s="56">
        <v>13530205.539999999</v>
      </c>
      <c r="K224" s="56">
        <v>7209188.7599999998</v>
      </c>
      <c r="L224" s="56" t="s">
        <v>1854</v>
      </c>
      <c r="M224" s="56" t="s">
        <v>1855</v>
      </c>
      <c r="N224" s="56">
        <v>0.2</v>
      </c>
      <c r="O224" s="56">
        <v>-151.38999999999999</v>
      </c>
      <c r="P224" s="56">
        <v>0.03</v>
      </c>
      <c r="Q224" s="56">
        <v>-0.2</v>
      </c>
      <c r="R224" s="56">
        <v>1111.26</v>
      </c>
      <c r="S224" s="56">
        <v>51.08</v>
      </c>
      <c r="T224" s="56">
        <v>20.63</v>
      </c>
      <c r="U224" s="56">
        <v>6.14</v>
      </c>
      <c r="V224" s="56">
        <v>57.78</v>
      </c>
      <c r="W224" s="56">
        <v>0.19</v>
      </c>
      <c r="X224" s="56">
        <v>-2.2799999999999998</v>
      </c>
      <c r="Y224" s="102"/>
      <c r="AA224" s="104"/>
      <c r="AB224" s="104"/>
      <c r="AC224" s="104"/>
      <c r="AD224" s="104"/>
      <c r="AE224" s="104"/>
      <c r="AF224" s="104"/>
      <c r="AG224" s="104"/>
      <c r="AH224" s="104"/>
      <c r="AI224" s="104"/>
    </row>
    <row r="225" spans="1:35" s="59" customFormat="1" x14ac:dyDescent="0.2">
      <c r="A225" s="56">
        <v>2010</v>
      </c>
      <c r="B225" s="56">
        <v>89.96</v>
      </c>
      <c r="C225" s="56">
        <v>32.130000000000003</v>
      </c>
      <c r="D225" s="4">
        <f t="shared" si="18"/>
        <v>11.600000000000001</v>
      </c>
      <c r="E225" s="66">
        <f t="shared" si="19"/>
        <v>31.570000000000004</v>
      </c>
      <c r="F225" s="56">
        <v>1119.04</v>
      </c>
      <c r="G225" s="56">
        <v>1033.78</v>
      </c>
      <c r="H225" s="56">
        <v>653.52</v>
      </c>
      <c r="I225" s="56">
        <v>938.26</v>
      </c>
      <c r="J225" s="56">
        <v>13530207.109999999</v>
      </c>
      <c r="K225" s="56">
        <v>7209191.3099999996</v>
      </c>
      <c r="L225" s="56" t="s">
        <v>1856</v>
      </c>
      <c r="M225" s="56" t="s">
        <v>1857</v>
      </c>
      <c r="N225" s="56">
        <v>0.42</v>
      </c>
      <c r="O225" s="56">
        <v>-119.745</v>
      </c>
      <c r="P225" s="56">
        <v>-0.37</v>
      </c>
      <c r="Q225" s="56">
        <v>-0.2</v>
      </c>
      <c r="R225" s="56">
        <v>1114.22</v>
      </c>
      <c r="S225" s="56">
        <v>51.16</v>
      </c>
      <c r="T225" s="56">
        <v>20.64</v>
      </c>
      <c r="U225" s="56">
        <v>6.15</v>
      </c>
      <c r="V225" s="56">
        <v>57.718000000000004</v>
      </c>
      <c r="W225" s="56">
        <v>0.21</v>
      </c>
      <c r="X225" s="56">
        <v>-2.17</v>
      </c>
      <c r="Y225" s="102"/>
      <c r="AA225" s="104"/>
      <c r="AB225" s="104"/>
      <c r="AC225" s="104"/>
      <c r="AD225" s="104"/>
      <c r="AE225" s="104"/>
      <c r="AF225" s="104"/>
      <c r="AG225" s="104"/>
      <c r="AH225" s="104"/>
      <c r="AI225" s="104"/>
    </row>
    <row r="226" spans="1:35" s="59" customFormat="1" x14ac:dyDescent="0.2">
      <c r="A226" s="56">
        <v>2013</v>
      </c>
      <c r="B226" s="56">
        <v>89.92</v>
      </c>
      <c r="C226" s="56">
        <v>32.06</v>
      </c>
      <c r="D226" s="4">
        <f t="shared" si="18"/>
        <v>11.530000000000001</v>
      </c>
      <c r="E226" s="66">
        <f t="shared" si="19"/>
        <v>31.500000000000004</v>
      </c>
      <c r="F226" s="56">
        <v>1119.04</v>
      </c>
      <c r="G226" s="56">
        <v>1033.78</v>
      </c>
      <c r="H226" s="56">
        <v>656.07</v>
      </c>
      <c r="I226" s="56">
        <v>939.85</v>
      </c>
      <c r="J226" s="56">
        <v>13530208.68</v>
      </c>
      <c r="K226" s="56">
        <v>7209193.8700000001</v>
      </c>
      <c r="L226" s="56" t="s">
        <v>1858</v>
      </c>
      <c r="M226" s="56" t="s">
        <v>1859</v>
      </c>
      <c r="N226" s="56">
        <v>0.27</v>
      </c>
      <c r="O226" s="56">
        <v>-123.69</v>
      </c>
      <c r="P226" s="56">
        <v>-0.13</v>
      </c>
      <c r="Q226" s="56">
        <v>-0.23</v>
      </c>
      <c r="R226" s="56">
        <v>1117.17</v>
      </c>
      <c r="S226" s="56">
        <v>51.25</v>
      </c>
      <c r="T226" s="56">
        <v>20.64</v>
      </c>
      <c r="U226" s="56">
        <v>6.16</v>
      </c>
      <c r="V226" s="56">
        <v>57.655999999999999</v>
      </c>
      <c r="W226" s="56">
        <v>0.22</v>
      </c>
      <c r="X226" s="56">
        <v>-2.0699999999999998</v>
      </c>
      <c r="Y226" s="103"/>
      <c r="AA226" s="104"/>
      <c r="AB226" s="104"/>
      <c r="AC226" s="104"/>
      <c r="AD226" s="104"/>
      <c r="AE226" s="104"/>
      <c r="AF226" s="104"/>
      <c r="AG226" s="104"/>
      <c r="AH226" s="104"/>
      <c r="AI226" s="104"/>
    </row>
    <row r="227" spans="1:35" s="59" customFormat="1" x14ac:dyDescent="0.2">
      <c r="A227" s="56">
        <v>2016</v>
      </c>
      <c r="B227" s="56">
        <v>89.88</v>
      </c>
      <c r="C227" s="56">
        <v>32</v>
      </c>
      <c r="D227" s="4">
        <f t="shared" si="18"/>
        <v>11.469999999999999</v>
      </c>
      <c r="E227" s="66">
        <f t="shared" si="19"/>
        <v>31.44</v>
      </c>
      <c r="F227" s="56">
        <v>1119.04</v>
      </c>
      <c r="G227" s="56">
        <v>1033.78</v>
      </c>
      <c r="H227" s="56">
        <v>658.61</v>
      </c>
      <c r="I227" s="56">
        <v>941.44</v>
      </c>
      <c r="J227" s="56">
        <v>13530210.24</v>
      </c>
      <c r="K227" s="56">
        <v>7209196.4299999997</v>
      </c>
      <c r="L227" s="56" t="s">
        <v>1860</v>
      </c>
      <c r="M227" s="56" t="s">
        <v>1861</v>
      </c>
      <c r="N227" s="56">
        <v>0.24</v>
      </c>
      <c r="O227" s="56">
        <v>-49.399000000000001</v>
      </c>
      <c r="P227" s="56">
        <v>-0.13</v>
      </c>
      <c r="Q227" s="56">
        <v>-0.2</v>
      </c>
      <c r="R227" s="56">
        <v>1120.1199999999999</v>
      </c>
      <c r="S227" s="56">
        <v>51.33</v>
      </c>
      <c r="T227" s="56">
        <v>20.65</v>
      </c>
      <c r="U227" s="56">
        <v>6.17</v>
      </c>
      <c r="V227" s="56">
        <v>57.594000000000001</v>
      </c>
      <c r="W227" s="56">
        <v>0.22</v>
      </c>
      <c r="X227" s="56">
        <v>-1.97</v>
      </c>
      <c r="Y227" s="102"/>
      <c r="AA227" s="104"/>
      <c r="AB227" s="104"/>
      <c r="AC227" s="104"/>
      <c r="AD227" s="104"/>
      <c r="AE227" s="104"/>
      <c r="AF227" s="104"/>
      <c r="AG227" s="104"/>
      <c r="AH227" s="104"/>
      <c r="AI227" s="104"/>
    </row>
    <row r="228" spans="1:35" s="59" customFormat="1" x14ac:dyDescent="0.2">
      <c r="A228" s="56">
        <v>2019</v>
      </c>
      <c r="B228" s="56">
        <v>89.94</v>
      </c>
      <c r="C228" s="56">
        <v>31.93</v>
      </c>
      <c r="D228" s="4">
        <f t="shared" si="18"/>
        <v>11.399999999999999</v>
      </c>
      <c r="E228" s="66">
        <f t="shared" si="19"/>
        <v>31.37</v>
      </c>
      <c r="F228" s="56">
        <v>1119.05</v>
      </c>
      <c r="G228" s="56">
        <v>1033.79</v>
      </c>
      <c r="H228" s="56">
        <v>661.15</v>
      </c>
      <c r="I228" s="56">
        <v>943.03</v>
      </c>
      <c r="J228" s="56">
        <v>13530211.810000001</v>
      </c>
      <c r="K228" s="56">
        <v>7209198.9900000002</v>
      </c>
      <c r="L228" s="56" t="s">
        <v>1862</v>
      </c>
      <c r="M228" s="56" t="s">
        <v>1863</v>
      </c>
      <c r="N228" s="56">
        <v>0.31</v>
      </c>
      <c r="O228" s="56">
        <v>-116.565</v>
      </c>
      <c r="P228" s="56">
        <v>0.2</v>
      </c>
      <c r="Q228" s="56">
        <v>-0.23</v>
      </c>
      <c r="R228" s="56">
        <v>1123.08</v>
      </c>
      <c r="S228" s="56">
        <v>51.42</v>
      </c>
      <c r="T228" s="56">
        <v>20.66</v>
      </c>
      <c r="U228" s="56">
        <v>6.17</v>
      </c>
      <c r="V228" s="56">
        <v>57.533000000000001</v>
      </c>
      <c r="W228" s="56">
        <v>0.23</v>
      </c>
      <c r="X228" s="56">
        <v>-1.87</v>
      </c>
      <c r="Y228" s="102"/>
      <c r="AA228" s="104"/>
      <c r="AB228" s="104"/>
      <c r="AC228" s="104"/>
      <c r="AD228" s="104"/>
      <c r="AE228" s="104"/>
      <c r="AF228" s="104"/>
      <c r="AG228" s="104"/>
      <c r="AH228" s="104"/>
      <c r="AI228" s="104"/>
    </row>
    <row r="229" spans="1:35" s="18" customFormat="1" x14ac:dyDescent="0.2">
      <c r="A229" s="50">
        <v>2022</v>
      </c>
      <c r="B229" s="50">
        <v>89.91</v>
      </c>
      <c r="C229" s="50">
        <v>31.87</v>
      </c>
      <c r="D229" s="4">
        <f t="shared" si="18"/>
        <v>11.34</v>
      </c>
      <c r="E229" s="66">
        <f t="shared" si="19"/>
        <v>31.310000000000002</v>
      </c>
      <c r="F229" s="50">
        <v>1119.05</v>
      </c>
      <c r="G229" s="50">
        <v>1033.79</v>
      </c>
      <c r="H229" s="50">
        <v>663.7</v>
      </c>
      <c r="I229" s="50">
        <v>944.62</v>
      </c>
      <c r="J229" s="50">
        <v>13530213.369999999</v>
      </c>
      <c r="K229" s="50">
        <v>7209201.5499999998</v>
      </c>
      <c r="L229" s="50" t="s">
        <v>1864</v>
      </c>
      <c r="M229" s="50" t="s">
        <v>1865</v>
      </c>
      <c r="N229" s="50">
        <v>0.22</v>
      </c>
      <c r="O229" s="50">
        <v>-153.435</v>
      </c>
      <c r="P229" s="50">
        <v>-0.1</v>
      </c>
      <c r="Q229" s="50">
        <v>-0.2</v>
      </c>
      <c r="R229" s="50">
        <v>1126.03</v>
      </c>
      <c r="S229" s="50">
        <v>51.5</v>
      </c>
      <c r="T229" s="50">
        <v>20.67</v>
      </c>
      <c r="U229" s="50">
        <v>6.18</v>
      </c>
      <c r="V229" s="50">
        <v>57.470999999999997</v>
      </c>
      <c r="W229" s="50">
        <v>0.24</v>
      </c>
      <c r="X229" s="50">
        <v>-1.77</v>
      </c>
      <c r="Y229" s="17"/>
      <c r="Z229" s="5"/>
      <c r="AA229"/>
      <c r="AB229"/>
      <c r="AC229"/>
      <c r="AD229"/>
      <c r="AE229"/>
      <c r="AF229"/>
      <c r="AG229"/>
      <c r="AH229"/>
      <c r="AI229"/>
    </row>
    <row r="230" spans="1:35" s="18" customFormat="1" x14ac:dyDescent="0.2">
      <c r="A230" s="50">
        <v>2025.71</v>
      </c>
      <c r="B230" s="50">
        <v>89.75</v>
      </c>
      <c r="C230" s="50">
        <v>31.79</v>
      </c>
      <c r="D230" s="4">
        <f t="shared" si="18"/>
        <v>11.259999999999998</v>
      </c>
      <c r="E230" s="66">
        <f t="shared" si="19"/>
        <v>31.23</v>
      </c>
      <c r="F230" s="50">
        <v>1119.06</v>
      </c>
      <c r="G230" s="50">
        <v>1033.8</v>
      </c>
      <c r="H230" s="50">
        <v>666.85</v>
      </c>
      <c r="I230" s="50">
        <v>946.57</v>
      </c>
      <c r="J230" s="50">
        <v>13530215.289999999</v>
      </c>
      <c r="K230" s="50">
        <v>7209204.7199999997</v>
      </c>
      <c r="L230" s="50" t="s">
        <v>1866</v>
      </c>
      <c r="M230" s="50" t="s">
        <v>1867</v>
      </c>
      <c r="N230" s="50">
        <v>0.48</v>
      </c>
      <c r="O230" s="50">
        <v>9.4619999999999997</v>
      </c>
      <c r="P230" s="50">
        <v>-0.43</v>
      </c>
      <c r="Q230" s="50">
        <v>-0.22</v>
      </c>
      <c r="R230" s="50">
        <v>1129.68</v>
      </c>
      <c r="S230" s="50">
        <v>51.6</v>
      </c>
      <c r="T230" s="50">
        <v>20.68</v>
      </c>
      <c r="U230" s="50">
        <v>6.19</v>
      </c>
      <c r="V230" s="50">
        <v>57.396000000000001</v>
      </c>
      <c r="W230" s="50">
        <v>0.24</v>
      </c>
      <c r="X230" s="50">
        <v>-1.66</v>
      </c>
      <c r="Y230" s="17"/>
      <c r="Z230" s="5"/>
      <c r="AA230"/>
      <c r="AB230"/>
      <c r="AC230"/>
      <c r="AD230"/>
      <c r="AE230"/>
      <c r="AF230"/>
      <c r="AG230"/>
      <c r="AH230"/>
      <c r="AI230"/>
    </row>
    <row r="231" spans="1:35" s="18" customFormat="1" x14ac:dyDescent="0.2">
      <c r="A231" s="50">
        <v>2029</v>
      </c>
      <c r="B231" s="50">
        <v>89.87</v>
      </c>
      <c r="C231" s="50">
        <v>31.81</v>
      </c>
      <c r="D231" s="4">
        <f t="shared" ref="D231:D244" si="20">C231-20.53</f>
        <v>11.279999999999998</v>
      </c>
      <c r="E231" s="66">
        <f t="shared" ref="E231:E244" si="21">C231-0.56</f>
        <v>31.25</v>
      </c>
      <c r="F231" s="50">
        <v>1119.07</v>
      </c>
      <c r="G231" s="50">
        <v>1033.81</v>
      </c>
      <c r="H231" s="50">
        <v>669.65</v>
      </c>
      <c r="I231" s="50">
        <v>948.31</v>
      </c>
      <c r="J231" s="50">
        <v>13530217</v>
      </c>
      <c r="K231" s="50">
        <v>7209207.54</v>
      </c>
      <c r="L231" s="50" t="s">
        <v>1868</v>
      </c>
      <c r="M231" s="50" t="s">
        <v>1869</v>
      </c>
      <c r="N231" s="50">
        <v>0.37</v>
      </c>
      <c r="O231" s="50">
        <v>14.036</v>
      </c>
      <c r="P231" s="50">
        <v>0.36</v>
      </c>
      <c r="Q231" s="50">
        <v>0.06</v>
      </c>
      <c r="R231" s="50">
        <v>1132.9100000000001</v>
      </c>
      <c r="S231" s="50">
        <v>51.7</v>
      </c>
      <c r="T231" s="50">
        <v>20.69</v>
      </c>
      <c r="U231" s="50">
        <v>6.2</v>
      </c>
      <c r="V231" s="50">
        <v>57.329000000000001</v>
      </c>
      <c r="W231" s="50">
        <v>0.24</v>
      </c>
      <c r="X231" s="50">
        <v>-1.57</v>
      </c>
      <c r="Y231" s="17"/>
      <c r="Z231" s="5"/>
      <c r="AA231"/>
      <c r="AB231"/>
      <c r="AC231"/>
      <c r="AD231"/>
      <c r="AE231"/>
      <c r="AF231"/>
      <c r="AG231"/>
      <c r="AH231"/>
      <c r="AI231"/>
    </row>
    <row r="232" spans="1:35" s="18" customFormat="1" x14ac:dyDescent="0.2">
      <c r="A232" s="50">
        <v>2032</v>
      </c>
      <c r="B232" s="50">
        <v>89.91</v>
      </c>
      <c r="C232" s="50">
        <v>31.82</v>
      </c>
      <c r="D232" s="4">
        <f t="shared" si="20"/>
        <v>11.29</v>
      </c>
      <c r="E232" s="66">
        <f t="shared" si="21"/>
        <v>31.26</v>
      </c>
      <c r="F232" s="50">
        <v>1119.08</v>
      </c>
      <c r="G232" s="50">
        <v>1033.82</v>
      </c>
      <c r="H232" s="50">
        <v>672.2</v>
      </c>
      <c r="I232" s="50">
        <v>949.89</v>
      </c>
      <c r="J232" s="50">
        <v>13530218.550000001</v>
      </c>
      <c r="K232" s="50">
        <v>7209210.0999999996</v>
      </c>
      <c r="L232" s="50" t="s">
        <v>1870</v>
      </c>
      <c r="M232" s="50" t="s">
        <v>1871</v>
      </c>
      <c r="N232" s="50">
        <v>0.14000000000000001</v>
      </c>
      <c r="O232" s="50">
        <v>63.435000000000002</v>
      </c>
      <c r="P232" s="50">
        <v>0.13</v>
      </c>
      <c r="Q232" s="50">
        <v>0.03</v>
      </c>
      <c r="R232" s="50">
        <v>1135.8699999999999</v>
      </c>
      <c r="S232" s="50">
        <v>51.78</v>
      </c>
      <c r="T232" s="50">
        <v>20.7</v>
      </c>
      <c r="U232" s="50">
        <v>6.21</v>
      </c>
      <c r="V232" s="50">
        <v>57.268000000000001</v>
      </c>
      <c r="W232" s="50">
        <v>0.25</v>
      </c>
      <c r="X232" s="50">
        <v>-1.48</v>
      </c>
      <c r="Y232" s="17"/>
      <c r="Z232" s="5"/>
      <c r="AA232"/>
      <c r="AB232"/>
      <c r="AC232"/>
      <c r="AD232"/>
      <c r="AE232"/>
      <c r="AF232"/>
      <c r="AG232"/>
      <c r="AH232"/>
      <c r="AI232"/>
    </row>
    <row r="233" spans="1:35" s="18" customFormat="1" x14ac:dyDescent="0.2">
      <c r="A233" s="50">
        <v>2035</v>
      </c>
      <c r="B233" s="50">
        <v>89.92</v>
      </c>
      <c r="C233" s="50">
        <v>31.84</v>
      </c>
      <c r="D233" s="4">
        <f t="shared" si="20"/>
        <v>11.309999999999999</v>
      </c>
      <c r="E233" s="66">
        <f t="shared" si="21"/>
        <v>31.28</v>
      </c>
      <c r="F233" s="50">
        <v>1119.0899999999999</v>
      </c>
      <c r="G233" s="50">
        <v>1033.83</v>
      </c>
      <c r="H233" s="50">
        <v>674.75</v>
      </c>
      <c r="I233" s="50">
        <v>951.47</v>
      </c>
      <c r="J233" s="50">
        <v>13530220.109999999</v>
      </c>
      <c r="K233" s="50">
        <v>7209212.6699999999</v>
      </c>
      <c r="L233" s="50" t="s">
        <v>1872</v>
      </c>
      <c r="M233" s="50" t="s">
        <v>1873</v>
      </c>
      <c r="N233" s="50">
        <v>7.0000000000000007E-2</v>
      </c>
      <c r="O233" s="50">
        <v>161.565</v>
      </c>
      <c r="P233" s="50">
        <v>0.03</v>
      </c>
      <c r="Q233" s="50">
        <v>7.0000000000000007E-2</v>
      </c>
      <c r="R233" s="50">
        <v>1138.82</v>
      </c>
      <c r="S233" s="50">
        <v>51.86</v>
      </c>
      <c r="T233" s="50">
        <v>20.71</v>
      </c>
      <c r="U233" s="50">
        <v>6.21</v>
      </c>
      <c r="V233" s="50">
        <v>57.207000000000001</v>
      </c>
      <c r="W233" s="50">
        <v>0.26</v>
      </c>
      <c r="X233" s="50">
        <v>-1.39</v>
      </c>
      <c r="Y233" s="17"/>
      <c r="Z233" s="5"/>
      <c r="AA233"/>
      <c r="AB233"/>
      <c r="AC233"/>
      <c r="AD233"/>
      <c r="AE233"/>
      <c r="AF233"/>
      <c r="AG233"/>
      <c r="AH233"/>
      <c r="AI233"/>
    </row>
    <row r="234" spans="1:35" s="18" customFormat="1" x14ac:dyDescent="0.2">
      <c r="A234" s="50">
        <v>2038</v>
      </c>
      <c r="B234" s="50">
        <v>89.89</v>
      </c>
      <c r="C234" s="50">
        <v>31.85</v>
      </c>
      <c r="D234" s="4">
        <f t="shared" si="20"/>
        <v>11.32</v>
      </c>
      <c r="E234" s="66">
        <f t="shared" si="21"/>
        <v>31.290000000000003</v>
      </c>
      <c r="F234" s="50">
        <v>1119.0899999999999</v>
      </c>
      <c r="G234" s="50">
        <v>1033.83</v>
      </c>
      <c r="H234" s="50">
        <v>677.3</v>
      </c>
      <c r="I234" s="50">
        <v>953.05</v>
      </c>
      <c r="J234" s="50">
        <v>13530221.67</v>
      </c>
      <c r="K234" s="50">
        <v>7209215.2300000004</v>
      </c>
      <c r="L234" s="50" t="s">
        <v>1874</v>
      </c>
      <c r="M234" s="50" t="s">
        <v>1875</v>
      </c>
      <c r="N234" s="50">
        <v>0.11</v>
      </c>
      <c r="O234" s="50">
        <v>33.69</v>
      </c>
      <c r="P234" s="50">
        <v>-0.1</v>
      </c>
      <c r="Q234" s="50">
        <v>0.03</v>
      </c>
      <c r="R234" s="50">
        <v>1141.77</v>
      </c>
      <c r="S234" s="50">
        <v>51.95</v>
      </c>
      <c r="T234" s="50">
        <v>20.71</v>
      </c>
      <c r="U234" s="50">
        <v>6.22</v>
      </c>
      <c r="V234" s="50">
        <v>57.146000000000001</v>
      </c>
      <c r="W234" s="50">
        <v>0.27</v>
      </c>
      <c r="X234" s="50">
        <v>-1.29</v>
      </c>
      <c r="Y234" s="17"/>
      <c r="Z234" s="5"/>
      <c r="AA234"/>
      <c r="AB234"/>
      <c r="AC234"/>
      <c r="AD234"/>
      <c r="AE234"/>
      <c r="AF234"/>
      <c r="AG234"/>
      <c r="AH234"/>
      <c r="AI234"/>
    </row>
    <row r="235" spans="1:35" s="18" customFormat="1" x14ac:dyDescent="0.2">
      <c r="A235" s="50">
        <v>2041</v>
      </c>
      <c r="B235" s="50">
        <v>89.92</v>
      </c>
      <c r="C235" s="50">
        <v>31.87</v>
      </c>
      <c r="D235" s="4">
        <f t="shared" si="20"/>
        <v>11.34</v>
      </c>
      <c r="E235" s="66">
        <f t="shared" si="21"/>
        <v>31.310000000000002</v>
      </c>
      <c r="F235" s="50">
        <v>1119.0999999999999</v>
      </c>
      <c r="G235" s="50">
        <v>1033.8399999999999</v>
      </c>
      <c r="H235" s="50">
        <v>679.84</v>
      </c>
      <c r="I235" s="50">
        <v>954.64</v>
      </c>
      <c r="J235" s="50">
        <v>13530223.23</v>
      </c>
      <c r="K235" s="50">
        <v>7209217.79</v>
      </c>
      <c r="L235" s="50" t="s">
        <v>1876</v>
      </c>
      <c r="M235" s="50" t="s">
        <v>1877</v>
      </c>
      <c r="N235" s="50">
        <v>0.12</v>
      </c>
      <c r="O235" s="50">
        <v>165.964</v>
      </c>
      <c r="P235" s="50">
        <v>0.1</v>
      </c>
      <c r="Q235" s="50">
        <v>7.0000000000000007E-2</v>
      </c>
      <c r="R235" s="50">
        <v>1144.72</v>
      </c>
      <c r="S235" s="50">
        <v>52.03</v>
      </c>
      <c r="T235" s="50">
        <v>20.72</v>
      </c>
      <c r="U235" s="50">
        <v>6.23</v>
      </c>
      <c r="V235" s="50">
        <v>57.085999999999999</v>
      </c>
      <c r="W235" s="50">
        <v>0.27</v>
      </c>
      <c r="X235" s="50">
        <v>-1.2</v>
      </c>
      <c r="Y235" s="17"/>
      <c r="Z235" s="5"/>
      <c r="AA235"/>
      <c r="AB235"/>
      <c r="AC235"/>
      <c r="AD235"/>
      <c r="AE235"/>
      <c r="AF235"/>
      <c r="AG235"/>
      <c r="AH235"/>
      <c r="AI235"/>
    </row>
    <row r="236" spans="1:35" s="18" customFormat="1" x14ac:dyDescent="0.2">
      <c r="A236" s="50">
        <v>2044</v>
      </c>
      <c r="B236" s="50">
        <v>89.88</v>
      </c>
      <c r="C236" s="50">
        <v>31.88</v>
      </c>
      <c r="D236" s="4">
        <f t="shared" si="20"/>
        <v>11.349999999999998</v>
      </c>
      <c r="E236" s="66">
        <f t="shared" si="21"/>
        <v>31.32</v>
      </c>
      <c r="F236" s="50">
        <v>1119.0999999999999</v>
      </c>
      <c r="G236" s="50">
        <v>1033.8399999999999</v>
      </c>
      <c r="H236" s="50">
        <v>682.39</v>
      </c>
      <c r="I236" s="50">
        <v>956.22</v>
      </c>
      <c r="J236" s="50">
        <v>13530224.789999999</v>
      </c>
      <c r="K236" s="50">
        <v>7209220.3600000003</v>
      </c>
      <c r="L236" s="50" t="s">
        <v>1878</v>
      </c>
      <c r="M236" s="50" t="s">
        <v>1879</v>
      </c>
      <c r="N236" s="50">
        <v>0.14000000000000001</v>
      </c>
      <c r="O236" s="50">
        <v>135</v>
      </c>
      <c r="P236" s="50">
        <v>-0.13</v>
      </c>
      <c r="Q236" s="50">
        <v>0.03</v>
      </c>
      <c r="R236" s="50">
        <v>1147.67</v>
      </c>
      <c r="S236" s="50">
        <v>52.12</v>
      </c>
      <c r="T236" s="50">
        <v>20.73</v>
      </c>
      <c r="U236" s="50">
        <v>6.24</v>
      </c>
      <c r="V236" s="50">
        <v>57.026000000000003</v>
      </c>
      <c r="W236" s="50">
        <v>0.28000000000000003</v>
      </c>
      <c r="X236" s="50">
        <v>-1.1100000000000001</v>
      </c>
      <c r="Y236" s="17"/>
      <c r="Z236" s="5"/>
      <c r="AA236"/>
      <c r="AB236"/>
      <c r="AC236"/>
      <c r="AD236"/>
      <c r="AE236"/>
      <c r="AF236"/>
      <c r="AG236"/>
      <c r="AH236"/>
      <c r="AI236"/>
    </row>
    <row r="237" spans="1:35" s="18" customFormat="1" x14ac:dyDescent="0.2">
      <c r="A237" s="50">
        <v>2049.58</v>
      </c>
      <c r="B237" s="50">
        <v>89.85</v>
      </c>
      <c r="C237" s="50">
        <v>31.91</v>
      </c>
      <c r="D237" s="4">
        <f t="shared" si="20"/>
        <v>11.379999999999999</v>
      </c>
      <c r="E237" s="66">
        <f t="shared" si="21"/>
        <v>31.35</v>
      </c>
      <c r="F237" s="50">
        <v>1119.1099999999999</v>
      </c>
      <c r="G237" s="50">
        <v>1033.8499999999999</v>
      </c>
      <c r="H237" s="50">
        <v>687.13</v>
      </c>
      <c r="I237" s="50">
        <v>959.17</v>
      </c>
      <c r="J237" s="50">
        <v>13530227.689999999</v>
      </c>
      <c r="K237" s="50">
        <v>7209225.1200000001</v>
      </c>
      <c r="L237" s="50" t="s">
        <v>1880</v>
      </c>
      <c r="M237" s="50" t="s">
        <v>1881</v>
      </c>
      <c r="N237" s="50">
        <v>0.08</v>
      </c>
      <c r="O237" s="50">
        <v>99.462000000000003</v>
      </c>
      <c r="P237" s="50">
        <v>-0.05</v>
      </c>
      <c r="Q237" s="50">
        <v>0.05</v>
      </c>
      <c r="R237" s="50">
        <v>1153.1600000000001</v>
      </c>
      <c r="S237" s="50">
        <v>52.28</v>
      </c>
      <c r="T237" s="50">
        <v>20.75</v>
      </c>
      <c r="U237" s="50">
        <v>6.25</v>
      </c>
      <c r="V237" s="50">
        <v>56.914000000000001</v>
      </c>
      <c r="W237" s="50">
        <v>0.28999999999999998</v>
      </c>
      <c r="X237" s="50">
        <v>-0.94</v>
      </c>
      <c r="Y237" s="16"/>
      <c r="Z237" s="5"/>
      <c r="AA237"/>
      <c r="AB237"/>
      <c r="AC237"/>
      <c r="AD237"/>
      <c r="AE237"/>
      <c r="AF237"/>
      <c r="AG237"/>
      <c r="AH237"/>
      <c r="AI237"/>
    </row>
    <row r="238" spans="1:35" s="5" customFormat="1" x14ac:dyDescent="0.2">
      <c r="A238" s="51">
        <v>2053</v>
      </c>
      <c r="B238" s="51">
        <v>89.84</v>
      </c>
      <c r="C238" s="52">
        <v>31.97</v>
      </c>
      <c r="D238" s="4">
        <f t="shared" si="20"/>
        <v>11.439999999999998</v>
      </c>
      <c r="E238" s="66">
        <f t="shared" si="21"/>
        <v>31.41</v>
      </c>
      <c r="F238" s="51">
        <v>1119.1199999999999</v>
      </c>
      <c r="G238" s="51">
        <v>1033.8599999999999</v>
      </c>
      <c r="H238" s="51">
        <v>690.03</v>
      </c>
      <c r="I238" s="51">
        <v>960.98</v>
      </c>
      <c r="J238" s="51">
        <v>13530229.470000001</v>
      </c>
      <c r="K238" s="51">
        <v>7209228.04</v>
      </c>
      <c r="L238" s="51" t="s">
        <v>1882</v>
      </c>
      <c r="M238" s="51" t="s">
        <v>1883</v>
      </c>
      <c r="N238" s="51">
        <v>0.18</v>
      </c>
      <c r="O238" s="51">
        <v>35.537999999999997</v>
      </c>
      <c r="P238" s="51">
        <v>-0.03</v>
      </c>
      <c r="Q238" s="51">
        <v>0.18</v>
      </c>
      <c r="R238" s="51">
        <v>1156.53</v>
      </c>
      <c r="S238" s="51">
        <v>52.37</v>
      </c>
      <c r="T238" s="51">
        <v>20.76</v>
      </c>
      <c r="U238" s="51">
        <v>6.26</v>
      </c>
      <c r="V238" s="51">
        <v>56.845999999999997</v>
      </c>
      <c r="W238" s="51">
        <v>0.28999999999999998</v>
      </c>
      <c r="X238" s="51">
        <v>-0.83</v>
      </c>
      <c r="Y238" s="48"/>
      <c r="AA238"/>
      <c r="AB238"/>
      <c r="AC238"/>
      <c r="AD238"/>
      <c r="AE238"/>
      <c r="AF238"/>
      <c r="AG238"/>
      <c r="AH238"/>
      <c r="AI238"/>
    </row>
    <row r="239" spans="1:35" s="5" customFormat="1" x14ac:dyDescent="0.2">
      <c r="A239" s="51">
        <v>2056</v>
      </c>
      <c r="B239" s="51">
        <v>89.91</v>
      </c>
      <c r="C239" s="51">
        <v>32.020000000000003</v>
      </c>
      <c r="D239" s="4">
        <f t="shared" si="20"/>
        <v>11.490000000000002</v>
      </c>
      <c r="E239" s="66">
        <f t="shared" si="21"/>
        <v>31.460000000000004</v>
      </c>
      <c r="F239" s="51">
        <v>1119.1300000000001</v>
      </c>
      <c r="G239" s="51">
        <v>1033.8699999999999</v>
      </c>
      <c r="H239" s="51">
        <v>692.58</v>
      </c>
      <c r="I239" s="51">
        <v>962.57</v>
      </c>
      <c r="J239" s="51">
        <v>13530231.029999999</v>
      </c>
      <c r="K239" s="51">
        <v>7209230.5999999996</v>
      </c>
      <c r="L239" s="51" t="s">
        <v>1884</v>
      </c>
      <c r="M239" s="51" t="s">
        <v>1885</v>
      </c>
      <c r="N239" s="51">
        <v>0.28999999999999998</v>
      </c>
      <c r="O239" s="51">
        <v>99.462000000000003</v>
      </c>
      <c r="P239" s="51">
        <v>0.23</v>
      </c>
      <c r="Q239" s="51">
        <v>0.17</v>
      </c>
      <c r="R239" s="51">
        <v>1159.48</v>
      </c>
      <c r="S239" s="51">
        <v>52.46</v>
      </c>
      <c r="T239" s="51">
        <v>20.76</v>
      </c>
      <c r="U239" s="51">
        <v>6.27</v>
      </c>
      <c r="V239" s="51">
        <v>56.786999999999999</v>
      </c>
      <c r="W239" s="51">
        <v>0.3</v>
      </c>
      <c r="X239" s="51">
        <v>-0.73</v>
      </c>
      <c r="Y239" s="48"/>
      <c r="AA239"/>
      <c r="AB239"/>
      <c r="AC239"/>
      <c r="AD239"/>
      <c r="AE239"/>
      <c r="AF239"/>
      <c r="AG239"/>
      <c r="AH239"/>
      <c r="AI239"/>
    </row>
    <row r="240" spans="1:35" s="5" customFormat="1" x14ac:dyDescent="0.2">
      <c r="A240" s="51">
        <v>2059</v>
      </c>
      <c r="B240" s="51">
        <v>89.9</v>
      </c>
      <c r="C240" s="51">
        <v>32.08</v>
      </c>
      <c r="D240" s="4">
        <f t="shared" si="20"/>
        <v>11.549999999999997</v>
      </c>
      <c r="E240" s="66">
        <f t="shared" si="21"/>
        <v>31.52</v>
      </c>
      <c r="F240" s="51">
        <v>1119.1300000000001</v>
      </c>
      <c r="G240" s="51">
        <v>1033.8699999999999</v>
      </c>
      <c r="H240" s="51">
        <v>695.12</v>
      </c>
      <c r="I240" s="51">
        <v>964.16</v>
      </c>
      <c r="J240" s="51">
        <v>13530232.6</v>
      </c>
      <c r="K240" s="51">
        <v>7209233.1600000001</v>
      </c>
      <c r="L240" s="51" t="s">
        <v>1886</v>
      </c>
      <c r="M240" s="51" t="s">
        <v>1887</v>
      </c>
      <c r="N240" s="51">
        <v>0.2</v>
      </c>
      <c r="O240" s="51">
        <v>90</v>
      </c>
      <c r="P240" s="51">
        <v>-0.03</v>
      </c>
      <c r="Q240" s="51">
        <v>0.2</v>
      </c>
      <c r="R240" s="51">
        <v>1162.43</v>
      </c>
      <c r="S240" s="51">
        <v>52.54</v>
      </c>
      <c r="T240" s="51">
        <v>20.77</v>
      </c>
      <c r="U240" s="51">
        <v>6.28</v>
      </c>
      <c r="V240" s="51">
        <v>56.728000000000002</v>
      </c>
      <c r="W240" s="51">
        <v>0.31</v>
      </c>
      <c r="X240" s="51">
        <v>-0.63</v>
      </c>
      <c r="Y240" s="48"/>
      <c r="AA240"/>
      <c r="AB240"/>
      <c r="AC240"/>
      <c r="AD240"/>
      <c r="AE240"/>
      <c r="AF240"/>
      <c r="AG240"/>
      <c r="AH240"/>
      <c r="AI240"/>
    </row>
    <row r="241" spans="1:35" s="5" customFormat="1" x14ac:dyDescent="0.2">
      <c r="A241" s="51">
        <v>2062</v>
      </c>
      <c r="B241" s="51">
        <v>89.9</v>
      </c>
      <c r="C241" s="51">
        <v>32.130000000000003</v>
      </c>
      <c r="D241" s="4">
        <f t="shared" si="20"/>
        <v>11.600000000000001</v>
      </c>
      <c r="E241" s="66">
        <f t="shared" si="21"/>
        <v>31.570000000000004</v>
      </c>
      <c r="F241" s="51">
        <v>1119.1400000000001</v>
      </c>
      <c r="G241" s="51">
        <v>1033.8800000000001</v>
      </c>
      <c r="H241" s="51">
        <v>697.66</v>
      </c>
      <c r="I241" s="51">
        <v>965.76</v>
      </c>
      <c r="J241" s="51">
        <v>13530234.17</v>
      </c>
      <c r="K241" s="51">
        <v>7209235.7199999997</v>
      </c>
      <c r="L241" s="51" t="s">
        <v>1888</v>
      </c>
      <c r="M241" s="51" t="s">
        <v>1889</v>
      </c>
      <c r="N241" s="51">
        <v>0.17</v>
      </c>
      <c r="O241" s="51">
        <v>139.399</v>
      </c>
      <c r="P241" s="51">
        <v>0</v>
      </c>
      <c r="Q241" s="51">
        <v>0.17</v>
      </c>
      <c r="R241" s="51">
        <v>1165.3900000000001</v>
      </c>
      <c r="S241" s="51">
        <v>52.63</v>
      </c>
      <c r="T241" s="51">
        <v>20.78</v>
      </c>
      <c r="U241" s="51">
        <v>6.29</v>
      </c>
      <c r="V241" s="51">
        <v>56.668999999999997</v>
      </c>
      <c r="W241" s="51">
        <v>0.31</v>
      </c>
      <c r="X241" s="51">
        <v>-0.52</v>
      </c>
      <c r="Y241" s="48"/>
      <c r="AA241"/>
      <c r="AB241"/>
      <c r="AC241"/>
      <c r="AD241"/>
      <c r="AE241"/>
      <c r="AF241"/>
      <c r="AG241"/>
      <c r="AH241"/>
      <c r="AI241"/>
    </row>
    <row r="242" spans="1:35" s="5" customFormat="1" x14ac:dyDescent="0.2">
      <c r="A242" s="51">
        <v>2065</v>
      </c>
      <c r="B242" s="51">
        <v>89.83</v>
      </c>
      <c r="C242" s="51">
        <v>32.19</v>
      </c>
      <c r="D242" s="4">
        <f t="shared" si="20"/>
        <v>11.659999999999997</v>
      </c>
      <c r="E242" s="66">
        <f t="shared" si="21"/>
        <v>31.63</v>
      </c>
      <c r="F242" s="51">
        <v>1119.1500000000001</v>
      </c>
      <c r="G242" s="51">
        <v>1033.8900000000001</v>
      </c>
      <c r="H242" s="51">
        <v>700.2</v>
      </c>
      <c r="I242" s="51">
        <v>967.35</v>
      </c>
      <c r="J242" s="51">
        <v>13530235.74</v>
      </c>
      <c r="K242" s="51">
        <v>7209238.2699999996</v>
      </c>
      <c r="L242" s="51" t="s">
        <v>1890</v>
      </c>
      <c r="M242" s="51" t="s">
        <v>1891</v>
      </c>
      <c r="N242" s="51">
        <v>0.31</v>
      </c>
      <c r="O242" s="51">
        <v>32.005000000000003</v>
      </c>
      <c r="P242" s="51">
        <v>-0.23</v>
      </c>
      <c r="Q242" s="51">
        <v>0.2</v>
      </c>
      <c r="R242" s="51">
        <v>1168.3399999999999</v>
      </c>
      <c r="S242" s="51">
        <v>52.72</v>
      </c>
      <c r="T242" s="51">
        <v>20.79</v>
      </c>
      <c r="U242" s="51">
        <v>6.29</v>
      </c>
      <c r="V242" s="51">
        <v>56.61</v>
      </c>
      <c r="W242" s="51">
        <v>0.32</v>
      </c>
      <c r="X242" s="51">
        <v>-0.41</v>
      </c>
      <c r="Y242" s="48"/>
      <c r="AA242"/>
      <c r="AB242"/>
      <c r="AC242"/>
      <c r="AD242"/>
      <c r="AE242"/>
      <c r="AF242"/>
      <c r="AG242"/>
      <c r="AH242"/>
      <c r="AI242"/>
    </row>
    <row r="243" spans="1:35" s="5" customFormat="1" x14ac:dyDescent="0.2">
      <c r="A243" s="51">
        <v>2068</v>
      </c>
      <c r="B243" s="51">
        <v>89.91</v>
      </c>
      <c r="C243" s="51">
        <v>32.24</v>
      </c>
      <c r="D243" s="4">
        <f t="shared" si="20"/>
        <v>11.71</v>
      </c>
      <c r="E243" s="66">
        <f t="shared" si="21"/>
        <v>31.680000000000003</v>
      </c>
      <c r="F243" s="51">
        <v>1119.1500000000001</v>
      </c>
      <c r="G243" s="51">
        <v>1033.8900000000001</v>
      </c>
      <c r="H243" s="51">
        <v>702.74</v>
      </c>
      <c r="I243" s="51">
        <v>968.95</v>
      </c>
      <c r="J243" s="51">
        <v>13530237.32</v>
      </c>
      <c r="K243" s="51">
        <v>7209240.8300000001</v>
      </c>
      <c r="L243" s="51" t="s">
        <v>1892</v>
      </c>
      <c r="M243" s="51" t="s">
        <v>1893</v>
      </c>
      <c r="N243" s="51">
        <v>0.31</v>
      </c>
      <c r="O243" s="51">
        <v>135</v>
      </c>
      <c r="P243" s="51">
        <v>0.27</v>
      </c>
      <c r="Q243" s="51">
        <v>0.17</v>
      </c>
      <c r="R243" s="51">
        <v>1171.3</v>
      </c>
      <c r="S243" s="51">
        <v>52.8</v>
      </c>
      <c r="T243" s="51">
        <v>20.8</v>
      </c>
      <c r="U243" s="51">
        <v>6.3</v>
      </c>
      <c r="V243" s="51">
        <v>56.552</v>
      </c>
      <c r="W243" s="51">
        <v>0.33</v>
      </c>
      <c r="X243" s="51">
        <v>-0.3</v>
      </c>
      <c r="Y243" s="48"/>
      <c r="AA243"/>
      <c r="AB243"/>
      <c r="AC243"/>
      <c r="AD243"/>
      <c r="AE243"/>
      <c r="AF243"/>
      <c r="AG243"/>
      <c r="AH243"/>
      <c r="AI243"/>
    </row>
    <row r="244" spans="1:35" s="5" customFormat="1" x14ac:dyDescent="0.2">
      <c r="A244" s="51">
        <v>2071</v>
      </c>
      <c r="B244" s="51">
        <v>89.86</v>
      </c>
      <c r="C244" s="51">
        <v>32.29</v>
      </c>
      <c r="D244" s="4">
        <f t="shared" si="20"/>
        <v>11.759999999999998</v>
      </c>
      <c r="E244" s="66">
        <f t="shared" si="21"/>
        <v>31.73</v>
      </c>
      <c r="F244" s="51">
        <v>1119.1600000000001</v>
      </c>
      <c r="G244" s="51">
        <v>1033.9000000000001</v>
      </c>
      <c r="H244" s="51">
        <v>705.27</v>
      </c>
      <c r="I244" s="51">
        <v>970.55</v>
      </c>
      <c r="J244" s="51">
        <v>13530238.890000001</v>
      </c>
      <c r="K244" s="51">
        <v>7209243.3799999999</v>
      </c>
      <c r="L244" s="51" t="s">
        <v>1894</v>
      </c>
      <c r="M244" s="51" t="s">
        <v>1895</v>
      </c>
      <c r="N244" s="51">
        <v>0.24</v>
      </c>
      <c r="O244" s="51">
        <v>113.199</v>
      </c>
      <c r="P244" s="51">
        <v>-0.17</v>
      </c>
      <c r="Q244" s="51">
        <v>0.17</v>
      </c>
      <c r="R244" s="51">
        <v>1174.25</v>
      </c>
      <c r="S244" s="51">
        <v>52.89</v>
      </c>
      <c r="T244" s="51">
        <v>20.81</v>
      </c>
      <c r="U244" s="51">
        <v>6.31</v>
      </c>
      <c r="V244" s="51">
        <v>56.493000000000002</v>
      </c>
      <c r="W244" s="51">
        <v>0.33</v>
      </c>
      <c r="X244" s="51">
        <v>-0.19</v>
      </c>
      <c r="Y244" s="48"/>
      <c r="AA244"/>
      <c r="AB244"/>
      <c r="AC244"/>
      <c r="AD244"/>
      <c r="AE244"/>
      <c r="AF244"/>
      <c r="AG244"/>
      <c r="AH244"/>
      <c r="AI244"/>
    </row>
    <row r="245" spans="1:35" s="5" customFormat="1" x14ac:dyDescent="0.2">
      <c r="A245" s="51">
        <v>2074.77</v>
      </c>
      <c r="B245" s="51">
        <v>89.83</v>
      </c>
      <c r="C245" s="51">
        <v>32.36</v>
      </c>
      <c r="D245" s="4">
        <f t="shared" ref="D245:D252" si="22">C245-20.53</f>
        <v>11.829999999999998</v>
      </c>
      <c r="E245" s="66">
        <f t="shared" ref="E245:E252" si="23">C245-0.56</f>
        <v>31.8</v>
      </c>
      <c r="F245" s="51">
        <v>1119.17</v>
      </c>
      <c r="G245" s="51">
        <v>1033.9100000000001</v>
      </c>
      <c r="H245" s="51">
        <v>708.46</v>
      </c>
      <c r="I245" s="51">
        <v>972.57</v>
      </c>
      <c r="J245" s="51">
        <v>13530240.880000001</v>
      </c>
      <c r="K245" s="51">
        <v>7209246.5800000001</v>
      </c>
      <c r="L245" s="51" t="s">
        <v>1896</v>
      </c>
      <c r="M245" s="51" t="s">
        <v>1897</v>
      </c>
      <c r="N245" s="51">
        <v>0.2</v>
      </c>
      <c r="O245" s="51">
        <v>-99.462999999999994</v>
      </c>
      <c r="P245" s="51">
        <v>-0.08</v>
      </c>
      <c r="Q245" s="51">
        <v>0.19</v>
      </c>
      <c r="R245" s="51">
        <v>1177.97</v>
      </c>
      <c r="S245" s="51">
        <v>53</v>
      </c>
      <c r="T245" s="51">
        <v>20.82</v>
      </c>
      <c r="U245" s="51">
        <v>6.32</v>
      </c>
      <c r="V245" s="51">
        <v>56.42</v>
      </c>
      <c r="W245" s="51">
        <v>0.34</v>
      </c>
      <c r="X245" s="51">
        <v>-0.04</v>
      </c>
      <c r="Y245" s="48"/>
      <c r="AA245"/>
      <c r="AB245"/>
      <c r="AC245"/>
      <c r="AD245"/>
      <c r="AE245"/>
      <c r="AF245"/>
      <c r="AG245"/>
      <c r="AH245"/>
      <c r="AI245"/>
    </row>
    <row r="246" spans="1:35" s="5" customFormat="1" x14ac:dyDescent="0.2">
      <c r="A246" s="51">
        <v>2078</v>
      </c>
      <c r="B246" s="51">
        <v>89.78</v>
      </c>
      <c r="C246" s="51">
        <v>32.06</v>
      </c>
      <c r="D246" s="4">
        <f t="shared" si="22"/>
        <v>11.530000000000001</v>
      </c>
      <c r="E246" s="66">
        <f t="shared" si="23"/>
        <v>31.500000000000004</v>
      </c>
      <c r="F246" s="51">
        <v>1119.18</v>
      </c>
      <c r="G246" s="51">
        <v>1033.92</v>
      </c>
      <c r="H246" s="51">
        <v>711.19</v>
      </c>
      <c r="I246" s="51">
        <v>974.29</v>
      </c>
      <c r="J246" s="51">
        <v>13530242.57</v>
      </c>
      <c r="K246" s="51">
        <v>7209249.3300000001</v>
      </c>
      <c r="L246" s="51" t="s">
        <v>1898</v>
      </c>
      <c r="M246" s="51" t="s">
        <v>1899</v>
      </c>
      <c r="N246" s="51">
        <v>0.94</v>
      </c>
      <c r="O246" s="51">
        <v>-81.572999999999993</v>
      </c>
      <c r="P246" s="51">
        <v>-0.15</v>
      </c>
      <c r="Q246" s="51">
        <v>-0.93</v>
      </c>
      <c r="R246" s="51">
        <v>1181.1500000000001</v>
      </c>
      <c r="S246" s="51">
        <v>53.09</v>
      </c>
      <c r="T246" s="51">
        <v>20.83</v>
      </c>
      <c r="U246" s="51">
        <v>6.33</v>
      </c>
      <c r="V246" s="51">
        <v>56.357999999999997</v>
      </c>
      <c r="W246" s="51">
        <v>0.34</v>
      </c>
      <c r="X246" s="51">
        <v>0.08</v>
      </c>
      <c r="Y246" s="48"/>
      <c r="AA246"/>
      <c r="AB246"/>
      <c r="AC246"/>
      <c r="AD246"/>
      <c r="AE246"/>
      <c r="AF246"/>
      <c r="AG246"/>
      <c r="AH246"/>
      <c r="AI246"/>
    </row>
    <row r="247" spans="1:35" s="5" customFormat="1" x14ac:dyDescent="0.2">
      <c r="A247" s="51">
        <v>2081</v>
      </c>
      <c r="B247" s="51">
        <v>89.82</v>
      </c>
      <c r="C247" s="51">
        <v>31.79</v>
      </c>
      <c r="D247" s="4">
        <f t="shared" si="22"/>
        <v>11.259999999999998</v>
      </c>
      <c r="E247" s="66">
        <f t="shared" si="23"/>
        <v>31.23</v>
      </c>
      <c r="F247" s="51">
        <v>1119.19</v>
      </c>
      <c r="G247" s="51">
        <v>1033.93</v>
      </c>
      <c r="H247" s="51">
        <v>713.74</v>
      </c>
      <c r="I247" s="51">
        <v>975.88</v>
      </c>
      <c r="J247" s="51">
        <v>13530244.130000001</v>
      </c>
      <c r="K247" s="51">
        <v>7209251.9000000004</v>
      </c>
      <c r="L247" s="51" t="s">
        <v>1900</v>
      </c>
      <c r="M247" s="51" t="s">
        <v>1901</v>
      </c>
      <c r="N247" s="51">
        <v>0.91</v>
      </c>
      <c r="O247" s="51">
        <v>-92.046000000000006</v>
      </c>
      <c r="P247" s="51">
        <v>0.13</v>
      </c>
      <c r="Q247" s="51">
        <v>-0.9</v>
      </c>
      <c r="R247" s="51">
        <v>1184.0999999999999</v>
      </c>
      <c r="S247" s="51">
        <v>53.18</v>
      </c>
      <c r="T247" s="51">
        <v>20.83</v>
      </c>
      <c r="U247" s="51">
        <v>6.34</v>
      </c>
      <c r="V247" s="51">
        <v>56.3</v>
      </c>
      <c r="W247" s="51">
        <v>0.34</v>
      </c>
      <c r="X247" s="51">
        <v>0.17</v>
      </c>
      <c r="Y247" s="48"/>
      <c r="AA247"/>
      <c r="AB247"/>
      <c r="AC247"/>
      <c r="AD247"/>
      <c r="AE247"/>
      <c r="AF247"/>
      <c r="AG247"/>
      <c r="AH247"/>
      <c r="AI247"/>
    </row>
    <row r="248" spans="1:35" s="5" customFormat="1" x14ac:dyDescent="0.2">
      <c r="A248" s="51">
        <v>2084</v>
      </c>
      <c r="B248" s="51">
        <v>89.81</v>
      </c>
      <c r="C248" s="51">
        <v>31.51</v>
      </c>
      <c r="D248" s="4">
        <f t="shared" si="22"/>
        <v>10.98</v>
      </c>
      <c r="E248" s="66">
        <f t="shared" si="23"/>
        <v>30.950000000000003</v>
      </c>
      <c r="F248" s="51">
        <v>1119.2</v>
      </c>
      <c r="G248" s="51">
        <v>1033.94</v>
      </c>
      <c r="H248" s="51">
        <v>716.29</v>
      </c>
      <c r="I248" s="51">
        <v>977.45</v>
      </c>
      <c r="J248" s="51">
        <v>13530245.68</v>
      </c>
      <c r="K248" s="51">
        <v>7209254.46</v>
      </c>
      <c r="L248" s="51" t="s">
        <v>1902</v>
      </c>
      <c r="M248" s="51" t="s">
        <v>1903</v>
      </c>
      <c r="N248" s="51">
        <v>0.93</v>
      </c>
      <c r="O248" s="51">
        <v>-98.131</v>
      </c>
      <c r="P248" s="51">
        <v>-0.03</v>
      </c>
      <c r="Q248" s="51">
        <v>-0.93</v>
      </c>
      <c r="R248" s="51">
        <v>1187.05</v>
      </c>
      <c r="S248" s="51">
        <v>53.27</v>
      </c>
      <c r="T248" s="51">
        <v>20.84</v>
      </c>
      <c r="U248" s="51">
        <v>6.35</v>
      </c>
      <c r="V248" s="51">
        <v>56.241999999999997</v>
      </c>
      <c r="W248" s="51">
        <v>0.34</v>
      </c>
      <c r="X248" s="51">
        <v>0.25</v>
      </c>
      <c r="Y248" s="48"/>
      <c r="AA248"/>
      <c r="AB248"/>
      <c r="AC248"/>
      <c r="AD248"/>
      <c r="AE248"/>
      <c r="AF248"/>
      <c r="AG248"/>
      <c r="AH248"/>
      <c r="AI248"/>
    </row>
    <row r="249" spans="1:35" s="5" customFormat="1" x14ac:dyDescent="0.2">
      <c r="A249" s="51">
        <v>2087</v>
      </c>
      <c r="B249" s="51">
        <v>89.77</v>
      </c>
      <c r="C249" s="51">
        <v>31.23</v>
      </c>
      <c r="D249" s="4">
        <f t="shared" si="22"/>
        <v>10.7</v>
      </c>
      <c r="E249" s="66">
        <f t="shared" si="23"/>
        <v>30.67</v>
      </c>
      <c r="F249" s="51">
        <v>1119.21</v>
      </c>
      <c r="G249" s="51">
        <v>1033.95</v>
      </c>
      <c r="H249" s="51">
        <v>718.85</v>
      </c>
      <c r="I249" s="51">
        <v>979.01</v>
      </c>
      <c r="J249" s="51">
        <v>13530247.220000001</v>
      </c>
      <c r="K249" s="51">
        <v>7209257.04</v>
      </c>
      <c r="L249" s="51" t="s">
        <v>1904</v>
      </c>
      <c r="M249" s="51" t="s">
        <v>1905</v>
      </c>
      <c r="N249" s="51">
        <v>0.94</v>
      </c>
      <c r="O249" s="51">
        <v>-83.66</v>
      </c>
      <c r="P249" s="51">
        <v>-0.13</v>
      </c>
      <c r="Q249" s="51">
        <v>-0.93</v>
      </c>
      <c r="R249" s="51">
        <v>1190</v>
      </c>
      <c r="S249" s="51">
        <v>53.35</v>
      </c>
      <c r="T249" s="51">
        <v>20.85</v>
      </c>
      <c r="U249" s="51">
        <v>6.36</v>
      </c>
      <c r="V249" s="51">
        <v>56.183999999999997</v>
      </c>
      <c r="W249" s="51">
        <v>0.34</v>
      </c>
      <c r="X249" s="51">
        <v>0.32</v>
      </c>
      <c r="Y249" s="48"/>
      <c r="AA249"/>
      <c r="AB249"/>
      <c r="AC249"/>
      <c r="AD249"/>
      <c r="AE249"/>
      <c r="AF249"/>
      <c r="AG249"/>
      <c r="AH249"/>
      <c r="AI249"/>
    </row>
    <row r="250" spans="1:35" s="5" customFormat="1" x14ac:dyDescent="0.2">
      <c r="A250" s="51">
        <v>2090</v>
      </c>
      <c r="B250" s="51">
        <v>89.8</v>
      </c>
      <c r="C250" s="51">
        <v>30.96</v>
      </c>
      <c r="D250" s="4">
        <f t="shared" si="22"/>
        <v>10.43</v>
      </c>
      <c r="E250" s="66">
        <f t="shared" si="23"/>
        <v>30.400000000000002</v>
      </c>
      <c r="F250" s="51">
        <v>1119.22</v>
      </c>
      <c r="G250" s="51">
        <v>1033.96</v>
      </c>
      <c r="H250" s="51">
        <v>721.42</v>
      </c>
      <c r="I250" s="51">
        <v>980.56</v>
      </c>
      <c r="J250" s="51">
        <v>13530248.74</v>
      </c>
      <c r="K250" s="51">
        <v>7209259.6299999999</v>
      </c>
      <c r="L250" s="51" t="s">
        <v>1906</v>
      </c>
      <c r="M250" s="51" t="s">
        <v>2249</v>
      </c>
      <c r="N250" s="51">
        <v>0.91</v>
      </c>
      <c r="O250" s="51">
        <v>-87.954999999999998</v>
      </c>
      <c r="P250" s="51">
        <v>0.1</v>
      </c>
      <c r="Q250" s="51">
        <v>-0.9</v>
      </c>
      <c r="R250" s="51">
        <v>1192.94</v>
      </c>
      <c r="S250" s="51">
        <v>53.44</v>
      </c>
      <c r="T250" s="51">
        <v>20.86</v>
      </c>
      <c r="U250" s="51">
        <v>6.37</v>
      </c>
      <c r="V250" s="51">
        <v>56.125999999999998</v>
      </c>
      <c r="W250" s="51">
        <v>0.34</v>
      </c>
      <c r="X250" s="51">
        <v>0.37</v>
      </c>
      <c r="Y250" s="48"/>
      <c r="AA250"/>
      <c r="AB250"/>
      <c r="AC250"/>
      <c r="AD250"/>
      <c r="AE250"/>
      <c r="AF250"/>
      <c r="AG250"/>
      <c r="AH250"/>
      <c r="AI250"/>
    </row>
    <row r="251" spans="1:35" s="5" customFormat="1" x14ac:dyDescent="0.2">
      <c r="A251" s="51">
        <v>2093</v>
      </c>
      <c r="B251" s="51">
        <v>89.81</v>
      </c>
      <c r="C251" s="51">
        <v>30.68</v>
      </c>
      <c r="D251" s="4">
        <f t="shared" si="22"/>
        <v>10.149999999999999</v>
      </c>
      <c r="E251" s="66">
        <f t="shared" si="23"/>
        <v>30.12</v>
      </c>
      <c r="F251" s="51">
        <v>1119.23</v>
      </c>
      <c r="G251" s="51">
        <v>1033.97</v>
      </c>
      <c r="H251" s="51">
        <v>724</v>
      </c>
      <c r="I251" s="51">
        <v>982.1</v>
      </c>
      <c r="J251" s="51">
        <v>13530250.26</v>
      </c>
      <c r="K251" s="51">
        <v>7209262.2199999997</v>
      </c>
      <c r="L251" s="51" t="s">
        <v>1907</v>
      </c>
      <c r="M251" s="51" t="s">
        <v>1908</v>
      </c>
      <c r="N251" s="51">
        <v>0.93</v>
      </c>
      <c r="O251" s="51">
        <v>-96.710999999999999</v>
      </c>
      <c r="P251" s="51">
        <v>0.03</v>
      </c>
      <c r="Q251" s="51">
        <v>-0.93</v>
      </c>
      <c r="R251" s="51">
        <v>1195.8800000000001</v>
      </c>
      <c r="S251" s="51">
        <v>53.52</v>
      </c>
      <c r="T251" s="51">
        <v>20.87</v>
      </c>
      <c r="U251" s="51">
        <v>6.37</v>
      </c>
      <c r="V251" s="51">
        <v>56.067</v>
      </c>
      <c r="W251" s="51">
        <v>0.35</v>
      </c>
      <c r="X251" s="51">
        <v>0.41</v>
      </c>
      <c r="Y251" s="48"/>
      <c r="AA251"/>
      <c r="AB251"/>
      <c r="AC251"/>
      <c r="AD251"/>
      <c r="AE251"/>
      <c r="AF251"/>
      <c r="AG251"/>
      <c r="AH251"/>
      <c r="AI251"/>
    </row>
    <row r="252" spans="1:35" s="5" customFormat="1" x14ac:dyDescent="0.2">
      <c r="A252" s="51">
        <v>2098.52</v>
      </c>
      <c r="B252" s="51">
        <v>89.75</v>
      </c>
      <c r="C252" s="51">
        <v>30.17</v>
      </c>
      <c r="D252" s="4">
        <f t="shared" si="22"/>
        <v>9.64</v>
      </c>
      <c r="E252" s="66">
        <f t="shared" si="23"/>
        <v>29.610000000000003</v>
      </c>
      <c r="F252" s="51">
        <v>1119.25</v>
      </c>
      <c r="G252" s="51">
        <v>1033.99</v>
      </c>
      <c r="H252" s="51">
        <v>728.76</v>
      </c>
      <c r="I252" s="51">
        <v>984.89</v>
      </c>
      <c r="J252" s="51">
        <v>13530253</v>
      </c>
      <c r="K252" s="51">
        <v>7209267</v>
      </c>
      <c r="L252" s="51" t="s">
        <v>1909</v>
      </c>
      <c r="M252" s="51" t="s">
        <v>1849</v>
      </c>
      <c r="N252" s="51">
        <v>0.93</v>
      </c>
      <c r="O252" s="51">
        <v>0</v>
      </c>
      <c r="P252" s="51">
        <v>-0.11</v>
      </c>
      <c r="Q252" s="51">
        <v>-0.92</v>
      </c>
      <c r="R252" s="51">
        <v>1201.29</v>
      </c>
      <c r="S252" s="51">
        <v>53.68</v>
      </c>
      <c r="T252" s="51">
        <v>20.88</v>
      </c>
      <c r="U252" s="51">
        <v>6.39</v>
      </c>
      <c r="V252" s="51">
        <v>55.96</v>
      </c>
      <c r="W252" s="51">
        <v>0.35</v>
      </c>
      <c r="X252" s="51">
        <v>0.44</v>
      </c>
      <c r="Y252" s="48"/>
      <c r="AA252"/>
      <c r="AB252"/>
      <c r="AC252"/>
      <c r="AD252"/>
      <c r="AE252"/>
      <c r="AF252"/>
      <c r="AG252"/>
      <c r="AH252"/>
      <c r="AI252"/>
    </row>
    <row r="253" spans="1:35" s="5" customFormat="1" x14ac:dyDescent="0.2">
      <c r="A253" s="108">
        <v>2102</v>
      </c>
      <c r="B253" s="108">
        <v>89.75</v>
      </c>
      <c r="C253" s="108">
        <v>30.17</v>
      </c>
      <c r="D253" s="4">
        <f t="shared" ref="D253:D260" si="24">C253-20.53</f>
        <v>9.64</v>
      </c>
      <c r="E253" s="66">
        <f t="shared" ref="E253:E260" si="25">C253-0.56</f>
        <v>29.610000000000003</v>
      </c>
      <c r="F253" s="108">
        <v>1119.27</v>
      </c>
      <c r="G253" s="108">
        <v>1034.01</v>
      </c>
      <c r="H253" s="108">
        <v>731.77</v>
      </c>
      <c r="I253" s="108">
        <v>986.64</v>
      </c>
      <c r="J253" s="108">
        <v>13530254.720000001</v>
      </c>
      <c r="K253" s="108">
        <v>7209270.0300000003</v>
      </c>
      <c r="L253" s="108" t="s">
        <v>1939</v>
      </c>
      <c r="M253" s="108" t="s">
        <v>1940</v>
      </c>
      <c r="N253" s="108">
        <v>0</v>
      </c>
      <c r="O253" s="108">
        <v>0</v>
      </c>
      <c r="P253" s="108">
        <v>0</v>
      </c>
      <c r="Q253" s="108">
        <v>0</v>
      </c>
      <c r="R253" s="108">
        <v>1204.69</v>
      </c>
      <c r="S253" s="108">
        <v>53.78</v>
      </c>
      <c r="T253" s="108">
        <v>20.89</v>
      </c>
      <c r="U253" s="108">
        <v>6.4</v>
      </c>
      <c r="V253" s="108">
        <v>55.892000000000003</v>
      </c>
      <c r="W253" s="108">
        <v>0.35</v>
      </c>
      <c r="X253" s="108">
        <v>0.44</v>
      </c>
      <c r="Y253" s="109"/>
      <c r="AA253"/>
      <c r="AB253"/>
      <c r="AC253"/>
      <c r="AD253"/>
      <c r="AE253"/>
      <c r="AF253"/>
      <c r="AG253"/>
      <c r="AH253"/>
      <c r="AI253"/>
    </row>
    <row r="254" spans="1:35" s="5" customFormat="1" x14ac:dyDescent="0.2">
      <c r="A254" s="108">
        <v>2105</v>
      </c>
      <c r="B254" s="108">
        <v>89.76</v>
      </c>
      <c r="C254" s="108">
        <v>30.17</v>
      </c>
      <c r="D254" s="4">
        <f t="shared" si="24"/>
        <v>9.64</v>
      </c>
      <c r="E254" s="66">
        <f t="shared" si="25"/>
        <v>29.610000000000003</v>
      </c>
      <c r="F254" s="108">
        <v>1119.28</v>
      </c>
      <c r="G254" s="108">
        <v>1034.02</v>
      </c>
      <c r="H254" s="108">
        <v>734.36</v>
      </c>
      <c r="I254" s="108">
        <v>988.15</v>
      </c>
      <c r="J254" s="108">
        <v>13530256.210000001</v>
      </c>
      <c r="K254" s="108">
        <v>7209272.6399999997</v>
      </c>
      <c r="L254" s="108" t="s">
        <v>1941</v>
      </c>
      <c r="M254" s="108" t="s">
        <v>1942</v>
      </c>
      <c r="N254" s="108">
        <v>0.03</v>
      </c>
      <c r="O254" s="108">
        <v>0</v>
      </c>
      <c r="P254" s="108">
        <v>0.03</v>
      </c>
      <c r="Q254" s="108">
        <v>0</v>
      </c>
      <c r="R254" s="108">
        <v>1207.6300000000001</v>
      </c>
      <c r="S254" s="108">
        <v>53.86</v>
      </c>
      <c r="T254" s="108">
        <v>20.9</v>
      </c>
      <c r="U254" s="108">
        <v>6.41</v>
      </c>
      <c r="V254" s="108">
        <v>55.832999999999998</v>
      </c>
      <c r="W254" s="108">
        <v>0.34</v>
      </c>
      <c r="X254" s="108">
        <v>0.45</v>
      </c>
      <c r="Y254" s="109"/>
      <c r="AA254"/>
      <c r="AB254"/>
      <c r="AC254"/>
      <c r="AD254"/>
      <c r="AE254"/>
      <c r="AF254"/>
      <c r="AG254"/>
      <c r="AH254"/>
      <c r="AI254"/>
    </row>
    <row r="255" spans="1:35" s="5" customFormat="1" x14ac:dyDescent="0.2">
      <c r="A255" s="108">
        <v>2108</v>
      </c>
      <c r="B255" s="108">
        <v>89.84</v>
      </c>
      <c r="C255" s="108">
        <v>30.17</v>
      </c>
      <c r="D255" s="4">
        <f t="shared" si="24"/>
        <v>9.64</v>
      </c>
      <c r="E255" s="66">
        <f t="shared" si="25"/>
        <v>29.610000000000003</v>
      </c>
      <c r="F255" s="108">
        <v>1119.29</v>
      </c>
      <c r="G255" s="108">
        <v>1034.03</v>
      </c>
      <c r="H255" s="108">
        <v>736.95</v>
      </c>
      <c r="I255" s="108">
        <v>989.66</v>
      </c>
      <c r="J255" s="108">
        <v>13530257.689999999</v>
      </c>
      <c r="K255" s="108">
        <v>7209275.25</v>
      </c>
      <c r="L255" s="108" t="s">
        <v>1943</v>
      </c>
      <c r="M255" s="108" t="s">
        <v>1944</v>
      </c>
      <c r="N255" s="108">
        <v>0.27</v>
      </c>
      <c r="O255" s="108">
        <v>180</v>
      </c>
      <c r="P255" s="108">
        <v>0.27</v>
      </c>
      <c r="Q255" s="108">
        <v>0</v>
      </c>
      <c r="R255" s="108">
        <v>1210.56</v>
      </c>
      <c r="S255" s="108">
        <v>53.94</v>
      </c>
      <c r="T255" s="108">
        <v>20.91</v>
      </c>
      <c r="U255" s="108">
        <v>6.42</v>
      </c>
      <c r="V255" s="108">
        <v>55.774999999999999</v>
      </c>
      <c r="W255" s="108">
        <v>0.35</v>
      </c>
      <c r="X255" s="108">
        <v>0.45</v>
      </c>
      <c r="Y255" s="109"/>
      <c r="AA255"/>
      <c r="AB255"/>
      <c r="AC255"/>
      <c r="AD255"/>
      <c r="AE255"/>
      <c r="AF255"/>
      <c r="AG255"/>
      <c r="AH255"/>
      <c r="AI255"/>
    </row>
    <row r="256" spans="1:35" s="5" customFormat="1" x14ac:dyDescent="0.2">
      <c r="A256" s="108">
        <v>2111</v>
      </c>
      <c r="B256" s="108">
        <v>89.83</v>
      </c>
      <c r="C256" s="108">
        <v>30.17</v>
      </c>
      <c r="D256" s="4">
        <f t="shared" si="24"/>
        <v>9.64</v>
      </c>
      <c r="E256" s="66">
        <f t="shared" si="25"/>
        <v>29.610000000000003</v>
      </c>
      <c r="F256" s="108">
        <v>1119.3</v>
      </c>
      <c r="G256" s="108">
        <v>1034.04</v>
      </c>
      <c r="H256" s="108">
        <v>739.55</v>
      </c>
      <c r="I256" s="108">
        <v>991.17</v>
      </c>
      <c r="J256" s="108">
        <v>13530259.17</v>
      </c>
      <c r="K256" s="108">
        <v>7209277.8499999996</v>
      </c>
      <c r="L256" s="108" t="s">
        <v>1945</v>
      </c>
      <c r="M256" s="108" t="s">
        <v>1946</v>
      </c>
      <c r="N256" s="108">
        <v>0.03</v>
      </c>
      <c r="O256" s="108">
        <v>90</v>
      </c>
      <c r="P256" s="108">
        <v>-0.03</v>
      </c>
      <c r="Q256" s="108">
        <v>0</v>
      </c>
      <c r="R256" s="108">
        <v>1213.49</v>
      </c>
      <c r="S256" s="108">
        <v>54.03</v>
      </c>
      <c r="T256" s="108">
        <v>20.92</v>
      </c>
      <c r="U256" s="108">
        <v>6.43</v>
      </c>
      <c r="V256" s="108">
        <v>55.716999999999999</v>
      </c>
      <c r="W256" s="108">
        <v>0.35</v>
      </c>
      <c r="X256" s="108">
        <v>0.45</v>
      </c>
      <c r="Y256" s="109"/>
      <c r="AA256"/>
      <c r="AB256"/>
      <c r="AC256"/>
      <c r="AD256"/>
      <c r="AE256"/>
      <c r="AF256"/>
      <c r="AG256"/>
      <c r="AH256"/>
      <c r="AI256"/>
    </row>
    <row r="257" spans="1:35" s="5" customFormat="1" x14ac:dyDescent="0.2">
      <c r="A257" s="108">
        <v>2114</v>
      </c>
      <c r="B257" s="108">
        <v>89.83</v>
      </c>
      <c r="C257" s="108">
        <v>30.18</v>
      </c>
      <c r="D257" s="4">
        <f t="shared" si="24"/>
        <v>9.6499999999999986</v>
      </c>
      <c r="E257" s="66">
        <f t="shared" si="25"/>
        <v>29.62</v>
      </c>
      <c r="F257" s="108">
        <v>1119.31</v>
      </c>
      <c r="G257" s="108">
        <v>1034.05</v>
      </c>
      <c r="H257" s="108">
        <v>742.14</v>
      </c>
      <c r="I257" s="108">
        <v>992.67</v>
      </c>
      <c r="J257" s="108">
        <v>13530260.65</v>
      </c>
      <c r="K257" s="108">
        <v>7209280.46</v>
      </c>
      <c r="L257" s="108" t="s">
        <v>1947</v>
      </c>
      <c r="M257" s="108" t="s">
        <v>1948</v>
      </c>
      <c r="N257" s="108">
        <v>0.03</v>
      </c>
      <c r="O257" s="108">
        <v>0</v>
      </c>
      <c r="P257" s="108">
        <v>0</v>
      </c>
      <c r="Q257" s="108">
        <v>0.03</v>
      </c>
      <c r="R257" s="108">
        <v>1216.43</v>
      </c>
      <c r="S257" s="108">
        <v>54.11</v>
      </c>
      <c r="T257" s="108">
        <v>20.93</v>
      </c>
      <c r="U257" s="108">
        <v>6.44</v>
      </c>
      <c r="V257" s="108">
        <v>55.658999999999999</v>
      </c>
      <c r="W257" s="108">
        <v>0.35</v>
      </c>
      <c r="X257" s="108">
        <v>0.46</v>
      </c>
      <c r="Y257" s="109"/>
      <c r="AA257"/>
      <c r="AB257"/>
      <c r="AC257"/>
      <c r="AD257"/>
      <c r="AE257"/>
      <c r="AF257"/>
      <c r="AG257"/>
      <c r="AH257"/>
      <c r="AI257"/>
    </row>
    <row r="258" spans="1:35" s="5" customFormat="1" x14ac:dyDescent="0.2">
      <c r="A258" s="108">
        <v>2117</v>
      </c>
      <c r="B258" s="108">
        <v>89.85</v>
      </c>
      <c r="C258" s="108">
        <v>30.18</v>
      </c>
      <c r="D258" s="4">
        <f t="shared" si="24"/>
        <v>9.6499999999999986</v>
      </c>
      <c r="E258" s="66">
        <f t="shared" si="25"/>
        <v>29.62</v>
      </c>
      <c r="F258" s="108">
        <v>1119.32</v>
      </c>
      <c r="G258" s="108">
        <v>1034.06</v>
      </c>
      <c r="H258" s="108">
        <v>744.74</v>
      </c>
      <c r="I258" s="108">
        <v>994.18</v>
      </c>
      <c r="J258" s="108">
        <v>13530262.140000001</v>
      </c>
      <c r="K258" s="108">
        <v>7209283.0700000003</v>
      </c>
      <c r="L258" s="108" t="s">
        <v>1949</v>
      </c>
      <c r="M258" s="108" t="s">
        <v>1950</v>
      </c>
      <c r="N258" s="108">
        <v>7.0000000000000007E-2</v>
      </c>
      <c r="O258" s="108">
        <v>0</v>
      </c>
      <c r="P258" s="108">
        <v>7.0000000000000007E-2</v>
      </c>
      <c r="Q258" s="108">
        <v>0</v>
      </c>
      <c r="R258" s="108">
        <v>1219.3599999999999</v>
      </c>
      <c r="S258" s="108">
        <v>54.2</v>
      </c>
      <c r="T258" s="108">
        <v>20.94</v>
      </c>
      <c r="U258" s="108">
        <v>6.45</v>
      </c>
      <c r="V258" s="108">
        <v>55.600999999999999</v>
      </c>
      <c r="W258" s="108">
        <v>0.36</v>
      </c>
      <c r="X258" s="108">
        <v>0.46</v>
      </c>
      <c r="Y258" s="109"/>
      <c r="AA258"/>
      <c r="AB258"/>
      <c r="AC258"/>
      <c r="AD258"/>
      <c r="AE258"/>
      <c r="AF258"/>
      <c r="AG258"/>
      <c r="AH258"/>
      <c r="AI258"/>
    </row>
    <row r="259" spans="1:35" s="5" customFormat="1" x14ac:dyDescent="0.2">
      <c r="A259" s="108">
        <v>2120</v>
      </c>
      <c r="B259" s="108">
        <v>89.97</v>
      </c>
      <c r="C259" s="108">
        <v>30.18</v>
      </c>
      <c r="D259" s="4">
        <f t="shared" si="24"/>
        <v>9.6499999999999986</v>
      </c>
      <c r="E259" s="66">
        <f t="shared" si="25"/>
        <v>29.62</v>
      </c>
      <c r="F259" s="108">
        <v>1119.32</v>
      </c>
      <c r="G259" s="108">
        <v>1034.06</v>
      </c>
      <c r="H259" s="108">
        <v>747.33</v>
      </c>
      <c r="I259" s="108">
        <v>995.69</v>
      </c>
      <c r="J259" s="108">
        <v>13530263.619999999</v>
      </c>
      <c r="K259" s="108">
        <v>7209285.6799999997</v>
      </c>
      <c r="L259" s="108" t="s">
        <v>1951</v>
      </c>
      <c r="M259" s="108" t="s">
        <v>1952</v>
      </c>
      <c r="N259" s="108">
        <v>0.4</v>
      </c>
      <c r="O259" s="108">
        <v>180</v>
      </c>
      <c r="P259" s="108">
        <v>0.4</v>
      </c>
      <c r="Q259" s="108">
        <v>0</v>
      </c>
      <c r="R259" s="108">
        <v>1222.3</v>
      </c>
      <c r="S259" s="108">
        <v>54.28</v>
      </c>
      <c r="T259" s="108">
        <v>20.95</v>
      </c>
      <c r="U259" s="108">
        <v>6.46</v>
      </c>
      <c r="V259" s="108">
        <v>55.543999999999997</v>
      </c>
      <c r="W259" s="108">
        <v>0.36</v>
      </c>
      <c r="X259" s="108">
        <v>0.46</v>
      </c>
      <c r="Y259" s="109"/>
      <c r="AA259"/>
      <c r="AB259"/>
      <c r="AC259"/>
      <c r="AD259"/>
      <c r="AE259"/>
      <c r="AF259"/>
      <c r="AG259"/>
      <c r="AH259"/>
      <c r="AI259"/>
    </row>
    <row r="260" spans="1:35" s="5" customFormat="1" x14ac:dyDescent="0.2">
      <c r="A260" s="108">
        <v>2124.21</v>
      </c>
      <c r="B260" s="108">
        <v>89.85</v>
      </c>
      <c r="C260" s="108">
        <v>30.18</v>
      </c>
      <c r="D260" s="4">
        <f t="shared" si="24"/>
        <v>9.6499999999999986</v>
      </c>
      <c r="E260" s="66">
        <f t="shared" si="25"/>
        <v>29.62</v>
      </c>
      <c r="F260" s="108">
        <v>1119.33</v>
      </c>
      <c r="G260" s="108">
        <v>1034.07</v>
      </c>
      <c r="H260" s="108">
        <v>750.97</v>
      </c>
      <c r="I260" s="108">
        <v>997.81</v>
      </c>
      <c r="J260" s="108">
        <v>13530265.699999999</v>
      </c>
      <c r="K260" s="108">
        <v>7209289.3399999999</v>
      </c>
      <c r="L260" s="108" t="s">
        <v>1925</v>
      </c>
      <c r="M260" s="108" t="s">
        <v>1926</v>
      </c>
      <c r="N260" s="108">
        <v>0.28999999999999998</v>
      </c>
      <c r="O260" s="108">
        <v>82.875</v>
      </c>
      <c r="P260" s="108">
        <v>-0.28999999999999998</v>
      </c>
      <c r="Q260" s="108">
        <v>0</v>
      </c>
      <c r="R260" s="108">
        <v>1226.42</v>
      </c>
      <c r="S260" s="108">
        <v>54.4</v>
      </c>
      <c r="T260" s="108">
        <v>20.96</v>
      </c>
      <c r="U260" s="108">
        <v>6.47</v>
      </c>
      <c r="V260" s="108">
        <v>55.463000000000001</v>
      </c>
      <c r="W260" s="108">
        <v>0.38</v>
      </c>
      <c r="X260" s="108">
        <v>0.47</v>
      </c>
      <c r="Y260" s="109"/>
      <c r="AA260"/>
      <c r="AB260"/>
      <c r="AC260"/>
      <c r="AD260"/>
      <c r="AE260"/>
      <c r="AF260"/>
      <c r="AG260"/>
      <c r="AH260"/>
      <c r="AI260"/>
    </row>
    <row r="261" spans="1:35" s="59" customFormat="1" x14ac:dyDescent="0.2">
      <c r="A261" s="108">
        <v>2128</v>
      </c>
      <c r="B261" s="108">
        <v>89.87</v>
      </c>
      <c r="C261" s="108">
        <v>30.34</v>
      </c>
      <c r="D261" s="4">
        <f t="shared" ref="D261:D314" si="26">C261-20.53</f>
        <v>9.8099999999999987</v>
      </c>
      <c r="E261" s="66">
        <f t="shared" ref="E261:E314" si="27">C261-0.56</f>
        <v>29.78</v>
      </c>
      <c r="F261" s="108">
        <v>1119.3399999999999</v>
      </c>
      <c r="G261" s="108">
        <v>1034.08</v>
      </c>
      <c r="H261" s="108">
        <v>754.24</v>
      </c>
      <c r="I261" s="108">
        <v>999.72</v>
      </c>
      <c r="J261" s="108">
        <v>13530267.58</v>
      </c>
      <c r="K261" s="108">
        <v>7209292.6299999999</v>
      </c>
      <c r="L261" s="108" t="s">
        <v>1953</v>
      </c>
      <c r="M261" s="108" t="s">
        <v>1954</v>
      </c>
      <c r="N261" s="108">
        <v>0.43</v>
      </c>
      <c r="O261" s="108">
        <v>80.537999999999997</v>
      </c>
      <c r="P261" s="108">
        <v>0.05</v>
      </c>
      <c r="Q261" s="108">
        <v>0.42</v>
      </c>
      <c r="R261" s="108">
        <v>1230.1300000000001</v>
      </c>
      <c r="S261" s="108">
        <v>54.51</v>
      </c>
      <c r="T261" s="108">
        <v>20.97</v>
      </c>
      <c r="U261" s="108">
        <v>6.48</v>
      </c>
      <c r="V261" s="108">
        <v>55.390999999999998</v>
      </c>
      <c r="W261" s="108">
        <v>0.38</v>
      </c>
      <c r="X261" s="108">
        <v>0.48</v>
      </c>
      <c r="Y261" s="109"/>
      <c r="AA261" s="104"/>
      <c r="AB261" s="104"/>
      <c r="AC261" s="104"/>
      <c r="AD261" s="104"/>
      <c r="AE261" s="104"/>
      <c r="AF261" s="104"/>
      <c r="AG261" s="104"/>
      <c r="AH261" s="104"/>
      <c r="AI261" s="104"/>
    </row>
    <row r="262" spans="1:35" s="59" customFormat="1" x14ac:dyDescent="0.2">
      <c r="A262" s="108">
        <v>2131</v>
      </c>
      <c r="B262" s="108">
        <v>89.89</v>
      </c>
      <c r="C262" s="108">
        <v>30.46</v>
      </c>
      <c r="D262" s="4">
        <f t="shared" si="26"/>
        <v>9.93</v>
      </c>
      <c r="E262" s="66">
        <f t="shared" si="27"/>
        <v>29.900000000000002</v>
      </c>
      <c r="F262" s="108">
        <v>1119.3499999999999</v>
      </c>
      <c r="G262" s="108">
        <v>1034.0899999999999</v>
      </c>
      <c r="H262" s="108">
        <v>756.83</v>
      </c>
      <c r="I262" s="108">
        <v>1001.24</v>
      </c>
      <c r="J262" s="108">
        <v>13530269.07</v>
      </c>
      <c r="K262" s="108">
        <v>7209295.2300000004</v>
      </c>
      <c r="L262" s="108" t="s">
        <v>1955</v>
      </c>
      <c r="M262" s="108" t="s">
        <v>1956</v>
      </c>
      <c r="N262" s="108">
        <v>0.41</v>
      </c>
      <c r="O262" s="108">
        <v>107.10299999999999</v>
      </c>
      <c r="P262" s="108">
        <v>7.0000000000000007E-2</v>
      </c>
      <c r="Q262" s="108">
        <v>0.4</v>
      </c>
      <c r="R262" s="108">
        <v>1233.06</v>
      </c>
      <c r="S262" s="108">
        <v>54.59</v>
      </c>
      <c r="T262" s="108">
        <v>20.98</v>
      </c>
      <c r="U262" s="108">
        <v>6.49</v>
      </c>
      <c r="V262" s="108">
        <v>55.334000000000003</v>
      </c>
      <c r="W262" s="108">
        <v>0.39</v>
      </c>
      <c r="X262" s="108">
        <v>0.5</v>
      </c>
      <c r="Y262" s="109"/>
      <c r="AA262" s="104"/>
      <c r="AB262" s="104"/>
      <c r="AC262" s="104"/>
      <c r="AD262" s="104"/>
      <c r="AE262" s="104"/>
      <c r="AF262" s="104"/>
      <c r="AG262" s="104"/>
      <c r="AH262" s="104"/>
      <c r="AI262" s="104"/>
    </row>
    <row r="263" spans="1:35" s="5" customFormat="1" x14ac:dyDescent="0.2">
      <c r="A263" s="51">
        <v>2134</v>
      </c>
      <c r="B263" s="51">
        <v>89.85</v>
      </c>
      <c r="C263" s="51">
        <v>30.59</v>
      </c>
      <c r="D263" s="4">
        <f t="shared" si="26"/>
        <v>10.059999999999999</v>
      </c>
      <c r="E263" s="66">
        <f t="shared" si="27"/>
        <v>30.03</v>
      </c>
      <c r="F263" s="108">
        <v>1119.3499999999999</v>
      </c>
      <c r="G263" s="108">
        <v>1034.0899999999999</v>
      </c>
      <c r="H263" s="108">
        <v>759.41</v>
      </c>
      <c r="I263" s="108">
        <v>1002.76</v>
      </c>
      <c r="J263" s="108">
        <v>13530270.57</v>
      </c>
      <c r="K263" s="108">
        <v>7209297.8300000001</v>
      </c>
      <c r="L263" s="108" t="s">
        <v>1957</v>
      </c>
      <c r="M263" s="108" t="s">
        <v>1958</v>
      </c>
      <c r="N263" s="108">
        <v>0.45</v>
      </c>
      <c r="O263" s="108">
        <v>80.537999999999997</v>
      </c>
      <c r="P263" s="108">
        <v>-0.13</v>
      </c>
      <c r="Q263" s="108">
        <v>0.43</v>
      </c>
      <c r="R263" s="108">
        <v>1236</v>
      </c>
      <c r="S263" s="108">
        <v>54.68</v>
      </c>
      <c r="T263" s="108">
        <v>20.99</v>
      </c>
      <c r="U263" s="108">
        <v>6.5</v>
      </c>
      <c r="V263" s="108">
        <v>55.277999999999999</v>
      </c>
      <c r="W263" s="108">
        <v>0.39</v>
      </c>
      <c r="X263" s="108">
        <v>0.52</v>
      </c>
      <c r="Y263" s="109"/>
      <c r="AA263"/>
      <c r="AB263"/>
      <c r="AC263"/>
      <c r="AD263"/>
      <c r="AE263"/>
      <c r="AF263"/>
      <c r="AG263"/>
      <c r="AH263"/>
      <c r="AI263"/>
    </row>
    <row r="264" spans="1:35" s="5" customFormat="1" x14ac:dyDescent="0.2">
      <c r="A264" s="51">
        <v>2137</v>
      </c>
      <c r="B264" s="51">
        <v>89.87</v>
      </c>
      <c r="C264" s="51">
        <v>30.71</v>
      </c>
      <c r="D264" s="4">
        <f t="shared" si="26"/>
        <v>10.18</v>
      </c>
      <c r="E264" s="66">
        <f t="shared" si="27"/>
        <v>30.150000000000002</v>
      </c>
      <c r="F264" s="51">
        <v>1119.3599999999999</v>
      </c>
      <c r="G264" s="51">
        <v>1034.0999999999999</v>
      </c>
      <c r="H264" s="51">
        <v>761.99</v>
      </c>
      <c r="I264" s="51">
        <v>1004.29</v>
      </c>
      <c r="J264" s="51">
        <v>13530272.07</v>
      </c>
      <c r="K264" s="51">
        <v>7209300.4299999997</v>
      </c>
      <c r="L264" s="51" t="s">
        <v>1959</v>
      </c>
      <c r="M264" s="51" t="s">
        <v>1960</v>
      </c>
      <c r="N264" s="51">
        <v>0.41</v>
      </c>
      <c r="O264" s="51">
        <v>94.399000000000001</v>
      </c>
      <c r="P264" s="51">
        <v>7.0000000000000007E-2</v>
      </c>
      <c r="Q264" s="51">
        <v>0.4</v>
      </c>
      <c r="R264" s="51">
        <v>1238.94</v>
      </c>
      <c r="S264" s="51">
        <v>54.77</v>
      </c>
      <c r="T264" s="51">
        <v>21</v>
      </c>
      <c r="U264" s="51">
        <v>6.51</v>
      </c>
      <c r="V264" s="51">
        <v>55.220999999999997</v>
      </c>
      <c r="W264" s="51">
        <v>0.4</v>
      </c>
      <c r="X264" s="51">
        <v>0.55000000000000004</v>
      </c>
      <c r="Y264" s="48"/>
      <c r="AA264"/>
      <c r="AB264"/>
      <c r="AC264"/>
      <c r="AD264"/>
      <c r="AE264"/>
      <c r="AF264"/>
      <c r="AG264"/>
      <c r="AH264"/>
      <c r="AI264"/>
    </row>
    <row r="265" spans="1:35" s="5" customFormat="1" x14ac:dyDescent="0.2">
      <c r="A265" s="51">
        <v>2140</v>
      </c>
      <c r="B265" s="51">
        <v>89.86</v>
      </c>
      <c r="C265" s="51">
        <v>30.84</v>
      </c>
      <c r="D265" s="4">
        <f t="shared" si="26"/>
        <v>10.309999999999999</v>
      </c>
      <c r="E265" s="66">
        <f t="shared" si="27"/>
        <v>30.28</v>
      </c>
      <c r="F265" s="51">
        <v>1119.3699999999999</v>
      </c>
      <c r="G265" s="51">
        <v>1034.1099999999999</v>
      </c>
      <c r="H265" s="51">
        <v>764.57</v>
      </c>
      <c r="I265" s="51">
        <v>1005.82</v>
      </c>
      <c r="J265" s="51">
        <v>13530273.58</v>
      </c>
      <c r="K265" s="51">
        <v>7209303.0199999996</v>
      </c>
      <c r="L265" s="51" t="s">
        <v>1961</v>
      </c>
      <c r="M265" s="51" t="s">
        <v>1962</v>
      </c>
      <c r="N265" s="51">
        <v>0.43</v>
      </c>
      <c r="O265" s="51">
        <v>71.564999999999998</v>
      </c>
      <c r="P265" s="51">
        <v>-0.03</v>
      </c>
      <c r="Q265" s="51">
        <v>0.43</v>
      </c>
      <c r="R265" s="51">
        <v>1241.8800000000001</v>
      </c>
      <c r="S265" s="51">
        <v>54.85</v>
      </c>
      <c r="T265" s="51">
        <v>21.01</v>
      </c>
      <c r="U265" s="51">
        <v>6.52</v>
      </c>
      <c r="V265" s="51">
        <v>55.164999999999999</v>
      </c>
      <c r="W265" s="51">
        <v>0.4</v>
      </c>
      <c r="X265" s="51">
        <v>0.57999999999999996</v>
      </c>
      <c r="Y265" s="48"/>
      <c r="AA265"/>
      <c r="AB265"/>
      <c r="AC265"/>
      <c r="AD265"/>
      <c r="AE265"/>
      <c r="AF265"/>
      <c r="AG265"/>
      <c r="AH265"/>
      <c r="AI265"/>
    </row>
    <row r="266" spans="1:35" s="5" customFormat="1" x14ac:dyDescent="0.2">
      <c r="A266" s="51">
        <v>2143</v>
      </c>
      <c r="B266" s="51">
        <v>89.9</v>
      </c>
      <c r="C266" s="51">
        <v>30.96</v>
      </c>
      <c r="D266" s="4">
        <f t="shared" si="26"/>
        <v>10.43</v>
      </c>
      <c r="E266" s="66">
        <f t="shared" si="27"/>
        <v>30.400000000000002</v>
      </c>
      <c r="F266" s="51">
        <v>1119.3699999999999</v>
      </c>
      <c r="G266" s="51">
        <v>1034.1099999999999</v>
      </c>
      <c r="H266" s="51">
        <v>767.15</v>
      </c>
      <c r="I266" s="51">
        <v>1007.36</v>
      </c>
      <c r="J266" s="51">
        <v>13530275.1</v>
      </c>
      <c r="K266" s="51">
        <v>7209305.6100000003</v>
      </c>
      <c r="L266" s="51" t="s">
        <v>1963</v>
      </c>
      <c r="M266" s="51" t="s">
        <v>1964</v>
      </c>
      <c r="N266" s="51">
        <v>0.42</v>
      </c>
      <c r="O266" s="51">
        <v>101.31</v>
      </c>
      <c r="P266" s="51">
        <v>0.13</v>
      </c>
      <c r="Q266" s="51">
        <v>0.4</v>
      </c>
      <c r="R266" s="51">
        <v>1244.82</v>
      </c>
      <c r="S266" s="51">
        <v>54.94</v>
      </c>
      <c r="T266" s="51">
        <v>21.01</v>
      </c>
      <c r="U266" s="51">
        <v>6.53</v>
      </c>
      <c r="V266" s="51">
        <v>55.11</v>
      </c>
      <c r="W266" s="51">
        <v>0.41</v>
      </c>
      <c r="X266" s="51">
        <v>0.62</v>
      </c>
      <c r="Y266" s="48"/>
      <c r="AA266"/>
      <c r="AB266"/>
      <c r="AC266"/>
      <c r="AD266"/>
      <c r="AE266"/>
      <c r="AF266"/>
      <c r="AG266"/>
      <c r="AH266"/>
      <c r="AI266"/>
    </row>
    <row r="267" spans="1:35" s="5" customFormat="1" x14ac:dyDescent="0.2">
      <c r="A267" s="51">
        <v>2148.96</v>
      </c>
      <c r="B267" s="51">
        <v>89.85</v>
      </c>
      <c r="C267" s="51">
        <v>31.21</v>
      </c>
      <c r="D267" s="4">
        <f t="shared" si="26"/>
        <v>10.68</v>
      </c>
      <c r="E267" s="66">
        <f t="shared" si="27"/>
        <v>30.650000000000002</v>
      </c>
      <c r="F267" s="51">
        <v>1119.3900000000001</v>
      </c>
      <c r="G267" s="51">
        <v>1034.1300000000001</v>
      </c>
      <c r="H267" s="51">
        <v>772.25</v>
      </c>
      <c r="I267" s="51">
        <v>1010.44</v>
      </c>
      <c r="J267" s="51">
        <v>13530278.119999999</v>
      </c>
      <c r="K267" s="51">
        <v>7209310.7400000002</v>
      </c>
      <c r="L267" s="51" t="s">
        <v>1927</v>
      </c>
      <c r="M267" s="51" t="s">
        <v>1928</v>
      </c>
      <c r="N267" s="51">
        <v>0.43</v>
      </c>
      <c r="O267" s="51">
        <v>85.915000000000006</v>
      </c>
      <c r="P267" s="51">
        <v>-0.08</v>
      </c>
      <c r="Q267" s="51">
        <v>0.42</v>
      </c>
      <c r="R267" s="51">
        <v>1250.67</v>
      </c>
      <c r="S267" s="51">
        <v>55.11</v>
      </c>
      <c r="T267" s="51">
        <v>21.03</v>
      </c>
      <c r="U267" s="51">
        <v>6.55</v>
      </c>
      <c r="V267" s="51">
        <v>55</v>
      </c>
      <c r="W267" s="51">
        <v>0.42</v>
      </c>
      <c r="X267" s="51">
        <v>0.73</v>
      </c>
      <c r="Y267" s="48"/>
      <c r="AA267"/>
      <c r="AB267"/>
      <c r="AC267"/>
      <c r="AD267"/>
      <c r="AE267"/>
      <c r="AF267"/>
      <c r="AG267"/>
      <c r="AH267"/>
      <c r="AI267"/>
    </row>
    <row r="268" spans="1:35" s="5" customFormat="1" x14ac:dyDescent="0.2">
      <c r="A268" s="51">
        <v>2152</v>
      </c>
      <c r="B268" s="51">
        <v>89.86</v>
      </c>
      <c r="C268" s="51">
        <v>31.35</v>
      </c>
      <c r="D268" s="4">
        <f t="shared" si="26"/>
        <v>10.82</v>
      </c>
      <c r="E268" s="66">
        <f t="shared" si="27"/>
        <v>30.790000000000003</v>
      </c>
      <c r="F268" s="51">
        <v>1119.3900000000001</v>
      </c>
      <c r="G268" s="51">
        <v>1034.1300000000001</v>
      </c>
      <c r="H268" s="51">
        <v>774.85</v>
      </c>
      <c r="I268" s="51">
        <v>1012.02</v>
      </c>
      <c r="J268" s="51">
        <v>13530279.68</v>
      </c>
      <c r="K268" s="51">
        <v>7209313.3600000003</v>
      </c>
      <c r="L268" s="51" t="s">
        <v>1965</v>
      </c>
      <c r="M268" s="51" t="s">
        <v>1966</v>
      </c>
      <c r="N268" s="51">
        <v>0.46</v>
      </c>
      <c r="O268" s="51">
        <v>85.915000000000006</v>
      </c>
      <c r="P268" s="51">
        <v>0.03</v>
      </c>
      <c r="Q268" s="51">
        <v>0.46</v>
      </c>
      <c r="R268" s="51">
        <v>1253.6600000000001</v>
      </c>
      <c r="S268" s="51">
        <v>55.2</v>
      </c>
      <c r="T268" s="51">
        <v>21.04</v>
      </c>
      <c r="U268" s="51">
        <v>6.56</v>
      </c>
      <c r="V268" s="51">
        <v>54.945</v>
      </c>
      <c r="W268" s="51">
        <v>0.42</v>
      </c>
      <c r="X268" s="51">
        <v>0.79</v>
      </c>
      <c r="Y268" s="48"/>
      <c r="AA268"/>
      <c r="AB268"/>
      <c r="AC268"/>
      <c r="AD268"/>
      <c r="AE268"/>
      <c r="AF268"/>
      <c r="AG268"/>
      <c r="AH268"/>
      <c r="AI268"/>
    </row>
    <row r="269" spans="1:35" s="5" customFormat="1" x14ac:dyDescent="0.2">
      <c r="A269" s="51">
        <v>2155</v>
      </c>
      <c r="B269" s="51">
        <v>89.87</v>
      </c>
      <c r="C269" s="51">
        <v>31.49</v>
      </c>
      <c r="D269" s="4">
        <f t="shared" si="26"/>
        <v>10.959999999999997</v>
      </c>
      <c r="E269" s="66">
        <f t="shared" si="27"/>
        <v>30.93</v>
      </c>
      <c r="F269" s="51">
        <v>1119.4000000000001</v>
      </c>
      <c r="G269" s="51">
        <v>1034.1400000000001</v>
      </c>
      <c r="H269" s="51">
        <v>777.41</v>
      </c>
      <c r="I269" s="51">
        <v>1013.58</v>
      </c>
      <c r="J269" s="51">
        <v>13530281.210000001</v>
      </c>
      <c r="K269" s="51">
        <v>7209315.9299999997</v>
      </c>
      <c r="L269" s="51" t="s">
        <v>1967</v>
      </c>
      <c r="M269" s="51" t="s">
        <v>1968</v>
      </c>
      <c r="N269" s="51">
        <v>0.47</v>
      </c>
      <c r="O269" s="51">
        <v>116.565</v>
      </c>
      <c r="P269" s="51">
        <v>0.03</v>
      </c>
      <c r="Q269" s="51">
        <v>0.47</v>
      </c>
      <c r="R269" s="51">
        <v>1256.6099999999999</v>
      </c>
      <c r="S269" s="51">
        <v>55.29</v>
      </c>
      <c r="T269" s="51">
        <v>21.05</v>
      </c>
      <c r="U269" s="51">
        <v>6.57</v>
      </c>
      <c r="V269" s="51">
        <v>54.89</v>
      </c>
      <c r="W269" s="51">
        <v>0.43</v>
      </c>
      <c r="X269" s="51">
        <v>0.86</v>
      </c>
      <c r="Y269" s="48"/>
      <c r="AA269"/>
      <c r="AB269"/>
      <c r="AC269"/>
      <c r="AD269"/>
      <c r="AE269"/>
      <c r="AF269"/>
      <c r="AG269"/>
      <c r="AH269"/>
      <c r="AI269"/>
    </row>
    <row r="270" spans="1:35" s="5" customFormat="1" x14ac:dyDescent="0.2">
      <c r="A270" s="51">
        <v>2158</v>
      </c>
      <c r="B270" s="51">
        <v>89.8</v>
      </c>
      <c r="C270" s="51">
        <v>31.63</v>
      </c>
      <c r="D270" s="4">
        <f t="shared" si="26"/>
        <v>11.099999999999998</v>
      </c>
      <c r="E270" s="66">
        <f t="shared" si="27"/>
        <v>31.07</v>
      </c>
      <c r="F270" s="51">
        <v>1119.4100000000001</v>
      </c>
      <c r="G270" s="51">
        <v>1034.1500000000001</v>
      </c>
      <c r="H270" s="51">
        <v>779.96</v>
      </c>
      <c r="I270" s="51">
        <v>1015.15</v>
      </c>
      <c r="J270" s="51">
        <v>13530282.76</v>
      </c>
      <c r="K270" s="51">
        <v>7209318.5</v>
      </c>
      <c r="L270" s="51" t="s">
        <v>1969</v>
      </c>
      <c r="M270" s="51" t="s">
        <v>1970</v>
      </c>
      <c r="N270" s="51">
        <v>0.52</v>
      </c>
      <c r="O270" s="51">
        <v>93.813999999999993</v>
      </c>
      <c r="P270" s="51">
        <v>-0.23</v>
      </c>
      <c r="Q270" s="51">
        <v>0.47</v>
      </c>
      <c r="R270" s="51">
        <v>1259.55</v>
      </c>
      <c r="S270" s="51">
        <v>55.38</v>
      </c>
      <c r="T270" s="51">
        <v>21.06</v>
      </c>
      <c r="U270" s="51">
        <v>6.58</v>
      </c>
      <c r="V270" s="51">
        <v>54.835999999999999</v>
      </c>
      <c r="W270" s="51">
        <v>0.43</v>
      </c>
      <c r="X270" s="51">
        <v>0.93</v>
      </c>
      <c r="Y270" s="48"/>
      <c r="AA270"/>
      <c r="AB270"/>
      <c r="AC270"/>
      <c r="AD270"/>
      <c r="AE270"/>
      <c r="AF270"/>
      <c r="AG270"/>
      <c r="AH270"/>
      <c r="AI270"/>
    </row>
    <row r="271" spans="1:35" s="5" customFormat="1" x14ac:dyDescent="0.2">
      <c r="A271" s="51">
        <v>2161</v>
      </c>
      <c r="B271" s="51">
        <v>89.79</v>
      </c>
      <c r="C271" s="51">
        <v>31.78</v>
      </c>
      <c r="D271" s="4">
        <f t="shared" si="26"/>
        <v>11.25</v>
      </c>
      <c r="E271" s="66">
        <f t="shared" si="27"/>
        <v>31.220000000000002</v>
      </c>
      <c r="F271" s="51">
        <v>1119.42</v>
      </c>
      <c r="G271" s="51">
        <v>1034.1600000000001</v>
      </c>
      <c r="H271" s="51">
        <v>782.52</v>
      </c>
      <c r="I271" s="51">
        <v>1016.73</v>
      </c>
      <c r="J271" s="51">
        <v>13530284.310000001</v>
      </c>
      <c r="K271" s="51">
        <v>7209321.0700000003</v>
      </c>
      <c r="L271" s="51" t="s">
        <v>1971</v>
      </c>
      <c r="M271" s="51" t="s">
        <v>1972</v>
      </c>
      <c r="N271" s="51">
        <v>0.5</v>
      </c>
      <c r="O271" s="51">
        <v>90</v>
      </c>
      <c r="P271" s="51">
        <v>-0.03</v>
      </c>
      <c r="Q271" s="51">
        <v>0.5</v>
      </c>
      <c r="R271" s="51">
        <v>1262.5</v>
      </c>
      <c r="S271" s="51">
        <v>55.47</v>
      </c>
      <c r="T271" s="51">
        <v>21.07</v>
      </c>
      <c r="U271" s="51">
        <v>6.59</v>
      </c>
      <c r="V271" s="51">
        <v>54.781999999999996</v>
      </c>
      <c r="W271" s="51">
        <v>0.43</v>
      </c>
      <c r="X271" s="51">
        <v>1.02</v>
      </c>
      <c r="Y271" s="48"/>
      <c r="AA271"/>
      <c r="AB271"/>
      <c r="AC271"/>
      <c r="AD271"/>
      <c r="AE271"/>
      <c r="AF271"/>
      <c r="AG271"/>
      <c r="AH271"/>
      <c r="AI271"/>
    </row>
    <row r="272" spans="1:35" s="5" customFormat="1" x14ac:dyDescent="0.2">
      <c r="A272" s="51">
        <v>2164</v>
      </c>
      <c r="B272" s="51">
        <v>89.79</v>
      </c>
      <c r="C272" s="51">
        <v>31.92</v>
      </c>
      <c r="D272" s="4">
        <f t="shared" si="26"/>
        <v>11.39</v>
      </c>
      <c r="E272" s="66">
        <f t="shared" si="27"/>
        <v>31.360000000000003</v>
      </c>
      <c r="F272" s="51">
        <v>1119.43</v>
      </c>
      <c r="G272" s="51">
        <v>1034.17</v>
      </c>
      <c r="H272" s="51">
        <v>785.07</v>
      </c>
      <c r="I272" s="51">
        <v>1018.31</v>
      </c>
      <c r="J272" s="51">
        <v>13530285.869999999</v>
      </c>
      <c r="K272" s="51">
        <v>7209323.6299999999</v>
      </c>
      <c r="L272" s="51" t="s">
        <v>1973</v>
      </c>
      <c r="M272" s="51" t="s">
        <v>1974</v>
      </c>
      <c r="N272" s="51">
        <v>0.47</v>
      </c>
      <c r="O272" s="51">
        <v>90</v>
      </c>
      <c r="P272" s="51">
        <v>0</v>
      </c>
      <c r="Q272" s="51">
        <v>0.47</v>
      </c>
      <c r="R272" s="51">
        <v>1265.46</v>
      </c>
      <c r="S272" s="51">
        <v>55.56</v>
      </c>
      <c r="T272" s="51">
        <v>21.07</v>
      </c>
      <c r="U272" s="51">
        <v>6.6</v>
      </c>
      <c r="V272" s="51">
        <v>54.728999999999999</v>
      </c>
      <c r="W272" s="51">
        <v>0.43</v>
      </c>
      <c r="X272" s="51">
        <v>1.1100000000000001</v>
      </c>
      <c r="Y272" s="48"/>
      <c r="AA272"/>
      <c r="AB272"/>
      <c r="AC272"/>
      <c r="AD272"/>
      <c r="AE272"/>
      <c r="AF272"/>
      <c r="AG272"/>
      <c r="AH272"/>
      <c r="AI272"/>
    </row>
    <row r="273" spans="1:35" s="5" customFormat="1" x14ac:dyDescent="0.2">
      <c r="A273" s="51">
        <v>2167</v>
      </c>
      <c r="B273" s="51">
        <v>89.79</v>
      </c>
      <c r="C273" s="51">
        <v>32.06</v>
      </c>
      <c r="D273" s="4">
        <f t="shared" si="26"/>
        <v>11.530000000000001</v>
      </c>
      <c r="E273" s="66">
        <f t="shared" si="27"/>
        <v>31.500000000000004</v>
      </c>
      <c r="F273" s="51">
        <v>1119.44</v>
      </c>
      <c r="G273" s="51">
        <v>1034.18</v>
      </c>
      <c r="H273" s="51">
        <v>787.61</v>
      </c>
      <c r="I273" s="51">
        <v>1019.9</v>
      </c>
      <c r="J273" s="51">
        <v>13530287.43</v>
      </c>
      <c r="K273" s="51">
        <v>7209326.1900000004</v>
      </c>
      <c r="L273" s="51" t="s">
        <v>1975</v>
      </c>
      <c r="M273" s="51" t="s">
        <v>1976</v>
      </c>
      <c r="N273" s="51">
        <v>0.47</v>
      </c>
      <c r="O273" s="51">
        <v>57.265000000000001</v>
      </c>
      <c r="P273" s="51">
        <v>0</v>
      </c>
      <c r="Q273" s="51">
        <v>0.47</v>
      </c>
      <c r="R273" s="51">
        <v>1268.4100000000001</v>
      </c>
      <c r="S273" s="51">
        <v>55.65</v>
      </c>
      <c r="T273" s="51">
        <v>21.08</v>
      </c>
      <c r="U273" s="51">
        <v>6.61</v>
      </c>
      <c r="V273" s="51">
        <v>54.674999999999997</v>
      </c>
      <c r="W273" s="51">
        <v>0.44</v>
      </c>
      <c r="X273" s="51">
        <v>1.21</v>
      </c>
      <c r="Y273" s="48"/>
      <c r="AA273"/>
      <c r="AB273"/>
      <c r="AC273"/>
      <c r="AD273"/>
      <c r="AE273"/>
      <c r="AF273"/>
      <c r="AG273"/>
      <c r="AH273"/>
      <c r="AI273"/>
    </row>
    <row r="274" spans="1:35" s="5" customFormat="1" x14ac:dyDescent="0.2">
      <c r="A274" s="51">
        <v>2170</v>
      </c>
      <c r="B274" s="51">
        <v>89.88</v>
      </c>
      <c r="C274" s="51">
        <v>32.200000000000003</v>
      </c>
      <c r="D274" s="4">
        <f t="shared" si="26"/>
        <v>11.670000000000002</v>
      </c>
      <c r="E274" s="66">
        <f t="shared" si="27"/>
        <v>31.640000000000004</v>
      </c>
      <c r="F274" s="51">
        <v>1119.45</v>
      </c>
      <c r="G274" s="51">
        <v>1034.19</v>
      </c>
      <c r="H274" s="51">
        <v>790.15</v>
      </c>
      <c r="I274" s="51">
        <v>1021.5</v>
      </c>
      <c r="J274" s="51">
        <v>13530289</v>
      </c>
      <c r="K274" s="51">
        <v>7209328.75</v>
      </c>
      <c r="L274" s="51" t="s">
        <v>1977</v>
      </c>
      <c r="M274" s="51" t="s">
        <v>1978</v>
      </c>
      <c r="N274" s="51">
        <v>0.55000000000000004</v>
      </c>
      <c r="O274" s="51">
        <v>96.34</v>
      </c>
      <c r="P274" s="51">
        <v>0.3</v>
      </c>
      <c r="Q274" s="51">
        <v>0.47</v>
      </c>
      <c r="R274" s="51">
        <v>1271.3599999999999</v>
      </c>
      <c r="S274" s="51">
        <v>55.74</v>
      </c>
      <c r="T274" s="51">
        <v>21.09</v>
      </c>
      <c r="U274" s="51">
        <v>6.62</v>
      </c>
      <c r="V274" s="51">
        <v>54.622999999999998</v>
      </c>
      <c r="W274" s="51">
        <v>0.44</v>
      </c>
      <c r="X274" s="51">
        <v>1.31</v>
      </c>
      <c r="Y274" s="48"/>
      <c r="AA274"/>
      <c r="AB274"/>
      <c r="AC274"/>
      <c r="AD274"/>
      <c r="AE274"/>
      <c r="AF274"/>
      <c r="AG274"/>
      <c r="AH274"/>
      <c r="AI274"/>
    </row>
    <row r="275" spans="1:35" s="5" customFormat="1" x14ac:dyDescent="0.2">
      <c r="A275" s="51">
        <v>2173.87</v>
      </c>
      <c r="B275" s="51">
        <v>89.86</v>
      </c>
      <c r="C275" s="51">
        <v>32.380000000000003</v>
      </c>
      <c r="D275" s="4">
        <f t="shared" si="26"/>
        <v>11.850000000000001</v>
      </c>
      <c r="E275" s="66">
        <f t="shared" si="27"/>
        <v>31.820000000000004</v>
      </c>
      <c r="F275" s="51">
        <v>1119.46</v>
      </c>
      <c r="G275" s="51">
        <v>1034.2</v>
      </c>
      <c r="H275" s="51">
        <v>793.42</v>
      </c>
      <c r="I275" s="51">
        <v>1023.57</v>
      </c>
      <c r="J275" s="51">
        <v>13530291.039999999</v>
      </c>
      <c r="K275" s="51">
        <v>7209332.04</v>
      </c>
      <c r="L275" s="51" t="s">
        <v>1929</v>
      </c>
      <c r="M275" s="51" t="s">
        <v>1930</v>
      </c>
      <c r="N275" s="51">
        <v>0.47</v>
      </c>
      <c r="O275" s="51">
        <v>-96.116</v>
      </c>
      <c r="P275" s="51">
        <v>-0.05</v>
      </c>
      <c r="Q275" s="51">
        <v>0.47</v>
      </c>
      <c r="R275" s="51">
        <v>1275.18</v>
      </c>
      <c r="S275" s="51">
        <v>55.86</v>
      </c>
      <c r="T275" s="51">
        <v>21.1</v>
      </c>
      <c r="U275" s="51">
        <v>6.63</v>
      </c>
      <c r="V275" s="51">
        <v>54.555</v>
      </c>
      <c r="W275" s="51">
        <v>0.45</v>
      </c>
      <c r="X275" s="51">
        <v>1.46</v>
      </c>
      <c r="Y275" s="48"/>
      <c r="AA275"/>
      <c r="AB275"/>
      <c r="AC275"/>
      <c r="AD275"/>
      <c r="AE275"/>
      <c r="AF275"/>
      <c r="AG275"/>
      <c r="AH275"/>
      <c r="AI275"/>
    </row>
    <row r="276" spans="1:35" s="5" customFormat="1" x14ac:dyDescent="0.2">
      <c r="A276" s="51">
        <v>2177</v>
      </c>
      <c r="B276" s="51">
        <v>89.83</v>
      </c>
      <c r="C276" s="51">
        <v>32.1</v>
      </c>
      <c r="D276" s="4">
        <f t="shared" si="26"/>
        <v>11.57</v>
      </c>
      <c r="E276" s="66">
        <f t="shared" si="27"/>
        <v>31.540000000000003</v>
      </c>
      <c r="F276" s="51">
        <v>1119.47</v>
      </c>
      <c r="G276" s="51">
        <v>1034.21</v>
      </c>
      <c r="H276" s="51">
        <v>796.07</v>
      </c>
      <c r="I276" s="51">
        <v>1025.24</v>
      </c>
      <c r="J276" s="51">
        <v>13530292.68</v>
      </c>
      <c r="K276" s="51">
        <v>7209334.71</v>
      </c>
      <c r="L276" s="51" t="s">
        <v>1979</v>
      </c>
      <c r="M276" s="51" t="s">
        <v>1980</v>
      </c>
      <c r="N276" s="51">
        <v>0.9</v>
      </c>
      <c r="O276" s="51">
        <v>-83.418000000000006</v>
      </c>
      <c r="P276" s="51">
        <v>-0.1</v>
      </c>
      <c r="Q276" s="51">
        <v>-0.89</v>
      </c>
      <c r="R276" s="51">
        <v>1278.26</v>
      </c>
      <c r="S276" s="51">
        <v>55.95</v>
      </c>
      <c r="T276" s="51">
        <v>21.11</v>
      </c>
      <c r="U276" s="51">
        <v>6.64</v>
      </c>
      <c r="V276" s="51">
        <v>54.5</v>
      </c>
      <c r="W276" s="51">
        <v>0.45</v>
      </c>
      <c r="X276" s="51">
        <v>1.58</v>
      </c>
      <c r="Y276" s="48"/>
      <c r="AA276"/>
      <c r="AB276"/>
      <c r="AC276"/>
      <c r="AD276"/>
      <c r="AE276"/>
      <c r="AF276"/>
      <c r="AG276"/>
      <c r="AH276"/>
      <c r="AI276"/>
    </row>
    <row r="277" spans="1:35" s="5" customFormat="1" x14ac:dyDescent="0.2">
      <c r="A277" s="51">
        <v>2180</v>
      </c>
      <c r="B277" s="51">
        <v>89.86</v>
      </c>
      <c r="C277" s="51">
        <v>31.84</v>
      </c>
      <c r="D277" s="4">
        <f t="shared" si="26"/>
        <v>11.309999999999999</v>
      </c>
      <c r="E277" s="66">
        <f t="shared" si="27"/>
        <v>31.28</v>
      </c>
      <c r="F277" s="51">
        <v>1119.48</v>
      </c>
      <c r="G277" s="51">
        <v>1034.22</v>
      </c>
      <c r="H277" s="51">
        <v>798.61</v>
      </c>
      <c r="I277" s="51">
        <v>1026.82</v>
      </c>
      <c r="J277" s="51">
        <v>13530294.25</v>
      </c>
      <c r="K277" s="51">
        <v>7209337.2699999996</v>
      </c>
      <c r="L277" s="51" t="s">
        <v>1981</v>
      </c>
      <c r="M277" s="51" t="s">
        <v>1982</v>
      </c>
      <c r="N277" s="51">
        <v>0.87</v>
      </c>
      <c r="O277" s="51">
        <v>-92.120999999999995</v>
      </c>
      <c r="P277" s="51">
        <v>0.1</v>
      </c>
      <c r="Q277" s="51">
        <v>-0.87</v>
      </c>
      <c r="R277" s="51">
        <v>1281.21</v>
      </c>
      <c r="S277" s="51">
        <v>56.04</v>
      </c>
      <c r="T277" s="51">
        <v>21.12</v>
      </c>
      <c r="U277" s="51">
        <v>6.65</v>
      </c>
      <c r="V277" s="51">
        <v>54.448</v>
      </c>
      <c r="W277" s="51">
        <v>0.46</v>
      </c>
      <c r="X277" s="51">
        <v>1.67</v>
      </c>
      <c r="Y277" s="48"/>
      <c r="AA277"/>
      <c r="AB277"/>
      <c r="AC277"/>
      <c r="AD277"/>
      <c r="AE277"/>
      <c r="AF277"/>
      <c r="AG277"/>
      <c r="AH277"/>
      <c r="AI277"/>
    </row>
    <row r="278" spans="1:35" s="5" customFormat="1" x14ac:dyDescent="0.2">
      <c r="A278" s="51">
        <v>2183</v>
      </c>
      <c r="B278" s="51">
        <v>89.85</v>
      </c>
      <c r="C278" s="51">
        <v>31.57</v>
      </c>
      <c r="D278" s="4">
        <f t="shared" si="26"/>
        <v>11.04</v>
      </c>
      <c r="E278" s="66">
        <f t="shared" si="27"/>
        <v>31.01</v>
      </c>
      <c r="F278" s="51">
        <v>1119.48</v>
      </c>
      <c r="G278" s="51">
        <v>1034.22</v>
      </c>
      <c r="H278" s="51">
        <v>801.17</v>
      </c>
      <c r="I278" s="51">
        <v>1028.4000000000001</v>
      </c>
      <c r="J278" s="51">
        <v>13530295.800000001</v>
      </c>
      <c r="K278" s="51">
        <v>7209339.8300000001</v>
      </c>
      <c r="L278" s="51" t="s">
        <v>1983</v>
      </c>
      <c r="M278" s="51" t="s">
        <v>1984</v>
      </c>
      <c r="N278" s="51">
        <v>0.9</v>
      </c>
      <c r="O278" s="51">
        <v>-98.747</v>
      </c>
      <c r="P278" s="51">
        <v>-0.03</v>
      </c>
      <c r="Q278" s="51">
        <v>-0.9</v>
      </c>
      <c r="R278" s="51">
        <v>1284.1600000000001</v>
      </c>
      <c r="S278" s="51">
        <v>56.13</v>
      </c>
      <c r="T278" s="51">
        <v>21.13</v>
      </c>
      <c r="U278" s="51">
        <v>6.66</v>
      </c>
      <c r="V278" s="51">
        <v>54.396000000000001</v>
      </c>
      <c r="W278" s="51">
        <v>0.46</v>
      </c>
      <c r="X278" s="51">
        <v>1.76</v>
      </c>
      <c r="Y278" s="48"/>
      <c r="AA278"/>
      <c r="AB278"/>
      <c r="AC278"/>
      <c r="AD278"/>
      <c r="AE278"/>
      <c r="AF278"/>
      <c r="AG278"/>
      <c r="AH278"/>
      <c r="AI278"/>
    </row>
    <row r="279" spans="1:35" s="5" customFormat="1" x14ac:dyDescent="0.2">
      <c r="A279" s="51">
        <v>2186</v>
      </c>
      <c r="B279" s="51">
        <v>89.81</v>
      </c>
      <c r="C279" s="51">
        <v>31.31</v>
      </c>
      <c r="D279" s="4">
        <f t="shared" si="26"/>
        <v>10.779999999999998</v>
      </c>
      <c r="E279" s="66">
        <f t="shared" si="27"/>
        <v>30.75</v>
      </c>
      <c r="F279" s="51">
        <v>1119.49</v>
      </c>
      <c r="G279" s="51">
        <v>1034.23</v>
      </c>
      <c r="H279" s="51">
        <v>803.73</v>
      </c>
      <c r="I279" s="51">
        <v>1029.97</v>
      </c>
      <c r="J279" s="51">
        <v>13530297.34</v>
      </c>
      <c r="K279" s="51">
        <v>7209342.4100000001</v>
      </c>
      <c r="L279" s="51" t="s">
        <v>1985</v>
      </c>
      <c r="M279" s="51" t="s">
        <v>1986</v>
      </c>
      <c r="N279" s="51">
        <v>0.88</v>
      </c>
      <c r="O279" s="51">
        <v>-100.492</v>
      </c>
      <c r="P279" s="51">
        <v>-0.13</v>
      </c>
      <c r="Q279" s="51">
        <v>-0.87</v>
      </c>
      <c r="R279" s="51">
        <v>1287.1099999999999</v>
      </c>
      <c r="S279" s="51">
        <v>56.22</v>
      </c>
      <c r="T279" s="51">
        <v>21.13</v>
      </c>
      <c r="U279" s="51">
        <v>6.67</v>
      </c>
      <c r="V279" s="51">
        <v>54.343000000000004</v>
      </c>
      <c r="W279" s="51">
        <v>0.46</v>
      </c>
      <c r="X279" s="51">
        <v>1.83</v>
      </c>
      <c r="Y279" s="48"/>
      <c r="AA279"/>
      <c r="AB279"/>
      <c r="AC279"/>
      <c r="AD279"/>
      <c r="AE279"/>
      <c r="AF279"/>
      <c r="AG279"/>
      <c r="AH279"/>
      <c r="AI279"/>
    </row>
    <row r="280" spans="1:35" s="5" customFormat="1" x14ac:dyDescent="0.2">
      <c r="A280" s="51">
        <v>2189</v>
      </c>
      <c r="B280" s="51">
        <v>89.76</v>
      </c>
      <c r="C280" s="51">
        <v>31.04</v>
      </c>
      <c r="D280" s="4">
        <f t="shared" si="26"/>
        <v>10.509999999999998</v>
      </c>
      <c r="E280" s="66">
        <f t="shared" si="27"/>
        <v>30.48</v>
      </c>
      <c r="F280" s="51">
        <v>1119.5</v>
      </c>
      <c r="G280" s="51">
        <v>1034.24</v>
      </c>
      <c r="H280" s="51">
        <v>806.29</v>
      </c>
      <c r="I280" s="51">
        <v>1031.52</v>
      </c>
      <c r="J280" s="51">
        <v>13530298.869999999</v>
      </c>
      <c r="K280" s="51">
        <v>7209344.9900000002</v>
      </c>
      <c r="L280" s="51" t="s">
        <v>1987</v>
      </c>
      <c r="M280" s="51" t="s">
        <v>1988</v>
      </c>
      <c r="N280" s="51">
        <v>0.92</v>
      </c>
      <c r="O280" s="51">
        <v>-83.418999999999997</v>
      </c>
      <c r="P280" s="51">
        <v>-0.17</v>
      </c>
      <c r="Q280" s="51">
        <v>-0.9</v>
      </c>
      <c r="R280" s="51">
        <v>1290.05</v>
      </c>
      <c r="S280" s="51">
        <v>56.31</v>
      </c>
      <c r="T280" s="51">
        <v>21.14</v>
      </c>
      <c r="U280" s="51">
        <v>6.68</v>
      </c>
      <c r="V280" s="51">
        <v>54.29</v>
      </c>
      <c r="W280" s="51">
        <v>0.46</v>
      </c>
      <c r="X280" s="51">
        <v>1.88</v>
      </c>
      <c r="Y280" s="48"/>
      <c r="AA280"/>
      <c r="AB280"/>
      <c r="AC280"/>
      <c r="AD280"/>
      <c r="AE280"/>
      <c r="AF280"/>
      <c r="AG280"/>
      <c r="AH280"/>
      <c r="AI280"/>
    </row>
    <row r="281" spans="1:35" s="5" customFormat="1" x14ac:dyDescent="0.2">
      <c r="A281" s="51">
        <v>2192</v>
      </c>
      <c r="B281" s="51">
        <v>89.79</v>
      </c>
      <c r="C281" s="51">
        <v>30.78</v>
      </c>
      <c r="D281" s="4">
        <f t="shared" si="26"/>
        <v>10.25</v>
      </c>
      <c r="E281" s="66">
        <f t="shared" si="27"/>
        <v>30.220000000000002</v>
      </c>
      <c r="F281" s="51">
        <v>1119.52</v>
      </c>
      <c r="G281" s="51">
        <v>1034.26</v>
      </c>
      <c r="H281" s="51">
        <v>808.87</v>
      </c>
      <c r="I281" s="51">
        <v>1033.06</v>
      </c>
      <c r="J281" s="51">
        <v>13530300.380000001</v>
      </c>
      <c r="K281" s="51">
        <v>7209347.5800000001</v>
      </c>
      <c r="L281" s="51" t="s">
        <v>1989</v>
      </c>
      <c r="M281" s="51" t="s">
        <v>1990</v>
      </c>
      <c r="N281" s="51">
        <v>0.87</v>
      </c>
      <c r="O281" s="51">
        <v>-81.572999999999993</v>
      </c>
      <c r="P281" s="51">
        <v>0.1</v>
      </c>
      <c r="Q281" s="51">
        <v>-0.87</v>
      </c>
      <c r="R281" s="51">
        <v>1293</v>
      </c>
      <c r="S281" s="51">
        <v>56.4</v>
      </c>
      <c r="T281" s="51">
        <v>21.15</v>
      </c>
      <c r="U281" s="51">
        <v>6.69</v>
      </c>
      <c r="V281" s="51">
        <v>54.237000000000002</v>
      </c>
      <c r="W281" s="51">
        <v>0.46</v>
      </c>
      <c r="X281" s="51">
        <v>1.93</v>
      </c>
      <c r="Y281" s="48"/>
      <c r="AA281"/>
      <c r="AB281"/>
      <c r="AC281"/>
      <c r="AD281"/>
      <c r="AE281"/>
      <c r="AF281"/>
      <c r="AG281"/>
      <c r="AH281"/>
      <c r="AI281"/>
    </row>
    <row r="282" spans="1:35" s="5" customFormat="1" x14ac:dyDescent="0.2">
      <c r="A282" s="51">
        <v>2195</v>
      </c>
      <c r="B282" s="51">
        <v>89.83</v>
      </c>
      <c r="C282" s="51">
        <v>30.51</v>
      </c>
      <c r="D282" s="4">
        <f t="shared" si="26"/>
        <v>9.98</v>
      </c>
      <c r="E282" s="66">
        <f t="shared" si="27"/>
        <v>29.950000000000003</v>
      </c>
      <c r="F282" s="51">
        <v>1119.53</v>
      </c>
      <c r="G282" s="51">
        <v>1034.27</v>
      </c>
      <c r="H282" s="51">
        <v>811.45</v>
      </c>
      <c r="I282" s="51">
        <v>1034.5899999999999</v>
      </c>
      <c r="J282" s="51">
        <v>13530301.890000001</v>
      </c>
      <c r="K282" s="51">
        <v>7209350.1799999997</v>
      </c>
      <c r="L282" s="51" t="s">
        <v>1991</v>
      </c>
      <c r="M282" s="51" t="s">
        <v>1992</v>
      </c>
      <c r="N282" s="51">
        <v>0.91</v>
      </c>
      <c r="O282" s="51">
        <v>-81.12</v>
      </c>
      <c r="P282" s="51">
        <v>0.13</v>
      </c>
      <c r="Q282" s="51">
        <v>-0.9</v>
      </c>
      <c r="R282" s="51">
        <v>1295.94</v>
      </c>
      <c r="S282" s="51">
        <v>56.49</v>
      </c>
      <c r="T282" s="51">
        <v>21.16</v>
      </c>
      <c r="U282" s="51">
        <v>6.71</v>
      </c>
      <c r="V282" s="51">
        <v>54.183999999999997</v>
      </c>
      <c r="W282" s="51">
        <v>0.47</v>
      </c>
      <c r="X282" s="51">
        <v>1.96</v>
      </c>
      <c r="Y282" s="48"/>
      <c r="AA282"/>
      <c r="AB282"/>
      <c r="AC282"/>
      <c r="AD282"/>
      <c r="AE282"/>
      <c r="AF282"/>
      <c r="AG282"/>
      <c r="AH282"/>
      <c r="AI282"/>
    </row>
    <row r="283" spans="1:35" s="5" customFormat="1" x14ac:dyDescent="0.2">
      <c r="A283" s="51">
        <v>2198.66</v>
      </c>
      <c r="B283" s="51">
        <v>89.88</v>
      </c>
      <c r="C283" s="51">
        <v>30.19</v>
      </c>
      <c r="D283" s="4">
        <f t="shared" si="26"/>
        <v>9.66</v>
      </c>
      <c r="E283" s="66">
        <f t="shared" si="27"/>
        <v>29.630000000000003</v>
      </c>
      <c r="F283" s="51">
        <v>1119.53</v>
      </c>
      <c r="G283" s="51">
        <v>1034.27</v>
      </c>
      <c r="H283" s="51">
        <v>814.61</v>
      </c>
      <c r="I283" s="51">
        <v>1036.44</v>
      </c>
      <c r="J283" s="51">
        <v>13530303.699999999</v>
      </c>
      <c r="K283" s="51">
        <v>7209353.3499999996</v>
      </c>
      <c r="L283" s="51" t="s">
        <v>1993</v>
      </c>
      <c r="M283" s="51" t="s">
        <v>1931</v>
      </c>
      <c r="N283" s="51">
        <v>0.88</v>
      </c>
      <c r="O283" s="51">
        <v>-101.31</v>
      </c>
      <c r="P283" s="51">
        <v>0.14000000000000001</v>
      </c>
      <c r="Q283" s="51">
        <v>-0.87</v>
      </c>
      <c r="R283" s="51">
        <v>1299.52</v>
      </c>
      <c r="S283" s="51">
        <v>56.6</v>
      </c>
      <c r="T283" s="51">
        <v>21.17</v>
      </c>
      <c r="U283" s="51">
        <v>6.72</v>
      </c>
      <c r="V283" s="51">
        <v>54.12</v>
      </c>
      <c r="W283" s="51">
        <v>0.47</v>
      </c>
      <c r="X283" s="51">
        <v>1.97</v>
      </c>
      <c r="Y283" s="48"/>
      <c r="AA283"/>
      <c r="AB283"/>
      <c r="AC283"/>
      <c r="AD283"/>
      <c r="AE283"/>
      <c r="AF283"/>
      <c r="AG283"/>
      <c r="AH283"/>
      <c r="AI283"/>
    </row>
    <row r="284" spans="1:35" s="5" customFormat="1" x14ac:dyDescent="0.2">
      <c r="A284" s="51">
        <v>2202</v>
      </c>
      <c r="B284" s="51">
        <v>89.87</v>
      </c>
      <c r="C284" s="51">
        <v>30.14</v>
      </c>
      <c r="D284" s="4">
        <f t="shared" si="26"/>
        <v>9.61</v>
      </c>
      <c r="E284" s="66">
        <f t="shared" si="27"/>
        <v>29.580000000000002</v>
      </c>
      <c r="F284" s="51">
        <v>1119.54</v>
      </c>
      <c r="G284" s="51">
        <v>1034.28</v>
      </c>
      <c r="H284" s="51">
        <v>817.49</v>
      </c>
      <c r="I284" s="51">
        <v>1038.1199999999999</v>
      </c>
      <c r="J284" s="51">
        <v>13530305.35</v>
      </c>
      <c r="K284" s="51">
        <v>7209356.2599999998</v>
      </c>
      <c r="L284" s="51" t="s">
        <v>1994</v>
      </c>
      <c r="M284" s="51" t="s">
        <v>1995</v>
      </c>
      <c r="N284" s="51">
        <v>0.15</v>
      </c>
      <c r="O284" s="51">
        <v>-111.80200000000001</v>
      </c>
      <c r="P284" s="51">
        <v>-0.03</v>
      </c>
      <c r="Q284" s="51">
        <v>-0.15</v>
      </c>
      <c r="R284" s="51">
        <v>1302.78</v>
      </c>
      <c r="S284" s="51">
        <v>56.7</v>
      </c>
      <c r="T284" s="51">
        <v>21.18</v>
      </c>
      <c r="U284" s="51">
        <v>6.73</v>
      </c>
      <c r="V284" s="51">
        <v>54.06</v>
      </c>
      <c r="W284" s="51">
        <v>0.48</v>
      </c>
      <c r="X284" s="51">
        <v>1.97</v>
      </c>
      <c r="Y284" s="48"/>
      <c r="AA284"/>
      <c r="AB284"/>
      <c r="AC284"/>
      <c r="AD284"/>
      <c r="AE284"/>
      <c r="AF284"/>
      <c r="AG284"/>
      <c r="AH284"/>
      <c r="AI284"/>
    </row>
    <row r="285" spans="1:35" s="5" customFormat="1" x14ac:dyDescent="0.2">
      <c r="A285" s="51">
        <v>2205</v>
      </c>
      <c r="B285" s="51">
        <v>89.85</v>
      </c>
      <c r="C285" s="51">
        <v>30.09</v>
      </c>
      <c r="D285" s="4">
        <f t="shared" si="26"/>
        <v>9.5599999999999987</v>
      </c>
      <c r="E285" s="66">
        <f t="shared" si="27"/>
        <v>29.53</v>
      </c>
      <c r="F285" s="51">
        <v>1119.55</v>
      </c>
      <c r="G285" s="51">
        <v>1034.29</v>
      </c>
      <c r="H285" s="51">
        <v>820.09</v>
      </c>
      <c r="I285" s="51">
        <v>1039.6199999999999</v>
      </c>
      <c r="J285" s="51">
        <v>13530306.83</v>
      </c>
      <c r="K285" s="51">
        <v>7209358.8700000001</v>
      </c>
      <c r="L285" s="51" t="s">
        <v>1996</v>
      </c>
      <c r="M285" s="51" t="s">
        <v>1997</v>
      </c>
      <c r="N285" s="51">
        <v>0.18</v>
      </c>
      <c r="O285" s="51">
        <v>-51.34</v>
      </c>
      <c r="P285" s="51">
        <v>-7.0000000000000007E-2</v>
      </c>
      <c r="Q285" s="51">
        <v>-0.17</v>
      </c>
      <c r="R285" s="51">
        <v>1305.72</v>
      </c>
      <c r="S285" s="51">
        <v>56.79</v>
      </c>
      <c r="T285" s="51">
        <v>21.19</v>
      </c>
      <c r="U285" s="51">
        <v>6.74</v>
      </c>
      <c r="V285" s="51">
        <v>54.006999999999998</v>
      </c>
      <c r="W285" s="51">
        <v>0.48</v>
      </c>
      <c r="X285" s="51">
        <v>1.98</v>
      </c>
      <c r="Y285" s="48"/>
      <c r="AA285"/>
      <c r="AB285"/>
      <c r="AC285"/>
      <c r="AD285"/>
      <c r="AE285"/>
      <c r="AF285"/>
      <c r="AG285"/>
      <c r="AH285"/>
      <c r="AI285"/>
    </row>
    <row r="286" spans="1:35" s="5" customFormat="1" x14ac:dyDescent="0.2">
      <c r="A286" s="51">
        <v>2208</v>
      </c>
      <c r="B286" s="51">
        <v>89.89</v>
      </c>
      <c r="C286" s="51">
        <v>30.04</v>
      </c>
      <c r="D286" s="4">
        <f t="shared" si="26"/>
        <v>9.509999999999998</v>
      </c>
      <c r="E286" s="66">
        <f t="shared" si="27"/>
        <v>29.48</v>
      </c>
      <c r="F286" s="51">
        <v>1119.56</v>
      </c>
      <c r="G286" s="51">
        <v>1034.3</v>
      </c>
      <c r="H286" s="51">
        <v>822.68</v>
      </c>
      <c r="I286" s="51">
        <v>1041.1199999999999</v>
      </c>
      <c r="J286" s="51">
        <v>13530308.310000001</v>
      </c>
      <c r="K286" s="51">
        <v>7209361.4800000004</v>
      </c>
      <c r="L286" s="51" t="s">
        <v>1998</v>
      </c>
      <c r="M286" s="51" t="s">
        <v>1999</v>
      </c>
      <c r="N286" s="51">
        <v>0.21</v>
      </c>
      <c r="O286" s="51">
        <v>-146.31</v>
      </c>
      <c r="P286" s="51">
        <v>0.13</v>
      </c>
      <c r="Q286" s="51">
        <v>-0.17</v>
      </c>
      <c r="R286" s="51">
        <v>1308.6500000000001</v>
      </c>
      <c r="S286" s="51">
        <v>56.87</v>
      </c>
      <c r="T286" s="51">
        <v>21.2</v>
      </c>
      <c r="U286" s="51">
        <v>6.75</v>
      </c>
      <c r="V286" s="51">
        <v>53.954000000000001</v>
      </c>
      <c r="W286" s="51">
        <v>0.49</v>
      </c>
      <c r="X286" s="51">
        <v>1.97</v>
      </c>
      <c r="Y286" s="48"/>
      <c r="AA286"/>
      <c r="AB286"/>
      <c r="AC286"/>
      <c r="AD286"/>
      <c r="AE286"/>
      <c r="AF286"/>
      <c r="AG286"/>
      <c r="AH286"/>
      <c r="AI286"/>
    </row>
    <row r="287" spans="1:35" s="5" customFormat="1" x14ac:dyDescent="0.2">
      <c r="A287" s="51">
        <v>2211</v>
      </c>
      <c r="B287" s="51">
        <v>89.83</v>
      </c>
      <c r="C287" s="51">
        <v>30</v>
      </c>
      <c r="D287" s="4">
        <f t="shared" si="26"/>
        <v>9.4699999999999989</v>
      </c>
      <c r="E287" s="66">
        <f t="shared" si="27"/>
        <v>29.44</v>
      </c>
      <c r="F287" s="51">
        <v>1119.56</v>
      </c>
      <c r="G287" s="51">
        <v>1034.3</v>
      </c>
      <c r="H287" s="51">
        <v>825.28</v>
      </c>
      <c r="I287" s="51">
        <v>1042.6300000000001</v>
      </c>
      <c r="J287" s="51">
        <v>13530309.789999999</v>
      </c>
      <c r="K287" s="51">
        <v>7209364.0899999999</v>
      </c>
      <c r="L287" s="51" t="s">
        <v>2000</v>
      </c>
      <c r="M287" s="51" t="s">
        <v>2001</v>
      </c>
      <c r="N287" s="51">
        <v>0.24</v>
      </c>
      <c r="O287" s="51">
        <v>-120.964</v>
      </c>
      <c r="P287" s="51">
        <v>-0.2</v>
      </c>
      <c r="Q287" s="51">
        <v>-0.13</v>
      </c>
      <c r="R287" s="51">
        <v>1311.59</v>
      </c>
      <c r="S287" s="51">
        <v>56.96</v>
      </c>
      <c r="T287" s="51">
        <v>21.2</v>
      </c>
      <c r="U287" s="51">
        <v>6.76</v>
      </c>
      <c r="V287" s="51">
        <v>53.902000000000001</v>
      </c>
      <c r="W287" s="51">
        <v>0.49</v>
      </c>
      <c r="X287" s="51">
        <v>1.97</v>
      </c>
      <c r="Y287" s="48"/>
      <c r="AA287"/>
      <c r="AB287"/>
      <c r="AC287"/>
      <c r="AD287"/>
      <c r="AE287"/>
      <c r="AF287"/>
      <c r="AG287"/>
      <c r="AH287"/>
      <c r="AI287"/>
    </row>
    <row r="288" spans="1:35" s="5" customFormat="1" x14ac:dyDescent="0.2">
      <c r="A288" s="51">
        <v>2214</v>
      </c>
      <c r="B288" s="51">
        <v>89.8</v>
      </c>
      <c r="C288" s="51">
        <v>29.95</v>
      </c>
      <c r="D288" s="4">
        <f t="shared" si="26"/>
        <v>9.4199999999999982</v>
      </c>
      <c r="E288" s="66">
        <f t="shared" si="27"/>
        <v>29.39</v>
      </c>
      <c r="F288" s="51">
        <v>1119.57</v>
      </c>
      <c r="G288" s="51">
        <v>1034.31</v>
      </c>
      <c r="H288" s="51">
        <v>827.88</v>
      </c>
      <c r="I288" s="51">
        <v>1044.1199999999999</v>
      </c>
      <c r="J288" s="51">
        <v>13530311.26</v>
      </c>
      <c r="K288" s="51">
        <v>7209366.7000000002</v>
      </c>
      <c r="L288" s="51" t="s">
        <v>2002</v>
      </c>
      <c r="M288" s="51" t="s">
        <v>2003</v>
      </c>
      <c r="N288" s="51">
        <v>0.19</v>
      </c>
      <c r="O288" s="51">
        <v>-120.964</v>
      </c>
      <c r="P288" s="51">
        <v>-0.1</v>
      </c>
      <c r="Q288" s="51">
        <v>-0.17</v>
      </c>
      <c r="R288" s="51">
        <v>1314.52</v>
      </c>
      <c r="S288" s="51">
        <v>57.05</v>
      </c>
      <c r="T288" s="51">
        <v>21.21</v>
      </c>
      <c r="U288" s="51">
        <v>6.77</v>
      </c>
      <c r="V288" s="51">
        <v>53.848999999999997</v>
      </c>
      <c r="W288" s="51">
        <v>0.49</v>
      </c>
      <c r="X288" s="51">
        <v>1.96</v>
      </c>
      <c r="Y288" s="48"/>
      <c r="AA288"/>
      <c r="AB288"/>
      <c r="AC288"/>
      <c r="AD288"/>
      <c r="AE288"/>
      <c r="AF288"/>
      <c r="AG288"/>
      <c r="AH288"/>
      <c r="AI288"/>
    </row>
    <row r="289" spans="1:35" s="5" customFormat="1" x14ac:dyDescent="0.2">
      <c r="A289" s="51">
        <v>2217</v>
      </c>
      <c r="B289" s="51">
        <v>89.77</v>
      </c>
      <c r="C289" s="51">
        <v>29.9</v>
      </c>
      <c r="D289" s="4">
        <f t="shared" si="26"/>
        <v>9.3699999999999974</v>
      </c>
      <c r="E289" s="66">
        <f t="shared" si="27"/>
        <v>29.34</v>
      </c>
      <c r="F289" s="51">
        <v>1119.58</v>
      </c>
      <c r="G289" s="51">
        <v>1034.32</v>
      </c>
      <c r="H289" s="51">
        <v>830.48</v>
      </c>
      <c r="I289" s="51">
        <v>1045.6199999999999</v>
      </c>
      <c r="J289" s="51">
        <v>13530312.73</v>
      </c>
      <c r="K289" s="51">
        <v>7209369.3200000003</v>
      </c>
      <c r="L289" s="51" t="s">
        <v>2004</v>
      </c>
      <c r="M289" s="51" t="s">
        <v>2005</v>
      </c>
      <c r="N289" s="51">
        <v>0.19</v>
      </c>
      <c r="O289" s="51">
        <v>-68.198999999999998</v>
      </c>
      <c r="P289" s="51">
        <v>-0.1</v>
      </c>
      <c r="Q289" s="51">
        <v>-0.17</v>
      </c>
      <c r="R289" s="51">
        <v>1317.45</v>
      </c>
      <c r="S289" s="51">
        <v>57.14</v>
      </c>
      <c r="T289" s="51">
        <v>21.22</v>
      </c>
      <c r="U289" s="51">
        <v>6.78</v>
      </c>
      <c r="V289" s="51">
        <v>53.795999999999999</v>
      </c>
      <c r="W289" s="51">
        <v>0.5</v>
      </c>
      <c r="X289" s="51">
        <v>1.95</v>
      </c>
      <c r="Y289" s="48"/>
      <c r="AA289"/>
      <c r="AB289"/>
      <c r="AC289"/>
      <c r="AD289"/>
      <c r="AE289"/>
      <c r="AF289"/>
      <c r="AG289"/>
      <c r="AH289"/>
      <c r="AI289"/>
    </row>
    <row r="290" spans="1:35" s="5" customFormat="1" x14ac:dyDescent="0.2">
      <c r="A290" s="51">
        <v>2220</v>
      </c>
      <c r="B290" s="51">
        <v>89.79</v>
      </c>
      <c r="C290" s="51">
        <v>29.85</v>
      </c>
      <c r="D290" s="4">
        <f t="shared" si="26"/>
        <v>9.32</v>
      </c>
      <c r="E290" s="66">
        <f t="shared" si="27"/>
        <v>29.290000000000003</v>
      </c>
      <c r="F290" s="51">
        <v>1119.5999999999999</v>
      </c>
      <c r="G290" s="51">
        <v>1034.3399999999999</v>
      </c>
      <c r="H290" s="51">
        <v>833.08</v>
      </c>
      <c r="I290" s="51">
        <v>1047.1099999999999</v>
      </c>
      <c r="J290" s="51">
        <v>13530314.199999999</v>
      </c>
      <c r="K290" s="51">
        <v>7209371.9299999997</v>
      </c>
      <c r="L290" s="51" t="s">
        <v>2006</v>
      </c>
      <c r="M290" s="51" t="s">
        <v>2007</v>
      </c>
      <c r="N290" s="51">
        <v>0.18</v>
      </c>
      <c r="O290" s="51">
        <v>-59.036000000000001</v>
      </c>
      <c r="P290" s="51">
        <v>7.0000000000000007E-2</v>
      </c>
      <c r="Q290" s="51">
        <v>-0.17</v>
      </c>
      <c r="R290" s="51">
        <v>1320.38</v>
      </c>
      <c r="S290" s="51">
        <v>57.22</v>
      </c>
      <c r="T290" s="51">
        <v>21.23</v>
      </c>
      <c r="U290" s="51">
        <v>6.79</v>
      </c>
      <c r="V290" s="51">
        <v>53.744</v>
      </c>
      <c r="W290" s="51">
        <v>0.5</v>
      </c>
      <c r="X290" s="51">
        <v>1.94</v>
      </c>
      <c r="Y290" s="48"/>
      <c r="AA290"/>
      <c r="AB290"/>
      <c r="AC290"/>
      <c r="AD290"/>
      <c r="AE290"/>
      <c r="AF290"/>
      <c r="AG290"/>
      <c r="AH290"/>
      <c r="AI290"/>
    </row>
    <row r="291" spans="1:35" s="5" customFormat="1" x14ac:dyDescent="0.2">
      <c r="A291" s="51">
        <v>2223.37</v>
      </c>
      <c r="B291" s="51">
        <v>89.82</v>
      </c>
      <c r="C291" s="51">
        <v>29.8</v>
      </c>
      <c r="D291" s="4">
        <f t="shared" si="26"/>
        <v>9.27</v>
      </c>
      <c r="E291" s="66">
        <f t="shared" si="27"/>
        <v>29.240000000000002</v>
      </c>
      <c r="F291" s="51">
        <v>1119.6099999999999</v>
      </c>
      <c r="G291" s="51">
        <v>1034.3499999999999</v>
      </c>
      <c r="H291" s="51">
        <v>836.01</v>
      </c>
      <c r="I291" s="51">
        <v>1048.79</v>
      </c>
      <c r="J291" s="51">
        <v>13530315.85</v>
      </c>
      <c r="K291" s="51">
        <v>7209374.8700000001</v>
      </c>
      <c r="L291" s="51" t="s">
        <v>1932</v>
      </c>
      <c r="M291" s="51" t="s">
        <v>1933</v>
      </c>
      <c r="N291" s="51">
        <v>0.17</v>
      </c>
      <c r="O291" s="51">
        <v>79.381</v>
      </c>
      <c r="P291" s="51">
        <v>0.09</v>
      </c>
      <c r="Q291" s="51">
        <v>-0.15</v>
      </c>
      <c r="R291" s="51">
        <v>1323.67</v>
      </c>
      <c r="S291" s="51">
        <v>57.32</v>
      </c>
      <c r="T291" s="51">
        <v>21.24</v>
      </c>
      <c r="U291" s="51">
        <v>6.81</v>
      </c>
      <c r="V291" s="51">
        <v>53.685000000000002</v>
      </c>
      <c r="W291" s="51">
        <v>0.5</v>
      </c>
      <c r="X291" s="51">
        <v>1.92</v>
      </c>
      <c r="Y291" s="48"/>
      <c r="AA291"/>
      <c r="AB291"/>
      <c r="AC291"/>
      <c r="AD291"/>
      <c r="AE291"/>
      <c r="AF291"/>
      <c r="AG291"/>
      <c r="AH291"/>
      <c r="AI291"/>
    </row>
    <row r="292" spans="1:35" s="5" customFormat="1" x14ac:dyDescent="0.2">
      <c r="A292" s="51">
        <v>2227</v>
      </c>
      <c r="B292" s="51">
        <v>89.88</v>
      </c>
      <c r="C292" s="51">
        <v>30.12</v>
      </c>
      <c r="D292" s="4">
        <f t="shared" si="26"/>
        <v>9.59</v>
      </c>
      <c r="E292" s="66">
        <f t="shared" si="27"/>
        <v>29.560000000000002</v>
      </c>
      <c r="F292" s="51">
        <v>1119.6199999999999</v>
      </c>
      <c r="G292" s="51">
        <v>1034.3599999999999</v>
      </c>
      <c r="H292" s="51">
        <v>839.15</v>
      </c>
      <c r="I292" s="51">
        <v>1050.5999999999999</v>
      </c>
      <c r="J292" s="51">
        <v>13530317.630000001</v>
      </c>
      <c r="K292" s="51">
        <v>7209378.04</v>
      </c>
      <c r="L292" s="51" t="s">
        <v>2008</v>
      </c>
      <c r="M292" s="51" t="s">
        <v>2009</v>
      </c>
      <c r="N292" s="51">
        <v>0.9</v>
      </c>
      <c r="O292" s="51">
        <v>94.399000000000001</v>
      </c>
      <c r="P292" s="51">
        <v>0.17</v>
      </c>
      <c r="Q292" s="51">
        <v>0.88</v>
      </c>
      <c r="R292" s="51">
        <v>1327.22</v>
      </c>
      <c r="S292" s="51">
        <v>57.43</v>
      </c>
      <c r="T292" s="51">
        <v>21.25</v>
      </c>
      <c r="U292" s="51">
        <v>6.82</v>
      </c>
      <c r="V292" s="51">
        <v>53.622</v>
      </c>
      <c r="W292" s="51">
        <v>0.5</v>
      </c>
      <c r="X292" s="51">
        <v>1.91</v>
      </c>
      <c r="Y292" s="48"/>
      <c r="AA292"/>
      <c r="AB292"/>
      <c r="AC292"/>
      <c r="AD292"/>
      <c r="AE292"/>
      <c r="AF292"/>
      <c r="AG292"/>
      <c r="AH292"/>
      <c r="AI292"/>
    </row>
    <row r="293" spans="1:35" s="5" customFormat="1" x14ac:dyDescent="0.2">
      <c r="A293" s="51">
        <v>2230</v>
      </c>
      <c r="B293" s="51">
        <v>89.86</v>
      </c>
      <c r="C293" s="51">
        <v>30.38</v>
      </c>
      <c r="D293" s="4">
        <f t="shared" si="26"/>
        <v>9.8499999999999979</v>
      </c>
      <c r="E293" s="66">
        <f t="shared" si="27"/>
        <v>29.82</v>
      </c>
      <c r="F293" s="51">
        <v>1119.6199999999999</v>
      </c>
      <c r="G293" s="51">
        <v>1034.3599999999999</v>
      </c>
      <c r="H293" s="51">
        <v>841.74</v>
      </c>
      <c r="I293" s="51">
        <v>1052.1099999999999</v>
      </c>
      <c r="J293" s="51">
        <v>13530319.109999999</v>
      </c>
      <c r="K293" s="51">
        <v>7209380.6399999997</v>
      </c>
      <c r="L293" s="51" t="s">
        <v>2010</v>
      </c>
      <c r="M293" s="51" t="s">
        <v>2011</v>
      </c>
      <c r="N293" s="51">
        <v>0.87</v>
      </c>
      <c r="O293" s="51">
        <v>92.203000000000003</v>
      </c>
      <c r="P293" s="51">
        <v>-7.0000000000000007E-2</v>
      </c>
      <c r="Q293" s="51">
        <v>0.87</v>
      </c>
      <c r="R293" s="51">
        <v>1330.16</v>
      </c>
      <c r="S293" s="51">
        <v>57.52</v>
      </c>
      <c r="T293" s="51">
        <v>21.26</v>
      </c>
      <c r="U293" s="51">
        <v>6.83</v>
      </c>
      <c r="V293" s="51">
        <v>53.57</v>
      </c>
      <c r="W293" s="51">
        <v>0.51</v>
      </c>
      <c r="X293" s="51">
        <v>1.92</v>
      </c>
      <c r="Y293" s="48"/>
      <c r="AA293"/>
      <c r="AB293"/>
      <c r="AC293"/>
      <c r="AD293"/>
      <c r="AE293"/>
      <c r="AF293"/>
      <c r="AG293"/>
      <c r="AH293"/>
      <c r="AI293"/>
    </row>
    <row r="294" spans="1:35" s="5" customFormat="1" x14ac:dyDescent="0.2">
      <c r="A294" s="51">
        <v>2233</v>
      </c>
      <c r="B294" s="51">
        <v>89.85</v>
      </c>
      <c r="C294" s="51">
        <v>30.64</v>
      </c>
      <c r="D294" s="4">
        <f t="shared" si="26"/>
        <v>10.11</v>
      </c>
      <c r="E294" s="66">
        <f t="shared" si="27"/>
        <v>30.080000000000002</v>
      </c>
      <c r="F294" s="51">
        <v>1119.6300000000001</v>
      </c>
      <c r="G294" s="51">
        <v>1034.3699999999999</v>
      </c>
      <c r="H294" s="51">
        <v>844.33</v>
      </c>
      <c r="I294" s="51">
        <v>1053.6400000000001</v>
      </c>
      <c r="J294" s="51">
        <v>13530320.609999999</v>
      </c>
      <c r="K294" s="51">
        <v>7209383.2400000002</v>
      </c>
      <c r="L294" s="51" t="s">
        <v>2012</v>
      </c>
      <c r="M294" s="51" t="s">
        <v>2013</v>
      </c>
      <c r="N294" s="51">
        <v>0.87</v>
      </c>
      <c r="O294" s="51">
        <v>98.427000000000007</v>
      </c>
      <c r="P294" s="51">
        <v>-0.03</v>
      </c>
      <c r="Q294" s="51">
        <v>0.87</v>
      </c>
      <c r="R294" s="51">
        <v>1333.09</v>
      </c>
      <c r="S294" s="51">
        <v>57.61</v>
      </c>
      <c r="T294" s="51">
        <v>21.27</v>
      </c>
      <c r="U294" s="51">
        <v>6.84</v>
      </c>
      <c r="V294" s="51">
        <v>53.518999999999998</v>
      </c>
      <c r="W294" s="51">
        <v>0.51</v>
      </c>
      <c r="X294" s="51">
        <v>1.94</v>
      </c>
      <c r="Y294" s="48"/>
      <c r="AA294"/>
      <c r="AB294"/>
      <c r="AC294"/>
      <c r="AD294"/>
      <c r="AE294"/>
      <c r="AF294"/>
      <c r="AG294"/>
      <c r="AH294"/>
      <c r="AI294"/>
    </row>
    <row r="295" spans="1:35" s="5" customFormat="1" x14ac:dyDescent="0.2">
      <c r="A295" s="51">
        <v>2236</v>
      </c>
      <c r="B295" s="51">
        <v>89.81</v>
      </c>
      <c r="C295" s="51">
        <v>30.91</v>
      </c>
      <c r="D295" s="4">
        <f t="shared" si="26"/>
        <v>10.379999999999999</v>
      </c>
      <c r="E295" s="66">
        <f t="shared" si="27"/>
        <v>30.35</v>
      </c>
      <c r="F295" s="51">
        <v>1119.6400000000001</v>
      </c>
      <c r="G295" s="51">
        <v>1034.3800000000001</v>
      </c>
      <c r="H295" s="51">
        <v>846.9</v>
      </c>
      <c r="I295" s="51">
        <v>1055.17</v>
      </c>
      <c r="J295" s="51">
        <v>13530322.119999999</v>
      </c>
      <c r="K295" s="51">
        <v>7209385.8300000001</v>
      </c>
      <c r="L295" s="51" t="s">
        <v>2014</v>
      </c>
      <c r="M295" s="51" t="s">
        <v>2015</v>
      </c>
      <c r="N295" s="51">
        <v>0.91</v>
      </c>
      <c r="O295" s="51">
        <v>83.418000000000006</v>
      </c>
      <c r="P295" s="51">
        <v>-0.13</v>
      </c>
      <c r="Q295" s="51">
        <v>0.9</v>
      </c>
      <c r="R295" s="51">
        <v>1336.04</v>
      </c>
      <c r="S295" s="51">
        <v>57.7</v>
      </c>
      <c r="T295" s="51">
        <v>21.28</v>
      </c>
      <c r="U295" s="51">
        <v>6.85</v>
      </c>
      <c r="V295" s="51">
        <v>53.468000000000004</v>
      </c>
      <c r="W295" s="51">
        <v>0.52</v>
      </c>
      <c r="X295" s="51">
        <v>1.98</v>
      </c>
      <c r="Y295" s="48"/>
      <c r="AA295"/>
      <c r="AB295"/>
      <c r="AC295"/>
      <c r="AD295"/>
      <c r="AE295"/>
      <c r="AF295"/>
      <c r="AG295"/>
      <c r="AH295"/>
      <c r="AI295"/>
    </row>
    <row r="296" spans="1:35" s="5" customFormat="1" x14ac:dyDescent="0.2">
      <c r="A296" s="51">
        <v>2239</v>
      </c>
      <c r="B296" s="51">
        <v>89.84</v>
      </c>
      <c r="C296" s="51">
        <v>31.17</v>
      </c>
      <c r="D296" s="4">
        <f t="shared" si="26"/>
        <v>10.64</v>
      </c>
      <c r="E296" s="66">
        <f t="shared" si="27"/>
        <v>30.610000000000003</v>
      </c>
      <c r="F296" s="51">
        <v>1119.6500000000001</v>
      </c>
      <c r="G296" s="51">
        <v>1034.3900000000001</v>
      </c>
      <c r="H296" s="51">
        <v>849.48</v>
      </c>
      <c r="I296" s="51">
        <v>1056.72</v>
      </c>
      <c r="J296" s="51">
        <v>13530323.640000001</v>
      </c>
      <c r="K296" s="51">
        <v>7209388.4199999999</v>
      </c>
      <c r="L296" s="51" t="s">
        <v>2016</v>
      </c>
      <c r="M296" s="51" t="s">
        <v>2017</v>
      </c>
      <c r="N296" s="51">
        <v>0.87</v>
      </c>
      <c r="O296" s="51">
        <v>83.418000000000006</v>
      </c>
      <c r="P296" s="51">
        <v>0.1</v>
      </c>
      <c r="Q296" s="51">
        <v>0.87</v>
      </c>
      <c r="R296" s="51">
        <v>1338.98</v>
      </c>
      <c r="S296" s="51">
        <v>57.79</v>
      </c>
      <c r="T296" s="51">
        <v>21.29</v>
      </c>
      <c r="U296" s="51">
        <v>6.86</v>
      </c>
      <c r="V296" s="51">
        <v>53.417000000000002</v>
      </c>
      <c r="W296" s="51">
        <v>0.52</v>
      </c>
      <c r="X296" s="51">
        <v>2.0299999999999998</v>
      </c>
      <c r="Y296" s="48"/>
      <c r="AA296"/>
      <c r="AB296"/>
      <c r="AC296"/>
      <c r="AD296"/>
      <c r="AE296"/>
      <c r="AF296"/>
      <c r="AG296"/>
      <c r="AH296"/>
      <c r="AI296"/>
    </row>
    <row r="297" spans="1:35" s="5" customFormat="1" x14ac:dyDescent="0.2">
      <c r="A297" s="51">
        <v>2242</v>
      </c>
      <c r="B297" s="51">
        <v>89.87</v>
      </c>
      <c r="C297" s="51">
        <v>31.43</v>
      </c>
      <c r="D297" s="4">
        <f t="shared" si="26"/>
        <v>10.899999999999999</v>
      </c>
      <c r="E297" s="66">
        <f t="shared" si="27"/>
        <v>30.87</v>
      </c>
      <c r="F297" s="51">
        <v>1119.6600000000001</v>
      </c>
      <c r="G297" s="51">
        <v>1034.4000000000001</v>
      </c>
      <c r="H297" s="51">
        <v>852.04</v>
      </c>
      <c r="I297" s="51">
        <v>1058.28</v>
      </c>
      <c r="J297" s="51">
        <v>13530325.18</v>
      </c>
      <c r="K297" s="51">
        <v>7209391</v>
      </c>
      <c r="L297" s="51" t="s">
        <v>2018</v>
      </c>
      <c r="M297" s="51" t="s">
        <v>2019</v>
      </c>
      <c r="N297" s="51">
        <v>0.87</v>
      </c>
      <c r="O297" s="51">
        <v>94.236999999999995</v>
      </c>
      <c r="P297" s="51">
        <v>0.1</v>
      </c>
      <c r="Q297" s="51">
        <v>0.87</v>
      </c>
      <c r="R297" s="51">
        <v>1341.92</v>
      </c>
      <c r="S297" s="51">
        <v>57.88</v>
      </c>
      <c r="T297" s="51">
        <v>21.29</v>
      </c>
      <c r="U297" s="51">
        <v>6.88</v>
      </c>
      <c r="V297" s="51">
        <v>53.366999999999997</v>
      </c>
      <c r="W297" s="51">
        <v>0.53</v>
      </c>
      <c r="X297" s="51">
        <v>2.09</v>
      </c>
      <c r="Y297" s="48"/>
      <c r="AA297"/>
      <c r="AB297"/>
      <c r="AC297"/>
      <c r="AD297"/>
      <c r="AE297"/>
      <c r="AF297"/>
      <c r="AG297"/>
      <c r="AH297"/>
      <c r="AI297"/>
    </row>
    <row r="298" spans="1:35" s="5" customFormat="1" x14ac:dyDescent="0.2">
      <c r="A298" s="51">
        <v>2245</v>
      </c>
      <c r="B298" s="51">
        <v>89.85</v>
      </c>
      <c r="C298" s="51">
        <v>31.7</v>
      </c>
      <c r="D298" s="4">
        <f t="shared" si="26"/>
        <v>11.169999999999998</v>
      </c>
      <c r="E298" s="66">
        <f t="shared" si="27"/>
        <v>31.14</v>
      </c>
      <c r="F298" s="51">
        <v>1119.6600000000001</v>
      </c>
      <c r="G298" s="51">
        <v>1034.4000000000001</v>
      </c>
      <c r="H298" s="51">
        <v>854.59</v>
      </c>
      <c r="I298" s="51">
        <v>1059.8499999999999</v>
      </c>
      <c r="J298" s="51">
        <v>13530326.720000001</v>
      </c>
      <c r="K298" s="51">
        <v>7209393.5700000003</v>
      </c>
      <c r="L298" s="51" t="s">
        <v>2020</v>
      </c>
      <c r="M298" s="51" t="s">
        <v>2021</v>
      </c>
      <c r="N298" s="51">
        <v>0.9</v>
      </c>
      <c r="O298" s="51">
        <v>87.798000000000002</v>
      </c>
      <c r="P298" s="51">
        <v>-7.0000000000000007E-2</v>
      </c>
      <c r="Q298" s="51">
        <v>0.9</v>
      </c>
      <c r="R298" s="51">
        <v>1344.87</v>
      </c>
      <c r="S298" s="51">
        <v>57.97</v>
      </c>
      <c r="T298" s="51">
        <v>21.3</v>
      </c>
      <c r="U298" s="51">
        <v>6.89</v>
      </c>
      <c r="V298" s="51">
        <v>53.317999999999998</v>
      </c>
      <c r="W298" s="51">
        <v>0.53</v>
      </c>
      <c r="X298" s="51">
        <v>2.17</v>
      </c>
      <c r="Y298" s="48"/>
      <c r="AA298"/>
      <c r="AB298"/>
      <c r="AC298"/>
      <c r="AD298"/>
      <c r="AE298"/>
      <c r="AF298"/>
      <c r="AG298"/>
      <c r="AH298"/>
      <c r="AI298"/>
    </row>
    <row r="299" spans="1:35" s="5" customFormat="1" x14ac:dyDescent="0.2">
      <c r="A299" s="51">
        <v>2248.0100000000002</v>
      </c>
      <c r="B299" s="51">
        <v>89.86</v>
      </c>
      <c r="C299" s="51">
        <v>31.96</v>
      </c>
      <c r="D299" s="4">
        <f t="shared" si="26"/>
        <v>11.43</v>
      </c>
      <c r="E299" s="66">
        <f t="shared" si="27"/>
        <v>31.400000000000002</v>
      </c>
      <c r="F299" s="51">
        <v>1119.67</v>
      </c>
      <c r="G299" s="51">
        <v>1034.4100000000001</v>
      </c>
      <c r="H299" s="51">
        <v>857.15</v>
      </c>
      <c r="I299" s="51">
        <v>1061.44</v>
      </c>
      <c r="J299" s="51">
        <v>13530328.279999999</v>
      </c>
      <c r="K299" s="51">
        <v>7209396.1399999997</v>
      </c>
      <c r="L299" s="51" t="s">
        <v>1934</v>
      </c>
      <c r="M299" s="51" t="s">
        <v>1935</v>
      </c>
      <c r="N299" s="51">
        <v>0.86</v>
      </c>
      <c r="O299" s="51">
        <v>180</v>
      </c>
      <c r="P299" s="51">
        <v>0.03</v>
      </c>
      <c r="Q299" s="51">
        <v>0.86</v>
      </c>
      <c r="R299" s="51">
        <v>1347.83</v>
      </c>
      <c r="S299" s="51">
        <v>58.07</v>
      </c>
      <c r="T299" s="51">
        <v>21.31</v>
      </c>
      <c r="U299" s="51">
        <v>6.9</v>
      </c>
      <c r="V299" s="51">
        <v>53.268999999999998</v>
      </c>
      <c r="W299" s="51">
        <v>0.53</v>
      </c>
      <c r="X299" s="51">
        <v>2.2599999999999998</v>
      </c>
      <c r="Y299" s="48"/>
      <c r="AA299"/>
      <c r="AB299"/>
      <c r="AC299"/>
      <c r="AD299"/>
      <c r="AE299"/>
      <c r="AF299"/>
      <c r="AG299"/>
      <c r="AH299"/>
      <c r="AI299"/>
    </row>
    <row r="300" spans="1:35" s="5" customFormat="1" x14ac:dyDescent="0.2">
      <c r="A300" s="51">
        <v>2252</v>
      </c>
      <c r="B300" s="51">
        <v>89.85</v>
      </c>
      <c r="C300" s="51">
        <v>31.96</v>
      </c>
      <c r="D300" s="4">
        <f t="shared" si="26"/>
        <v>11.43</v>
      </c>
      <c r="E300" s="66">
        <f t="shared" si="27"/>
        <v>31.400000000000002</v>
      </c>
      <c r="F300" s="51">
        <v>1119.68</v>
      </c>
      <c r="G300" s="51">
        <v>1034.42</v>
      </c>
      <c r="H300" s="51">
        <v>860.54</v>
      </c>
      <c r="I300" s="51">
        <v>1063.55</v>
      </c>
      <c r="J300" s="51">
        <v>13530330.359999999</v>
      </c>
      <c r="K300" s="51">
        <v>7209399.5499999998</v>
      </c>
      <c r="L300" s="51" t="s">
        <v>2022</v>
      </c>
      <c r="M300" s="51" t="s">
        <v>2023</v>
      </c>
      <c r="N300" s="51">
        <v>0.03</v>
      </c>
      <c r="O300" s="51">
        <v>-45</v>
      </c>
      <c r="P300" s="51">
        <v>-0.03</v>
      </c>
      <c r="Q300" s="51">
        <v>0</v>
      </c>
      <c r="R300" s="51">
        <v>1351.76</v>
      </c>
      <c r="S300" s="51">
        <v>58.19</v>
      </c>
      <c r="T300" s="51">
        <v>21.32</v>
      </c>
      <c r="U300" s="51">
        <v>6.91</v>
      </c>
      <c r="V300" s="51">
        <v>53.204000000000001</v>
      </c>
      <c r="W300" s="51">
        <v>0.54</v>
      </c>
      <c r="X300" s="51">
        <v>2.39</v>
      </c>
      <c r="Y300" s="48"/>
      <c r="AA300"/>
      <c r="AB300"/>
      <c r="AC300"/>
      <c r="AD300"/>
      <c r="AE300"/>
      <c r="AF300"/>
      <c r="AG300"/>
      <c r="AH300"/>
      <c r="AI300"/>
    </row>
    <row r="301" spans="1:35" s="5" customFormat="1" x14ac:dyDescent="0.2">
      <c r="A301" s="51">
        <v>2255</v>
      </c>
      <c r="B301" s="51">
        <v>89.86</v>
      </c>
      <c r="C301" s="51">
        <v>31.95</v>
      </c>
      <c r="D301" s="4">
        <f t="shared" si="26"/>
        <v>11.419999999999998</v>
      </c>
      <c r="E301" s="66">
        <f t="shared" si="27"/>
        <v>31.39</v>
      </c>
      <c r="F301" s="51">
        <v>1119.69</v>
      </c>
      <c r="G301" s="51">
        <v>1034.43</v>
      </c>
      <c r="H301" s="51">
        <v>863.08</v>
      </c>
      <c r="I301" s="51">
        <v>1065.1400000000001</v>
      </c>
      <c r="J301" s="51">
        <v>13530331.93</v>
      </c>
      <c r="K301" s="51">
        <v>7209402.1100000003</v>
      </c>
      <c r="L301" s="51" t="s">
        <v>2024</v>
      </c>
      <c r="M301" s="51" t="s">
        <v>2025</v>
      </c>
      <c r="N301" s="51">
        <v>0.05</v>
      </c>
      <c r="O301" s="51">
        <v>180</v>
      </c>
      <c r="P301" s="51">
        <v>0.03</v>
      </c>
      <c r="Q301" s="51">
        <v>-0.03</v>
      </c>
      <c r="R301" s="51">
        <v>1354.71</v>
      </c>
      <c r="S301" s="51">
        <v>58.28</v>
      </c>
      <c r="T301" s="51">
        <v>21.33</v>
      </c>
      <c r="U301" s="51">
        <v>6.92</v>
      </c>
      <c r="V301" s="51">
        <v>53.155999999999999</v>
      </c>
      <c r="W301" s="51">
        <v>0.55000000000000004</v>
      </c>
      <c r="X301" s="51">
        <v>2.48</v>
      </c>
      <c r="Y301" s="48"/>
      <c r="AA301"/>
      <c r="AB301"/>
      <c r="AC301"/>
      <c r="AD301"/>
      <c r="AE301"/>
      <c r="AF301"/>
      <c r="AG301"/>
      <c r="AH301"/>
      <c r="AI301"/>
    </row>
    <row r="302" spans="1:35" s="5" customFormat="1" x14ac:dyDescent="0.2">
      <c r="A302" s="51">
        <v>2258</v>
      </c>
      <c r="B302" s="51">
        <v>89.85</v>
      </c>
      <c r="C302" s="51">
        <v>31.95</v>
      </c>
      <c r="D302" s="4">
        <f t="shared" si="26"/>
        <v>11.419999999999998</v>
      </c>
      <c r="E302" s="66">
        <f t="shared" si="27"/>
        <v>31.39</v>
      </c>
      <c r="F302" s="51">
        <v>1119.7</v>
      </c>
      <c r="G302" s="51">
        <v>1034.44</v>
      </c>
      <c r="H302" s="51">
        <v>865.63</v>
      </c>
      <c r="I302" s="51">
        <v>1066.72</v>
      </c>
      <c r="J302" s="51">
        <v>13530333.49</v>
      </c>
      <c r="K302" s="51">
        <v>7209404.6699999999</v>
      </c>
      <c r="L302" s="51" t="s">
        <v>2026</v>
      </c>
      <c r="M302" s="51" t="s">
        <v>2027</v>
      </c>
      <c r="N302" s="51">
        <v>0.03</v>
      </c>
      <c r="O302" s="51">
        <v>-135</v>
      </c>
      <c r="P302" s="51">
        <v>-0.03</v>
      </c>
      <c r="Q302" s="51">
        <v>0</v>
      </c>
      <c r="R302" s="51">
        <v>1357.67</v>
      </c>
      <c r="S302" s="51">
        <v>58.38</v>
      </c>
      <c r="T302" s="51">
        <v>21.34</v>
      </c>
      <c r="U302" s="51">
        <v>6.94</v>
      </c>
      <c r="V302" s="51">
        <v>53.106999999999999</v>
      </c>
      <c r="W302" s="51">
        <v>0.55000000000000004</v>
      </c>
      <c r="X302" s="51">
        <v>2.58</v>
      </c>
      <c r="Y302" s="48"/>
      <c r="AA302"/>
      <c r="AB302"/>
      <c r="AC302"/>
      <c r="AD302"/>
      <c r="AE302"/>
      <c r="AF302"/>
      <c r="AG302"/>
      <c r="AH302"/>
      <c r="AI302"/>
    </row>
    <row r="303" spans="1:35" s="5" customFormat="1" x14ac:dyDescent="0.2">
      <c r="A303" s="51">
        <v>2261</v>
      </c>
      <c r="B303" s="51">
        <v>89.84</v>
      </c>
      <c r="C303" s="51">
        <v>31.94</v>
      </c>
      <c r="D303" s="4">
        <f t="shared" si="26"/>
        <v>11.41</v>
      </c>
      <c r="E303" s="66">
        <f t="shared" si="27"/>
        <v>31.380000000000003</v>
      </c>
      <c r="F303" s="51">
        <v>1119.71</v>
      </c>
      <c r="G303" s="51">
        <v>1034.45</v>
      </c>
      <c r="H303" s="51">
        <v>868.17</v>
      </c>
      <c r="I303" s="51">
        <v>1068.31</v>
      </c>
      <c r="J303" s="51">
        <v>13530335.050000001</v>
      </c>
      <c r="K303" s="51">
        <v>7209407.2300000004</v>
      </c>
      <c r="L303" s="51" t="s">
        <v>2028</v>
      </c>
      <c r="M303" s="51" t="s">
        <v>2029</v>
      </c>
      <c r="N303" s="51">
        <v>0.05</v>
      </c>
      <c r="O303" s="51">
        <v>180</v>
      </c>
      <c r="P303" s="51">
        <v>-0.03</v>
      </c>
      <c r="Q303" s="51">
        <v>-0.03</v>
      </c>
      <c r="R303" s="51">
        <v>1360.62</v>
      </c>
      <c r="S303" s="51">
        <v>58.47</v>
      </c>
      <c r="T303" s="51">
        <v>21.34</v>
      </c>
      <c r="U303" s="51">
        <v>6.95</v>
      </c>
      <c r="V303" s="51">
        <v>53.058999999999997</v>
      </c>
      <c r="W303" s="51">
        <v>0.55000000000000004</v>
      </c>
      <c r="X303" s="51">
        <v>2.68</v>
      </c>
      <c r="Y303" s="48"/>
      <c r="AA303"/>
      <c r="AB303"/>
      <c r="AC303"/>
      <c r="AD303"/>
      <c r="AE303"/>
      <c r="AF303"/>
      <c r="AG303"/>
      <c r="AH303"/>
      <c r="AI303"/>
    </row>
    <row r="304" spans="1:35" s="5" customFormat="1" x14ac:dyDescent="0.2">
      <c r="A304" s="51">
        <v>2264</v>
      </c>
      <c r="B304" s="51">
        <v>89.82</v>
      </c>
      <c r="C304" s="51">
        <v>31.94</v>
      </c>
      <c r="D304" s="4">
        <f t="shared" si="26"/>
        <v>11.41</v>
      </c>
      <c r="E304" s="66">
        <f t="shared" si="27"/>
        <v>31.380000000000003</v>
      </c>
      <c r="F304" s="51">
        <v>1119.71</v>
      </c>
      <c r="G304" s="51">
        <v>1034.45</v>
      </c>
      <c r="H304" s="51">
        <v>870.72</v>
      </c>
      <c r="I304" s="51">
        <v>1069.9000000000001</v>
      </c>
      <c r="J304" s="51">
        <v>13530336.609999999</v>
      </c>
      <c r="K304" s="51">
        <v>7209409.79</v>
      </c>
      <c r="L304" s="51" t="s">
        <v>2030</v>
      </c>
      <c r="M304" s="51" t="s">
        <v>2031</v>
      </c>
      <c r="N304" s="51">
        <v>7.0000000000000007E-2</v>
      </c>
      <c r="O304" s="51">
        <v>0</v>
      </c>
      <c r="P304" s="51">
        <v>-7.0000000000000007E-2</v>
      </c>
      <c r="Q304" s="51">
        <v>0</v>
      </c>
      <c r="R304" s="51">
        <v>1363.57</v>
      </c>
      <c r="S304" s="51">
        <v>58.56</v>
      </c>
      <c r="T304" s="51">
        <v>21.35</v>
      </c>
      <c r="U304" s="51">
        <v>6.96</v>
      </c>
      <c r="V304" s="51">
        <v>53.011000000000003</v>
      </c>
      <c r="W304" s="51">
        <v>0.56000000000000005</v>
      </c>
      <c r="X304" s="51">
        <v>2.77</v>
      </c>
      <c r="Y304" s="48"/>
      <c r="AA304"/>
      <c r="AB304"/>
      <c r="AC304"/>
      <c r="AD304"/>
      <c r="AE304"/>
      <c r="AF304"/>
      <c r="AG304"/>
      <c r="AH304"/>
      <c r="AI304"/>
    </row>
    <row r="305" spans="1:35" s="5" customFormat="1" x14ac:dyDescent="0.2">
      <c r="A305" s="51">
        <v>2267</v>
      </c>
      <c r="B305" s="51">
        <v>89.84</v>
      </c>
      <c r="C305" s="51">
        <v>31.94</v>
      </c>
      <c r="D305" s="4">
        <f t="shared" si="26"/>
        <v>11.41</v>
      </c>
      <c r="E305" s="66">
        <f t="shared" si="27"/>
        <v>31.380000000000003</v>
      </c>
      <c r="F305" s="51">
        <v>1119.72</v>
      </c>
      <c r="G305" s="51">
        <v>1034.46</v>
      </c>
      <c r="H305" s="51">
        <v>873.27</v>
      </c>
      <c r="I305" s="51">
        <v>1071.49</v>
      </c>
      <c r="J305" s="51">
        <v>13530338.17</v>
      </c>
      <c r="K305" s="51">
        <v>7209412.3499999996</v>
      </c>
      <c r="L305" s="51" t="s">
        <v>2032</v>
      </c>
      <c r="M305" s="51" t="s">
        <v>2033</v>
      </c>
      <c r="N305" s="51">
        <v>7.0000000000000007E-2</v>
      </c>
      <c r="O305" s="51">
        <v>-153.435</v>
      </c>
      <c r="P305" s="51">
        <v>7.0000000000000007E-2</v>
      </c>
      <c r="Q305" s="51">
        <v>0</v>
      </c>
      <c r="R305" s="51">
        <v>1366.52</v>
      </c>
      <c r="S305" s="51">
        <v>58.66</v>
      </c>
      <c r="T305" s="51">
        <v>21.36</v>
      </c>
      <c r="U305" s="51">
        <v>6.97</v>
      </c>
      <c r="V305" s="51">
        <v>52.963999999999999</v>
      </c>
      <c r="W305" s="51">
        <v>0.56000000000000005</v>
      </c>
      <c r="X305" s="51">
        <v>2.87</v>
      </c>
      <c r="Y305" s="48"/>
      <c r="AA305"/>
      <c r="AB305"/>
      <c r="AC305"/>
      <c r="AD305"/>
      <c r="AE305"/>
      <c r="AF305"/>
      <c r="AG305"/>
      <c r="AH305"/>
      <c r="AI305"/>
    </row>
    <row r="306" spans="1:35" s="5" customFormat="1" x14ac:dyDescent="0.2">
      <c r="A306" s="51">
        <v>2272.89</v>
      </c>
      <c r="B306" s="51">
        <v>89.82</v>
      </c>
      <c r="C306" s="51">
        <v>31.93</v>
      </c>
      <c r="D306" s="4">
        <f t="shared" si="26"/>
        <v>11.399999999999999</v>
      </c>
      <c r="E306" s="66">
        <f t="shared" si="27"/>
        <v>31.37</v>
      </c>
      <c r="F306" s="51">
        <v>1119.74</v>
      </c>
      <c r="G306" s="51">
        <v>1034.48</v>
      </c>
      <c r="H306" s="51">
        <v>878.26</v>
      </c>
      <c r="I306" s="51">
        <v>1074.5999999999999</v>
      </c>
      <c r="J306" s="51">
        <v>13530341.24</v>
      </c>
      <c r="K306" s="51">
        <v>7209417.3799999999</v>
      </c>
      <c r="L306" s="51" t="s">
        <v>2034</v>
      </c>
      <c r="M306" s="51" t="s">
        <v>1936</v>
      </c>
      <c r="N306" s="51">
        <v>0.04</v>
      </c>
      <c r="O306" s="51">
        <v>-71.564999999999998</v>
      </c>
      <c r="P306" s="51">
        <v>-0.03</v>
      </c>
      <c r="Q306" s="51">
        <v>-0.02</v>
      </c>
      <c r="R306" s="51">
        <v>1372.32</v>
      </c>
      <c r="S306" s="51">
        <v>58.84</v>
      </c>
      <c r="T306" s="51">
        <v>21.38</v>
      </c>
      <c r="U306" s="51">
        <v>6.99</v>
      </c>
      <c r="V306" s="51">
        <v>52.87</v>
      </c>
      <c r="W306" s="51">
        <v>0.56999999999999995</v>
      </c>
      <c r="X306" s="51">
        <v>3.06</v>
      </c>
      <c r="Y306" s="48"/>
      <c r="AA306"/>
      <c r="AB306"/>
      <c r="AC306"/>
      <c r="AD306"/>
      <c r="AE306"/>
      <c r="AF306"/>
      <c r="AG306"/>
      <c r="AH306"/>
      <c r="AI306"/>
    </row>
    <row r="307" spans="1:35" s="5" customFormat="1" x14ac:dyDescent="0.2">
      <c r="A307" s="51">
        <v>2276</v>
      </c>
      <c r="B307" s="51">
        <v>89.83</v>
      </c>
      <c r="C307" s="51">
        <v>31.9</v>
      </c>
      <c r="D307" s="4">
        <f t="shared" si="26"/>
        <v>11.369999999999997</v>
      </c>
      <c r="E307" s="66">
        <f t="shared" si="27"/>
        <v>31.34</v>
      </c>
      <c r="F307" s="51">
        <v>1119.75</v>
      </c>
      <c r="G307" s="51">
        <v>1034.49</v>
      </c>
      <c r="H307" s="51">
        <v>880.9</v>
      </c>
      <c r="I307" s="51">
        <v>1076.24</v>
      </c>
      <c r="J307" s="51">
        <v>13530342.859999999</v>
      </c>
      <c r="K307" s="51">
        <v>7209420.04</v>
      </c>
      <c r="L307" s="51" t="s">
        <v>2035</v>
      </c>
      <c r="M307" s="51" t="s">
        <v>2250</v>
      </c>
      <c r="N307" s="51">
        <v>0.1</v>
      </c>
      <c r="O307" s="51">
        <v>-90</v>
      </c>
      <c r="P307" s="51">
        <v>0.03</v>
      </c>
      <c r="Q307" s="51">
        <v>-0.1</v>
      </c>
      <c r="R307" s="51">
        <v>1375.38</v>
      </c>
      <c r="S307" s="51">
        <v>58.94</v>
      </c>
      <c r="T307" s="51">
        <v>21.38</v>
      </c>
      <c r="U307" s="51">
        <v>7.01</v>
      </c>
      <c r="V307" s="51">
        <v>52.820999999999998</v>
      </c>
      <c r="W307" s="51">
        <v>0.56999999999999995</v>
      </c>
      <c r="X307" s="51">
        <v>3.16</v>
      </c>
      <c r="Y307" s="48"/>
      <c r="AA307"/>
      <c r="AB307"/>
      <c r="AC307"/>
      <c r="AD307"/>
      <c r="AE307"/>
      <c r="AF307"/>
      <c r="AG307"/>
      <c r="AH307"/>
      <c r="AI307"/>
    </row>
    <row r="308" spans="1:35" s="5" customFormat="1" x14ac:dyDescent="0.2">
      <c r="A308" s="51">
        <v>2279</v>
      </c>
      <c r="B308" s="51">
        <v>89.83</v>
      </c>
      <c r="C308" s="51">
        <v>31.88</v>
      </c>
      <c r="D308" s="4">
        <f t="shared" si="26"/>
        <v>11.349999999999998</v>
      </c>
      <c r="E308" s="66">
        <f t="shared" si="27"/>
        <v>31.32</v>
      </c>
      <c r="F308" s="51">
        <v>1119.76</v>
      </c>
      <c r="G308" s="51">
        <v>1034.5</v>
      </c>
      <c r="H308" s="51">
        <v>883.45</v>
      </c>
      <c r="I308" s="51">
        <v>1077.83</v>
      </c>
      <c r="J308" s="51">
        <v>13530344.42</v>
      </c>
      <c r="K308" s="51">
        <v>7209422.5999999996</v>
      </c>
      <c r="L308" s="51" t="s">
        <v>2036</v>
      </c>
      <c r="M308" s="51" t="s">
        <v>2037</v>
      </c>
      <c r="N308" s="51">
        <v>7.0000000000000007E-2</v>
      </c>
      <c r="O308" s="51">
        <v>-30.963999999999999</v>
      </c>
      <c r="P308" s="51">
        <v>0</v>
      </c>
      <c r="Q308" s="51">
        <v>-7.0000000000000007E-2</v>
      </c>
      <c r="R308" s="51">
        <v>1378.33</v>
      </c>
      <c r="S308" s="51">
        <v>59.03</v>
      </c>
      <c r="T308" s="51">
        <v>21.39</v>
      </c>
      <c r="U308" s="51">
        <v>7.02</v>
      </c>
      <c r="V308" s="51">
        <v>52.774000000000001</v>
      </c>
      <c r="W308" s="51">
        <v>0.56999999999999995</v>
      </c>
      <c r="X308" s="51">
        <v>3.25</v>
      </c>
      <c r="Y308" s="48"/>
      <c r="AA308"/>
      <c r="AB308"/>
      <c r="AC308"/>
      <c r="AD308"/>
      <c r="AE308"/>
      <c r="AF308"/>
      <c r="AG308"/>
      <c r="AH308"/>
      <c r="AI308"/>
    </row>
    <row r="309" spans="1:35" s="5" customFormat="1" x14ac:dyDescent="0.2">
      <c r="A309" s="51">
        <v>2282</v>
      </c>
      <c r="B309" s="51">
        <v>89.88</v>
      </c>
      <c r="C309" s="51">
        <v>31.85</v>
      </c>
      <c r="D309" s="4">
        <f t="shared" si="26"/>
        <v>11.32</v>
      </c>
      <c r="E309" s="66">
        <f t="shared" si="27"/>
        <v>31.290000000000003</v>
      </c>
      <c r="F309" s="51">
        <v>1119.77</v>
      </c>
      <c r="G309" s="51">
        <v>1034.51</v>
      </c>
      <c r="H309" s="51">
        <v>886</v>
      </c>
      <c r="I309" s="51">
        <v>1079.4100000000001</v>
      </c>
      <c r="J309" s="51">
        <v>13530345.98</v>
      </c>
      <c r="K309" s="51">
        <v>7209425.1600000001</v>
      </c>
      <c r="L309" s="51" t="s">
        <v>2038</v>
      </c>
      <c r="M309" s="51" t="s">
        <v>2039</v>
      </c>
      <c r="N309" s="51">
        <v>0.19</v>
      </c>
      <c r="O309" s="51">
        <v>-45</v>
      </c>
      <c r="P309" s="51">
        <v>0.17</v>
      </c>
      <c r="Q309" s="51">
        <v>-0.1</v>
      </c>
      <c r="R309" s="51">
        <v>1381.28</v>
      </c>
      <c r="S309" s="51">
        <v>59.13</v>
      </c>
      <c r="T309" s="51">
        <v>21.4</v>
      </c>
      <c r="U309" s="51">
        <v>7.03</v>
      </c>
      <c r="V309" s="51">
        <v>52.726999999999997</v>
      </c>
      <c r="W309" s="51">
        <v>0.57999999999999996</v>
      </c>
      <c r="X309" s="51">
        <v>3.34</v>
      </c>
      <c r="Y309" s="48"/>
      <c r="AA309"/>
      <c r="AB309"/>
      <c r="AC309"/>
      <c r="AD309"/>
      <c r="AE309"/>
      <c r="AF309"/>
      <c r="AG309"/>
      <c r="AH309"/>
      <c r="AI309"/>
    </row>
    <row r="310" spans="1:35" s="5" customFormat="1" x14ac:dyDescent="0.2">
      <c r="A310" s="51">
        <v>2285</v>
      </c>
      <c r="B310" s="51">
        <v>89.9</v>
      </c>
      <c r="C310" s="51">
        <v>31.83</v>
      </c>
      <c r="D310" s="4">
        <f t="shared" si="26"/>
        <v>11.299999999999997</v>
      </c>
      <c r="E310" s="66">
        <f t="shared" si="27"/>
        <v>31.27</v>
      </c>
      <c r="F310" s="51">
        <v>1119.77</v>
      </c>
      <c r="G310" s="51">
        <v>1034.51</v>
      </c>
      <c r="H310" s="51">
        <v>888.55</v>
      </c>
      <c r="I310" s="51">
        <v>1081</v>
      </c>
      <c r="J310" s="51">
        <v>13530347.539999999</v>
      </c>
      <c r="K310" s="51">
        <v>7209427.7300000004</v>
      </c>
      <c r="L310" s="51" t="s">
        <v>2040</v>
      </c>
      <c r="M310" s="51" t="s">
        <v>2041</v>
      </c>
      <c r="N310" s="51">
        <v>0.09</v>
      </c>
      <c r="O310" s="51">
        <v>-135</v>
      </c>
      <c r="P310" s="51">
        <v>7.0000000000000007E-2</v>
      </c>
      <c r="Q310" s="51">
        <v>-7.0000000000000007E-2</v>
      </c>
      <c r="R310" s="51">
        <v>1384.24</v>
      </c>
      <c r="S310" s="51">
        <v>59.22</v>
      </c>
      <c r="T310" s="51">
        <v>21.41</v>
      </c>
      <c r="U310" s="51">
        <v>7.04</v>
      </c>
      <c r="V310" s="51">
        <v>52.68</v>
      </c>
      <c r="W310" s="51">
        <v>0.57999999999999996</v>
      </c>
      <c r="X310" s="51">
        <v>3.43</v>
      </c>
      <c r="Y310" s="48"/>
      <c r="AA310"/>
      <c r="AB310"/>
      <c r="AC310"/>
      <c r="AD310"/>
      <c r="AE310"/>
      <c r="AF310"/>
      <c r="AG310"/>
      <c r="AH310"/>
      <c r="AI310"/>
    </row>
    <row r="311" spans="1:35" s="5" customFormat="1" x14ac:dyDescent="0.2">
      <c r="A311" s="51">
        <v>2288</v>
      </c>
      <c r="B311" s="51">
        <v>89.88</v>
      </c>
      <c r="C311" s="51">
        <v>31.81</v>
      </c>
      <c r="D311" s="4">
        <f t="shared" si="26"/>
        <v>11.279999999999998</v>
      </c>
      <c r="E311" s="66">
        <f t="shared" si="27"/>
        <v>31.25</v>
      </c>
      <c r="F311" s="51">
        <v>1119.78</v>
      </c>
      <c r="G311" s="51">
        <v>1034.52</v>
      </c>
      <c r="H311" s="51">
        <v>891.1</v>
      </c>
      <c r="I311" s="51">
        <v>1082.58</v>
      </c>
      <c r="J311" s="51">
        <v>13530349.09</v>
      </c>
      <c r="K311" s="51">
        <v>7209430.29</v>
      </c>
      <c r="L311" s="51" t="s">
        <v>2042</v>
      </c>
      <c r="M311" s="51" t="s">
        <v>2043</v>
      </c>
      <c r="N311" s="51">
        <v>0.09</v>
      </c>
      <c r="O311" s="51">
        <v>-143.13</v>
      </c>
      <c r="P311" s="51">
        <v>-7.0000000000000007E-2</v>
      </c>
      <c r="Q311" s="51">
        <v>-7.0000000000000007E-2</v>
      </c>
      <c r="R311" s="51">
        <v>1387.19</v>
      </c>
      <c r="S311" s="51">
        <v>59.32</v>
      </c>
      <c r="T311" s="51">
        <v>21.42</v>
      </c>
      <c r="U311" s="51">
        <v>7.05</v>
      </c>
      <c r="V311" s="51">
        <v>52.633000000000003</v>
      </c>
      <c r="W311" s="51">
        <v>0.59</v>
      </c>
      <c r="X311" s="51">
        <v>3.52</v>
      </c>
      <c r="Y311" s="48"/>
      <c r="AA311"/>
      <c r="AB311"/>
      <c r="AC311"/>
      <c r="AD311"/>
      <c r="AE311"/>
      <c r="AF311"/>
      <c r="AG311"/>
      <c r="AH311"/>
      <c r="AI311"/>
    </row>
    <row r="312" spans="1:35" s="5" customFormat="1" x14ac:dyDescent="0.2">
      <c r="A312" s="51">
        <v>2291</v>
      </c>
      <c r="B312" s="51">
        <v>89.84</v>
      </c>
      <c r="C312" s="51">
        <v>31.78</v>
      </c>
      <c r="D312" s="4">
        <f t="shared" si="26"/>
        <v>11.25</v>
      </c>
      <c r="E312" s="66">
        <f t="shared" si="27"/>
        <v>31.220000000000002</v>
      </c>
      <c r="F312" s="51">
        <v>1119.79</v>
      </c>
      <c r="G312" s="51">
        <v>1034.53</v>
      </c>
      <c r="H312" s="51">
        <v>893.65</v>
      </c>
      <c r="I312" s="51">
        <v>1084.1600000000001</v>
      </c>
      <c r="J312" s="51">
        <v>13530350.65</v>
      </c>
      <c r="K312" s="51">
        <v>7209432.8600000003</v>
      </c>
      <c r="L312" s="51" t="s">
        <v>2044</v>
      </c>
      <c r="M312" s="51" t="s">
        <v>2045</v>
      </c>
      <c r="N312" s="51">
        <v>0.17</v>
      </c>
      <c r="O312" s="51">
        <v>-116.565</v>
      </c>
      <c r="P312" s="51">
        <v>-0.13</v>
      </c>
      <c r="Q312" s="51">
        <v>-0.1</v>
      </c>
      <c r="R312" s="51">
        <v>1390.14</v>
      </c>
      <c r="S312" s="51">
        <v>59.41</v>
      </c>
      <c r="T312" s="51">
        <v>21.42</v>
      </c>
      <c r="U312" s="51">
        <v>7.06</v>
      </c>
      <c r="V312" s="51">
        <v>52.585999999999999</v>
      </c>
      <c r="W312" s="51">
        <v>0.59</v>
      </c>
      <c r="X312" s="51">
        <v>3.61</v>
      </c>
      <c r="Y312" s="48"/>
      <c r="AA312"/>
      <c r="AB312"/>
      <c r="AC312"/>
      <c r="AD312"/>
      <c r="AE312"/>
      <c r="AF312"/>
      <c r="AG312"/>
      <c r="AH312"/>
      <c r="AI312"/>
    </row>
    <row r="313" spans="1:35" s="5" customFormat="1" x14ac:dyDescent="0.2">
      <c r="A313" s="51">
        <v>2294</v>
      </c>
      <c r="B313" s="51">
        <v>89.83</v>
      </c>
      <c r="C313" s="51">
        <v>31.76</v>
      </c>
      <c r="D313" s="4">
        <f t="shared" si="26"/>
        <v>11.23</v>
      </c>
      <c r="E313" s="66">
        <f t="shared" si="27"/>
        <v>31.200000000000003</v>
      </c>
      <c r="F313" s="51">
        <v>1119.79</v>
      </c>
      <c r="G313" s="51">
        <v>1034.53</v>
      </c>
      <c r="H313" s="51">
        <v>896.2</v>
      </c>
      <c r="I313" s="51">
        <v>1085.74</v>
      </c>
      <c r="J313" s="51">
        <v>13530352.199999999</v>
      </c>
      <c r="K313" s="51">
        <v>7209435.4199999999</v>
      </c>
      <c r="L313" s="51" t="s">
        <v>2046</v>
      </c>
      <c r="M313" s="51" t="s">
        <v>2047</v>
      </c>
      <c r="N313" s="51">
        <v>7.0000000000000007E-2</v>
      </c>
      <c r="O313" s="51">
        <v>-123.69</v>
      </c>
      <c r="P313" s="51">
        <v>-0.03</v>
      </c>
      <c r="Q313" s="51">
        <v>-7.0000000000000007E-2</v>
      </c>
      <c r="R313" s="51">
        <v>1393.09</v>
      </c>
      <c r="S313" s="51">
        <v>59.5</v>
      </c>
      <c r="T313" s="51">
        <v>21.43</v>
      </c>
      <c r="U313" s="51">
        <v>7.08</v>
      </c>
      <c r="V313" s="51">
        <v>52.54</v>
      </c>
      <c r="W313" s="51">
        <v>0.6</v>
      </c>
      <c r="X313" s="51">
        <v>3.7</v>
      </c>
      <c r="Y313" s="48"/>
      <c r="AA313"/>
      <c r="AB313"/>
      <c r="AC313"/>
      <c r="AD313"/>
      <c r="AE313"/>
      <c r="AF313"/>
      <c r="AG313"/>
      <c r="AH313"/>
      <c r="AI313"/>
    </row>
    <row r="314" spans="1:35" s="5" customFormat="1" x14ac:dyDescent="0.2">
      <c r="A314" s="51">
        <v>2297.16</v>
      </c>
      <c r="B314" s="51">
        <v>89.81</v>
      </c>
      <c r="C314" s="51">
        <v>31.73</v>
      </c>
      <c r="D314" s="4">
        <f t="shared" si="26"/>
        <v>11.2</v>
      </c>
      <c r="E314" s="66">
        <f t="shared" si="27"/>
        <v>31.17</v>
      </c>
      <c r="F314" s="51">
        <v>1119.8</v>
      </c>
      <c r="G314" s="51">
        <v>1034.54</v>
      </c>
      <c r="H314" s="51">
        <v>898.88</v>
      </c>
      <c r="I314" s="51">
        <v>1087.4000000000001</v>
      </c>
      <c r="J314" s="51">
        <v>13530353.84</v>
      </c>
      <c r="K314" s="51">
        <v>7209438.1299999999</v>
      </c>
      <c r="L314" s="51" t="s">
        <v>1937</v>
      </c>
      <c r="M314" s="51" t="s">
        <v>1938</v>
      </c>
      <c r="N314" s="51">
        <v>0.11</v>
      </c>
      <c r="O314" s="51">
        <v>-49.764000000000003</v>
      </c>
      <c r="P314" s="51">
        <v>-0.06</v>
      </c>
      <c r="Q314" s="51">
        <v>-0.09</v>
      </c>
      <c r="R314" s="51">
        <v>1396.2</v>
      </c>
      <c r="S314" s="51">
        <v>59.6</v>
      </c>
      <c r="T314" s="51">
        <v>21.44</v>
      </c>
      <c r="U314" s="51">
        <v>7.09</v>
      </c>
      <c r="V314" s="51">
        <v>52.491</v>
      </c>
      <c r="W314" s="51">
        <v>0.6</v>
      </c>
      <c r="X314" s="51">
        <v>3.79</v>
      </c>
      <c r="Y314" s="48"/>
      <c r="AA314"/>
      <c r="AB314"/>
      <c r="AC314"/>
      <c r="AD314"/>
      <c r="AE314"/>
      <c r="AF314"/>
      <c r="AG314"/>
      <c r="AH314"/>
      <c r="AI314"/>
    </row>
    <row r="315" spans="1:35" s="5" customFormat="1" x14ac:dyDescent="0.2">
      <c r="A315" s="51">
        <v>2301</v>
      </c>
      <c r="B315" s="51">
        <v>89.92</v>
      </c>
      <c r="C315" s="51">
        <v>31.6</v>
      </c>
      <c r="D315" s="4">
        <f t="shared" ref="D315:D342" si="28">C315-20.53</f>
        <v>11.07</v>
      </c>
      <c r="E315" s="66">
        <f t="shared" ref="E315:E342" si="29">C315-0.56</f>
        <v>31.040000000000003</v>
      </c>
      <c r="F315" s="51">
        <v>1119.81</v>
      </c>
      <c r="G315" s="51">
        <v>1034.55</v>
      </c>
      <c r="H315" s="51">
        <v>902.15</v>
      </c>
      <c r="I315" s="51">
        <v>1089.42</v>
      </c>
      <c r="J315" s="51">
        <v>13530355.82</v>
      </c>
      <c r="K315" s="51">
        <v>7209441.4100000001</v>
      </c>
      <c r="L315" s="51" t="s">
        <v>2056</v>
      </c>
      <c r="M315" s="51" t="s">
        <v>2057</v>
      </c>
      <c r="N315" s="51">
        <v>0.44</v>
      </c>
      <c r="O315" s="51">
        <v>-78.69</v>
      </c>
      <c r="P315" s="51">
        <v>0.28999999999999998</v>
      </c>
      <c r="Q315" s="51">
        <v>-0.34</v>
      </c>
      <c r="R315" s="51">
        <v>1399.97</v>
      </c>
      <c r="S315" s="51">
        <v>59.72</v>
      </c>
      <c r="T315" s="51">
        <v>21.45</v>
      </c>
      <c r="U315" s="51">
        <v>7.1</v>
      </c>
      <c r="V315" s="51">
        <v>52.430999999999997</v>
      </c>
      <c r="W315" s="51">
        <v>0.61</v>
      </c>
      <c r="X315" s="51">
        <v>3.89</v>
      </c>
      <c r="Y315" s="48"/>
      <c r="AA315"/>
      <c r="AB315"/>
      <c r="AC315"/>
      <c r="AD315"/>
      <c r="AE315"/>
      <c r="AF315"/>
      <c r="AG315"/>
      <c r="AH315"/>
      <c r="AI315"/>
    </row>
    <row r="316" spans="1:35" s="5" customFormat="1" x14ac:dyDescent="0.2">
      <c r="A316" s="51">
        <v>2304</v>
      </c>
      <c r="B316" s="51">
        <v>89.94</v>
      </c>
      <c r="C316" s="51">
        <v>31.5</v>
      </c>
      <c r="D316" s="4">
        <f t="shared" si="28"/>
        <v>10.969999999999999</v>
      </c>
      <c r="E316" s="66">
        <f t="shared" si="29"/>
        <v>30.94</v>
      </c>
      <c r="F316" s="51">
        <v>1119.82</v>
      </c>
      <c r="G316" s="51">
        <v>1034.56</v>
      </c>
      <c r="H316" s="51">
        <v>904.71</v>
      </c>
      <c r="I316" s="51">
        <v>1090.99</v>
      </c>
      <c r="J316" s="51">
        <v>13530357.369999999</v>
      </c>
      <c r="K316" s="51">
        <v>7209443.9900000002</v>
      </c>
      <c r="L316" s="51" t="s">
        <v>2058</v>
      </c>
      <c r="M316" s="51" t="s">
        <v>2059</v>
      </c>
      <c r="N316" s="51">
        <v>0.34</v>
      </c>
      <c r="O316" s="51">
        <v>-144.46199999999999</v>
      </c>
      <c r="P316" s="51">
        <v>7.0000000000000007E-2</v>
      </c>
      <c r="Q316" s="51">
        <v>-0.33</v>
      </c>
      <c r="R316" s="51">
        <v>1402.92</v>
      </c>
      <c r="S316" s="51">
        <v>59.82</v>
      </c>
      <c r="T316" s="51">
        <v>21.46</v>
      </c>
      <c r="U316" s="51">
        <v>7.12</v>
      </c>
      <c r="V316" s="51">
        <v>52.384999999999998</v>
      </c>
      <c r="W316" s="51">
        <v>0.62</v>
      </c>
      <c r="X316" s="51">
        <v>3.97</v>
      </c>
      <c r="Y316" s="48"/>
      <c r="AA316"/>
      <c r="AB316"/>
      <c r="AC316"/>
      <c r="AD316"/>
      <c r="AE316"/>
      <c r="AF316"/>
      <c r="AG316"/>
      <c r="AH316"/>
      <c r="AI316"/>
    </row>
    <row r="317" spans="1:35" s="5" customFormat="1" x14ac:dyDescent="0.2">
      <c r="A317" s="51">
        <v>2307</v>
      </c>
      <c r="B317" s="51">
        <v>89.8</v>
      </c>
      <c r="C317" s="51">
        <v>31.4</v>
      </c>
      <c r="D317" s="4">
        <f t="shared" si="28"/>
        <v>10.869999999999997</v>
      </c>
      <c r="E317" s="66">
        <f t="shared" si="29"/>
        <v>30.84</v>
      </c>
      <c r="F317" s="51">
        <v>1119.82</v>
      </c>
      <c r="G317" s="51">
        <v>1034.56</v>
      </c>
      <c r="H317" s="51">
        <v>907.27</v>
      </c>
      <c r="I317" s="51">
        <v>1092.55</v>
      </c>
      <c r="J317" s="51">
        <v>13530358.91</v>
      </c>
      <c r="K317" s="51">
        <v>7209446.5599999996</v>
      </c>
      <c r="L317" s="51" t="s">
        <v>2060</v>
      </c>
      <c r="M317" s="51" t="s">
        <v>2061</v>
      </c>
      <c r="N317" s="51">
        <v>0.56999999999999995</v>
      </c>
      <c r="O317" s="51">
        <v>-42.511000000000003</v>
      </c>
      <c r="P317" s="51">
        <v>-0.47</v>
      </c>
      <c r="Q317" s="51">
        <v>-0.33</v>
      </c>
      <c r="R317" s="51">
        <v>1405.87</v>
      </c>
      <c r="S317" s="51">
        <v>59.91</v>
      </c>
      <c r="T317" s="51">
        <v>21.47</v>
      </c>
      <c r="U317" s="51">
        <v>7.13</v>
      </c>
      <c r="V317" s="51">
        <v>52.338999999999999</v>
      </c>
      <c r="W317" s="51">
        <v>0.62</v>
      </c>
      <c r="X317" s="51">
        <v>4.04</v>
      </c>
      <c r="Y317" s="48"/>
      <c r="AA317"/>
      <c r="AB317"/>
      <c r="AC317"/>
      <c r="AD317"/>
      <c r="AE317"/>
      <c r="AF317"/>
      <c r="AG317"/>
      <c r="AH317"/>
      <c r="AI317"/>
    </row>
    <row r="318" spans="1:35" s="5" customFormat="1" x14ac:dyDescent="0.2">
      <c r="A318" s="51">
        <v>2310</v>
      </c>
      <c r="B318" s="51">
        <v>89.92</v>
      </c>
      <c r="C318" s="51">
        <v>31.29</v>
      </c>
      <c r="D318" s="4">
        <f t="shared" si="28"/>
        <v>10.759999999999998</v>
      </c>
      <c r="E318" s="66">
        <f t="shared" si="29"/>
        <v>30.73</v>
      </c>
      <c r="F318" s="51">
        <v>1119.83</v>
      </c>
      <c r="G318" s="51">
        <v>1034.57</v>
      </c>
      <c r="H318" s="51">
        <v>909.83</v>
      </c>
      <c r="I318" s="51">
        <v>1094.1099999999999</v>
      </c>
      <c r="J318" s="51">
        <v>13530360.439999999</v>
      </c>
      <c r="K318" s="51">
        <v>7209449.1399999997</v>
      </c>
      <c r="L318" s="51" t="s">
        <v>2062</v>
      </c>
      <c r="M318" s="51" t="s">
        <v>2063</v>
      </c>
      <c r="N318" s="51">
        <v>0.54</v>
      </c>
      <c r="O318" s="51">
        <v>-147.995</v>
      </c>
      <c r="P318" s="51">
        <v>0.4</v>
      </c>
      <c r="Q318" s="51">
        <v>-0.37</v>
      </c>
      <c r="R318" s="51">
        <v>1408.82</v>
      </c>
      <c r="S318" s="51">
        <v>60.01</v>
      </c>
      <c r="T318" s="51">
        <v>21.47</v>
      </c>
      <c r="U318" s="51">
        <v>7.14</v>
      </c>
      <c r="V318" s="51">
        <v>52.292000000000002</v>
      </c>
      <c r="W318" s="51">
        <v>0.63</v>
      </c>
      <c r="X318" s="51">
        <v>4.0999999999999996</v>
      </c>
      <c r="Y318" s="48"/>
      <c r="AA318"/>
      <c r="AB318"/>
      <c r="AC318"/>
      <c r="AD318"/>
      <c r="AE318"/>
      <c r="AF318"/>
      <c r="AG318"/>
      <c r="AH318"/>
      <c r="AI318"/>
    </row>
    <row r="319" spans="1:35" s="5" customFormat="1" x14ac:dyDescent="0.2">
      <c r="A319" s="51">
        <v>2313</v>
      </c>
      <c r="B319" s="51">
        <v>89.76</v>
      </c>
      <c r="C319" s="51">
        <v>31.19</v>
      </c>
      <c r="D319" s="4">
        <f t="shared" si="28"/>
        <v>10.66</v>
      </c>
      <c r="E319" s="66">
        <f t="shared" si="29"/>
        <v>30.630000000000003</v>
      </c>
      <c r="F319" s="51">
        <v>1119.8399999999999</v>
      </c>
      <c r="G319" s="51">
        <v>1034.58</v>
      </c>
      <c r="H319" s="51">
        <v>912.4</v>
      </c>
      <c r="I319" s="51">
        <v>1095.67</v>
      </c>
      <c r="J319" s="51">
        <v>13530361.970000001</v>
      </c>
      <c r="K319" s="51">
        <v>7209451.7199999997</v>
      </c>
      <c r="L319" s="51" t="s">
        <v>2064</v>
      </c>
      <c r="M319" s="51" t="s">
        <v>2065</v>
      </c>
      <c r="N319" s="51">
        <v>0.63</v>
      </c>
      <c r="O319" s="51">
        <v>-90</v>
      </c>
      <c r="P319" s="51">
        <v>-0.53</v>
      </c>
      <c r="Q319" s="51">
        <v>-0.33</v>
      </c>
      <c r="R319" s="51">
        <v>1411.76</v>
      </c>
      <c r="S319" s="51">
        <v>60.1</v>
      </c>
      <c r="T319" s="51">
        <v>21.48</v>
      </c>
      <c r="U319" s="51">
        <v>7.15</v>
      </c>
      <c r="V319" s="51">
        <v>52.246000000000002</v>
      </c>
      <c r="W319" s="51">
        <v>0.63</v>
      </c>
      <c r="X319" s="51">
        <v>4.16</v>
      </c>
      <c r="Y319" s="48"/>
      <c r="AA319"/>
      <c r="AB319"/>
      <c r="AC319"/>
      <c r="AD319"/>
      <c r="AE319"/>
      <c r="AF319"/>
      <c r="AG319"/>
      <c r="AH319"/>
      <c r="AI319"/>
    </row>
    <row r="320" spans="1:35" s="5" customFormat="1" x14ac:dyDescent="0.2">
      <c r="A320" s="51">
        <v>2316</v>
      </c>
      <c r="B320" s="51">
        <v>89.76</v>
      </c>
      <c r="C320" s="51">
        <v>31.09</v>
      </c>
      <c r="D320" s="4">
        <f t="shared" si="28"/>
        <v>10.559999999999999</v>
      </c>
      <c r="E320" s="66">
        <f t="shared" si="29"/>
        <v>30.53</v>
      </c>
      <c r="F320" s="51">
        <v>1119.8499999999999</v>
      </c>
      <c r="G320" s="51">
        <v>1034.5899999999999</v>
      </c>
      <c r="H320" s="51">
        <v>914.96</v>
      </c>
      <c r="I320" s="51">
        <v>1097.22</v>
      </c>
      <c r="J320" s="51">
        <v>13530363.5</v>
      </c>
      <c r="K320" s="51">
        <v>7209454.2999999998</v>
      </c>
      <c r="L320" s="51" t="s">
        <v>2066</v>
      </c>
      <c r="M320" s="51" t="s">
        <v>2067</v>
      </c>
      <c r="N320" s="51">
        <v>0.33</v>
      </c>
      <c r="O320" s="51">
        <v>-135.001</v>
      </c>
      <c r="P320" s="51">
        <v>0</v>
      </c>
      <c r="Q320" s="51">
        <v>-0.33</v>
      </c>
      <c r="R320" s="51">
        <v>1414.71</v>
      </c>
      <c r="S320" s="51">
        <v>60.19</v>
      </c>
      <c r="T320" s="51">
        <v>21.49</v>
      </c>
      <c r="U320" s="51">
        <v>7.17</v>
      </c>
      <c r="V320" s="51">
        <v>52.2</v>
      </c>
      <c r="W320" s="51">
        <v>0.63</v>
      </c>
      <c r="X320" s="51">
        <v>4.22</v>
      </c>
      <c r="Y320" s="48"/>
      <c r="AA320"/>
      <c r="AB320"/>
      <c r="AC320"/>
      <c r="AD320"/>
      <c r="AE320"/>
      <c r="AF320"/>
      <c r="AG320"/>
      <c r="AH320"/>
      <c r="AI320"/>
    </row>
    <row r="321" spans="1:35" s="5" customFormat="1" x14ac:dyDescent="0.2">
      <c r="A321" s="51">
        <v>2321.34</v>
      </c>
      <c r="B321" s="51">
        <v>89.58</v>
      </c>
      <c r="C321" s="51">
        <v>30.91</v>
      </c>
      <c r="D321" s="4">
        <f t="shared" si="28"/>
        <v>10.379999999999999</v>
      </c>
      <c r="E321" s="66">
        <f t="shared" si="29"/>
        <v>30.35</v>
      </c>
      <c r="F321" s="51">
        <v>1119.8800000000001</v>
      </c>
      <c r="G321" s="51">
        <v>1034.6199999999999</v>
      </c>
      <c r="H321" s="51">
        <v>919.54</v>
      </c>
      <c r="I321" s="51">
        <v>1099.97</v>
      </c>
      <c r="J321" s="51">
        <v>13530366.199999999</v>
      </c>
      <c r="K321" s="51">
        <v>7209458.9100000001</v>
      </c>
      <c r="L321" s="51" t="s">
        <v>2068</v>
      </c>
      <c r="M321" s="51" t="s">
        <v>2069</v>
      </c>
      <c r="N321" s="51">
        <v>0.48</v>
      </c>
      <c r="O321" s="51">
        <v>46.847999999999999</v>
      </c>
      <c r="P321" s="51">
        <v>-0.34</v>
      </c>
      <c r="Q321" s="51">
        <v>-0.34</v>
      </c>
      <c r="R321" s="51">
        <v>1419.94</v>
      </c>
      <c r="S321" s="51">
        <v>60.36</v>
      </c>
      <c r="T321" s="51">
        <v>21.5</v>
      </c>
      <c r="U321" s="51">
        <v>7.19</v>
      </c>
      <c r="V321" s="51">
        <v>52.118000000000002</v>
      </c>
      <c r="W321" s="51">
        <v>0.62</v>
      </c>
      <c r="X321" s="51">
        <v>4.3</v>
      </c>
      <c r="Y321" s="48"/>
      <c r="AA321"/>
      <c r="AB321"/>
      <c r="AC321"/>
      <c r="AD321"/>
      <c r="AE321" t="s">
        <v>2110</v>
      </c>
      <c r="AF321" t="s">
        <v>2111</v>
      </c>
      <c r="AG321"/>
      <c r="AH321"/>
      <c r="AI321"/>
    </row>
    <row r="322" spans="1:35" s="5" customFormat="1" x14ac:dyDescent="0.2">
      <c r="A322" s="51">
        <v>2325</v>
      </c>
      <c r="B322" s="51">
        <v>89.73</v>
      </c>
      <c r="C322" s="51">
        <v>31.07</v>
      </c>
      <c r="D322" s="4">
        <f t="shared" si="28"/>
        <v>10.54</v>
      </c>
      <c r="E322" s="66">
        <f t="shared" si="29"/>
        <v>30.51</v>
      </c>
      <c r="F322" s="51">
        <v>1119.9000000000001</v>
      </c>
      <c r="G322" s="51">
        <v>1034.6400000000001</v>
      </c>
      <c r="H322" s="51">
        <v>922.68</v>
      </c>
      <c r="I322" s="51">
        <v>1101.8499999999999</v>
      </c>
      <c r="J322" s="51">
        <v>13530368.060000001</v>
      </c>
      <c r="K322" s="51">
        <v>7209462.0599999996</v>
      </c>
      <c r="L322" s="51" t="s">
        <v>2070</v>
      </c>
      <c r="M322" s="51" t="s">
        <v>2071</v>
      </c>
      <c r="N322" s="51">
        <v>0.6</v>
      </c>
      <c r="O322" s="51">
        <v>94.399000000000001</v>
      </c>
      <c r="P322" s="51">
        <v>0.41</v>
      </c>
      <c r="Q322" s="51">
        <v>0.44</v>
      </c>
      <c r="R322" s="51">
        <v>1423.54</v>
      </c>
      <c r="S322" s="51">
        <v>60.47</v>
      </c>
      <c r="T322" s="51">
        <v>21.51</v>
      </c>
      <c r="U322" s="51">
        <v>7.2</v>
      </c>
      <c r="V322" s="51">
        <v>52.061999999999998</v>
      </c>
      <c r="W322" s="51">
        <v>0.61</v>
      </c>
      <c r="X322" s="51">
        <v>4.3600000000000003</v>
      </c>
      <c r="Y322" s="48"/>
      <c r="AA322"/>
      <c r="AB322"/>
      <c r="AC322"/>
      <c r="AD322"/>
      <c r="AE322">
        <v>0.6</v>
      </c>
      <c r="AF322">
        <v>3.79</v>
      </c>
      <c r="AG322"/>
      <c r="AH322"/>
      <c r="AI322"/>
    </row>
    <row r="323" spans="1:35" s="5" customFormat="1" x14ac:dyDescent="0.2">
      <c r="A323" s="51">
        <v>2328</v>
      </c>
      <c r="B323" s="51">
        <v>89.72</v>
      </c>
      <c r="C323" s="51">
        <v>31.2</v>
      </c>
      <c r="D323" s="4">
        <f t="shared" si="28"/>
        <v>10.669999999999998</v>
      </c>
      <c r="E323" s="66">
        <f t="shared" si="29"/>
        <v>30.64</v>
      </c>
      <c r="F323" s="51">
        <v>1119.92</v>
      </c>
      <c r="G323" s="51">
        <v>1034.6600000000001</v>
      </c>
      <c r="H323" s="51">
        <v>925.25</v>
      </c>
      <c r="I323" s="51">
        <v>1103.4100000000001</v>
      </c>
      <c r="J323" s="51">
        <v>13530369.58</v>
      </c>
      <c r="K323" s="51">
        <v>7209464.6399999997</v>
      </c>
      <c r="L323" s="51" t="s">
        <v>2072</v>
      </c>
      <c r="M323" s="51" t="s">
        <v>2073</v>
      </c>
      <c r="N323" s="51">
        <v>0.43</v>
      </c>
      <c r="O323" s="51">
        <v>55.305</v>
      </c>
      <c r="P323" s="51">
        <v>-0.03</v>
      </c>
      <c r="Q323" s="51">
        <v>0.43</v>
      </c>
      <c r="R323" s="51">
        <v>1426.48</v>
      </c>
      <c r="S323" s="51">
        <v>60.57</v>
      </c>
      <c r="T323" s="51">
        <v>21.52</v>
      </c>
      <c r="U323" s="51">
        <v>7.21</v>
      </c>
      <c r="V323" s="51">
        <v>52.015999999999998</v>
      </c>
      <c r="W323" s="51">
        <v>0.61</v>
      </c>
      <c r="X323" s="51">
        <v>4.41</v>
      </c>
      <c r="Y323" s="48"/>
      <c r="AA323"/>
      <c r="AB323"/>
      <c r="AC323"/>
      <c r="AD323"/>
      <c r="AE323">
        <v>0.6</v>
      </c>
      <c r="AF323">
        <v>3.89</v>
      </c>
      <c r="AG323"/>
      <c r="AH323"/>
      <c r="AI323"/>
    </row>
    <row r="324" spans="1:35" s="5" customFormat="1" x14ac:dyDescent="0.2">
      <c r="A324" s="51">
        <v>2331</v>
      </c>
      <c r="B324" s="51">
        <v>89.81</v>
      </c>
      <c r="C324" s="51">
        <v>31.33</v>
      </c>
      <c r="D324" s="4">
        <f t="shared" si="28"/>
        <v>10.799999999999997</v>
      </c>
      <c r="E324" s="66">
        <f t="shared" si="29"/>
        <v>30.77</v>
      </c>
      <c r="F324" s="51">
        <v>1119.93</v>
      </c>
      <c r="G324" s="51">
        <v>1034.67</v>
      </c>
      <c r="H324" s="51">
        <v>927.81</v>
      </c>
      <c r="I324" s="51">
        <v>1104.96</v>
      </c>
      <c r="J324" s="51">
        <v>13530371.119999999</v>
      </c>
      <c r="K324" s="51">
        <v>7209467.2199999997</v>
      </c>
      <c r="L324" s="51" t="s">
        <v>2074</v>
      </c>
      <c r="M324" s="51" t="s">
        <v>2075</v>
      </c>
      <c r="N324" s="51">
        <v>0.53</v>
      </c>
      <c r="O324" s="51">
        <v>90</v>
      </c>
      <c r="P324" s="51">
        <v>0.3</v>
      </c>
      <c r="Q324" s="51">
        <v>0.43</v>
      </c>
      <c r="R324" s="51">
        <v>1429.43</v>
      </c>
      <c r="S324" s="51">
        <v>60.66</v>
      </c>
      <c r="T324" s="51">
        <v>21.53</v>
      </c>
      <c r="U324" s="51">
        <v>7.23</v>
      </c>
      <c r="V324" s="51">
        <v>51.97</v>
      </c>
      <c r="W324" s="51">
        <v>0.61</v>
      </c>
      <c r="X324" s="51">
        <v>4.47</v>
      </c>
      <c r="Y324" s="48"/>
      <c r="AA324"/>
      <c r="AB324"/>
      <c r="AC324"/>
      <c r="AD324"/>
      <c r="AE324">
        <v>0.61</v>
      </c>
      <c r="AF324">
        <v>3.97</v>
      </c>
      <c r="AG324"/>
      <c r="AH324"/>
      <c r="AI324"/>
    </row>
    <row r="325" spans="1:35" s="5" customFormat="1" x14ac:dyDescent="0.2">
      <c r="A325" s="51">
        <v>2334</v>
      </c>
      <c r="B325" s="51">
        <v>89.81</v>
      </c>
      <c r="C325" s="51">
        <v>31.46</v>
      </c>
      <c r="D325" s="4">
        <f t="shared" si="28"/>
        <v>10.93</v>
      </c>
      <c r="E325" s="66">
        <f t="shared" si="29"/>
        <v>30.900000000000002</v>
      </c>
      <c r="F325" s="51">
        <v>1119.94</v>
      </c>
      <c r="G325" s="51">
        <v>1034.68</v>
      </c>
      <c r="H325" s="51">
        <v>930.37</v>
      </c>
      <c r="I325" s="51">
        <v>1106.52</v>
      </c>
      <c r="J325" s="51">
        <v>13530372.65</v>
      </c>
      <c r="K325" s="51">
        <v>7209469.7999999998</v>
      </c>
      <c r="L325" s="51" t="s">
        <v>2076</v>
      </c>
      <c r="M325" s="51" t="s">
        <v>2077</v>
      </c>
      <c r="N325" s="51">
        <v>0.43</v>
      </c>
      <c r="O325" s="51">
        <v>61.698999999999998</v>
      </c>
      <c r="P325" s="51">
        <v>0</v>
      </c>
      <c r="Q325" s="51">
        <v>0.43</v>
      </c>
      <c r="R325" s="51">
        <v>1432.37</v>
      </c>
      <c r="S325" s="51">
        <v>60.76</v>
      </c>
      <c r="T325" s="51">
        <v>21.54</v>
      </c>
      <c r="U325" s="51">
        <v>7.24</v>
      </c>
      <c r="V325" s="51">
        <v>51.924999999999997</v>
      </c>
      <c r="W325" s="51">
        <v>0.61</v>
      </c>
      <c r="X325" s="51">
        <v>4.54</v>
      </c>
      <c r="Y325" s="48"/>
      <c r="AA325"/>
      <c r="AB325"/>
      <c r="AC325"/>
      <c r="AD325"/>
      <c r="AE325">
        <v>0.61</v>
      </c>
      <c r="AF325">
        <v>4.04</v>
      </c>
      <c r="AG325"/>
      <c r="AH325"/>
      <c r="AI325"/>
    </row>
    <row r="326" spans="1:35" s="5" customFormat="1" x14ac:dyDescent="0.2">
      <c r="A326" s="51">
        <v>2337</v>
      </c>
      <c r="B326" s="51">
        <v>89.88</v>
      </c>
      <c r="C326" s="51">
        <v>31.59</v>
      </c>
      <c r="D326" s="4">
        <f t="shared" si="28"/>
        <v>11.059999999999999</v>
      </c>
      <c r="E326" s="66">
        <f t="shared" si="29"/>
        <v>31.03</v>
      </c>
      <c r="F326" s="51">
        <v>1119.95</v>
      </c>
      <c r="G326" s="51">
        <v>1034.69</v>
      </c>
      <c r="H326" s="51">
        <v>932.93</v>
      </c>
      <c r="I326" s="51">
        <v>1108.0899999999999</v>
      </c>
      <c r="J326" s="51">
        <v>13530374.199999999</v>
      </c>
      <c r="K326" s="51">
        <v>7209472.3700000001</v>
      </c>
      <c r="L326" s="51" t="s">
        <v>2078</v>
      </c>
      <c r="M326" s="51" t="s">
        <v>2079</v>
      </c>
      <c r="N326" s="51">
        <v>0.49</v>
      </c>
      <c r="O326" s="51">
        <v>114.77500000000001</v>
      </c>
      <c r="P326" s="51">
        <v>0.23</v>
      </c>
      <c r="Q326" s="51">
        <v>0.43</v>
      </c>
      <c r="R326" s="51">
        <v>1435.32</v>
      </c>
      <c r="S326" s="51">
        <v>60.85</v>
      </c>
      <c r="T326" s="51">
        <v>21.54</v>
      </c>
      <c r="U326" s="51">
        <v>7.25</v>
      </c>
      <c r="V326" s="51">
        <v>51.881</v>
      </c>
      <c r="W326" s="51">
        <v>0.62</v>
      </c>
      <c r="X326" s="51">
        <v>4.6100000000000003</v>
      </c>
      <c r="Y326" s="48"/>
      <c r="AA326"/>
      <c r="AB326"/>
      <c r="AC326"/>
      <c r="AD326"/>
      <c r="AE326">
        <v>0.62</v>
      </c>
      <c r="AF326">
        <v>4.0999999999999996</v>
      </c>
      <c r="AG326"/>
      <c r="AH326"/>
      <c r="AI326"/>
    </row>
    <row r="327" spans="1:35" s="5" customFormat="1" x14ac:dyDescent="0.2">
      <c r="A327" s="51">
        <v>2340</v>
      </c>
      <c r="B327" s="51">
        <v>89.82</v>
      </c>
      <c r="C327" s="51">
        <v>31.72</v>
      </c>
      <c r="D327" s="4">
        <f t="shared" si="28"/>
        <v>11.189999999999998</v>
      </c>
      <c r="E327" s="66">
        <f t="shared" si="29"/>
        <v>31.16</v>
      </c>
      <c r="F327" s="51">
        <v>1119.96</v>
      </c>
      <c r="G327" s="51">
        <v>1034.7</v>
      </c>
      <c r="H327" s="51">
        <v>935.48</v>
      </c>
      <c r="I327" s="51">
        <v>1109.67</v>
      </c>
      <c r="J327" s="51">
        <v>13530375.75</v>
      </c>
      <c r="K327" s="51">
        <v>7209474.9400000004</v>
      </c>
      <c r="L327" s="51" t="s">
        <v>2080</v>
      </c>
      <c r="M327" s="51" t="s">
        <v>2081</v>
      </c>
      <c r="N327" s="51">
        <v>0.48</v>
      </c>
      <c r="O327" s="51">
        <v>107.10299999999999</v>
      </c>
      <c r="P327" s="51">
        <v>-0.2</v>
      </c>
      <c r="Q327" s="51">
        <v>0.43</v>
      </c>
      <c r="R327" s="51">
        <v>1438.27</v>
      </c>
      <c r="S327" s="51">
        <v>60.95</v>
      </c>
      <c r="T327" s="51">
        <v>21.55</v>
      </c>
      <c r="U327" s="51">
        <v>7.26</v>
      </c>
      <c r="V327" s="51">
        <v>51.835999999999999</v>
      </c>
      <c r="W327" s="51">
        <v>0.62</v>
      </c>
      <c r="X327" s="51">
        <v>4.7</v>
      </c>
      <c r="Y327" s="48"/>
      <c r="AA327"/>
      <c r="AB327"/>
      <c r="AC327"/>
      <c r="AD327"/>
      <c r="AE327">
        <v>0.62</v>
      </c>
      <c r="AF327">
        <v>4.16</v>
      </c>
      <c r="AG327"/>
      <c r="AH327"/>
      <c r="AI327"/>
    </row>
    <row r="328" spans="1:35" s="5" customFormat="1" x14ac:dyDescent="0.2">
      <c r="A328" s="51">
        <v>2343</v>
      </c>
      <c r="B328" s="51">
        <v>89.78</v>
      </c>
      <c r="C328" s="51">
        <v>31.85</v>
      </c>
      <c r="D328" s="4">
        <f t="shared" si="28"/>
        <v>11.32</v>
      </c>
      <c r="E328" s="66">
        <f t="shared" si="29"/>
        <v>31.290000000000003</v>
      </c>
      <c r="F328" s="51">
        <v>1119.97</v>
      </c>
      <c r="G328" s="51">
        <v>1034.71</v>
      </c>
      <c r="H328" s="51">
        <v>938.03</v>
      </c>
      <c r="I328" s="51">
        <v>1111.25</v>
      </c>
      <c r="J328" s="51">
        <v>13530377.300000001</v>
      </c>
      <c r="K328" s="51">
        <v>7209477.5099999998</v>
      </c>
      <c r="L328" s="51" t="s">
        <v>2082</v>
      </c>
      <c r="M328" s="51" t="s">
        <v>2083</v>
      </c>
      <c r="N328" s="51">
        <v>0.45</v>
      </c>
      <c r="O328" s="51">
        <v>123.691</v>
      </c>
      <c r="P328" s="51">
        <v>-0.13</v>
      </c>
      <c r="Q328" s="51">
        <v>0.43</v>
      </c>
      <c r="R328" s="51">
        <v>1441.22</v>
      </c>
      <c r="S328" s="51">
        <v>61.04</v>
      </c>
      <c r="T328" s="51">
        <v>21.56</v>
      </c>
      <c r="U328" s="51">
        <v>7.28</v>
      </c>
      <c r="V328" s="51">
        <v>51.792000000000002</v>
      </c>
      <c r="W328" s="51">
        <v>0.62</v>
      </c>
      <c r="X328" s="51">
        <v>4.78</v>
      </c>
      <c r="Y328" s="48"/>
      <c r="AA328"/>
      <c r="AB328"/>
      <c r="AC328"/>
      <c r="AD328"/>
      <c r="AE328">
        <v>0.62</v>
      </c>
      <c r="AF328">
        <v>4.22</v>
      </c>
      <c r="AG328"/>
      <c r="AH328"/>
      <c r="AI328"/>
    </row>
    <row r="329" spans="1:35" s="5" customFormat="1" x14ac:dyDescent="0.2">
      <c r="A329" s="51">
        <v>2347.21</v>
      </c>
      <c r="B329" s="51">
        <v>89.66</v>
      </c>
      <c r="C329" s="51">
        <v>32.03</v>
      </c>
      <c r="D329" s="4">
        <f t="shared" si="28"/>
        <v>11.5</v>
      </c>
      <c r="E329" s="66">
        <f t="shared" si="29"/>
        <v>31.470000000000002</v>
      </c>
      <c r="F329" s="51">
        <v>1119.99</v>
      </c>
      <c r="G329" s="51">
        <v>1034.73</v>
      </c>
      <c r="H329" s="51">
        <v>941.6</v>
      </c>
      <c r="I329" s="51">
        <v>1113.48</v>
      </c>
      <c r="J329" s="51">
        <v>13530379.49</v>
      </c>
      <c r="K329" s="51">
        <v>7209481.0999999996</v>
      </c>
      <c r="L329" s="51" t="s">
        <v>2084</v>
      </c>
      <c r="M329" s="51" t="s">
        <v>2051</v>
      </c>
      <c r="N329" s="51">
        <v>0.51</v>
      </c>
      <c r="O329" s="51">
        <v>-30.963999999999999</v>
      </c>
      <c r="P329" s="51">
        <v>-0.28999999999999998</v>
      </c>
      <c r="Q329" s="51">
        <v>0.43</v>
      </c>
      <c r="R329" s="51">
        <v>1445.36</v>
      </c>
      <c r="S329" s="51">
        <v>61.18</v>
      </c>
      <c r="T329" s="51">
        <v>21.57</v>
      </c>
      <c r="U329" s="51">
        <v>7.29</v>
      </c>
      <c r="V329" s="51">
        <v>51.73</v>
      </c>
      <c r="W329" s="51">
        <v>0.62</v>
      </c>
      <c r="X329" s="51">
        <v>4.92</v>
      </c>
      <c r="Y329" s="47"/>
      <c r="AA329"/>
      <c r="AB329"/>
      <c r="AC329"/>
      <c r="AD329"/>
      <c r="AE329">
        <v>0.61</v>
      </c>
      <c r="AF329">
        <v>4.3</v>
      </c>
      <c r="AG329"/>
      <c r="AH329"/>
      <c r="AI329"/>
    </row>
    <row r="330" spans="1:35" s="5" customFormat="1" x14ac:dyDescent="0.2">
      <c r="A330" s="51">
        <v>2351</v>
      </c>
      <c r="B330" s="51">
        <v>89.81</v>
      </c>
      <c r="C330" s="51">
        <v>31.94</v>
      </c>
      <c r="D330" s="4">
        <f t="shared" si="28"/>
        <v>11.41</v>
      </c>
      <c r="E330" s="66">
        <f t="shared" si="29"/>
        <v>31.380000000000003</v>
      </c>
      <c r="F330" s="51">
        <v>1120.01</v>
      </c>
      <c r="G330" s="51">
        <v>1034.75</v>
      </c>
      <c r="H330" s="51">
        <v>944.82</v>
      </c>
      <c r="I330" s="51">
        <v>1115.48</v>
      </c>
      <c r="J330" s="51">
        <v>13530381.470000001</v>
      </c>
      <c r="K330" s="51">
        <v>7209484.3399999999</v>
      </c>
      <c r="L330" s="51" t="s">
        <v>2085</v>
      </c>
      <c r="M330" s="51" t="s">
        <v>2086</v>
      </c>
      <c r="N330" s="51">
        <v>0.46</v>
      </c>
      <c r="O330" s="51">
        <v>-99.462000000000003</v>
      </c>
      <c r="P330" s="51">
        <v>0.4</v>
      </c>
      <c r="Q330" s="51">
        <v>-0.24</v>
      </c>
      <c r="R330" s="51">
        <v>1449.1</v>
      </c>
      <c r="S330" s="51">
        <v>61.3</v>
      </c>
      <c r="T330" s="51">
        <v>21.58</v>
      </c>
      <c r="U330" s="51">
        <v>7.31</v>
      </c>
      <c r="V330" s="51">
        <v>51.674999999999997</v>
      </c>
      <c r="W330" s="51">
        <v>0.62</v>
      </c>
      <c r="X330" s="51">
        <v>5.04</v>
      </c>
      <c r="Y330" s="47"/>
      <c r="AA330"/>
      <c r="AB330"/>
      <c r="AC330"/>
      <c r="AD330"/>
      <c r="AE330">
        <v>0.61</v>
      </c>
      <c r="AF330">
        <v>4.3600000000000003</v>
      </c>
      <c r="AG330"/>
      <c r="AH330"/>
      <c r="AI330"/>
    </row>
    <row r="331" spans="1:35" s="5" customFormat="1" x14ac:dyDescent="0.2">
      <c r="A331" s="51">
        <v>2354</v>
      </c>
      <c r="B331" s="51">
        <v>89.8</v>
      </c>
      <c r="C331" s="51">
        <v>31.88</v>
      </c>
      <c r="D331" s="4">
        <f t="shared" si="28"/>
        <v>11.349999999999998</v>
      </c>
      <c r="E331" s="66">
        <f t="shared" si="29"/>
        <v>31.32</v>
      </c>
      <c r="F331" s="51">
        <v>1120.02</v>
      </c>
      <c r="G331" s="51">
        <v>1034.76</v>
      </c>
      <c r="H331" s="51">
        <v>947.37</v>
      </c>
      <c r="I331" s="51">
        <v>1117.07</v>
      </c>
      <c r="J331" s="51">
        <v>13530383.029999999</v>
      </c>
      <c r="K331" s="51">
        <v>7209486.9000000004</v>
      </c>
      <c r="L331" s="51" t="s">
        <v>2087</v>
      </c>
      <c r="M331" s="51" t="s">
        <v>2088</v>
      </c>
      <c r="N331" s="51">
        <v>0.2</v>
      </c>
      <c r="O331" s="51">
        <v>-113.199</v>
      </c>
      <c r="P331" s="51">
        <v>-0.03</v>
      </c>
      <c r="Q331" s="51">
        <v>-0.2</v>
      </c>
      <c r="R331" s="51">
        <v>1452.05</v>
      </c>
      <c r="S331" s="51">
        <v>61.4</v>
      </c>
      <c r="T331" s="51">
        <v>21.59</v>
      </c>
      <c r="U331" s="51">
        <v>7.32</v>
      </c>
      <c r="V331" s="51">
        <v>51.631999999999998</v>
      </c>
      <c r="W331" s="51">
        <v>0.62</v>
      </c>
      <c r="X331" s="51">
        <v>5.14</v>
      </c>
      <c r="Y331" s="47"/>
      <c r="AA331"/>
      <c r="AB331"/>
      <c r="AC331"/>
      <c r="AD331"/>
      <c r="AE331">
        <v>0.6</v>
      </c>
      <c r="AF331">
        <v>4.41</v>
      </c>
      <c r="AG331"/>
      <c r="AH331"/>
      <c r="AI331"/>
    </row>
    <row r="332" spans="1:35" s="5" customFormat="1" x14ac:dyDescent="0.2">
      <c r="A332" s="51">
        <v>2357</v>
      </c>
      <c r="B332" s="51">
        <v>89.77</v>
      </c>
      <c r="C332" s="51">
        <v>31.81</v>
      </c>
      <c r="D332" s="4">
        <f t="shared" si="28"/>
        <v>11.279999999999998</v>
      </c>
      <c r="E332" s="66">
        <f t="shared" si="29"/>
        <v>31.25</v>
      </c>
      <c r="F332" s="51">
        <v>1120.03</v>
      </c>
      <c r="G332" s="51">
        <v>1034.77</v>
      </c>
      <c r="H332" s="51">
        <v>949.91</v>
      </c>
      <c r="I332" s="51">
        <v>1118.6500000000001</v>
      </c>
      <c r="J332" s="51">
        <v>13530384.59</v>
      </c>
      <c r="K332" s="51">
        <v>7209489.46</v>
      </c>
      <c r="L332" s="51" t="s">
        <v>2089</v>
      </c>
      <c r="M332" s="51" t="s">
        <v>2090</v>
      </c>
      <c r="N332" s="51">
        <v>0.25</v>
      </c>
      <c r="O332" s="51">
        <v>-81.87</v>
      </c>
      <c r="P332" s="51">
        <v>-0.1</v>
      </c>
      <c r="Q332" s="51">
        <v>-0.23</v>
      </c>
      <c r="R332" s="51">
        <v>1455</v>
      </c>
      <c r="S332" s="51">
        <v>61.49</v>
      </c>
      <c r="T332" s="51">
        <v>21.6</v>
      </c>
      <c r="U332" s="51">
        <v>7.34</v>
      </c>
      <c r="V332" s="51">
        <v>51.588999999999999</v>
      </c>
      <c r="W332" s="51">
        <v>0.62</v>
      </c>
      <c r="X332" s="51">
        <v>5.23</v>
      </c>
      <c r="Y332" s="47"/>
      <c r="AA332"/>
      <c r="AB332"/>
      <c r="AC332"/>
      <c r="AD332"/>
      <c r="AE332">
        <v>0.6</v>
      </c>
      <c r="AF332">
        <v>4.47</v>
      </c>
      <c r="AG332"/>
      <c r="AH332"/>
      <c r="AI332"/>
    </row>
    <row r="333" spans="1:35" s="5" customFormat="1" x14ac:dyDescent="0.2">
      <c r="A333" s="51">
        <v>2360</v>
      </c>
      <c r="B333" s="51">
        <v>89.78</v>
      </c>
      <c r="C333" s="51">
        <v>31.74</v>
      </c>
      <c r="D333" s="4">
        <f t="shared" si="28"/>
        <v>11.209999999999997</v>
      </c>
      <c r="E333" s="66">
        <f t="shared" si="29"/>
        <v>31.18</v>
      </c>
      <c r="F333" s="51">
        <v>1120.04</v>
      </c>
      <c r="G333" s="51">
        <v>1034.78</v>
      </c>
      <c r="H333" s="51">
        <v>952.46</v>
      </c>
      <c r="I333" s="51">
        <v>1120.23</v>
      </c>
      <c r="J333" s="51">
        <v>13530386.140000001</v>
      </c>
      <c r="K333" s="51">
        <v>7209492.0300000003</v>
      </c>
      <c r="L333" s="51" t="s">
        <v>2091</v>
      </c>
      <c r="M333" s="51" t="s">
        <v>2092</v>
      </c>
      <c r="N333" s="51">
        <v>0.24</v>
      </c>
      <c r="O333" s="51">
        <v>-105.946</v>
      </c>
      <c r="P333" s="51">
        <v>0.03</v>
      </c>
      <c r="Q333" s="51">
        <v>-0.23</v>
      </c>
      <c r="R333" s="51">
        <v>1457.95</v>
      </c>
      <c r="S333" s="51">
        <v>61.59</v>
      </c>
      <c r="T333" s="51">
        <v>21.6</v>
      </c>
      <c r="U333" s="51">
        <v>7.35</v>
      </c>
      <c r="V333" s="51">
        <v>51.545000000000002</v>
      </c>
      <c r="W333" s="51">
        <v>0.62</v>
      </c>
      <c r="X333" s="51">
        <v>5.32</v>
      </c>
      <c r="Y333" s="47"/>
      <c r="AA333"/>
      <c r="AB333"/>
      <c r="AC333"/>
      <c r="AD333"/>
      <c r="AE333">
        <v>0.61</v>
      </c>
      <c r="AF333">
        <v>4.54</v>
      </c>
      <c r="AG333"/>
      <c r="AH333"/>
      <c r="AI333"/>
    </row>
    <row r="334" spans="1:35" s="5" customFormat="1" x14ac:dyDescent="0.2">
      <c r="A334" s="51">
        <v>2363</v>
      </c>
      <c r="B334" s="51">
        <v>89.76</v>
      </c>
      <c r="C334" s="51">
        <v>31.67</v>
      </c>
      <c r="D334" s="4">
        <f t="shared" si="28"/>
        <v>11.14</v>
      </c>
      <c r="E334" s="66">
        <f t="shared" si="29"/>
        <v>31.110000000000003</v>
      </c>
      <c r="F334" s="51">
        <v>1120.05</v>
      </c>
      <c r="G334" s="51">
        <v>1034.79</v>
      </c>
      <c r="H334" s="51">
        <v>955.02</v>
      </c>
      <c r="I334" s="51">
        <v>1121.81</v>
      </c>
      <c r="J334" s="51">
        <v>13530387.689999999</v>
      </c>
      <c r="K334" s="51">
        <v>7209494.5899999999</v>
      </c>
      <c r="L334" s="51" t="s">
        <v>2093</v>
      </c>
      <c r="M334" s="51" t="s">
        <v>2094</v>
      </c>
      <c r="N334" s="51">
        <v>0.24</v>
      </c>
      <c r="O334" s="51">
        <v>-50.194000000000003</v>
      </c>
      <c r="P334" s="51">
        <v>-7.0000000000000007E-2</v>
      </c>
      <c r="Q334" s="51">
        <v>-0.23</v>
      </c>
      <c r="R334" s="51">
        <v>1460.9</v>
      </c>
      <c r="S334" s="51">
        <v>61.68</v>
      </c>
      <c r="T334" s="51">
        <v>21.61</v>
      </c>
      <c r="U334" s="51">
        <v>7.36</v>
      </c>
      <c r="V334" s="51">
        <v>51.502000000000002</v>
      </c>
      <c r="W334" s="51">
        <v>0.62</v>
      </c>
      <c r="X334" s="51">
        <v>5.4</v>
      </c>
      <c r="Y334" s="47"/>
      <c r="AA334"/>
      <c r="AB334"/>
      <c r="AC334"/>
      <c r="AD334"/>
      <c r="AE334">
        <v>0.61</v>
      </c>
      <c r="AF334">
        <v>4.6100000000000003</v>
      </c>
      <c r="AG334"/>
      <c r="AH334"/>
      <c r="AI334"/>
    </row>
    <row r="335" spans="1:35" s="5" customFormat="1" x14ac:dyDescent="0.2">
      <c r="A335" s="51">
        <v>2366</v>
      </c>
      <c r="B335" s="51">
        <v>89.81</v>
      </c>
      <c r="C335" s="51">
        <v>31.61</v>
      </c>
      <c r="D335" s="4">
        <f t="shared" si="28"/>
        <v>11.079999999999998</v>
      </c>
      <c r="E335" s="66">
        <f t="shared" si="29"/>
        <v>31.05</v>
      </c>
      <c r="F335" s="51">
        <v>1120.06</v>
      </c>
      <c r="G335" s="51">
        <v>1034.8</v>
      </c>
      <c r="H335" s="51">
        <v>957.57</v>
      </c>
      <c r="I335" s="51">
        <v>1123.3800000000001</v>
      </c>
      <c r="J335" s="51">
        <v>13530389.24</v>
      </c>
      <c r="K335" s="51">
        <v>7209497.1600000001</v>
      </c>
      <c r="L335" s="51" t="s">
        <v>2095</v>
      </c>
      <c r="M335" s="51" t="s">
        <v>2096</v>
      </c>
      <c r="N335" s="51">
        <v>0.26</v>
      </c>
      <c r="O335" s="51">
        <v>-146.31100000000001</v>
      </c>
      <c r="P335" s="51">
        <v>0.17</v>
      </c>
      <c r="Q335" s="51">
        <v>-0.2</v>
      </c>
      <c r="R335" s="51">
        <v>1463.85</v>
      </c>
      <c r="S335" s="51">
        <v>61.78</v>
      </c>
      <c r="T335" s="51">
        <v>21.62</v>
      </c>
      <c r="U335" s="51">
        <v>7.37</v>
      </c>
      <c r="V335" s="51">
        <v>51.459000000000003</v>
      </c>
      <c r="W335" s="51">
        <v>0.62</v>
      </c>
      <c r="X335" s="51">
        <v>5.48</v>
      </c>
      <c r="Y335" s="47"/>
      <c r="AA335"/>
      <c r="AB335"/>
      <c r="AC335"/>
      <c r="AD335"/>
      <c r="AE335">
        <v>0.61</v>
      </c>
      <c r="AF335">
        <v>4.7</v>
      </c>
      <c r="AG335"/>
      <c r="AH335"/>
      <c r="AI335"/>
    </row>
    <row r="336" spans="1:35" s="5" customFormat="1" x14ac:dyDescent="0.2">
      <c r="A336" s="51">
        <v>2371.15</v>
      </c>
      <c r="B336" s="51">
        <v>89.63</v>
      </c>
      <c r="C336" s="51">
        <v>31.49</v>
      </c>
      <c r="D336" s="4">
        <f t="shared" si="28"/>
        <v>10.959999999999997</v>
      </c>
      <c r="E336" s="66">
        <f t="shared" si="29"/>
        <v>30.93</v>
      </c>
      <c r="F336" s="51">
        <v>1120.0899999999999</v>
      </c>
      <c r="G336" s="51">
        <v>1034.83</v>
      </c>
      <c r="H336" s="51">
        <v>961.96</v>
      </c>
      <c r="I336" s="51">
        <v>1126.08</v>
      </c>
      <c r="J336" s="51">
        <v>13530391.890000001</v>
      </c>
      <c r="K336" s="51">
        <v>7209501.5800000001</v>
      </c>
      <c r="L336" s="51" t="s">
        <v>2097</v>
      </c>
      <c r="M336" s="51" t="s">
        <v>2053</v>
      </c>
      <c r="N336" s="51">
        <v>0.42</v>
      </c>
      <c r="O336" s="51">
        <v>42.51</v>
      </c>
      <c r="P336" s="51">
        <v>-0.35</v>
      </c>
      <c r="Q336" s="51">
        <v>-0.23</v>
      </c>
      <c r="R336" s="51">
        <v>1468.91</v>
      </c>
      <c r="S336" s="51">
        <v>61.95</v>
      </c>
      <c r="T336" s="51">
        <v>21.63</v>
      </c>
      <c r="U336" s="51">
        <v>7.4</v>
      </c>
      <c r="V336" s="51">
        <v>51.384999999999998</v>
      </c>
      <c r="W336" s="51">
        <v>0.62</v>
      </c>
      <c r="X336" s="51">
        <v>5.61</v>
      </c>
      <c r="Y336" s="47"/>
      <c r="AA336"/>
      <c r="AB336"/>
      <c r="AC336"/>
      <c r="AD336"/>
      <c r="AE336">
        <v>0.62</v>
      </c>
      <c r="AF336">
        <v>4.78</v>
      </c>
      <c r="AG336"/>
      <c r="AH336"/>
      <c r="AI336"/>
    </row>
    <row r="337" spans="1:35" s="5" customFormat="1" x14ac:dyDescent="0.2">
      <c r="A337" s="51">
        <v>2375</v>
      </c>
      <c r="B337" s="51">
        <v>89.75</v>
      </c>
      <c r="C337" s="51">
        <v>31.6</v>
      </c>
      <c r="D337" s="4">
        <f t="shared" si="28"/>
        <v>11.07</v>
      </c>
      <c r="E337" s="66">
        <f t="shared" si="29"/>
        <v>31.040000000000003</v>
      </c>
      <c r="F337" s="51">
        <v>1120.1099999999999</v>
      </c>
      <c r="G337" s="51">
        <v>1034.8499999999999</v>
      </c>
      <c r="H337" s="51">
        <v>965.24</v>
      </c>
      <c r="I337" s="51">
        <v>1128.0899999999999</v>
      </c>
      <c r="J337" s="51">
        <v>13530393.880000001</v>
      </c>
      <c r="K337" s="51">
        <v>7209504.8799999999</v>
      </c>
      <c r="L337" s="51" t="s">
        <v>2098</v>
      </c>
      <c r="M337" s="51" t="s">
        <v>2099</v>
      </c>
      <c r="N337" s="51">
        <v>0.42</v>
      </c>
      <c r="O337" s="51">
        <v>52.125</v>
      </c>
      <c r="P337" s="51">
        <v>0.31</v>
      </c>
      <c r="Q337" s="51">
        <v>0.28999999999999998</v>
      </c>
      <c r="R337" s="51">
        <v>1472.69</v>
      </c>
      <c r="S337" s="51">
        <v>62.07</v>
      </c>
      <c r="T337" s="51">
        <v>21.64</v>
      </c>
      <c r="U337" s="51">
        <v>7.41</v>
      </c>
      <c r="V337" s="51">
        <v>51.33</v>
      </c>
      <c r="W337" s="51">
        <v>0.61</v>
      </c>
      <c r="X337" s="51">
        <v>5.71</v>
      </c>
      <c r="Y337" s="47"/>
      <c r="AA337"/>
      <c r="AB337"/>
      <c r="AC337"/>
      <c r="AD337"/>
      <c r="AE337">
        <v>0.61</v>
      </c>
      <c r="AF337">
        <v>4.92</v>
      </c>
      <c r="AG337"/>
      <c r="AH337"/>
      <c r="AI337"/>
    </row>
    <row r="338" spans="1:35" s="5" customFormat="1" x14ac:dyDescent="0.2">
      <c r="A338" s="51">
        <v>2378</v>
      </c>
      <c r="B338" s="51">
        <v>89.82</v>
      </c>
      <c r="C338" s="51">
        <v>31.69</v>
      </c>
      <c r="D338" s="4">
        <f t="shared" si="28"/>
        <v>11.16</v>
      </c>
      <c r="E338" s="66">
        <f t="shared" si="29"/>
        <v>31.130000000000003</v>
      </c>
      <c r="F338" s="51">
        <v>1120.1199999999999</v>
      </c>
      <c r="G338" s="51">
        <v>1034.8599999999999</v>
      </c>
      <c r="H338" s="51">
        <v>967.79</v>
      </c>
      <c r="I338" s="51">
        <v>1129.6600000000001</v>
      </c>
      <c r="J338" s="51">
        <v>13530395.42</v>
      </c>
      <c r="K338" s="51">
        <v>7209507.4500000002</v>
      </c>
      <c r="L338" s="51" t="s">
        <v>2100</v>
      </c>
      <c r="M338" s="51" t="s">
        <v>2101</v>
      </c>
      <c r="N338" s="51">
        <v>0.38</v>
      </c>
      <c r="O338" s="51">
        <v>102.529</v>
      </c>
      <c r="P338" s="51">
        <v>0.23</v>
      </c>
      <c r="Q338" s="51">
        <v>0.3</v>
      </c>
      <c r="R338" s="51">
        <v>1475.64</v>
      </c>
      <c r="S338" s="51">
        <v>62.16</v>
      </c>
      <c r="T338" s="51">
        <v>21.65</v>
      </c>
      <c r="U338" s="51">
        <v>7.43</v>
      </c>
      <c r="V338" s="51">
        <v>51.286999999999999</v>
      </c>
      <c r="W338" s="51">
        <v>0.61</v>
      </c>
      <c r="X338" s="51">
        <v>5.79</v>
      </c>
      <c r="Y338" s="47"/>
      <c r="AA338"/>
      <c r="AB338"/>
      <c r="AC338"/>
      <c r="AD338"/>
      <c r="AE338">
        <v>0.61</v>
      </c>
      <c r="AF338">
        <v>5.04</v>
      </c>
      <c r="AG338"/>
      <c r="AH338"/>
      <c r="AI338"/>
    </row>
    <row r="339" spans="1:35" s="5" customFormat="1" x14ac:dyDescent="0.2">
      <c r="A339" s="51">
        <v>2381</v>
      </c>
      <c r="B339" s="51">
        <v>89.8</v>
      </c>
      <c r="C339" s="51">
        <v>31.78</v>
      </c>
      <c r="D339" s="4">
        <f t="shared" si="28"/>
        <v>11.25</v>
      </c>
      <c r="E339" s="66">
        <f t="shared" si="29"/>
        <v>31.220000000000002</v>
      </c>
      <c r="F339" s="108">
        <v>1120.1300000000001</v>
      </c>
      <c r="G339" s="108">
        <v>1034.8699999999999</v>
      </c>
      <c r="H339" s="108">
        <v>970.35</v>
      </c>
      <c r="I339" s="108">
        <v>1131.24</v>
      </c>
      <c r="J339" s="108">
        <v>13530396.98</v>
      </c>
      <c r="K339" s="108">
        <v>7209510.0199999996</v>
      </c>
      <c r="L339" s="108" t="s">
        <v>2102</v>
      </c>
      <c r="M339" s="108" t="s">
        <v>2103</v>
      </c>
      <c r="N339" s="108">
        <v>0.31</v>
      </c>
      <c r="O339" s="108">
        <v>71.564999999999998</v>
      </c>
      <c r="P339" s="108">
        <v>-7.0000000000000007E-2</v>
      </c>
      <c r="Q339" s="108">
        <v>0.3</v>
      </c>
      <c r="R339" s="108">
        <v>1478.59</v>
      </c>
      <c r="S339" s="108">
        <v>62.26</v>
      </c>
      <c r="T339" s="108">
        <v>21.66</v>
      </c>
      <c r="U339" s="108">
        <v>7.44</v>
      </c>
      <c r="V339" s="108">
        <v>51.244999999999997</v>
      </c>
      <c r="W339" s="108">
        <v>0.61</v>
      </c>
      <c r="X339" s="108">
        <v>5.87</v>
      </c>
      <c r="Y339" s="47"/>
      <c r="AA339"/>
      <c r="AB339"/>
      <c r="AC339"/>
      <c r="AD339"/>
      <c r="AE339">
        <v>0.61</v>
      </c>
      <c r="AF339">
        <v>5.14</v>
      </c>
      <c r="AG339"/>
      <c r="AH339"/>
      <c r="AI339"/>
    </row>
    <row r="340" spans="1:35" s="5" customFormat="1" x14ac:dyDescent="0.2">
      <c r="A340" s="51">
        <v>2384</v>
      </c>
      <c r="B340" s="51">
        <v>89.83</v>
      </c>
      <c r="C340" s="51">
        <v>31.87</v>
      </c>
      <c r="D340" s="4">
        <f t="shared" si="28"/>
        <v>11.34</v>
      </c>
      <c r="E340" s="66">
        <f t="shared" si="29"/>
        <v>31.310000000000002</v>
      </c>
      <c r="F340" s="108">
        <v>1120.1400000000001</v>
      </c>
      <c r="G340" s="108">
        <v>1034.8800000000001</v>
      </c>
      <c r="H340" s="108">
        <v>972.89</v>
      </c>
      <c r="I340" s="108">
        <v>1132.82</v>
      </c>
      <c r="J340" s="108">
        <v>13530398.529999999</v>
      </c>
      <c r="K340" s="108">
        <v>7209512.5800000001</v>
      </c>
      <c r="L340" s="108" t="s">
        <v>2104</v>
      </c>
      <c r="M340" s="108" t="s">
        <v>2105</v>
      </c>
      <c r="N340" s="108">
        <v>0.32</v>
      </c>
      <c r="O340" s="108">
        <v>119.05500000000001</v>
      </c>
      <c r="P340" s="108">
        <v>0.1</v>
      </c>
      <c r="Q340" s="108">
        <v>0.3</v>
      </c>
      <c r="R340" s="108">
        <v>1481.55</v>
      </c>
      <c r="S340" s="108">
        <v>62.36</v>
      </c>
      <c r="T340" s="108">
        <v>21.66</v>
      </c>
      <c r="U340" s="108">
        <v>7.45</v>
      </c>
      <c r="V340" s="108">
        <v>51.203000000000003</v>
      </c>
      <c r="W340" s="108">
        <v>0.62</v>
      </c>
      <c r="X340" s="108">
        <v>5.96</v>
      </c>
      <c r="Y340" s="47"/>
      <c r="AA340"/>
      <c r="AB340"/>
      <c r="AC340"/>
      <c r="AD340"/>
      <c r="AE340">
        <v>0.61</v>
      </c>
      <c r="AF340">
        <v>5.23</v>
      </c>
      <c r="AG340"/>
      <c r="AH340"/>
      <c r="AI340"/>
    </row>
    <row r="341" spans="1:35" s="5" customFormat="1" x14ac:dyDescent="0.2">
      <c r="A341" s="108">
        <v>2387</v>
      </c>
      <c r="B341" s="108">
        <v>89.78</v>
      </c>
      <c r="C341" s="108">
        <v>31.96</v>
      </c>
      <c r="D341" s="4">
        <f t="shared" si="28"/>
        <v>11.43</v>
      </c>
      <c r="E341" s="66">
        <f t="shared" si="29"/>
        <v>31.400000000000002</v>
      </c>
      <c r="F341" s="108">
        <v>1120.1500000000001</v>
      </c>
      <c r="G341" s="108">
        <v>1034.8900000000001</v>
      </c>
      <c r="H341" s="108">
        <v>975.44</v>
      </c>
      <c r="I341" s="108">
        <v>1134.4100000000001</v>
      </c>
      <c r="J341" s="108">
        <v>13530400.1</v>
      </c>
      <c r="K341" s="108">
        <v>7209515.1399999997</v>
      </c>
      <c r="L341" s="108" t="s">
        <v>2106</v>
      </c>
      <c r="M341" s="108" t="s">
        <v>2107</v>
      </c>
      <c r="N341" s="108">
        <v>0.34</v>
      </c>
      <c r="O341" s="108">
        <v>77.471000000000004</v>
      </c>
      <c r="P341" s="108">
        <v>-0.17</v>
      </c>
      <c r="Q341" s="108">
        <v>0.3</v>
      </c>
      <c r="R341" s="108">
        <v>1484.5</v>
      </c>
      <c r="S341" s="108">
        <v>62.46</v>
      </c>
      <c r="T341" s="108">
        <v>21.67</v>
      </c>
      <c r="U341" s="108">
        <v>7.46</v>
      </c>
      <c r="V341" s="108">
        <v>51.161000000000001</v>
      </c>
      <c r="W341" s="108">
        <v>0.62</v>
      </c>
      <c r="X341" s="108">
        <v>6.06</v>
      </c>
      <c r="Y341" s="47"/>
      <c r="AA341"/>
      <c r="AB341"/>
      <c r="AC341"/>
      <c r="AD341"/>
      <c r="AE341">
        <v>0.61</v>
      </c>
      <c r="AF341">
        <v>5.32</v>
      </c>
      <c r="AG341"/>
      <c r="AH341"/>
      <c r="AI341"/>
    </row>
    <row r="342" spans="1:35" s="5" customFormat="1" x14ac:dyDescent="0.2">
      <c r="A342" s="108">
        <v>2390</v>
      </c>
      <c r="B342" s="108">
        <v>89.8</v>
      </c>
      <c r="C342" s="108">
        <v>32.049999999999997</v>
      </c>
      <c r="D342" s="4">
        <f t="shared" si="28"/>
        <v>11.519999999999996</v>
      </c>
      <c r="E342" s="66">
        <f t="shared" si="29"/>
        <v>31.49</v>
      </c>
      <c r="F342" s="108">
        <v>1120.1600000000001</v>
      </c>
      <c r="G342" s="108">
        <v>1034.9000000000001</v>
      </c>
      <c r="H342" s="108">
        <v>977.99</v>
      </c>
      <c r="I342" s="108">
        <v>1136</v>
      </c>
      <c r="J342" s="108">
        <v>13530401.66</v>
      </c>
      <c r="K342" s="108">
        <v>7209517.7000000002</v>
      </c>
      <c r="L342" s="108" t="s">
        <v>2108</v>
      </c>
      <c r="M342" s="108" t="s">
        <v>2109</v>
      </c>
      <c r="N342" s="108">
        <v>0.31</v>
      </c>
      <c r="O342" s="108">
        <v>103.241</v>
      </c>
      <c r="P342" s="108">
        <v>7.0000000000000007E-2</v>
      </c>
      <c r="Q342" s="108">
        <v>0.3</v>
      </c>
      <c r="R342" s="108">
        <v>1487.45</v>
      </c>
      <c r="S342" s="108">
        <v>62.55</v>
      </c>
      <c r="T342" s="108">
        <v>21.68</v>
      </c>
      <c r="U342" s="108">
        <v>7.48</v>
      </c>
      <c r="V342" s="108">
        <v>51.119</v>
      </c>
      <c r="W342" s="108">
        <v>0.62</v>
      </c>
      <c r="X342" s="108">
        <v>6.16</v>
      </c>
      <c r="Y342" s="47"/>
      <c r="AA342"/>
      <c r="AB342"/>
      <c r="AC342"/>
      <c r="AD342"/>
      <c r="AE342">
        <v>0.61</v>
      </c>
      <c r="AF342">
        <v>5.4</v>
      </c>
      <c r="AG342"/>
      <c r="AH342"/>
      <c r="AI342"/>
    </row>
    <row r="343" spans="1:35" s="5" customFormat="1" x14ac:dyDescent="0.2">
      <c r="A343" s="108">
        <v>2395.69</v>
      </c>
      <c r="B343" s="108">
        <v>89.76</v>
      </c>
      <c r="C343" s="108">
        <v>32.22</v>
      </c>
      <c r="D343" s="4">
        <f t="shared" ref="D343:D351" si="30">C343-20.53</f>
        <v>11.689999999999998</v>
      </c>
      <c r="E343" s="66">
        <f t="shared" ref="E343:E351" si="31">C343-0.56</f>
        <v>31.66</v>
      </c>
      <c r="F343" s="108">
        <v>1120.18</v>
      </c>
      <c r="G343" s="108">
        <v>1034.92</v>
      </c>
      <c r="H343" s="108">
        <v>982.8</v>
      </c>
      <c r="I343" s="108">
        <v>1139.03</v>
      </c>
      <c r="J343" s="108">
        <v>13530404.640000001</v>
      </c>
      <c r="K343" s="108">
        <v>7209522.5499999998</v>
      </c>
      <c r="L343" s="108" t="s">
        <v>2126</v>
      </c>
      <c r="M343" s="108" t="s">
        <v>2127</v>
      </c>
      <c r="N343" s="108">
        <v>0.31</v>
      </c>
      <c r="O343" s="108">
        <v>-93.367000000000004</v>
      </c>
      <c r="P343" s="108">
        <v>-7.0000000000000007E-2</v>
      </c>
      <c r="Q343" s="108">
        <v>0.3</v>
      </c>
      <c r="R343" s="108">
        <v>1493.05</v>
      </c>
      <c r="S343" s="108">
        <v>62.74</v>
      </c>
      <c r="T343" s="108">
        <v>21.69</v>
      </c>
      <c r="U343" s="108">
        <v>7.5</v>
      </c>
      <c r="V343" s="108">
        <v>51.040999999999997</v>
      </c>
      <c r="W343" s="108">
        <v>0.62</v>
      </c>
      <c r="X343" s="108">
        <v>6.36</v>
      </c>
      <c r="Y343" s="47"/>
      <c r="AA343"/>
      <c r="AB343"/>
      <c r="AC343"/>
      <c r="AD343"/>
      <c r="AE343"/>
      <c r="AF343"/>
      <c r="AG343"/>
      <c r="AH343"/>
      <c r="AI343"/>
    </row>
    <row r="344" spans="1:35" s="5" customFormat="1" x14ac:dyDescent="0.2">
      <c r="A344" s="108">
        <v>2399</v>
      </c>
      <c r="B344" s="108">
        <v>89.75</v>
      </c>
      <c r="C344" s="108">
        <v>32.049999999999997</v>
      </c>
      <c r="D344" s="4">
        <f t="shared" si="30"/>
        <v>11.519999999999996</v>
      </c>
      <c r="E344" s="66">
        <f t="shared" si="31"/>
        <v>31.49</v>
      </c>
      <c r="F344" s="108">
        <v>1120.2</v>
      </c>
      <c r="G344" s="108">
        <v>1034.94</v>
      </c>
      <c r="H344" s="108">
        <v>985.61</v>
      </c>
      <c r="I344" s="108">
        <v>1140.79</v>
      </c>
      <c r="J344" s="108">
        <v>13530406.369999999</v>
      </c>
      <c r="K344" s="108">
        <v>7209525.3700000001</v>
      </c>
      <c r="L344" s="108" t="s">
        <v>2143</v>
      </c>
      <c r="M344" s="108" t="s">
        <v>2144</v>
      </c>
      <c r="N344" s="108">
        <v>0.51</v>
      </c>
      <c r="O344" s="108">
        <v>-111.80200000000001</v>
      </c>
      <c r="P344" s="108">
        <v>-0.03</v>
      </c>
      <c r="Q344" s="108">
        <v>-0.51</v>
      </c>
      <c r="R344" s="108">
        <v>1496.31</v>
      </c>
      <c r="S344" s="108">
        <v>62.85</v>
      </c>
      <c r="T344" s="108">
        <v>21.7</v>
      </c>
      <c r="U344" s="108">
        <v>7.52</v>
      </c>
      <c r="V344" s="108">
        <v>50.994999999999997</v>
      </c>
      <c r="W344" s="108">
        <v>0.62</v>
      </c>
      <c r="X344" s="108">
        <v>6.48</v>
      </c>
      <c r="Y344" s="47"/>
      <c r="AA344"/>
      <c r="AB344"/>
      <c r="AC344"/>
      <c r="AD344"/>
      <c r="AE344">
        <v>0.61</v>
      </c>
      <c r="AF344">
        <v>5.61</v>
      </c>
      <c r="AG344"/>
      <c r="AH344"/>
      <c r="AI344"/>
    </row>
    <row r="345" spans="1:35" s="5" customFormat="1" x14ac:dyDescent="0.2">
      <c r="A345" s="108">
        <v>2402</v>
      </c>
      <c r="B345" s="108">
        <v>89.69</v>
      </c>
      <c r="C345" s="108">
        <v>31.9</v>
      </c>
      <c r="D345" s="4">
        <f t="shared" si="30"/>
        <v>11.369999999999997</v>
      </c>
      <c r="E345" s="66">
        <f t="shared" si="31"/>
        <v>31.34</v>
      </c>
      <c r="F345" s="108">
        <v>1120.21</v>
      </c>
      <c r="G345" s="108">
        <v>1034.95</v>
      </c>
      <c r="H345" s="108">
        <v>988.15</v>
      </c>
      <c r="I345" s="108">
        <v>1142.3800000000001</v>
      </c>
      <c r="J345" s="108">
        <v>13530407.939999999</v>
      </c>
      <c r="K345" s="108">
        <v>7209527.9299999997</v>
      </c>
      <c r="L345" s="108" t="s">
        <v>2145</v>
      </c>
      <c r="M345" s="108" t="s">
        <v>2146</v>
      </c>
      <c r="N345" s="108">
        <v>0.54</v>
      </c>
      <c r="O345" s="108">
        <v>-66.370999999999995</v>
      </c>
      <c r="P345" s="108">
        <v>-0.2</v>
      </c>
      <c r="Q345" s="108">
        <v>-0.5</v>
      </c>
      <c r="R345" s="108">
        <v>1499.27</v>
      </c>
      <c r="S345" s="108">
        <v>62.94</v>
      </c>
      <c r="T345" s="108">
        <v>21.71</v>
      </c>
      <c r="U345" s="108">
        <v>7.53</v>
      </c>
      <c r="V345" s="108">
        <v>50.954000000000001</v>
      </c>
      <c r="W345" s="108">
        <v>0.62</v>
      </c>
      <c r="X345" s="108">
        <v>6.57</v>
      </c>
      <c r="Y345" s="47"/>
      <c r="AA345"/>
      <c r="AB345"/>
      <c r="AC345"/>
      <c r="AD345"/>
      <c r="AE345">
        <v>0.61</v>
      </c>
      <c r="AF345">
        <v>5.71</v>
      </c>
      <c r="AG345"/>
      <c r="AH345"/>
      <c r="AI345"/>
    </row>
    <row r="346" spans="1:35" s="5" customFormat="1" x14ac:dyDescent="0.2">
      <c r="A346" s="108">
        <v>2405</v>
      </c>
      <c r="B346" s="108">
        <v>89.76</v>
      </c>
      <c r="C346" s="108">
        <v>31.74</v>
      </c>
      <c r="D346" s="4">
        <f t="shared" si="30"/>
        <v>11.209999999999997</v>
      </c>
      <c r="E346" s="66">
        <f t="shared" si="31"/>
        <v>31.18</v>
      </c>
      <c r="F346" s="108">
        <v>1120.23</v>
      </c>
      <c r="G346" s="108">
        <v>1034.97</v>
      </c>
      <c r="H346" s="108">
        <v>990.7</v>
      </c>
      <c r="I346" s="108">
        <v>1143.96</v>
      </c>
      <c r="J346" s="108">
        <v>13530409.49</v>
      </c>
      <c r="K346" s="108">
        <v>7209530.4900000002</v>
      </c>
      <c r="L346" s="108" t="s">
        <v>2147</v>
      </c>
      <c r="M346" s="108" t="s">
        <v>2148</v>
      </c>
      <c r="N346" s="108">
        <v>0.57999999999999996</v>
      </c>
      <c r="O346" s="108">
        <v>-101.31</v>
      </c>
      <c r="P346" s="108">
        <v>0.23</v>
      </c>
      <c r="Q346" s="108">
        <v>-0.53</v>
      </c>
      <c r="R346" s="108">
        <v>1502.22</v>
      </c>
      <c r="S346" s="108">
        <v>63.04</v>
      </c>
      <c r="T346" s="108">
        <v>21.71</v>
      </c>
      <c r="U346" s="108">
        <v>7.54</v>
      </c>
      <c r="V346" s="108">
        <v>50.912999999999997</v>
      </c>
      <c r="W346" s="108">
        <v>0.62</v>
      </c>
      <c r="X346" s="108">
        <v>6.66</v>
      </c>
      <c r="Y346" s="47"/>
      <c r="AA346"/>
      <c r="AB346"/>
      <c r="AC346"/>
      <c r="AD346"/>
      <c r="AE346">
        <v>0.61</v>
      </c>
      <c r="AF346">
        <v>5.79</v>
      </c>
      <c r="AG346"/>
      <c r="AH346"/>
      <c r="AI346"/>
    </row>
    <row r="347" spans="1:35" s="5" customFormat="1" x14ac:dyDescent="0.2">
      <c r="A347" s="108">
        <v>2408</v>
      </c>
      <c r="B347" s="108">
        <v>89.73</v>
      </c>
      <c r="C347" s="108">
        <v>31.59</v>
      </c>
      <c r="D347" s="4">
        <f t="shared" si="30"/>
        <v>11.059999999999999</v>
      </c>
      <c r="E347" s="66">
        <f t="shared" si="31"/>
        <v>31.03</v>
      </c>
      <c r="F347" s="108">
        <v>1120.24</v>
      </c>
      <c r="G347" s="108">
        <v>1034.98</v>
      </c>
      <c r="H347" s="108">
        <v>993.25</v>
      </c>
      <c r="I347" s="108">
        <v>1145.53</v>
      </c>
      <c r="J347" s="108">
        <v>13530411.039999999</v>
      </c>
      <c r="K347" s="108">
        <v>7209533.0599999996</v>
      </c>
      <c r="L347" s="108" t="s">
        <v>2149</v>
      </c>
      <c r="M347" s="108" t="s">
        <v>2150</v>
      </c>
      <c r="N347" s="108">
        <v>0.51</v>
      </c>
      <c r="O347" s="108">
        <v>-86.186000000000007</v>
      </c>
      <c r="P347" s="108">
        <v>-0.1</v>
      </c>
      <c r="Q347" s="108">
        <v>-0.5</v>
      </c>
      <c r="R347" s="108">
        <v>1505.17</v>
      </c>
      <c r="S347" s="108">
        <v>63.14</v>
      </c>
      <c r="T347" s="108">
        <v>21.72</v>
      </c>
      <c r="U347" s="108">
        <v>7.56</v>
      </c>
      <c r="V347" s="108">
        <v>50.872</v>
      </c>
      <c r="W347" s="108">
        <v>0.61</v>
      </c>
      <c r="X347" s="108">
        <v>6.75</v>
      </c>
      <c r="Y347" s="47"/>
      <c r="AA347"/>
      <c r="AB347"/>
      <c r="AC347"/>
      <c r="AD347"/>
      <c r="AE347">
        <v>0.61</v>
      </c>
      <c r="AF347">
        <v>5.87</v>
      </c>
      <c r="AG347"/>
      <c r="AH347"/>
      <c r="AI347"/>
    </row>
    <row r="348" spans="1:35" s="5" customFormat="1" x14ac:dyDescent="0.2">
      <c r="A348" s="108">
        <v>2411</v>
      </c>
      <c r="B348" s="108">
        <v>89.74</v>
      </c>
      <c r="C348" s="108">
        <v>31.44</v>
      </c>
      <c r="D348" s="4">
        <f t="shared" si="30"/>
        <v>10.91</v>
      </c>
      <c r="E348" s="66">
        <f t="shared" si="31"/>
        <v>30.880000000000003</v>
      </c>
      <c r="F348" s="108">
        <v>1120.25</v>
      </c>
      <c r="G348" s="108">
        <v>1034.99</v>
      </c>
      <c r="H348" s="108">
        <v>995.81</v>
      </c>
      <c r="I348" s="108">
        <v>1147.0999999999999</v>
      </c>
      <c r="J348" s="108">
        <v>13530412.59</v>
      </c>
      <c r="K348" s="108">
        <v>7209535.6399999997</v>
      </c>
      <c r="L348" s="108" t="s">
        <v>2151</v>
      </c>
      <c r="M348" s="108" t="s">
        <v>2152</v>
      </c>
      <c r="N348" s="108">
        <v>0.5</v>
      </c>
      <c r="O348" s="108">
        <v>-75.963999999999999</v>
      </c>
      <c r="P348" s="108">
        <v>0.03</v>
      </c>
      <c r="Q348" s="108">
        <v>-0.5</v>
      </c>
      <c r="R348" s="108">
        <v>1508.12</v>
      </c>
      <c r="S348" s="108">
        <v>63.24</v>
      </c>
      <c r="T348" s="108">
        <v>21.73</v>
      </c>
      <c r="U348" s="108">
        <v>7.57</v>
      </c>
      <c r="V348" s="108">
        <v>50.831000000000003</v>
      </c>
      <c r="W348" s="108">
        <v>0.61</v>
      </c>
      <c r="X348" s="108">
        <v>6.82</v>
      </c>
      <c r="Y348" s="47"/>
      <c r="AA348"/>
      <c r="AB348"/>
      <c r="AC348"/>
      <c r="AD348"/>
      <c r="AE348">
        <v>0.61</v>
      </c>
      <c r="AF348">
        <v>5.96</v>
      </c>
      <c r="AG348"/>
      <c r="AH348"/>
      <c r="AI348"/>
    </row>
    <row r="349" spans="1:35" s="5" customFormat="1" x14ac:dyDescent="0.2">
      <c r="A349" s="108">
        <v>2414</v>
      </c>
      <c r="B349" s="108">
        <v>89.78</v>
      </c>
      <c r="C349" s="108">
        <v>31.28</v>
      </c>
      <c r="D349" s="4">
        <f t="shared" si="30"/>
        <v>10.75</v>
      </c>
      <c r="E349" s="66">
        <f t="shared" si="31"/>
        <v>30.720000000000002</v>
      </c>
      <c r="F349" s="108">
        <v>1120.27</v>
      </c>
      <c r="G349" s="108">
        <v>1035.01</v>
      </c>
      <c r="H349" s="108">
        <v>998.37</v>
      </c>
      <c r="I349" s="108">
        <v>1148.6600000000001</v>
      </c>
      <c r="J349" s="108">
        <v>13530414.119999999</v>
      </c>
      <c r="K349" s="108">
        <v>7209538.21</v>
      </c>
      <c r="L349" s="108" t="s">
        <v>2153</v>
      </c>
      <c r="M349" s="108" t="s">
        <v>2154</v>
      </c>
      <c r="N349" s="108">
        <v>0.55000000000000004</v>
      </c>
      <c r="O349" s="108">
        <v>-92.122</v>
      </c>
      <c r="P349" s="108">
        <v>0.13</v>
      </c>
      <c r="Q349" s="108">
        <v>-0.53</v>
      </c>
      <c r="R349" s="108">
        <v>1511.06</v>
      </c>
      <c r="S349" s="108">
        <v>63.33</v>
      </c>
      <c r="T349" s="108">
        <v>21.74</v>
      </c>
      <c r="U349" s="108">
        <v>7.58</v>
      </c>
      <c r="V349" s="108">
        <v>50.789000000000001</v>
      </c>
      <c r="W349" s="108">
        <v>0.61</v>
      </c>
      <c r="X349" s="108">
        <v>6.89</v>
      </c>
      <c r="Y349" s="47"/>
      <c r="AA349"/>
      <c r="AB349"/>
      <c r="AC349"/>
      <c r="AD349"/>
      <c r="AE349">
        <v>0.61</v>
      </c>
      <c r="AF349">
        <v>6.06</v>
      </c>
      <c r="AG349"/>
      <c r="AH349"/>
      <c r="AI349"/>
    </row>
    <row r="350" spans="1:35" s="5" customFormat="1" x14ac:dyDescent="0.2">
      <c r="A350" s="108">
        <v>2419.36</v>
      </c>
      <c r="B350" s="108">
        <v>89.77</v>
      </c>
      <c r="C350" s="108">
        <v>31.01</v>
      </c>
      <c r="D350" s="4">
        <f t="shared" si="30"/>
        <v>10.48</v>
      </c>
      <c r="E350" s="66">
        <f t="shared" si="31"/>
        <v>30.450000000000003</v>
      </c>
      <c r="F350" s="108">
        <v>1120.29</v>
      </c>
      <c r="G350" s="108">
        <v>1035.03</v>
      </c>
      <c r="H350" s="108">
        <v>1002.96</v>
      </c>
      <c r="I350" s="108">
        <v>1151.43</v>
      </c>
      <c r="J350" s="108">
        <v>13530416.85</v>
      </c>
      <c r="K350" s="108">
        <v>7209542.8300000001</v>
      </c>
      <c r="L350" s="108" t="s">
        <v>2130</v>
      </c>
      <c r="M350" s="108" t="s">
        <v>2131</v>
      </c>
      <c r="N350" s="108">
        <v>0.5</v>
      </c>
      <c r="O350" s="108">
        <v>-124.99299999999999</v>
      </c>
      <c r="P350" s="108">
        <v>-0.02</v>
      </c>
      <c r="Q350" s="108">
        <v>-0.5</v>
      </c>
      <c r="R350" s="108">
        <v>1516.32</v>
      </c>
      <c r="S350" s="108">
        <v>63.51</v>
      </c>
      <c r="T350" s="108">
        <v>21.75</v>
      </c>
      <c r="U350" s="108">
        <v>7.61</v>
      </c>
      <c r="V350" s="108">
        <v>50.716000000000001</v>
      </c>
      <c r="W350" s="108">
        <v>0.61</v>
      </c>
      <c r="X350" s="108">
        <v>6.98</v>
      </c>
      <c r="Y350" s="47"/>
      <c r="AA350"/>
      <c r="AB350"/>
      <c r="AC350"/>
      <c r="AD350"/>
      <c r="AE350">
        <v>0.61</v>
      </c>
      <c r="AF350">
        <v>6.16</v>
      </c>
      <c r="AG350"/>
      <c r="AH350"/>
      <c r="AI350"/>
    </row>
    <row r="351" spans="1:35" s="5" customFormat="1" x14ac:dyDescent="0.2">
      <c r="A351" s="108">
        <v>2423</v>
      </c>
      <c r="B351" s="108">
        <v>89.7</v>
      </c>
      <c r="C351" s="108">
        <v>30.91</v>
      </c>
      <c r="D351" s="4">
        <f t="shared" si="30"/>
        <v>10.379999999999999</v>
      </c>
      <c r="E351" s="66">
        <f t="shared" si="31"/>
        <v>30.35</v>
      </c>
      <c r="F351" s="108">
        <v>1120.3</v>
      </c>
      <c r="G351" s="108">
        <v>1035.04</v>
      </c>
      <c r="H351" s="108">
        <v>1006.08</v>
      </c>
      <c r="I351" s="108">
        <v>1153.31</v>
      </c>
      <c r="J351" s="108">
        <v>13530418.689999999</v>
      </c>
      <c r="K351" s="108">
        <v>7209545.9699999997</v>
      </c>
      <c r="L351" s="108" t="s">
        <v>2155</v>
      </c>
      <c r="M351" s="108" t="s">
        <v>2156</v>
      </c>
      <c r="N351" s="108">
        <v>0.34</v>
      </c>
      <c r="O351" s="108">
        <v>-108.435</v>
      </c>
      <c r="P351" s="108">
        <v>-0.19</v>
      </c>
      <c r="Q351" s="108">
        <v>-0.27</v>
      </c>
      <c r="R351" s="108">
        <v>1519.89</v>
      </c>
      <c r="S351" s="108">
        <v>63.62</v>
      </c>
      <c r="T351" s="108">
        <v>21.76</v>
      </c>
      <c r="U351" s="108">
        <v>7.62</v>
      </c>
      <c r="V351" s="108">
        <v>50.664999999999999</v>
      </c>
      <c r="W351" s="108">
        <v>0.61</v>
      </c>
      <c r="X351" s="108">
        <v>7.04</v>
      </c>
      <c r="Y351" s="47"/>
      <c r="AA351"/>
      <c r="AB351"/>
      <c r="AC351"/>
      <c r="AD351"/>
      <c r="AE351">
        <v>0.61</v>
      </c>
      <c r="AF351">
        <v>6.36</v>
      </c>
      <c r="AG351"/>
      <c r="AH351"/>
      <c r="AI351"/>
    </row>
    <row r="352" spans="1:35" s="5" customFormat="1" x14ac:dyDescent="0.2">
      <c r="A352" s="108">
        <v>2426</v>
      </c>
      <c r="B352" s="108">
        <v>89.67</v>
      </c>
      <c r="C352" s="108">
        <v>30.82</v>
      </c>
      <c r="D352" s="4">
        <f t="shared" ref="D352:D403" si="32">C352-20.53</f>
        <v>10.29</v>
      </c>
      <c r="E352" s="66">
        <f t="shared" ref="E352:E403" si="33">C352-0.56</f>
        <v>30.26</v>
      </c>
      <c r="F352" s="108">
        <v>1120.32</v>
      </c>
      <c r="G352" s="108">
        <v>1035.06</v>
      </c>
      <c r="H352" s="108">
        <v>1008.66</v>
      </c>
      <c r="I352" s="108">
        <v>1154.8499999999999</v>
      </c>
      <c r="J352" s="108">
        <v>13530420.199999999</v>
      </c>
      <c r="K352" s="108">
        <v>7209548.5599999996</v>
      </c>
      <c r="L352" s="108" t="s">
        <v>2157</v>
      </c>
      <c r="M352" s="108" t="s">
        <v>2158</v>
      </c>
      <c r="N352" s="108">
        <v>0.32</v>
      </c>
      <c r="O352" s="108">
        <v>-82.875</v>
      </c>
      <c r="P352" s="108">
        <v>-0.1</v>
      </c>
      <c r="Q352" s="108">
        <v>-0.3</v>
      </c>
      <c r="R352" s="108">
        <v>1522.84</v>
      </c>
      <c r="S352" s="108">
        <v>63.72</v>
      </c>
      <c r="T352" s="108">
        <v>21.77</v>
      </c>
      <c r="U352" s="108">
        <v>7.64</v>
      </c>
      <c r="V352" s="108">
        <v>50.624000000000002</v>
      </c>
      <c r="W352" s="108">
        <v>0.61</v>
      </c>
      <c r="X352" s="108">
        <v>7.08</v>
      </c>
      <c r="Y352" s="47"/>
      <c r="AA352"/>
      <c r="AB352"/>
      <c r="AC352"/>
      <c r="AD352"/>
      <c r="AE352">
        <v>0.08</v>
      </c>
      <c r="AF352">
        <v>12.66</v>
      </c>
      <c r="AG352"/>
      <c r="AH352"/>
      <c r="AI352"/>
    </row>
    <row r="353" spans="1:35" s="5" customFormat="1" x14ac:dyDescent="0.2">
      <c r="A353" s="108">
        <v>2429</v>
      </c>
      <c r="B353" s="108">
        <v>89.68</v>
      </c>
      <c r="C353" s="108">
        <v>30.74</v>
      </c>
      <c r="D353" s="4">
        <f t="shared" si="32"/>
        <v>10.209999999999997</v>
      </c>
      <c r="E353" s="66">
        <f t="shared" si="33"/>
        <v>30.18</v>
      </c>
      <c r="F353" s="108">
        <v>1120.3399999999999</v>
      </c>
      <c r="G353" s="108">
        <v>1035.08</v>
      </c>
      <c r="H353" s="108">
        <v>1011.23</v>
      </c>
      <c r="I353" s="108">
        <v>1156.3800000000001</v>
      </c>
      <c r="J353" s="108">
        <v>13530421.710000001</v>
      </c>
      <c r="K353" s="108">
        <v>7209551.1500000004</v>
      </c>
      <c r="L353" s="108" t="s">
        <v>2159</v>
      </c>
      <c r="M353" s="108" t="s">
        <v>2160</v>
      </c>
      <c r="N353" s="108">
        <v>0.27</v>
      </c>
      <c r="O353" s="108">
        <v>-57.994</v>
      </c>
      <c r="P353" s="108">
        <v>0.03</v>
      </c>
      <c r="Q353" s="108">
        <v>-0.27</v>
      </c>
      <c r="R353" s="108">
        <v>1525.78</v>
      </c>
      <c r="S353" s="108">
        <v>63.82</v>
      </c>
      <c r="T353" s="108">
        <v>21.77</v>
      </c>
      <c r="U353" s="108">
        <v>7.65</v>
      </c>
      <c r="V353" s="108">
        <v>50.582999999999998</v>
      </c>
      <c r="W353" s="108">
        <v>0.6</v>
      </c>
      <c r="X353" s="108">
        <v>7.11</v>
      </c>
      <c r="Y353" s="47"/>
      <c r="AA353"/>
      <c r="AB353"/>
      <c r="AC353"/>
      <c r="AD353"/>
      <c r="AE353"/>
      <c r="AF353"/>
      <c r="AG353"/>
      <c r="AH353"/>
      <c r="AI353"/>
    </row>
    <row r="354" spans="1:35" s="5" customFormat="1" x14ac:dyDescent="0.2">
      <c r="A354" s="51">
        <v>2432</v>
      </c>
      <c r="B354" s="51">
        <v>89.73</v>
      </c>
      <c r="C354" s="51">
        <v>30.66</v>
      </c>
      <c r="D354" s="4">
        <f t="shared" si="32"/>
        <v>10.129999999999999</v>
      </c>
      <c r="E354" s="66">
        <f t="shared" si="33"/>
        <v>30.1</v>
      </c>
      <c r="F354" s="108">
        <v>1120.3499999999999</v>
      </c>
      <c r="G354" s="108">
        <v>1035.0899999999999</v>
      </c>
      <c r="H354" s="108">
        <v>1013.81</v>
      </c>
      <c r="I354" s="108">
        <v>1157.9100000000001</v>
      </c>
      <c r="J354" s="108">
        <v>13530423.220000001</v>
      </c>
      <c r="K354" s="108">
        <v>7209553.7400000002</v>
      </c>
      <c r="L354" s="108" t="s">
        <v>2161</v>
      </c>
      <c r="M354" s="108" t="s">
        <v>2162</v>
      </c>
      <c r="N354" s="108">
        <v>0.31</v>
      </c>
      <c r="O354" s="108">
        <v>-96.34</v>
      </c>
      <c r="P354" s="108">
        <v>0.17</v>
      </c>
      <c r="Q354" s="108">
        <v>-0.27</v>
      </c>
      <c r="R354" s="108">
        <v>1528.72</v>
      </c>
      <c r="S354" s="108">
        <v>63.91</v>
      </c>
      <c r="T354" s="108">
        <v>21.78</v>
      </c>
      <c r="U354" s="108">
        <v>7.66</v>
      </c>
      <c r="V354" s="108">
        <v>50.540999999999997</v>
      </c>
      <c r="W354" s="108">
        <v>0.6</v>
      </c>
      <c r="X354" s="108">
        <v>7.14</v>
      </c>
      <c r="Y354" s="47"/>
      <c r="AA354"/>
      <c r="AB354"/>
      <c r="AC354"/>
      <c r="AD354"/>
      <c r="AE354"/>
      <c r="AF354"/>
      <c r="AG354"/>
      <c r="AH354"/>
      <c r="AI354"/>
    </row>
    <row r="355" spans="1:35" s="5" customFormat="1" x14ac:dyDescent="0.2">
      <c r="A355" s="51">
        <v>2435</v>
      </c>
      <c r="B355" s="51">
        <v>89.72</v>
      </c>
      <c r="C355" s="51">
        <v>30.57</v>
      </c>
      <c r="D355" s="4">
        <f t="shared" si="32"/>
        <v>10.039999999999999</v>
      </c>
      <c r="E355" s="66">
        <f t="shared" si="33"/>
        <v>30.01</v>
      </c>
      <c r="F355" s="108">
        <v>1120.3699999999999</v>
      </c>
      <c r="G355" s="108">
        <v>1035.1099999999999</v>
      </c>
      <c r="H355" s="108">
        <v>1016.4</v>
      </c>
      <c r="I355" s="108">
        <v>1159.44</v>
      </c>
      <c r="J355" s="108">
        <v>13530424.720000001</v>
      </c>
      <c r="K355" s="108">
        <v>7209556.3399999999</v>
      </c>
      <c r="L355" s="108" t="s">
        <v>2163</v>
      </c>
      <c r="M355" s="108" t="s">
        <v>2164</v>
      </c>
      <c r="N355" s="108">
        <v>0.3</v>
      </c>
      <c r="O355" s="108">
        <v>-53.13</v>
      </c>
      <c r="P355" s="108">
        <v>-0.03</v>
      </c>
      <c r="Q355" s="108">
        <v>-0.3</v>
      </c>
      <c r="R355" s="108">
        <v>1531.66</v>
      </c>
      <c r="S355" s="108">
        <v>64.010000000000005</v>
      </c>
      <c r="T355" s="108">
        <v>21.79</v>
      </c>
      <c r="U355" s="108">
        <v>7.68</v>
      </c>
      <c r="V355" s="108">
        <v>50.5</v>
      </c>
      <c r="W355" s="108">
        <v>0.6</v>
      </c>
      <c r="X355" s="108">
        <v>7.17</v>
      </c>
      <c r="Y355" s="47"/>
      <c r="AA355"/>
      <c r="AB355"/>
      <c r="AC355"/>
      <c r="AD355"/>
      <c r="AE355"/>
      <c r="AF355"/>
      <c r="AG355"/>
      <c r="AH355"/>
      <c r="AI355"/>
    </row>
    <row r="356" spans="1:35" s="5" customFormat="1" x14ac:dyDescent="0.2">
      <c r="A356" s="51">
        <v>2438</v>
      </c>
      <c r="B356" s="51">
        <v>89.78</v>
      </c>
      <c r="C356" s="51">
        <v>30.49</v>
      </c>
      <c r="D356" s="4">
        <f t="shared" si="32"/>
        <v>9.9599999999999973</v>
      </c>
      <c r="E356" s="66">
        <f t="shared" si="33"/>
        <v>29.93</v>
      </c>
      <c r="F356" s="108">
        <v>1120.3800000000001</v>
      </c>
      <c r="G356" s="108">
        <v>1035.1199999999999</v>
      </c>
      <c r="H356" s="108">
        <v>1018.98</v>
      </c>
      <c r="I356" s="108">
        <v>1160.96</v>
      </c>
      <c r="J356" s="108">
        <v>13530426.220000001</v>
      </c>
      <c r="K356" s="108">
        <v>7209558.9400000004</v>
      </c>
      <c r="L356" s="108" t="s">
        <v>2165</v>
      </c>
      <c r="M356" s="108" t="s">
        <v>2166</v>
      </c>
      <c r="N356" s="108">
        <v>0.33</v>
      </c>
      <c r="O356" s="108">
        <v>-63.435000000000002</v>
      </c>
      <c r="P356" s="108">
        <v>0.2</v>
      </c>
      <c r="Q356" s="108">
        <v>-0.27</v>
      </c>
      <c r="R356" s="108">
        <v>1534.59</v>
      </c>
      <c r="S356" s="108">
        <v>64.099999999999994</v>
      </c>
      <c r="T356" s="108">
        <v>21.8</v>
      </c>
      <c r="U356" s="108">
        <v>7.69</v>
      </c>
      <c r="V356" s="108">
        <v>50.459000000000003</v>
      </c>
      <c r="W356" s="108">
        <v>0.59</v>
      </c>
      <c r="X356" s="108">
        <v>7.19</v>
      </c>
      <c r="Y356" s="47"/>
      <c r="AA356"/>
      <c r="AB356"/>
      <c r="AC356"/>
      <c r="AD356"/>
      <c r="AE356"/>
      <c r="AF356"/>
      <c r="AG356"/>
      <c r="AH356"/>
      <c r="AI356"/>
    </row>
    <row r="357" spans="1:35" s="5" customFormat="1" x14ac:dyDescent="0.2">
      <c r="A357" s="51">
        <v>2441</v>
      </c>
      <c r="B357" s="51">
        <v>89.82</v>
      </c>
      <c r="C357" s="51">
        <v>30.41</v>
      </c>
      <c r="D357" s="4">
        <f t="shared" si="32"/>
        <v>9.879999999999999</v>
      </c>
      <c r="E357" s="66">
        <f t="shared" si="33"/>
        <v>29.85</v>
      </c>
      <c r="F357" s="51">
        <v>1120.3900000000001</v>
      </c>
      <c r="G357" s="51">
        <v>1035.1300000000001</v>
      </c>
      <c r="H357" s="51">
        <v>1021.57</v>
      </c>
      <c r="I357" s="51">
        <v>1162.48</v>
      </c>
      <c r="J357" s="51">
        <v>13530427.720000001</v>
      </c>
      <c r="K357" s="51">
        <v>7209561.54</v>
      </c>
      <c r="L357" s="51" t="s">
        <v>2167</v>
      </c>
      <c r="M357" s="51" t="s">
        <v>2168</v>
      </c>
      <c r="N357" s="51">
        <v>0.3</v>
      </c>
      <c r="O357" s="51">
        <v>-135</v>
      </c>
      <c r="P357" s="51">
        <v>0.13</v>
      </c>
      <c r="Q357" s="51">
        <v>-0.27</v>
      </c>
      <c r="R357" s="51">
        <v>1537.53</v>
      </c>
      <c r="S357" s="51">
        <v>64.2</v>
      </c>
      <c r="T357" s="51">
        <v>21.8</v>
      </c>
      <c r="U357" s="51">
        <v>7.7</v>
      </c>
      <c r="V357" s="51">
        <v>50.417999999999999</v>
      </c>
      <c r="W357" s="51">
        <v>0.6</v>
      </c>
      <c r="X357" s="51">
        <v>7.21</v>
      </c>
      <c r="Y357" s="47"/>
      <c r="AA357"/>
      <c r="AB357"/>
      <c r="AC357"/>
      <c r="AD357"/>
      <c r="AE357"/>
      <c r="AF357"/>
      <c r="AG357"/>
      <c r="AH357"/>
      <c r="AI357"/>
    </row>
    <row r="358" spans="1:35" s="5" customFormat="1" x14ac:dyDescent="0.2">
      <c r="A358" s="51">
        <v>2444.4299999999998</v>
      </c>
      <c r="B358" s="51">
        <v>89.72</v>
      </c>
      <c r="C358" s="51">
        <v>30.31</v>
      </c>
      <c r="D358" s="4">
        <f t="shared" si="32"/>
        <v>9.7799999999999976</v>
      </c>
      <c r="E358" s="66">
        <f t="shared" si="33"/>
        <v>29.75</v>
      </c>
      <c r="F358" s="51">
        <v>1120.4000000000001</v>
      </c>
      <c r="G358" s="51">
        <v>1035.1400000000001</v>
      </c>
      <c r="H358" s="51">
        <v>1024.52</v>
      </c>
      <c r="I358" s="51">
        <v>1164.22</v>
      </c>
      <c r="J358" s="51">
        <v>13530429.42</v>
      </c>
      <c r="K358" s="51">
        <v>7209564.5199999996</v>
      </c>
      <c r="L358" s="51" t="s">
        <v>2132</v>
      </c>
      <c r="M358" s="51" t="s">
        <v>2133</v>
      </c>
      <c r="N358" s="51">
        <v>0.41</v>
      </c>
      <c r="O358" s="51">
        <v>-98.13</v>
      </c>
      <c r="P358" s="51">
        <v>-0.28999999999999998</v>
      </c>
      <c r="Q358" s="51">
        <v>-0.28999999999999998</v>
      </c>
      <c r="R358" s="51">
        <v>1540.89</v>
      </c>
      <c r="S358" s="51">
        <v>64.31</v>
      </c>
      <c r="T358" s="51">
        <v>21.81</v>
      </c>
      <c r="U358" s="51">
        <v>7.72</v>
      </c>
      <c r="V358" s="51">
        <v>50.371000000000002</v>
      </c>
      <c r="W358" s="51">
        <v>0.6</v>
      </c>
      <c r="X358" s="51">
        <v>7.23</v>
      </c>
      <c r="Y358" s="47"/>
      <c r="AA358"/>
      <c r="AB358"/>
      <c r="AC358"/>
      <c r="AD358"/>
      <c r="AE358"/>
      <c r="AF358"/>
      <c r="AG358"/>
      <c r="AH358"/>
      <c r="AI358"/>
    </row>
    <row r="359" spans="1:35" s="5" customFormat="1" x14ac:dyDescent="0.2">
      <c r="A359" s="51">
        <v>2448</v>
      </c>
      <c r="B359" s="51">
        <v>89.71</v>
      </c>
      <c r="C359" s="51">
        <v>30.24</v>
      </c>
      <c r="D359" s="4">
        <f t="shared" si="32"/>
        <v>9.7099999999999973</v>
      </c>
      <c r="E359" s="66">
        <f t="shared" si="33"/>
        <v>29.68</v>
      </c>
      <c r="F359" s="51">
        <v>1120.42</v>
      </c>
      <c r="G359" s="51">
        <v>1035.1600000000001</v>
      </c>
      <c r="H359" s="51">
        <v>1027.6099999999999</v>
      </c>
      <c r="I359" s="51">
        <v>1166.02</v>
      </c>
      <c r="J359" s="51">
        <v>13530431.189999999</v>
      </c>
      <c r="K359" s="51">
        <v>7209567.6200000001</v>
      </c>
      <c r="L359" s="51" t="s">
        <v>2169</v>
      </c>
      <c r="M359" s="51" t="s">
        <v>2170</v>
      </c>
      <c r="N359" s="51">
        <v>0.2</v>
      </c>
      <c r="O359" s="51">
        <v>-90</v>
      </c>
      <c r="P359" s="51">
        <v>-0.03</v>
      </c>
      <c r="Q359" s="51">
        <v>-0.2</v>
      </c>
      <c r="R359" s="51">
        <v>1544.38</v>
      </c>
      <c r="S359" s="51">
        <v>64.42</v>
      </c>
      <c r="T359" s="51">
        <v>21.82</v>
      </c>
      <c r="U359" s="51">
        <v>7.74</v>
      </c>
      <c r="V359" s="51">
        <v>50.322000000000003</v>
      </c>
      <c r="W359" s="51">
        <v>0.59</v>
      </c>
      <c r="X359" s="51">
        <v>7.24</v>
      </c>
      <c r="Y359" s="47"/>
      <c r="AA359"/>
      <c r="AB359"/>
      <c r="AC359"/>
      <c r="AD359"/>
      <c r="AE359"/>
      <c r="AF359"/>
      <c r="AG359"/>
      <c r="AH359"/>
      <c r="AI359"/>
    </row>
    <row r="360" spans="1:35" s="5" customFormat="1" x14ac:dyDescent="0.2">
      <c r="A360" s="51">
        <v>2451</v>
      </c>
      <c r="B360" s="51">
        <v>89.71</v>
      </c>
      <c r="C360" s="51">
        <v>30.18</v>
      </c>
      <c r="D360" s="4">
        <f t="shared" si="32"/>
        <v>9.6499999999999986</v>
      </c>
      <c r="E360" s="66">
        <f t="shared" si="33"/>
        <v>29.62</v>
      </c>
      <c r="F360" s="51">
        <v>1120.44</v>
      </c>
      <c r="G360" s="51">
        <v>1035.18</v>
      </c>
      <c r="H360" s="51">
        <v>1030.2</v>
      </c>
      <c r="I360" s="51">
        <v>1167.53</v>
      </c>
      <c r="J360" s="51">
        <v>13530432.67</v>
      </c>
      <c r="K360" s="51">
        <v>7209570.2199999997</v>
      </c>
      <c r="L360" s="51" t="s">
        <v>2171</v>
      </c>
      <c r="M360" s="51" t="s">
        <v>2172</v>
      </c>
      <c r="N360" s="51">
        <v>0.2</v>
      </c>
      <c r="O360" s="51">
        <v>-123.691</v>
      </c>
      <c r="P360" s="51">
        <v>0</v>
      </c>
      <c r="Q360" s="51">
        <v>-0.2</v>
      </c>
      <c r="R360" s="51">
        <v>1547.32</v>
      </c>
      <c r="S360" s="51">
        <v>64.52</v>
      </c>
      <c r="T360" s="51">
        <v>21.83</v>
      </c>
      <c r="U360" s="51">
        <v>7.75</v>
      </c>
      <c r="V360" s="51">
        <v>50.280999999999999</v>
      </c>
      <c r="W360" s="51">
        <v>0.59</v>
      </c>
      <c r="X360" s="51">
        <v>7.24</v>
      </c>
      <c r="Y360" s="47"/>
      <c r="AA360"/>
      <c r="AB360"/>
      <c r="AC360"/>
      <c r="AD360"/>
      <c r="AE360"/>
      <c r="AF360"/>
      <c r="AG360"/>
      <c r="AH360"/>
      <c r="AI360"/>
    </row>
    <row r="361" spans="1:35" s="5" customFormat="1" x14ac:dyDescent="0.2">
      <c r="A361" s="51">
        <v>2454</v>
      </c>
      <c r="B361" s="51">
        <v>89.67</v>
      </c>
      <c r="C361" s="51">
        <v>30.12</v>
      </c>
      <c r="D361" s="4">
        <f t="shared" si="32"/>
        <v>9.59</v>
      </c>
      <c r="E361" s="66">
        <f t="shared" si="33"/>
        <v>29.560000000000002</v>
      </c>
      <c r="F361" s="51">
        <v>1120.45</v>
      </c>
      <c r="G361" s="51">
        <v>1035.19</v>
      </c>
      <c r="H361" s="51">
        <v>1032.79</v>
      </c>
      <c r="I361" s="51">
        <v>1169.03</v>
      </c>
      <c r="J361" s="51">
        <v>13530434.16</v>
      </c>
      <c r="K361" s="51">
        <v>7209572.8300000001</v>
      </c>
      <c r="L361" s="51" t="s">
        <v>2173</v>
      </c>
      <c r="M361" s="51" t="s">
        <v>2174</v>
      </c>
      <c r="N361" s="51">
        <v>0.24</v>
      </c>
      <c r="O361" s="51">
        <v>-68.197999999999993</v>
      </c>
      <c r="P361" s="51">
        <v>-0.13</v>
      </c>
      <c r="Q361" s="51">
        <v>-0.2</v>
      </c>
      <c r="R361" s="51">
        <v>1550.25</v>
      </c>
      <c r="S361" s="51">
        <v>64.61</v>
      </c>
      <c r="T361" s="51">
        <v>21.84</v>
      </c>
      <c r="U361" s="51">
        <v>7.76</v>
      </c>
      <c r="V361" s="51">
        <v>50.24</v>
      </c>
      <c r="W361" s="51">
        <v>0.59</v>
      </c>
      <c r="X361" s="51">
        <v>7.25</v>
      </c>
      <c r="Y361" s="47"/>
      <c r="AA361"/>
      <c r="AB361"/>
      <c r="AC361"/>
      <c r="AD361"/>
      <c r="AE361"/>
      <c r="AF361"/>
      <c r="AG361"/>
      <c r="AH361"/>
      <c r="AI361"/>
    </row>
    <row r="362" spans="1:35" s="5" customFormat="1" x14ac:dyDescent="0.2">
      <c r="A362" s="51">
        <v>2457</v>
      </c>
      <c r="B362" s="51">
        <v>89.69</v>
      </c>
      <c r="C362" s="51">
        <v>30.07</v>
      </c>
      <c r="D362" s="4">
        <f t="shared" si="32"/>
        <v>9.5399999999999991</v>
      </c>
      <c r="E362" s="66">
        <f t="shared" si="33"/>
        <v>29.51</v>
      </c>
      <c r="F362" s="51">
        <v>1120.47</v>
      </c>
      <c r="G362" s="51">
        <v>1035.21</v>
      </c>
      <c r="H362" s="51">
        <v>1035.3900000000001</v>
      </c>
      <c r="I362" s="51">
        <v>1170.54</v>
      </c>
      <c r="J362" s="51">
        <v>13530435.630000001</v>
      </c>
      <c r="K362" s="51">
        <v>7209575.4400000004</v>
      </c>
      <c r="L362" s="51" t="s">
        <v>2175</v>
      </c>
      <c r="M362" s="51" t="s">
        <v>2176</v>
      </c>
      <c r="N362" s="51">
        <v>0.18</v>
      </c>
      <c r="O362" s="51">
        <v>-90</v>
      </c>
      <c r="P362" s="51">
        <v>7.0000000000000007E-2</v>
      </c>
      <c r="Q362" s="51">
        <v>-0.17</v>
      </c>
      <c r="R362" s="51">
        <v>1553.19</v>
      </c>
      <c r="S362" s="51">
        <v>64.709999999999994</v>
      </c>
      <c r="T362" s="51">
        <v>21.85</v>
      </c>
      <c r="U362" s="51">
        <v>7.78</v>
      </c>
      <c r="V362" s="51">
        <v>50.198999999999998</v>
      </c>
      <c r="W362" s="51">
        <v>0.57999999999999996</v>
      </c>
      <c r="X362" s="51">
        <v>7.24</v>
      </c>
      <c r="Y362" s="47"/>
      <c r="AA362"/>
      <c r="AB362"/>
      <c r="AC362"/>
      <c r="AD362"/>
      <c r="AE362"/>
      <c r="AF362"/>
      <c r="AG362"/>
      <c r="AH362"/>
      <c r="AI362"/>
    </row>
    <row r="363" spans="1:35" s="5" customFormat="1" x14ac:dyDescent="0.2">
      <c r="A363" s="51">
        <v>2460</v>
      </c>
      <c r="B363" s="51">
        <v>89.69</v>
      </c>
      <c r="C363" s="51">
        <v>30.01</v>
      </c>
      <c r="D363" s="4">
        <f t="shared" si="32"/>
        <v>9.48</v>
      </c>
      <c r="E363" s="66">
        <f t="shared" si="33"/>
        <v>29.450000000000003</v>
      </c>
      <c r="F363" s="51">
        <v>1120.49</v>
      </c>
      <c r="G363" s="51">
        <v>1035.23</v>
      </c>
      <c r="H363" s="51">
        <v>1037.99</v>
      </c>
      <c r="I363" s="51">
        <v>1172.04</v>
      </c>
      <c r="J363" s="51">
        <v>13530437.109999999</v>
      </c>
      <c r="K363" s="51">
        <v>7209578.0499999998</v>
      </c>
      <c r="L363" s="51" t="s">
        <v>2177</v>
      </c>
      <c r="M363" s="51" t="s">
        <v>2178</v>
      </c>
      <c r="N363" s="51">
        <v>0.2</v>
      </c>
      <c r="O363" s="51">
        <v>-146.31100000000001</v>
      </c>
      <c r="P363" s="51">
        <v>0</v>
      </c>
      <c r="Q363" s="51">
        <v>-0.2</v>
      </c>
      <c r="R363" s="51">
        <v>1556.12</v>
      </c>
      <c r="S363" s="51">
        <v>64.8</v>
      </c>
      <c r="T363" s="51">
        <v>21.85</v>
      </c>
      <c r="U363" s="51">
        <v>7.79</v>
      </c>
      <c r="V363" s="51">
        <v>50.158000000000001</v>
      </c>
      <c r="W363" s="51">
        <v>0.57999999999999996</v>
      </c>
      <c r="X363" s="51">
        <v>7.24</v>
      </c>
      <c r="Y363" s="47"/>
      <c r="AA363"/>
      <c r="AB363"/>
      <c r="AC363"/>
      <c r="AD363"/>
      <c r="AE363"/>
      <c r="AF363"/>
      <c r="AG363"/>
      <c r="AH363"/>
      <c r="AI363"/>
    </row>
    <row r="364" spans="1:35" s="5" customFormat="1" x14ac:dyDescent="0.2">
      <c r="A364" s="51">
        <v>2463</v>
      </c>
      <c r="B364" s="51">
        <v>89.6</v>
      </c>
      <c r="C364" s="51">
        <v>29.95</v>
      </c>
      <c r="D364" s="4">
        <f t="shared" si="32"/>
        <v>9.4199999999999982</v>
      </c>
      <c r="E364" s="66">
        <f t="shared" si="33"/>
        <v>29.39</v>
      </c>
      <c r="F364" s="51">
        <v>1120.5</v>
      </c>
      <c r="G364" s="51">
        <v>1035.24</v>
      </c>
      <c r="H364" s="51">
        <v>1040.5899999999999</v>
      </c>
      <c r="I364" s="51">
        <v>1173.54</v>
      </c>
      <c r="J364" s="51">
        <v>13530438.58</v>
      </c>
      <c r="K364" s="51">
        <v>7209580.6699999999</v>
      </c>
      <c r="L364" s="51" t="s">
        <v>2179</v>
      </c>
      <c r="M364" s="51" t="s">
        <v>2180</v>
      </c>
      <c r="N364" s="51">
        <v>0.36</v>
      </c>
      <c r="O364" s="51">
        <v>-108.43600000000001</v>
      </c>
      <c r="P364" s="51">
        <v>-0.3</v>
      </c>
      <c r="Q364" s="51">
        <v>-0.2</v>
      </c>
      <c r="R364" s="51">
        <v>1559.05</v>
      </c>
      <c r="S364" s="51">
        <v>64.900000000000006</v>
      </c>
      <c r="T364" s="51">
        <v>21.86</v>
      </c>
      <c r="U364" s="51">
        <v>7.81</v>
      </c>
      <c r="V364" s="51">
        <v>50.116999999999997</v>
      </c>
      <c r="W364" s="51">
        <v>0.56999999999999995</v>
      </c>
      <c r="X364" s="51">
        <v>7.23</v>
      </c>
      <c r="Y364" s="47"/>
      <c r="AA364"/>
      <c r="AB364"/>
      <c r="AC364"/>
      <c r="AD364"/>
      <c r="AE364"/>
      <c r="AF364"/>
      <c r="AG364"/>
      <c r="AH364"/>
      <c r="AI364"/>
    </row>
    <row r="365" spans="1:35" s="5" customFormat="1" x14ac:dyDescent="0.2">
      <c r="A365" s="51">
        <v>2466</v>
      </c>
      <c r="B365" s="51">
        <v>89.58</v>
      </c>
      <c r="C365" s="51">
        <v>29.89</v>
      </c>
      <c r="D365" s="4">
        <f t="shared" si="32"/>
        <v>9.36</v>
      </c>
      <c r="E365" s="66">
        <f t="shared" si="33"/>
        <v>29.330000000000002</v>
      </c>
      <c r="F365" s="51">
        <v>1120.53</v>
      </c>
      <c r="G365" s="51">
        <v>1035.27</v>
      </c>
      <c r="H365" s="51">
        <v>1043.19</v>
      </c>
      <c r="I365" s="51">
        <v>1175.04</v>
      </c>
      <c r="J365" s="51">
        <v>13530440.060000001</v>
      </c>
      <c r="K365" s="51">
        <v>7209583.2800000003</v>
      </c>
      <c r="L365" s="51" t="s">
        <v>2181</v>
      </c>
      <c r="M365" s="51" t="s">
        <v>2182</v>
      </c>
      <c r="N365" s="51">
        <v>0.21</v>
      </c>
      <c r="O365" s="51">
        <v>-19.440000000000001</v>
      </c>
      <c r="P365" s="51">
        <v>-7.0000000000000007E-2</v>
      </c>
      <c r="Q365" s="51">
        <v>-0.2</v>
      </c>
      <c r="R365" s="51">
        <v>1561.98</v>
      </c>
      <c r="S365" s="51">
        <v>65</v>
      </c>
      <c r="T365" s="51">
        <v>21.87</v>
      </c>
      <c r="U365" s="51">
        <v>7.82</v>
      </c>
      <c r="V365" s="51">
        <v>50.076999999999998</v>
      </c>
      <c r="W365" s="51">
        <v>0.56000000000000005</v>
      </c>
      <c r="X365" s="51">
        <v>7.23</v>
      </c>
      <c r="Y365" s="47"/>
      <c r="AA365"/>
      <c r="AB365"/>
      <c r="AC365"/>
      <c r="AD365"/>
      <c r="AE365"/>
      <c r="AF365"/>
      <c r="AG365"/>
      <c r="AH365"/>
      <c r="AI365"/>
    </row>
    <row r="366" spans="1:35" s="5" customFormat="1" x14ac:dyDescent="0.2">
      <c r="A366" s="51">
        <v>2469.11</v>
      </c>
      <c r="B366" s="51">
        <v>89.75</v>
      </c>
      <c r="C366" s="51">
        <v>29.83</v>
      </c>
      <c r="D366" s="4">
        <f t="shared" si="32"/>
        <v>9.2999999999999972</v>
      </c>
      <c r="E366" s="66">
        <f t="shared" si="33"/>
        <v>29.27</v>
      </c>
      <c r="F366" s="51">
        <v>1120.54</v>
      </c>
      <c r="G366" s="51">
        <v>1035.28</v>
      </c>
      <c r="H366" s="51">
        <v>1045.8800000000001</v>
      </c>
      <c r="I366" s="51">
        <v>1176.58</v>
      </c>
      <c r="J366" s="51">
        <v>13530441.58</v>
      </c>
      <c r="K366" s="51">
        <v>7209585.9900000002</v>
      </c>
      <c r="L366" s="51" t="s">
        <v>2134</v>
      </c>
      <c r="M366" s="51" t="s">
        <v>2135</v>
      </c>
      <c r="N366" s="51">
        <v>0.57999999999999996</v>
      </c>
      <c r="O366" s="51">
        <v>-126.87</v>
      </c>
      <c r="P366" s="51">
        <v>0.55000000000000004</v>
      </c>
      <c r="Q366" s="51">
        <v>-0.19</v>
      </c>
      <c r="R366" s="51">
        <v>1565.02</v>
      </c>
      <c r="S366" s="51">
        <v>65.09</v>
      </c>
      <c r="T366" s="51">
        <v>21.88</v>
      </c>
      <c r="U366" s="51">
        <v>7.83</v>
      </c>
      <c r="V366" s="51">
        <v>50.033999999999999</v>
      </c>
      <c r="W366" s="51">
        <v>0.56000000000000005</v>
      </c>
      <c r="X366" s="51">
        <v>7.21</v>
      </c>
      <c r="Y366" s="47"/>
      <c r="AA366"/>
      <c r="AB366"/>
      <c r="AC366"/>
      <c r="AD366"/>
      <c r="AE366"/>
      <c r="AF366"/>
      <c r="AG366"/>
      <c r="AH366"/>
      <c r="AI366"/>
    </row>
    <row r="367" spans="1:35" s="5" customFormat="1" x14ac:dyDescent="0.2">
      <c r="A367" s="51">
        <v>2473</v>
      </c>
      <c r="B367" s="51">
        <v>89.72</v>
      </c>
      <c r="C367" s="51">
        <v>29.79</v>
      </c>
      <c r="D367" s="4">
        <f t="shared" si="32"/>
        <v>9.259999999999998</v>
      </c>
      <c r="E367" s="66">
        <f t="shared" si="33"/>
        <v>29.23</v>
      </c>
      <c r="F367" s="51">
        <v>1120.56</v>
      </c>
      <c r="G367" s="51">
        <v>1035.3</v>
      </c>
      <c r="H367" s="51">
        <v>1049.26</v>
      </c>
      <c r="I367" s="51">
        <v>1178.52</v>
      </c>
      <c r="J367" s="51">
        <v>13530443.48</v>
      </c>
      <c r="K367" s="51">
        <v>7209589.3899999997</v>
      </c>
      <c r="L367" s="51" t="s">
        <v>2183</v>
      </c>
      <c r="M367" s="51" t="s">
        <v>2184</v>
      </c>
      <c r="N367" s="51">
        <v>0.13</v>
      </c>
      <c r="O367" s="51">
        <v>-143.131</v>
      </c>
      <c r="P367" s="51">
        <v>-0.08</v>
      </c>
      <c r="Q367" s="51">
        <v>-0.1</v>
      </c>
      <c r="R367" s="51">
        <v>1568.82</v>
      </c>
      <c r="S367" s="51">
        <v>65.22</v>
      </c>
      <c r="T367" s="51">
        <v>21.89</v>
      </c>
      <c r="U367" s="51">
        <v>7.85</v>
      </c>
      <c r="V367" s="51">
        <v>49.981999999999999</v>
      </c>
      <c r="W367" s="51">
        <v>0.55000000000000004</v>
      </c>
      <c r="X367" s="51">
        <v>7.19</v>
      </c>
      <c r="Y367" s="47"/>
      <c r="AA367"/>
      <c r="AB367"/>
      <c r="AC367"/>
      <c r="AD367"/>
      <c r="AE367"/>
      <c r="AF367"/>
      <c r="AG367"/>
      <c r="AH367"/>
      <c r="AI367"/>
    </row>
    <row r="368" spans="1:35" s="5" customFormat="1" x14ac:dyDescent="0.2">
      <c r="A368" s="51">
        <v>2476</v>
      </c>
      <c r="B368" s="51">
        <v>89.68</v>
      </c>
      <c r="C368" s="51">
        <v>29.76</v>
      </c>
      <c r="D368" s="4">
        <f t="shared" si="32"/>
        <v>9.23</v>
      </c>
      <c r="E368" s="66">
        <f t="shared" si="33"/>
        <v>29.200000000000003</v>
      </c>
      <c r="F368" s="51">
        <v>1120.58</v>
      </c>
      <c r="G368" s="51">
        <v>1035.32</v>
      </c>
      <c r="H368" s="51">
        <v>1051.8599999999999</v>
      </c>
      <c r="I368" s="51">
        <v>1180.01</v>
      </c>
      <c r="J368" s="51">
        <v>13530444.939999999</v>
      </c>
      <c r="K368" s="51">
        <v>7209592.0099999998</v>
      </c>
      <c r="L368" s="51" t="s">
        <v>2185</v>
      </c>
      <c r="M368" s="51" t="s">
        <v>2186</v>
      </c>
      <c r="N368" s="51">
        <v>0.17</v>
      </c>
      <c r="O368" s="51">
        <v>-23.962</v>
      </c>
      <c r="P368" s="51">
        <v>-0.13</v>
      </c>
      <c r="Q368" s="51">
        <v>-0.1</v>
      </c>
      <c r="R368" s="51">
        <v>1571.75</v>
      </c>
      <c r="S368" s="51">
        <v>65.31</v>
      </c>
      <c r="T368" s="51">
        <v>21.89</v>
      </c>
      <c r="U368" s="51">
        <v>7.87</v>
      </c>
      <c r="V368" s="51">
        <v>49.941000000000003</v>
      </c>
      <c r="W368" s="51">
        <v>0.55000000000000004</v>
      </c>
      <c r="X368" s="51">
        <v>7.17</v>
      </c>
      <c r="Y368" s="47"/>
      <c r="AA368"/>
      <c r="AB368"/>
      <c r="AC368"/>
      <c r="AD368"/>
      <c r="AE368"/>
      <c r="AF368"/>
      <c r="AG368"/>
      <c r="AH368"/>
      <c r="AI368"/>
    </row>
    <row r="369" spans="1:35" s="5" customFormat="1" x14ac:dyDescent="0.2">
      <c r="A369" s="51">
        <v>2479</v>
      </c>
      <c r="B369" s="51">
        <v>89.77</v>
      </c>
      <c r="C369" s="51">
        <v>29.72</v>
      </c>
      <c r="D369" s="4">
        <f t="shared" si="32"/>
        <v>9.1899999999999977</v>
      </c>
      <c r="E369" s="66">
        <f t="shared" si="33"/>
        <v>29.16</v>
      </c>
      <c r="F369" s="51">
        <v>1120.5899999999999</v>
      </c>
      <c r="G369" s="51">
        <v>1035.33</v>
      </c>
      <c r="H369" s="51">
        <v>1054.47</v>
      </c>
      <c r="I369" s="51">
        <v>1181.5</v>
      </c>
      <c r="J369" s="51">
        <v>13530446.4</v>
      </c>
      <c r="K369" s="51">
        <v>7209594.6299999999</v>
      </c>
      <c r="L369" s="51" t="s">
        <v>2187</v>
      </c>
      <c r="M369" s="51" t="s">
        <v>2188</v>
      </c>
      <c r="N369" s="51">
        <v>0.33</v>
      </c>
      <c r="O369" s="51">
        <v>-123.69</v>
      </c>
      <c r="P369" s="51">
        <v>0.3</v>
      </c>
      <c r="Q369" s="51">
        <v>-0.13</v>
      </c>
      <c r="R369" s="51">
        <v>1574.68</v>
      </c>
      <c r="S369" s="51">
        <v>65.41</v>
      </c>
      <c r="T369" s="51">
        <v>21.9</v>
      </c>
      <c r="U369" s="51">
        <v>7.88</v>
      </c>
      <c r="V369" s="51">
        <v>49.901000000000003</v>
      </c>
      <c r="W369" s="51">
        <v>0.55000000000000004</v>
      </c>
      <c r="X369" s="51">
        <v>7.16</v>
      </c>
      <c r="Y369" s="47"/>
      <c r="AA369"/>
      <c r="AB369"/>
      <c r="AC369"/>
      <c r="AD369"/>
      <c r="AE369"/>
      <c r="AF369"/>
      <c r="AG369"/>
      <c r="AH369"/>
      <c r="AI369"/>
    </row>
    <row r="370" spans="1:35" s="5" customFormat="1" x14ac:dyDescent="0.2">
      <c r="A370" s="51">
        <v>2482</v>
      </c>
      <c r="B370" s="51">
        <v>89.75</v>
      </c>
      <c r="C370" s="51">
        <v>29.69</v>
      </c>
      <c r="D370" s="4">
        <f t="shared" si="32"/>
        <v>9.16</v>
      </c>
      <c r="E370" s="66">
        <f t="shared" si="33"/>
        <v>29.130000000000003</v>
      </c>
      <c r="F370" s="51">
        <v>1120.6099999999999</v>
      </c>
      <c r="G370" s="51">
        <v>1035.3499999999999</v>
      </c>
      <c r="H370" s="51">
        <v>1057.07</v>
      </c>
      <c r="I370" s="51">
        <v>1182.98</v>
      </c>
      <c r="J370" s="51">
        <v>13530447.869999999</v>
      </c>
      <c r="K370" s="51">
        <v>7209597.25</v>
      </c>
      <c r="L370" s="51" t="s">
        <v>2189</v>
      </c>
      <c r="M370" s="51" t="s">
        <v>2190</v>
      </c>
      <c r="N370" s="51">
        <v>0.12</v>
      </c>
      <c r="O370" s="51">
        <v>-156.80199999999999</v>
      </c>
      <c r="P370" s="51">
        <v>-7.0000000000000007E-2</v>
      </c>
      <c r="Q370" s="51">
        <v>-0.1</v>
      </c>
      <c r="R370" s="51">
        <v>1577.61</v>
      </c>
      <c r="S370" s="51">
        <v>65.5</v>
      </c>
      <c r="T370" s="51">
        <v>21.91</v>
      </c>
      <c r="U370" s="51">
        <v>7.89</v>
      </c>
      <c r="V370" s="51">
        <v>49.860999999999997</v>
      </c>
      <c r="W370" s="51">
        <v>0.55000000000000004</v>
      </c>
      <c r="X370" s="51">
        <v>7.13</v>
      </c>
      <c r="Y370" s="47"/>
      <c r="AA370"/>
      <c r="AB370"/>
      <c r="AC370"/>
      <c r="AD370"/>
      <c r="AE370"/>
      <c r="AF370"/>
      <c r="AG370"/>
      <c r="AH370"/>
      <c r="AI370"/>
    </row>
    <row r="371" spans="1:35" s="5" customFormat="1" x14ac:dyDescent="0.2">
      <c r="A371" s="51">
        <v>2485</v>
      </c>
      <c r="B371" s="51">
        <v>89.68</v>
      </c>
      <c r="C371" s="51">
        <v>29.66</v>
      </c>
      <c r="D371" s="4">
        <f t="shared" si="32"/>
        <v>9.129999999999999</v>
      </c>
      <c r="E371" s="66">
        <f t="shared" si="33"/>
        <v>29.1</v>
      </c>
      <c r="F371" s="51">
        <v>1120.6199999999999</v>
      </c>
      <c r="G371" s="51">
        <v>1035.3599999999999</v>
      </c>
      <c r="H371" s="51">
        <v>1059.68</v>
      </c>
      <c r="I371" s="51">
        <v>1184.47</v>
      </c>
      <c r="J371" s="51">
        <v>13530449.33</v>
      </c>
      <c r="K371" s="51">
        <v>7209599.8700000001</v>
      </c>
      <c r="L371" s="51" t="s">
        <v>2191</v>
      </c>
      <c r="M371" s="51" t="s">
        <v>2192</v>
      </c>
      <c r="N371" s="51">
        <v>0.25</v>
      </c>
      <c r="O371" s="51">
        <v>-45</v>
      </c>
      <c r="P371" s="51">
        <v>-0.23</v>
      </c>
      <c r="Q371" s="51">
        <v>-0.1</v>
      </c>
      <c r="R371" s="51">
        <v>1580.54</v>
      </c>
      <c r="S371" s="51">
        <v>65.599999999999994</v>
      </c>
      <c r="T371" s="51">
        <v>21.92</v>
      </c>
      <c r="U371" s="51">
        <v>7.91</v>
      </c>
      <c r="V371" s="51">
        <v>49.82</v>
      </c>
      <c r="W371" s="51">
        <v>0.55000000000000004</v>
      </c>
      <c r="X371" s="51">
        <v>7.11</v>
      </c>
      <c r="Y371" s="47"/>
      <c r="AA371"/>
      <c r="AB371"/>
      <c r="AC371"/>
      <c r="AD371"/>
      <c r="AE371"/>
      <c r="AF371"/>
      <c r="AG371"/>
      <c r="AH371"/>
      <c r="AI371"/>
    </row>
    <row r="372" spans="1:35" s="5" customFormat="1" x14ac:dyDescent="0.2">
      <c r="A372" s="51">
        <v>2488</v>
      </c>
      <c r="B372" s="51">
        <v>89.71</v>
      </c>
      <c r="C372" s="51">
        <v>29.63</v>
      </c>
      <c r="D372" s="4">
        <f t="shared" si="32"/>
        <v>9.0999999999999979</v>
      </c>
      <c r="E372" s="66">
        <f t="shared" si="33"/>
        <v>29.07</v>
      </c>
      <c r="F372" s="51">
        <v>1120.6400000000001</v>
      </c>
      <c r="G372" s="51">
        <v>1035.3800000000001</v>
      </c>
      <c r="H372" s="51">
        <v>1062.29</v>
      </c>
      <c r="I372" s="51">
        <v>1185.95</v>
      </c>
      <c r="J372" s="51">
        <v>13530450.779999999</v>
      </c>
      <c r="K372" s="51">
        <v>7209602.4900000002</v>
      </c>
      <c r="L372" s="51" t="s">
        <v>2193</v>
      </c>
      <c r="M372" s="51" t="s">
        <v>2194</v>
      </c>
      <c r="N372" s="51">
        <v>0.14000000000000001</v>
      </c>
      <c r="O372" s="51">
        <v>-123.691</v>
      </c>
      <c r="P372" s="51">
        <v>0.1</v>
      </c>
      <c r="Q372" s="51">
        <v>-0.1</v>
      </c>
      <c r="R372" s="51">
        <v>1583.47</v>
      </c>
      <c r="S372" s="51">
        <v>65.69</v>
      </c>
      <c r="T372" s="51">
        <v>21.92</v>
      </c>
      <c r="U372" s="51">
        <v>7.92</v>
      </c>
      <c r="V372" s="51">
        <v>49.78</v>
      </c>
      <c r="W372" s="51">
        <v>0.54</v>
      </c>
      <c r="X372" s="51">
        <v>7.09</v>
      </c>
      <c r="Y372" s="47"/>
      <c r="AA372"/>
      <c r="AB372"/>
      <c r="AC372"/>
      <c r="AD372"/>
      <c r="AE372"/>
      <c r="AF372"/>
      <c r="AG372"/>
      <c r="AH372"/>
      <c r="AI372"/>
    </row>
    <row r="373" spans="1:35" s="5" customFormat="1" x14ac:dyDescent="0.2">
      <c r="A373" s="51">
        <v>2493.21</v>
      </c>
      <c r="B373" s="51">
        <v>89.67</v>
      </c>
      <c r="C373" s="51">
        <v>29.57</v>
      </c>
      <c r="D373" s="4">
        <f t="shared" si="32"/>
        <v>9.0399999999999991</v>
      </c>
      <c r="E373" s="66">
        <f t="shared" si="33"/>
        <v>29.01</v>
      </c>
      <c r="F373" s="51">
        <v>1120.6600000000001</v>
      </c>
      <c r="G373" s="51">
        <v>1035.4000000000001</v>
      </c>
      <c r="H373" s="51">
        <v>1066.82</v>
      </c>
      <c r="I373" s="51">
        <v>1188.52</v>
      </c>
      <c r="J373" s="51">
        <v>13530453.310000001</v>
      </c>
      <c r="K373" s="51">
        <v>7209607.04</v>
      </c>
      <c r="L373" s="51" t="s">
        <v>2136</v>
      </c>
      <c r="M373" s="51" t="s">
        <v>2137</v>
      </c>
      <c r="N373" s="51">
        <v>0.14000000000000001</v>
      </c>
      <c r="O373" s="51">
        <v>-80.537999999999997</v>
      </c>
      <c r="P373" s="51">
        <v>-0.08</v>
      </c>
      <c r="Q373" s="51">
        <v>-0.12</v>
      </c>
      <c r="R373" s="51">
        <v>1588.55</v>
      </c>
      <c r="S373" s="51">
        <v>65.86</v>
      </c>
      <c r="T373" s="51">
        <v>21.94</v>
      </c>
      <c r="U373" s="51">
        <v>7.95</v>
      </c>
      <c r="V373" s="51">
        <v>49.710999999999999</v>
      </c>
      <c r="W373" s="51">
        <v>0.53</v>
      </c>
      <c r="X373" s="51">
        <v>7.04</v>
      </c>
      <c r="Y373" s="47"/>
      <c r="AA373"/>
      <c r="AB373"/>
      <c r="AC373"/>
      <c r="AD373"/>
      <c r="AE373"/>
      <c r="AF373"/>
      <c r="AG373"/>
      <c r="AH373"/>
      <c r="AI373"/>
    </row>
    <row r="374" spans="1:35" s="5" customFormat="1" x14ac:dyDescent="0.2">
      <c r="A374" s="51">
        <v>2497</v>
      </c>
      <c r="B374" s="51">
        <v>89.68</v>
      </c>
      <c r="C374" s="51">
        <v>29.51</v>
      </c>
      <c r="D374" s="4">
        <f t="shared" si="32"/>
        <v>8.98</v>
      </c>
      <c r="E374" s="66">
        <f t="shared" si="33"/>
        <v>28.950000000000003</v>
      </c>
      <c r="F374" s="51">
        <v>1120.69</v>
      </c>
      <c r="G374" s="51">
        <v>1035.43</v>
      </c>
      <c r="H374" s="51">
        <v>1070.1099999999999</v>
      </c>
      <c r="I374" s="51">
        <v>1190.3900000000001</v>
      </c>
      <c r="J374" s="51">
        <v>13530455.15</v>
      </c>
      <c r="K374" s="51">
        <v>7209610.3600000003</v>
      </c>
      <c r="L374" s="51" t="s">
        <v>2195</v>
      </c>
      <c r="M374" s="51" t="s">
        <v>2196</v>
      </c>
      <c r="N374" s="51">
        <v>0.16</v>
      </c>
      <c r="O374" s="51">
        <v>-17.103000000000002</v>
      </c>
      <c r="P374" s="51">
        <v>0.03</v>
      </c>
      <c r="Q374" s="51">
        <v>-0.16</v>
      </c>
      <c r="R374" s="51">
        <v>1592.25</v>
      </c>
      <c r="S374" s="51">
        <v>65.98</v>
      </c>
      <c r="T374" s="51">
        <v>21.95</v>
      </c>
      <c r="U374" s="51">
        <v>7.96</v>
      </c>
      <c r="V374" s="51">
        <v>49.66</v>
      </c>
      <c r="W374" s="51">
        <v>0.53</v>
      </c>
      <c r="X374" s="51">
        <v>7.01</v>
      </c>
      <c r="Y374" s="47"/>
      <c r="AA374"/>
      <c r="AB374"/>
      <c r="AC374"/>
      <c r="AD374"/>
      <c r="AE374"/>
      <c r="AF374"/>
      <c r="AG374"/>
      <c r="AH374"/>
      <c r="AI374"/>
    </row>
    <row r="375" spans="1:35" s="5" customFormat="1" x14ac:dyDescent="0.2">
      <c r="A375" s="51">
        <v>2500</v>
      </c>
      <c r="B375" s="51">
        <v>89.81</v>
      </c>
      <c r="C375" s="51">
        <v>29.47</v>
      </c>
      <c r="D375" s="4">
        <f t="shared" si="32"/>
        <v>8.9399999999999977</v>
      </c>
      <c r="E375" s="66">
        <f t="shared" si="33"/>
        <v>28.91</v>
      </c>
      <c r="F375" s="51">
        <v>1120.7</v>
      </c>
      <c r="G375" s="51">
        <v>1035.44</v>
      </c>
      <c r="H375" s="51">
        <v>1072.73</v>
      </c>
      <c r="I375" s="51">
        <v>1191.8699999999999</v>
      </c>
      <c r="J375" s="51">
        <v>13530456.6</v>
      </c>
      <c r="K375" s="51">
        <v>7209612.9900000002</v>
      </c>
      <c r="L375" s="51" t="s">
        <v>2197</v>
      </c>
      <c r="M375" s="51" t="s">
        <v>2198</v>
      </c>
      <c r="N375" s="51">
        <v>0.45</v>
      </c>
      <c r="O375" s="51">
        <v>-78.69</v>
      </c>
      <c r="P375" s="51">
        <v>0.43</v>
      </c>
      <c r="Q375" s="51">
        <v>-0.13</v>
      </c>
      <c r="R375" s="51">
        <v>1595.18</v>
      </c>
      <c r="S375" s="51">
        <v>66.08</v>
      </c>
      <c r="T375" s="51">
        <v>21.96</v>
      </c>
      <c r="U375" s="51">
        <v>7.98</v>
      </c>
      <c r="V375" s="51">
        <v>49.621000000000002</v>
      </c>
      <c r="W375" s="51">
        <v>0.53</v>
      </c>
      <c r="X375" s="51">
        <v>6.97</v>
      </c>
      <c r="Y375" s="47"/>
      <c r="AA375"/>
      <c r="AB375"/>
      <c r="AC375"/>
      <c r="AD375"/>
      <c r="AE375"/>
      <c r="AF375"/>
      <c r="AG375"/>
      <c r="AH375"/>
      <c r="AI375"/>
    </row>
    <row r="376" spans="1:35" s="5" customFormat="1" x14ac:dyDescent="0.2">
      <c r="A376" s="51">
        <v>2503</v>
      </c>
      <c r="B376" s="51">
        <v>89.82</v>
      </c>
      <c r="C376" s="51">
        <v>29.42</v>
      </c>
      <c r="D376" s="4">
        <f t="shared" si="32"/>
        <v>8.89</v>
      </c>
      <c r="E376" s="66">
        <f t="shared" si="33"/>
        <v>28.860000000000003</v>
      </c>
      <c r="F376" s="51">
        <v>1120.71</v>
      </c>
      <c r="G376" s="51">
        <v>1035.45</v>
      </c>
      <c r="H376" s="51">
        <v>1075.3399999999999</v>
      </c>
      <c r="I376" s="51">
        <v>1193.3399999999999</v>
      </c>
      <c r="J376" s="51">
        <v>13530458.050000001</v>
      </c>
      <c r="K376" s="51">
        <v>7209615.6100000003</v>
      </c>
      <c r="L376" s="51" t="s">
        <v>2199</v>
      </c>
      <c r="M376" s="51" t="s">
        <v>2200</v>
      </c>
      <c r="N376" s="51">
        <v>0.17</v>
      </c>
      <c r="O376" s="51">
        <v>-150.255</v>
      </c>
      <c r="P376" s="51">
        <v>0.03</v>
      </c>
      <c r="Q376" s="51">
        <v>-0.17</v>
      </c>
      <c r="R376" s="51">
        <v>1598.1</v>
      </c>
      <c r="S376" s="51">
        <v>66.17</v>
      </c>
      <c r="T376" s="51">
        <v>21.96</v>
      </c>
      <c r="U376" s="51">
        <v>7.99</v>
      </c>
      <c r="V376" s="51">
        <v>49.581000000000003</v>
      </c>
      <c r="W376" s="51">
        <v>0.53</v>
      </c>
      <c r="X376" s="51">
        <v>6.94</v>
      </c>
      <c r="Y376" s="47"/>
      <c r="AA376"/>
      <c r="AB376"/>
      <c r="AC376"/>
      <c r="AD376"/>
      <c r="AE376"/>
      <c r="AF376"/>
      <c r="AG376"/>
      <c r="AH376"/>
      <c r="AI376"/>
    </row>
    <row r="377" spans="1:35" s="5" customFormat="1" x14ac:dyDescent="0.2">
      <c r="A377" s="51">
        <v>2506</v>
      </c>
      <c r="B377" s="51">
        <v>89.75</v>
      </c>
      <c r="C377" s="51">
        <v>29.38</v>
      </c>
      <c r="D377" s="4">
        <f t="shared" si="32"/>
        <v>8.8499999999999979</v>
      </c>
      <c r="E377" s="66">
        <f t="shared" si="33"/>
        <v>28.82</v>
      </c>
      <c r="F377" s="51">
        <v>1120.72</v>
      </c>
      <c r="G377" s="51">
        <v>1035.46</v>
      </c>
      <c r="H377" s="51">
        <v>1077.95</v>
      </c>
      <c r="I377" s="51">
        <v>1194.82</v>
      </c>
      <c r="J377" s="51">
        <v>13530459.5</v>
      </c>
      <c r="K377" s="51">
        <v>7209618.2400000002</v>
      </c>
      <c r="L377" s="51" t="s">
        <v>2201</v>
      </c>
      <c r="M377" s="51" t="s">
        <v>2202</v>
      </c>
      <c r="N377" s="51">
        <v>0.27</v>
      </c>
      <c r="O377" s="51">
        <v>-90</v>
      </c>
      <c r="P377" s="51">
        <v>-0.23</v>
      </c>
      <c r="Q377" s="51">
        <v>-0.13</v>
      </c>
      <c r="R377" s="51">
        <v>1601.03</v>
      </c>
      <c r="S377" s="51">
        <v>66.27</v>
      </c>
      <c r="T377" s="51">
        <v>21.97</v>
      </c>
      <c r="U377" s="51">
        <v>8.01</v>
      </c>
      <c r="V377" s="51">
        <v>49.540999999999997</v>
      </c>
      <c r="W377" s="51">
        <v>0.53</v>
      </c>
      <c r="X377" s="51">
        <v>6.9</v>
      </c>
      <c r="Y377" s="47"/>
      <c r="AA377"/>
      <c r="AB377"/>
      <c r="AC377"/>
      <c r="AD377"/>
      <c r="AE377"/>
      <c r="AF377"/>
      <c r="AG377"/>
      <c r="AH377"/>
      <c r="AI377"/>
    </row>
    <row r="378" spans="1:35" s="5" customFormat="1" x14ac:dyDescent="0.2">
      <c r="A378" s="51">
        <v>2509</v>
      </c>
      <c r="B378" s="51">
        <v>89.75</v>
      </c>
      <c r="C378" s="51">
        <v>29.33</v>
      </c>
      <c r="D378" s="4">
        <f t="shared" si="32"/>
        <v>8.7999999999999972</v>
      </c>
      <c r="E378" s="66">
        <f t="shared" si="33"/>
        <v>28.77</v>
      </c>
      <c r="F378" s="51">
        <v>1120.73</v>
      </c>
      <c r="G378" s="51">
        <v>1035.47</v>
      </c>
      <c r="H378" s="51">
        <v>1080.57</v>
      </c>
      <c r="I378" s="51">
        <v>1196.29</v>
      </c>
      <c r="J378" s="51">
        <v>13530460.939999999</v>
      </c>
      <c r="K378" s="51">
        <v>7209620.8700000001</v>
      </c>
      <c r="L378" s="51" t="s">
        <v>2203</v>
      </c>
      <c r="M378" s="51" t="s">
        <v>2204</v>
      </c>
      <c r="N378" s="51">
        <v>0.17</v>
      </c>
      <c r="O378" s="51">
        <v>-38.659999999999997</v>
      </c>
      <c r="P378" s="51">
        <v>0</v>
      </c>
      <c r="Q378" s="51">
        <v>-0.17</v>
      </c>
      <c r="R378" s="51">
        <v>1603.96</v>
      </c>
      <c r="S378" s="51">
        <v>66.36</v>
      </c>
      <c r="T378" s="51">
        <v>21.98</v>
      </c>
      <c r="U378" s="51">
        <v>8.02</v>
      </c>
      <c r="V378" s="51">
        <v>49.502000000000002</v>
      </c>
      <c r="W378" s="51">
        <v>0.53</v>
      </c>
      <c r="X378" s="51">
        <v>6.86</v>
      </c>
      <c r="Y378" s="47"/>
      <c r="AA378"/>
      <c r="AB378"/>
      <c r="AC378"/>
      <c r="AD378"/>
      <c r="AE378"/>
      <c r="AF378"/>
      <c r="AG378"/>
      <c r="AH378"/>
      <c r="AI378"/>
    </row>
    <row r="379" spans="1:35" s="5" customFormat="1" x14ac:dyDescent="0.2">
      <c r="A379" s="51">
        <v>2512</v>
      </c>
      <c r="B379" s="51">
        <v>89.8</v>
      </c>
      <c r="C379" s="51">
        <v>29.29</v>
      </c>
      <c r="D379" s="4">
        <f t="shared" si="32"/>
        <v>8.759999999999998</v>
      </c>
      <c r="E379" s="66">
        <f t="shared" si="33"/>
        <v>28.73</v>
      </c>
      <c r="F379" s="51">
        <v>1120.74</v>
      </c>
      <c r="G379" s="51">
        <v>1035.48</v>
      </c>
      <c r="H379" s="51">
        <v>1083.18</v>
      </c>
      <c r="I379" s="51">
        <v>1197.76</v>
      </c>
      <c r="J379" s="51">
        <v>13530462.380000001</v>
      </c>
      <c r="K379" s="51">
        <v>7209623.5</v>
      </c>
      <c r="L379" s="51" t="s">
        <v>2205</v>
      </c>
      <c r="M379" s="51" t="s">
        <v>2206</v>
      </c>
      <c r="N379" s="51">
        <v>0.21</v>
      </c>
      <c r="O379" s="51">
        <v>-71.564999999999998</v>
      </c>
      <c r="P379" s="51">
        <v>0.17</v>
      </c>
      <c r="Q379" s="51">
        <v>-0.13</v>
      </c>
      <c r="R379" s="51">
        <v>1606.88</v>
      </c>
      <c r="S379" s="51">
        <v>66.459999999999994</v>
      </c>
      <c r="T379" s="51">
        <v>21.99</v>
      </c>
      <c r="U379" s="51">
        <v>8.0399999999999991</v>
      </c>
      <c r="V379" s="51">
        <v>49.462000000000003</v>
      </c>
      <c r="W379" s="51">
        <v>0.53</v>
      </c>
      <c r="X379" s="51">
        <v>6.82</v>
      </c>
      <c r="Y379" s="47"/>
      <c r="AA379"/>
      <c r="AB379"/>
      <c r="AC379"/>
      <c r="AD379"/>
      <c r="AE379"/>
      <c r="AF379"/>
      <c r="AG379"/>
      <c r="AH379"/>
      <c r="AI379"/>
    </row>
    <row r="380" spans="1:35" s="5" customFormat="1" x14ac:dyDescent="0.2">
      <c r="A380" s="51">
        <v>2517.62</v>
      </c>
      <c r="B380" s="51">
        <v>89.83</v>
      </c>
      <c r="C380" s="51">
        <v>29.2</v>
      </c>
      <c r="D380" s="4">
        <f t="shared" si="32"/>
        <v>8.6699999999999982</v>
      </c>
      <c r="E380" s="66">
        <f t="shared" si="33"/>
        <v>28.64</v>
      </c>
      <c r="F380" s="51">
        <v>1120.76</v>
      </c>
      <c r="G380" s="51">
        <v>1035.5</v>
      </c>
      <c r="H380" s="51">
        <v>1088.0899999999999</v>
      </c>
      <c r="I380" s="51">
        <v>1200.5</v>
      </c>
      <c r="J380" s="51">
        <v>13530465.08</v>
      </c>
      <c r="K380" s="51">
        <v>7209628.4299999997</v>
      </c>
      <c r="L380" s="51" t="s">
        <v>2138</v>
      </c>
      <c r="M380" s="51" t="s">
        <v>2121</v>
      </c>
      <c r="N380" s="51">
        <v>0.17</v>
      </c>
      <c r="O380" s="51">
        <v>-149.03700000000001</v>
      </c>
      <c r="P380" s="51">
        <v>0.05</v>
      </c>
      <c r="Q380" s="51">
        <v>-0.16</v>
      </c>
      <c r="R380" s="51">
        <v>1612.36</v>
      </c>
      <c r="S380" s="51">
        <v>66.64</v>
      </c>
      <c r="T380" s="51">
        <v>22</v>
      </c>
      <c r="U380" s="51">
        <v>8.06</v>
      </c>
      <c r="V380" s="51">
        <v>49.387999999999998</v>
      </c>
      <c r="W380" s="51">
        <v>0.53</v>
      </c>
      <c r="X380" s="51">
        <v>6.74</v>
      </c>
      <c r="Y380" s="47"/>
      <c r="AA380"/>
      <c r="AB380"/>
      <c r="AC380"/>
      <c r="AD380"/>
      <c r="AE380"/>
      <c r="AF380"/>
      <c r="AG380"/>
      <c r="AH380"/>
      <c r="AI380"/>
    </row>
    <row r="381" spans="1:35" s="5" customFormat="1" x14ac:dyDescent="0.2">
      <c r="A381" s="51">
        <v>2521</v>
      </c>
      <c r="B381" s="51">
        <v>89.68</v>
      </c>
      <c r="C381" s="51">
        <v>29.11</v>
      </c>
      <c r="D381" s="4">
        <f t="shared" si="32"/>
        <v>8.5799999999999983</v>
      </c>
      <c r="E381" s="66">
        <f t="shared" si="33"/>
        <v>28.55</v>
      </c>
      <c r="F381" s="51">
        <v>1120.78</v>
      </c>
      <c r="G381" s="51">
        <v>1035.52</v>
      </c>
      <c r="H381" s="51">
        <v>1091.04</v>
      </c>
      <c r="I381" s="51">
        <v>1202.1500000000001</v>
      </c>
      <c r="J381" s="51">
        <v>13530466.699999999</v>
      </c>
      <c r="K381" s="51">
        <v>7209631.4000000004</v>
      </c>
      <c r="L381" s="51" t="s">
        <v>2207</v>
      </c>
      <c r="M381" s="51" t="s">
        <v>2208</v>
      </c>
      <c r="N381" s="51">
        <v>0.52</v>
      </c>
      <c r="O381" s="51">
        <v>-48.814</v>
      </c>
      <c r="P381" s="51">
        <v>-0.44</v>
      </c>
      <c r="Q381" s="51">
        <v>-0.27</v>
      </c>
      <c r="R381" s="51">
        <v>1615.65</v>
      </c>
      <c r="S381" s="51">
        <v>66.739999999999995</v>
      </c>
      <c r="T381" s="51">
        <v>22.01</v>
      </c>
      <c r="U381" s="51">
        <v>8.08</v>
      </c>
      <c r="V381" s="51">
        <v>49.344000000000001</v>
      </c>
      <c r="W381" s="51">
        <v>0.53</v>
      </c>
      <c r="X381" s="51">
        <v>6.68</v>
      </c>
      <c r="Y381" s="47"/>
      <c r="AA381"/>
      <c r="AB381"/>
      <c r="AC381"/>
      <c r="AD381"/>
      <c r="AE381"/>
      <c r="AF381"/>
      <c r="AG381"/>
      <c r="AH381"/>
      <c r="AI381"/>
    </row>
    <row r="382" spans="1:35" s="5" customFormat="1" x14ac:dyDescent="0.2">
      <c r="A382" s="51">
        <v>2524</v>
      </c>
      <c r="B382" s="51">
        <v>89.75</v>
      </c>
      <c r="C382" s="51">
        <v>29.03</v>
      </c>
      <c r="D382" s="4">
        <f t="shared" si="32"/>
        <v>8.5</v>
      </c>
      <c r="E382" s="66">
        <f t="shared" si="33"/>
        <v>28.470000000000002</v>
      </c>
      <c r="F382" s="51">
        <v>1120.79</v>
      </c>
      <c r="G382" s="51">
        <v>1035.53</v>
      </c>
      <c r="H382" s="51">
        <v>1093.6600000000001</v>
      </c>
      <c r="I382" s="51">
        <v>1203.6099999999999</v>
      </c>
      <c r="J382" s="51">
        <v>13530468.130000001</v>
      </c>
      <c r="K382" s="51">
        <v>7209634.0300000003</v>
      </c>
      <c r="L382" s="51" t="s">
        <v>2209</v>
      </c>
      <c r="M382" s="51" t="s">
        <v>2210</v>
      </c>
      <c r="N382" s="51">
        <v>0.35</v>
      </c>
      <c r="O382" s="51">
        <v>-131.18600000000001</v>
      </c>
      <c r="P382" s="51">
        <v>0.23</v>
      </c>
      <c r="Q382" s="51">
        <v>-0.27</v>
      </c>
      <c r="R382" s="51">
        <v>1618.57</v>
      </c>
      <c r="S382" s="51">
        <v>66.84</v>
      </c>
      <c r="T382" s="51">
        <v>22.02</v>
      </c>
      <c r="U382" s="51">
        <v>8.09</v>
      </c>
      <c r="V382" s="51">
        <v>49.304000000000002</v>
      </c>
      <c r="W382" s="51">
        <v>0.53</v>
      </c>
      <c r="X382" s="51">
        <v>6.63</v>
      </c>
      <c r="Y382" s="47"/>
      <c r="AA382"/>
      <c r="AB382"/>
      <c r="AC382"/>
      <c r="AD382"/>
      <c r="AE382"/>
      <c r="AF382"/>
      <c r="AG382"/>
      <c r="AH382"/>
      <c r="AI382"/>
    </row>
    <row r="383" spans="1:35" s="5" customFormat="1" x14ac:dyDescent="0.2">
      <c r="A383" s="51">
        <v>2527</v>
      </c>
      <c r="B383" s="51">
        <v>89.68</v>
      </c>
      <c r="C383" s="51">
        <v>28.95</v>
      </c>
      <c r="D383" s="4">
        <f t="shared" si="32"/>
        <v>8.4199999999999982</v>
      </c>
      <c r="E383" s="66">
        <f t="shared" si="33"/>
        <v>28.39</v>
      </c>
      <c r="F383" s="51">
        <v>1120.81</v>
      </c>
      <c r="G383" s="51">
        <v>1035.55</v>
      </c>
      <c r="H383" s="51">
        <v>1096.28</v>
      </c>
      <c r="I383" s="51">
        <v>1205.06</v>
      </c>
      <c r="J383" s="51">
        <v>13530469.560000001</v>
      </c>
      <c r="K383" s="51">
        <v>7209636.6699999999</v>
      </c>
      <c r="L383" s="51" t="s">
        <v>2211</v>
      </c>
      <c r="M383" s="51" t="s">
        <v>2212</v>
      </c>
      <c r="N383" s="51">
        <v>0.35</v>
      </c>
      <c r="O383" s="51">
        <v>-63.435000000000002</v>
      </c>
      <c r="P383" s="51">
        <v>-0.23</v>
      </c>
      <c r="Q383" s="51">
        <v>-0.27</v>
      </c>
      <c r="R383" s="51">
        <v>1621.49</v>
      </c>
      <c r="S383" s="51">
        <v>66.930000000000007</v>
      </c>
      <c r="T383" s="51">
        <v>22.02</v>
      </c>
      <c r="U383" s="51">
        <v>8.11</v>
      </c>
      <c r="V383" s="51">
        <v>49.265000000000001</v>
      </c>
      <c r="W383" s="51">
        <v>0.53</v>
      </c>
      <c r="X383" s="51">
        <v>6.57</v>
      </c>
      <c r="Y383" s="47"/>
      <c r="AA383"/>
      <c r="AB383"/>
      <c r="AC383"/>
      <c r="AD383"/>
      <c r="AE383"/>
      <c r="AF383"/>
      <c r="AG383"/>
      <c r="AH383"/>
      <c r="AI383"/>
    </row>
    <row r="384" spans="1:35" s="5" customFormat="1" x14ac:dyDescent="0.2">
      <c r="A384" s="51">
        <v>2530</v>
      </c>
      <c r="B384" s="51">
        <v>89.72</v>
      </c>
      <c r="C384" s="51">
        <v>28.87</v>
      </c>
      <c r="D384" s="4">
        <f t="shared" si="32"/>
        <v>8.34</v>
      </c>
      <c r="E384" s="66">
        <f t="shared" si="33"/>
        <v>28.310000000000002</v>
      </c>
      <c r="F384" s="51">
        <v>1120.82</v>
      </c>
      <c r="G384" s="51">
        <v>1035.56</v>
      </c>
      <c r="H384" s="51">
        <v>1098.9100000000001</v>
      </c>
      <c r="I384" s="51">
        <v>1206.51</v>
      </c>
      <c r="J384" s="51">
        <v>13530470.98</v>
      </c>
      <c r="K384" s="51">
        <v>7209639.3099999996</v>
      </c>
      <c r="L384" s="51" t="s">
        <v>2213</v>
      </c>
      <c r="M384" s="51" t="s">
        <v>2214</v>
      </c>
      <c r="N384" s="51">
        <v>0.3</v>
      </c>
      <c r="O384" s="51">
        <v>-105.946</v>
      </c>
      <c r="P384" s="51">
        <v>0.13</v>
      </c>
      <c r="Q384" s="51">
        <v>-0.27</v>
      </c>
      <c r="R384" s="51">
        <v>1624.41</v>
      </c>
      <c r="S384" s="51">
        <v>67.03</v>
      </c>
      <c r="T384" s="51">
        <v>22.03</v>
      </c>
      <c r="U384" s="51">
        <v>8.1199999999999992</v>
      </c>
      <c r="V384" s="51">
        <v>49.225999999999999</v>
      </c>
      <c r="W384" s="51">
        <v>0.52</v>
      </c>
      <c r="X384" s="51">
        <v>6.51</v>
      </c>
      <c r="Y384" s="47"/>
      <c r="AA384"/>
      <c r="AB384"/>
      <c r="AC384"/>
      <c r="AD384"/>
      <c r="AE384"/>
      <c r="AF384"/>
      <c r="AG384"/>
      <c r="AH384"/>
      <c r="AI384"/>
    </row>
    <row r="385" spans="1:35" s="5" customFormat="1" x14ac:dyDescent="0.2">
      <c r="A385" s="51">
        <v>2533</v>
      </c>
      <c r="B385" s="51">
        <v>89.7</v>
      </c>
      <c r="C385" s="51">
        <v>28.8</v>
      </c>
      <c r="D385" s="4">
        <f t="shared" si="32"/>
        <v>8.27</v>
      </c>
      <c r="E385" s="66">
        <f t="shared" si="33"/>
        <v>28.240000000000002</v>
      </c>
      <c r="F385" s="51">
        <v>1120.8399999999999</v>
      </c>
      <c r="G385" s="51">
        <v>1035.58</v>
      </c>
      <c r="H385" s="51">
        <v>1101.54</v>
      </c>
      <c r="I385" s="51">
        <v>1207.96</v>
      </c>
      <c r="J385" s="51">
        <v>13530472.4</v>
      </c>
      <c r="K385" s="51">
        <v>7209641.9500000002</v>
      </c>
      <c r="L385" s="51" t="s">
        <v>2215</v>
      </c>
      <c r="M385" s="51" t="s">
        <v>2216</v>
      </c>
      <c r="N385" s="51">
        <v>0.24</v>
      </c>
      <c r="O385" s="51">
        <v>-48.814</v>
      </c>
      <c r="P385" s="51">
        <v>-7.0000000000000007E-2</v>
      </c>
      <c r="Q385" s="51">
        <v>-0.23</v>
      </c>
      <c r="R385" s="51">
        <v>1627.33</v>
      </c>
      <c r="S385" s="51">
        <v>67.12</v>
      </c>
      <c r="T385" s="51">
        <v>22.04</v>
      </c>
      <c r="U385" s="51">
        <v>8.14</v>
      </c>
      <c r="V385" s="51">
        <v>49.186999999999998</v>
      </c>
      <c r="W385" s="51">
        <v>0.52</v>
      </c>
      <c r="X385" s="51">
        <v>6.44</v>
      </c>
      <c r="Y385" s="47"/>
      <c r="AA385"/>
      <c r="AB385"/>
      <c r="AC385"/>
      <c r="AD385"/>
      <c r="AE385"/>
      <c r="AF385"/>
      <c r="AG385"/>
      <c r="AH385"/>
      <c r="AI385"/>
    </row>
    <row r="386" spans="1:35" s="5" customFormat="1" x14ac:dyDescent="0.2">
      <c r="A386" s="51">
        <v>2536</v>
      </c>
      <c r="B386" s="51">
        <v>89.77</v>
      </c>
      <c r="C386" s="51">
        <v>28.72</v>
      </c>
      <c r="D386" s="4">
        <f t="shared" si="32"/>
        <v>8.1899999999999977</v>
      </c>
      <c r="E386" s="66">
        <f t="shared" si="33"/>
        <v>28.16</v>
      </c>
      <c r="F386" s="51">
        <v>1120.8499999999999</v>
      </c>
      <c r="G386" s="51">
        <v>1035.5899999999999</v>
      </c>
      <c r="H386" s="51">
        <v>1104.17</v>
      </c>
      <c r="I386" s="51">
        <v>1209.4000000000001</v>
      </c>
      <c r="J386" s="51">
        <v>13530473.82</v>
      </c>
      <c r="K386" s="51">
        <v>7209644.5999999996</v>
      </c>
      <c r="L386" s="51" t="s">
        <v>2217</v>
      </c>
      <c r="M386" s="51" t="s">
        <v>2218</v>
      </c>
      <c r="N386" s="51">
        <v>0.35</v>
      </c>
      <c r="O386" s="51">
        <v>-109.654</v>
      </c>
      <c r="P386" s="51">
        <v>0.23</v>
      </c>
      <c r="Q386" s="51">
        <v>-0.27</v>
      </c>
      <c r="R386" s="51">
        <v>1630.25</v>
      </c>
      <c r="S386" s="51">
        <v>67.22</v>
      </c>
      <c r="T386" s="51">
        <v>22.05</v>
      </c>
      <c r="U386" s="51">
        <v>8.15</v>
      </c>
      <c r="V386" s="51">
        <v>49.146999999999998</v>
      </c>
      <c r="W386" s="51">
        <v>0.52</v>
      </c>
      <c r="X386" s="51">
        <v>6.37</v>
      </c>
      <c r="Y386" s="47"/>
      <c r="AA386"/>
      <c r="AB386"/>
      <c r="AC386"/>
      <c r="AD386"/>
      <c r="AE386"/>
      <c r="AF386"/>
      <c r="AG386"/>
      <c r="AH386"/>
      <c r="AI386"/>
    </row>
    <row r="387" spans="1:35" s="5" customFormat="1" x14ac:dyDescent="0.2">
      <c r="A387" s="51">
        <v>2541.21</v>
      </c>
      <c r="B387" s="51">
        <v>89.72</v>
      </c>
      <c r="C387" s="51">
        <v>28.58</v>
      </c>
      <c r="D387" s="4">
        <f t="shared" si="32"/>
        <v>8.0499999999999972</v>
      </c>
      <c r="E387" s="66">
        <f t="shared" si="33"/>
        <v>28.02</v>
      </c>
      <c r="F387" s="51">
        <v>1120.8800000000001</v>
      </c>
      <c r="G387" s="51">
        <v>1035.6199999999999</v>
      </c>
      <c r="H387" s="51">
        <v>1108.74</v>
      </c>
      <c r="I387" s="51">
        <v>1211.9000000000001</v>
      </c>
      <c r="J387" s="51">
        <v>13530476.27</v>
      </c>
      <c r="K387" s="51">
        <v>7209649.1900000004</v>
      </c>
      <c r="L387" s="51" t="s">
        <v>2219</v>
      </c>
      <c r="M387" s="51" t="s">
        <v>2220</v>
      </c>
      <c r="N387" s="51">
        <v>0.28999999999999998</v>
      </c>
      <c r="O387" s="51">
        <v>-100.009</v>
      </c>
      <c r="P387" s="51">
        <v>-0.1</v>
      </c>
      <c r="Q387" s="51">
        <v>-0.27</v>
      </c>
      <c r="R387" s="51">
        <v>1635.32</v>
      </c>
      <c r="S387" s="51">
        <v>67.38</v>
      </c>
      <c r="T387" s="51">
        <v>22.06</v>
      </c>
      <c r="U387" s="51">
        <v>8.18</v>
      </c>
      <c r="V387" s="51">
        <v>49.079000000000001</v>
      </c>
      <c r="W387" s="51">
        <v>0.52</v>
      </c>
      <c r="X387" s="51">
        <v>6.24</v>
      </c>
      <c r="Y387" s="47"/>
      <c r="AA387"/>
      <c r="AB387"/>
      <c r="AC387"/>
      <c r="AD387"/>
      <c r="AE387"/>
      <c r="AF387"/>
      <c r="AG387"/>
      <c r="AH387"/>
      <c r="AI387"/>
    </row>
    <row r="388" spans="1:35" s="5" customFormat="1" x14ac:dyDescent="0.2">
      <c r="A388" s="51">
        <v>2545</v>
      </c>
      <c r="B388" s="51">
        <v>89.69</v>
      </c>
      <c r="C388" s="51">
        <v>28.41</v>
      </c>
      <c r="D388" s="4">
        <f t="shared" si="32"/>
        <v>7.879999999999999</v>
      </c>
      <c r="E388" s="66">
        <f t="shared" si="33"/>
        <v>27.85</v>
      </c>
      <c r="F388" s="51">
        <v>1120.8900000000001</v>
      </c>
      <c r="G388" s="51">
        <v>1035.6300000000001</v>
      </c>
      <c r="H388" s="51">
        <v>1112.07</v>
      </c>
      <c r="I388" s="51">
        <v>1213.71</v>
      </c>
      <c r="J388" s="51">
        <v>13530478.050000001</v>
      </c>
      <c r="K388" s="51">
        <v>7209652.54</v>
      </c>
      <c r="L388" s="51" t="s">
        <v>2221</v>
      </c>
      <c r="M388" s="51" t="s">
        <v>2222</v>
      </c>
      <c r="N388" s="51">
        <v>0.46</v>
      </c>
      <c r="O388" s="51">
        <v>-66.802000000000007</v>
      </c>
      <c r="P388" s="51">
        <v>-0.08</v>
      </c>
      <c r="Q388" s="51">
        <v>-0.45</v>
      </c>
      <c r="R388" s="51">
        <v>1639</v>
      </c>
      <c r="S388" s="51">
        <v>67.5</v>
      </c>
      <c r="T388" s="51">
        <v>22.07</v>
      </c>
      <c r="U388" s="51">
        <v>8.19</v>
      </c>
      <c r="V388" s="51">
        <v>49.03</v>
      </c>
      <c r="W388" s="51">
        <v>0.51</v>
      </c>
      <c r="X388" s="51">
        <v>6.13</v>
      </c>
      <c r="Y388" s="47"/>
      <c r="AA388"/>
      <c r="AB388"/>
      <c r="AC388"/>
      <c r="AD388"/>
      <c r="AE388"/>
      <c r="AF388"/>
      <c r="AG388"/>
      <c r="AH388"/>
      <c r="AI388"/>
    </row>
    <row r="389" spans="1:35" s="5" customFormat="1" x14ac:dyDescent="0.2">
      <c r="A389" s="51">
        <v>2548</v>
      </c>
      <c r="B389" s="51">
        <v>89.75</v>
      </c>
      <c r="C389" s="51">
        <v>28.27</v>
      </c>
      <c r="D389" s="4">
        <f t="shared" si="32"/>
        <v>7.7399999999999984</v>
      </c>
      <c r="E389" s="66">
        <f t="shared" si="33"/>
        <v>27.71</v>
      </c>
      <c r="F389" s="51">
        <v>1120.9100000000001</v>
      </c>
      <c r="G389" s="51">
        <v>1035.6500000000001</v>
      </c>
      <c r="H389" s="51">
        <v>1114.71</v>
      </c>
      <c r="I389" s="51">
        <v>1215.1300000000001</v>
      </c>
      <c r="J389" s="51">
        <v>13530479.449999999</v>
      </c>
      <c r="K389" s="51">
        <v>7209655.2000000002</v>
      </c>
      <c r="L389" s="51" t="s">
        <v>2223</v>
      </c>
      <c r="M389" s="51" t="s">
        <v>2224</v>
      </c>
      <c r="N389" s="51">
        <v>0.51</v>
      </c>
      <c r="O389" s="51">
        <v>-74.055000000000007</v>
      </c>
      <c r="P389" s="51">
        <v>0.2</v>
      </c>
      <c r="Q389" s="51">
        <v>-0.47</v>
      </c>
      <c r="R389" s="51">
        <v>1641.91</v>
      </c>
      <c r="S389" s="51">
        <v>67.599999999999994</v>
      </c>
      <c r="T389" s="51">
        <v>22.08</v>
      </c>
      <c r="U389" s="51">
        <v>8.2100000000000009</v>
      </c>
      <c r="V389" s="51">
        <v>48.991</v>
      </c>
      <c r="W389" s="51">
        <v>0.51</v>
      </c>
      <c r="X389" s="51">
        <v>6.04</v>
      </c>
      <c r="Y389" s="47"/>
      <c r="AA389"/>
      <c r="AB389"/>
      <c r="AC389"/>
      <c r="AD389"/>
      <c r="AE389"/>
      <c r="AF389"/>
      <c r="AG389"/>
      <c r="AH389"/>
      <c r="AI389"/>
    </row>
    <row r="390" spans="1:35" s="5" customFormat="1" x14ac:dyDescent="0.2">
      <c r="A390" s="51">
        <v>2551</v>
      </c>
      <c r="B390" s="51">
        <v>89.79</v>
      </c>
      <c r="C390" s="51">
        <v>28.13</v>
      </c>
      <c r="D390" s="4">
        <f t="shared" si="32"/>
        <v>7.5999999999999979</v>
      </c>
      <c r="E390" s="66">
        <f t="shared" si="33"/>
        <v>27.57</v>
      </c>
      <c r="F390" s="51">
        <v>1120.92</v>
      </c>
      <c r="G390" s="51">
        <v>1035.6600000000001</v>
      </c>
      <c r="H390" s="51">
        <v>1117.3499999999999</v>
      </c>
      <c r="I390" s="51">
        <v>1216.55</v>
      </c>
      <c r="J390" s="51">
        <v>13530480.84</v>
      </c>
      <c r="K390" s="51">
        <v>7209657.8600000003</v>
      </c>
      <c r="L390" s="51" t="s">
        <v>2225</v>
      </c>
      <c r="M390" s="51" t="s">
        <v>2226</v>
      </c>
      <c r="N390" s="51">
        <v>0.49</v>
      </c>
      <c r="O390" s="51">
        <v>-121.608</v>
      </c>
      <c r="P390" s="51">
        <v>0.13</v>
      </c>
      <c r="Q390" s="51">
        <v>-0.47</v>
      </c>
      <c r="R390" s="51">
        <v>1644.83</v>
      </c>
      <c r="S390" s="51">
        <v>67.69</v>
      </c>
      <c r="T390" s="51">
        <v>22.09</v>
      </c>
      <c r="U390" s="51">
        <v>8.2200000000000006</v>
      </c>
      <c r="V390" s="51">
        <v>48.951999999999998</v>
      </c>
      <c r="W390" s="51">
        <v>0.51</v>
      </c>
      <c r="X390" s="51">
        <v>5.94</v>
      </c>
      <c r="Y390" s="47"/>
      <c r="AA390"/>
      <c r="AB390"/>
      <c r="AC390"/>
      <c r="AD390"/>
      <c r="AE390"/>
      <c r="AF390"/>
      <c r="AG390"/>
      <c r="AH390"/>
      <c r="AI390"/>
    </row>
    <row r="391" spans="1:35" s="5" customFormat="1" x14ac:dyDescent="0.2">
      <c r="A391" s="51">
        <v>2554</v>
      </c>
      <c r="B391" s="51">
        <v>89.71</v>
      </c>
      <c r="C391" s="51">
        <v>28</v>
      </c>
      <c r="D391" s="4">
        <f t="shared" si="32"/>
        <v>7.4699999999999989</v>
      </c>
      <c r="E391" s="66">
        <f t="shared" si="33"/>
        <v>27.44</v>
      </c>
      <c r="F391" s="51">
        <v>1120.93</v>
      </c>
      <c r="G391" s="51">
        <v>1035.67</v>
      </c>
      <c r="H391" s="51">
        <v>1120</v>
      </c>
      <c r="I391" s="51">
        <v>1217.96</v>
      </c>
      <c r="J391" s="51">
        <v>13530482.23</v>
      </c>
      <c r="K391" s="51">
        <v>7209660.5199999996</v>
      </c>
      <c r="L391" s="51" t="s">
        <v>2227</v>
      </c>
      <c r="M391" s="51" t="s">
        <v>2228</v>
      </c>
      <c r="N391" s="51">
        <v>0.51</v>
      </c>
      <c r="O391" s="51">
        <v>-77.905000000000001</v>
      </c>
      <c r="P391" s="51">
        <v>-0.27</v>
      </c>
      <c r="Q391" s="51">
        <v>-0.43</v>
      </c>
      <c r="R391" s="51">
        <v>1647.73</v>
      </c>
      <c r="S391" s="51">
        <v>67.790000000000006</v>
      </c>
      <c r="T391" s="51">
        <v>22.09</v>
      </c>
      <c r="U391" s="51">
        <v>8.24</v>
      </c>
      <c r="V391" s="51">
        <v>48.911999999999999</v>
      </c>
      <c r="W391" s="51">
        <v>0.51</v>
      </c>
      <c r="X391" s="51">
        <v>5.83</v>
      </c>
      <c r="Y391" s="47"/>
      <c r="AA391"/>
      <c r="AB391"/>
      <c r="AC391"/>
      <c r="AD391"/>
      <c r="AE391"/>
      <c r="AF391"/>
      <c r="AG391"/>
      <c r="AH391"/>
      <c r="AI391"/>
    </row>
    <row r="392" spans="1:35" s="5" customFormat="1" x14ac:dyDescent="0.2">
      <c r="A392" s="51">
        <v>2557</v>
      </c>
      <c r="B392" s="51">
        <v>89.74</v>
      </c>
      <c r="C392" s="51">
        <v>27.86</v>
      </c>
      <c r="D392" s="4">
        <f t="shared" si="32"/>
        <v>7.3299999999999983</v>
      </c>
      <c r="E392" s="66">
        <f t="shared" si="33"/>
        <v>27.3</v>
      </c>
      <c r="F392" s="51">
        <v>1120.95</v>
      </c>
      <c r="G392" s="51">
        <v>1035.69</v>
      </c>
      <c r="H392" s="51">
        <v>1122.6500000000001</v>
      </c>
      <c r="I392" s="51">
        <v>1219.3699999999999</v>
      </c>
      <c r="J392" s="51">
        <v>13530483.6</v>
      </c>
      <c r="K392" s="51">
        <v>7209663.1799999997</v>
      </c>
      <c r="L392" s="51" t="s">
        <v>2229</v>
      </c>
      <c r="M392" s="51" t="s">
        <v>2230</v>
      </c>
      <c r="N392" s="51">
        <v>0.48</v>
      </c>
      <c r="O392" s="51">
        <v>-128.15799999999999</v>
      </c>
      <c r="P392" s="51">
        <v>0.1</v>
      </c>
      <c r="Q392" s="51">
        <v>-0.47</v>
      </c>
      <c r="R392" s="51">
        <v>1650.64</v>
      </c>
      <c r="S392" s="51">
        <v>67.88</v>
      </c>
      <c r="T392" s="51">
        <v>22.1</v>
      </c>
      <c r="U392" s="51">
        <v>8.25</v>
      </c>
      <c r="V392" s="51">
        <v>48.872999999999998</v>
      </c>
      <c r="W392" s="51">
        <v>0.51</v>
      </c>
      <c r="X392" s="51">
        <v>5.72</v>
      </c>
      <c r="Y392" s="47"/>
      <c r="AA392"/>
      <c r="AB392"/>
      <c r="AC392"/>
      <c r="AD392"/>
      <c r="AE392"/>
      <c r="AF392"/>
      <c r="AG392"/>
      <c r="AH392"/>
      <c r="AI392"/>
    </row>
    <row r="393" spans="1:35" s="5" customFormat="1" x14ac:dyDescent="0.2">
      <c r="A393" s="51">
        <v>2560</v>
      </c>
      <c r="B393" s="51">
        <v>89.63</v>
      </c>
      <c r="C393" s="51">
        <v>27.72</v>
      </c>
      <c r="D393" s="4">
        <f t="shared" si="32"/>
        <v>7.1899999999999977</v>
      </c>
      <c r="E393" s="66">
        <f t="shared" si="33"/>
        <v>27.16</v>
      </c>
      <c r="F393" s="51">
        <v>1120.97</v>
      </c>
      <c r="G393" s="51">
        <v>1035.71</v>
      </c>
      <c r="H393" s="51">
        <v>1125.31</v>
      </c>
      <c r="I393" s="51">
        <v>1220.76</v>
      </c>
      <c r="J393" s="51">
        <v>13530484.98</v>
      </c>
      <c r="K393" s="51">
        <v>7209665.8499999996</v>
      </c>
      <c r="L393" s="51" t="s">
        <v>2231</v>
      </c>
      <c r="M393" s="51" t="s">
        <v>2232</v>
      </c>
      <c r="N393" s="51">
        <v>0.59</v>
      </c>
      <c r="O393" s="51">
        <v>-94.085999999999999</v>
      </c>
      <c r="P393" s="51">
        <v>-0.37</v>
      </c>
      <c r="Q393" s="51">
        <v>-0.47</v>
      </c>
      <c r="R393" s="51">
        <v>1653.55</v>
      </c>
      <c r="S393" s="51">
        <v>67.97</v>
      </c>
      <c r="T393" s="51">
        <v>22.11</v>
      </c>
      <c r="U393" s="51">
        <v>8.27</v>
      </c>
      <c r="V393" s="51">
        <v>48.834000000000003</v>
      </c>
      <c r="W393" s="51">
        <v>0.5</v>
      </c>
      <c r="X393" s="51">
        <v>5.6</v>
      </c>
      <c r="Y393" s="47"/>
      <c r="AA393"/>
      <c r="AB393"/>
      <c r="AC393"/>
      <c r="AD393"/>
      <c r="AE393"/>
      <c r="AF393"/>
      <c r="AG393"/>
      <c r="AH393"/>
      <c r="AI393"/>
    </row>
    <row r="394" spans="1:35" s="5" customFormat="1" x14ac:dyDescent="0.2">
      <c r="A394" s="51">
        <v>2563</v>
      </c>
      <c r="B394" s="51">
        <v>89.62</v>
      </c>
      <c r="C394" s="51">
        <v>27.58</v>
      </c>
      <c r="D394" s="4">
        <f t="shared" si="32"/>
        <v>7.0499999999999972</v>
      </c>
      <c r="E394" s="66">
        <f t="shared" si="33"/>
        <v>27.02</v>
      </c>
      <c r="F394" s="51">
        <v>1120.99</v>
      </c>
      <c r="G394" s="51">
        <v>1035.73</v>
      </c>
      <c r="H394" s="51">
        <v>1127.96</v>
      </c>
      <c r="I394" s="51">
        <v>1222.1600000000001</v>
      </c>
      <c r="J394" s="51">
        <v>13530486.34</v>
      </c>
      <c r="K394" s="51">
        <v>7209668.5199999996</v>
      </c>
      <c r="L394" s="51" t="s">
        <v>2233</v>
      </c>
      <c r="M394" s="51" t="s">
        <v>2234</v>
      </c>
      <c r="N394" s="51">
        <v>0.47</v>
      </c>
      <c r="O394" s="51">
        <v>-49.085999999999999</v>
      </c>
      <c r="P394" s="51">
        <v>-0.03</v>
      </c>
      <c r="Q394" s="51">
        <v>-0.47</v>
      </c>
      <c r="R394" s="51">
        <v>1656.45</v>
      </c>
      <c r="S394" s="51">
        <v>68.069999999999993</v>
      </c>
      <c r="T394" s="51">
        <v>22.12</v>
      </c>
      <c r="U394" s="51">
        <v>8.2799999999999994</v>
      </c>
      <c r="V394" s="51">
        <v>48.793999999999997</v>
      </c>
      <c r="W394" s="51">
        <v>0.5</v>
      </c>
      <c r="X394" s="51">
        <v>5.47</v>
      </c>
      <c r="Y394" s="47"/>
      <c r="AA394"/>
      <c r="AB394"/>
      <c r="AC394"/>
      <c r="AD394"/>
      <c r="AE394"/>
      <c r="AF394"/>
      <c r="AG394"/>
      <c r="AH394"/>
      <c r="AI394"/>
    </row>
    <row r="395" spans="1:35" s="5" customFormat="1" x14ac:dyDescent="0.2">
      <c r="A395" s="51">
        <v>2566.37</v>
      </c>
      <c r="B395" s="51">
        <v>89.75</v>
      </c>
      <c r="C395" s="51">
        <v>27.43</v>
      </c>
      <c r="D395" s="4">
        <f t="shared" si="32"/>
        <v>6.8999999999999986</v>
      </c>
      <c r="E395" s="66">
        <f t="shared" si="33"/>
        <v>26.87</v>
      </c>
      <c r="F395" s="51">
        <v>1121</v>
      </c>
      <c r="G395" s="51">
        <v>1035.74</v>
      </c>
      <c r="H395" s="51">
        <v>1130.95</v>
      </c>
      <c r="I395" s="51">
        <v>1223.71</v>
      </c>
      <c r="J395" s="51">
        <v>13530487.869999999</v>
      </c>
      <c r="K395" s="51">
        <v>7209671.5199999996</v>
      </c>
      <c r="L395" s="51" t="s">
        <v>2139</v>
      </c>
      <c r="M395" s="51" t="s">
        <v>2125</v>
      </c>
      <c r="N395" s="51">
        <v>0.59</v>
      </c>
      <c r="O395" s="51">
        <v>153.435</v>
      </c>
      <c r="P395" s="51">
        <v>0.39</v>
      </c>
      <c r="Q395" s="51">
        <v>-0.45</v>
      </c>
      <c r="R395" s="51">
        <v>1659.71</v>
      </c>
      <c r="S395" s="51">
        <v>68.17</v>
      </c>
      <c r="T395" s="51">
        <v>22.13</v>
      </c>
      <c r="U395" s="51">
        <v>8.3000000000000007</v>
      </c>
      <c r="V395" s="51">
        <v>48.75</v>
      </c>
      <c r="W395" s="51">
        <v>0.49</v>
      </c>
      <c r="X395" s="51">
        <v>5.32</v>
      </c>
      <c r="Y395" s="47"/>
      <c r="AA395"/>
      <c r="AB395"/>
      <c r="AC395"/>
      <c r="AD395"/>
      <c r="AE395"/>
      <c r="AF395"/>
      <c r="AG395"/>
      <c r="AH395"/>
      <c r="AI395"/>
    </row>
    <row r="396" spans="1:35" s="5" customFormat="1" x14ac:dyDescent="0.2">
      <c r="A396" s="51">
        <v>2570</v>
      </c>
      <c r="B396" s="51">
        <v>89.69</v>
      </c>
      <c r="C396" s="51">
        <v>27.46</v>
      </c>
      <c r="D396" s="4">
        <f t="shared" si="32"/>
        <v>6.93</v>
      </c>
      <c r="E396" s="66">
        <f t="shared" si="33"/>
        <v>26.900000000000002</v>
      </c>
      <c r="F396" s="51">
        <v>1121.02</v>
      </c>
      <c r="G396" s="51">
        <v>1035.76</v>
      </c>
      <c r="H396" s="51">
        <v>1134.17</v>
      </c>
      <c r="I396" s="51">
        <v>1225.3900000000001</v>
      </c>
      <c r="J396" s="51">
        <v>13530489.51</v>
      </c>
      <c r="K396" s="51">
        <v>7209674.7599999998</v>
      </c>
      <c r="L396" s="51" t="s">
        <v>2235</v>
      </c>
      <c r="M396" s="51" t="s">
        <v>2236</v>
      </c>
      <c r="N396" s="51">
        <v>0.18</v>
      </c>
      <c r="O396" s="51">
        <v>90</v>
      </c>
      <c r="P396" s="51">
        <v>-0.17</v>
      </c>
      <c r="Q396" s="51">
        <v>0.08</v>
      </c>
      <c r="R396" s="51">
        <v>1663.22</v>
      </c>
      <c r="S396" s="51">
        <v>68.290000000000006</v>
      </c>
      <c r="T396" s="51">
        <v>22.14</v>
      </c>
      <c r="U396" s="51">
        <v>8.32</v>
      </c>
      <c r="V396" s="51">
        <v>48.703000000000003</v>
      </c>
      <c r="W396" s="51">
        <v>0.49</v>
      </c>
      <c r="X396" s="51">
        <v>5.15</v>
      </c>
      <c r="Y396" s="47"/>
      <c r="AA396"/>
      <c r="AB396"/>
      <c r="AC396"/>
      <c r="AD396"/>
      <c r="AE396"/>
      <c r="AF396"/>
      <c r="AG396"/>
      <c r="AH396"/>
      <c r="AI396"/>
    </row>
    <row r="397" spans="1:35" s="5" customFormat="1" x14ac:dyDescent="0.2">
      <c r="A397" s="51">
        <v>2573</v>
      </c>
      <c r="B397" s="51">
        <v>89.69</v>
      </c>
      <c r="C397" s="51">
        <v>27.49</v>
      </c>
      <c r="D397" s="4">
        <f t="shared" si="32"/>
        <v>6.9599999999999973</v>
      </c>
      <c r="E397" s="66">
        <f t="shared" si="33"/>
        <v>26.93</v>
      </c>
      <c r="F397" s="51">
        <v>1121.04</v>
      </c>
      <c r="G397" s="51">
        <v>1035.78</v>
      </c>
      <c r="H397" s="51">
        <v>1136.8399999999999</v>
      </c>
      <c r="I397" s="51">
        <v>1226.77</v>
      </c>
      <c r="J397" s="51">
        <v>13530490.869999999</v>
      </c>
      <c r="K397" s="51">
        <v>7209677.4400000004</v>
      </c>
      <c r="L397" s="51" t="s">
        <v>2237</v>
      </c>
      <c r="M397" s="51" t="s">
        <v>2238</v>
      </c>
      <c r="N397" s="51">
        <v>0.1</v>
      </c>
      <c r="O397" s="51">
        <v>30.963999999999999</v>
      </c>
      <c r="P397" s="51">
        <v>0</v>
      </c>
      <c r="Q397" s="51">
        <v>0.1</v>
      </c>
      <c r="R397" s="51">
        <v>1666.13</v>
      </c>
      <c r="S397" s="51">
        <v>68.38</v>
      </c>
      <c r="T397" s="51">
        <v>22.15</v>
      </c>
      <c r="U397" s="51">
        <v>8.33</v>
      </c>
      <c r="V397" s="51">
        <v>48.662999999999997</v>
      </c>
      <c r="W397" s="51">
        <v>0.48</v>
      </c>
      <c r="X397" s="51">
        <v>5.01</v>
      </c>
      <c r="Y397" s="47"/>
      <c r="AA397"/>
      <c r="AB397"/>
      <c r="AC397"/>
      <c r="AD397"/>
      <c r="AE397"/>
      <c r="AF397"/>
      <c r="AG397"/>
      <c r="AH397"/>
      <c r="AI397"/>
    </row>
    <row r="398" spans="1:35" s="5" customFormat="1" x14ac:dyDescent="0.2">
      <c r="A398" s="51">
        <v>2576</v>
      </c>
      <c r="B398" s="51">
        <v>89.74</v>
      </c>
      <c r="C398" s="51">
        <v>27.52</v>
      </c>
      <c r="D398" s="4">
        <f t="shared" si="32"/>
        <v>6.9899999999999984</v>
      </c>
      <c r="E398" s="66">
        <f t="shared" si="33"/>
        <v>26.96</v>
      </c>
      <c r="F398" s="51">
        <v>1121.05</v>
      </c>
      <c r="G398" s="51">
        <v>1035.79</v>
      </c>
      <c r="H398" s="51">
        <v>1139.5</v>
      </c>
      <c r="I398" s="51">
        <v>1228.1600000000001</v>
      </c>
      <c r="J398" s="51">
        <v>13530492.23</v>
      </c>
      <c r="K398" s="51">
        <v>7209680.1100000003</v>
      </c>
      <c r="L398" s="51" t="s">
        <v>2239</v>
      </c>
      <c r="M398" s="51" t="s">
        <v>2240</v>
      </c>
      <c r="N398" s="51">
        <v>0.19</v>
      </c>
      <c r="O398" s="51">
        <v>135</v>
      </c>
      <c r="P398" s="51">
        <v>0.17</v>
      </c>
      <c r="Q398" s="51">
        <v>0.1</v>
      </c>
      <c r="R398" s="51">
        <v>1669.03</v>
      </c>
      <c r="S398" s="51">
        <v>68.47</v>
      </c>
      <c r="T398" s="51">
        <v>22.15</v>
      </c>
      <c r="U398" s="51">
        <v>8.35</v>
      </c>
      <c r="V398" s="51">
        <v>48.624000000000002</v>
      </c>
      <c r="W398" s="51">
        <v>0.48</v>
      </c>
      <c r="X398" s="51">
        <v>4.87</v>
      </c>
      <c r="Y398" s="47"/>
      <c r="AA398"/>
      <c r="AB398"/>
      <c r="AC398"/>
      <c r="AD398"/>
      <c r="AE398"/>
      <c r="AF398"/>
      <c r="AG398"/>
      <c r="AH398"/>
      <c r="AI398"/>
    </row>
    <row r="399" spans="1:35" s="5" customFormat="1" x14ac:dyDescent="0.2">
      <c r="A399" s="51">
        <v>2579</v>
      </c>
      <c r="B399" s="51">
        <v>89.72</v>
      </c>
      <c r="C399" s="51">
        <v>27.54</v>
      </c>
      <c r="D399" s="4">
        <f t="shared" si="32"/>
        <v>7.009999999999998</v>
      </c>
      <c r="E399" s="66">
        <f t="shared" si="33"/>
        <v>26.98</v>
      </c>
      <c r="F399" s="51">
        <v>1121.07</v>
      </c>
      <c r="G399" s="51">
        <v>1035.81</v>
      </c>
      <c r="H399" s="51">
        <v>1142.1600000000001</v>
      </c>
      <c r="I399" s="51">
        <v>1229.54</v>
      </c>
      <c r="J399" s="51">
        <v>13530493.59</v>
      </c>
      <c r="K399" s="51">
        <v>7209682.7800000003</v>
      </c>
      <c r="L399" s="51" t="s">
        <v>2241</v>
      </c>
      <c r="M399" s="51" t="s">
        <v>2242</v>
      </c>
      <c r="N399" s="51">
        <v>0.09</v>
      </c>
      <c r="O399" s="51">
        <v>90</v>
      </c>
      <c r="P399" s="51">
        <v>-7.0000000000000007E-2</v>
      </c>
      <c r="Q399" s="51">
        <v>7.0000000000000007E-2</v>
      </c>
      <c r="R399" s="51">
        <v>1671.93</v>
      </c>
      <c r="S399" s="51">
        <v>68.569999999999993</v>
      </c>
      <c r="T399" s="51">
        <v>22.16</v>
      </c>
      <c r="U399" s="51">
        <v>8.36</v>
      </c>
      <c r="V399" s="51">
        <v>48.585000000000001</v>
      </c>
      <c r="W399" s="51">
        <v>0.48</v>
      </c>
      <c r="X399" s="51">
        <v>4.74</v>
      </c>
      <c r="Y399" s="47"/>
      <c r="AA399"/>
      <c r="AB399"/>
      <c r="AC399"/>
      <c r="AD399"/>
      <c r="AE399"/>
      <c r="AF399"/>
      <c r="AG399"/>
      <c r="AH399"/>
      <c r="AI399"/>
    </row>
    <row r="400" spans="1:35" s="5" customFormat="1" x14ac:dyDescent="0.2">
      <c r="A400" s="51">
        <v>2582</v>
      </c>
      <c r="B400" s="51">
        <v>89.72</v>
      </c>
      <c r="C400" s="51">
        <v>27.57</v>
      </c>
      <c r="D400" s="4">
        <f t="shared" si="32"/>
        <v>7.0399999999999991</v>
      </c>
      <c r="E400" s="66">
        <f t="shared" si="33"/>
        <v>27.01</v>
      </c>
      <c r="F400" s="51">
        <v>1121.08</v>
      </c>
      <c r="G400" s="51">
        <v>1035.82</v>
      </c>
      <c r="H400" s="51">
        <v>1144.82</v>
      </c>
      <c r="I400" s="51">
        <v>1230.93</v>
      </c>
      <c r="J400" s="51">
        <v>13530494.949999999</v>
      </c>
      <c r="K400" s="51">
        <v>7209685.46</v>
      </c>
      <c r="L400" s="51" t="s">
        <v>2243</v>
      </c>
      <c r="M400" s="51" t="s">
        <v>2244</v>
      </c>
      <c r="N400" s="51">
        <v>0.1</v>
      </c>
      <c r="O400" s="51">
        <v>45</v>
      </c>
      <c r="P400" s="51">
        <v>0</v>
      </c>
      <c r="Q400" s="51">
        <v>0.1</v>
      </c>
      <c r="R400" s="51">
        <v>1674.83</v>
      </c>
      <c r="S400" s="51">
        <v>68.66</v>
      </c>
      <c r="T400" s="51">
        <v>22.17</v>
      </c>
      <c r="U400" s="51">
        <v>8.3800000000000008</v>
      </c>
      <c r="V400" s="51">
        <v>48.546999999999997</v>
      </c>
      <c r="W400" s="51">
        <v>0.48</v>
      </c>
      <c r="X400" s="51">
        <v>4.5999999999999996</v>
      </c>
      <c r="Y400" s="47"/>
      <c r="AA400"/>
      <c r="AB400"/>
      <c r="AC400"/>
      <c r="AD400"/>
      <c r="AE400"/>
      <c r="AF400"/>
      <c r="AG400"/>
      <c r="AH400"/>
      <c r="AI400"/>
    </row>
    <row r="401" spans="1:35" s="5" customFormat="1" x14ac:dyDescent="0.2">
      <c r="A401" s="51">
        <v>2585</v>
      </c>
      <c r="B401" s="51">
        <v>89.75</v>
      </c>
      <c r="C401" s="51">
        <v>27.6</v>
      </c>
      <c r="D401" s="4">
        <f t="shared" si="32"/>
        <v>7.07</v>
      </c>
      <c r="E401" s="66">
        <f t="shared" si="33"/>
        <v>27.040000000000003</v>
      </c>
      <c r="F401" s="51">
        <v>1121.0999999999999</v>
      </c>
      <c r="G401" s="51">
        <v>1035.8399999999999</v>
      </c>
      <c r="H401" s="51">
        <v>1147.48</v>
      </c>
      <c r="I401" s="51">
        <v>1232.32</v>
      </c>
      <c r="J401" s="51">
        <v>13530496.310000001</v>
      </c>
      <c r="K401" s="51">
        <v>7209688.1299999999</v>
      </c>
      <c r="L401" s="51" t="s">
        <v>2245</v>
      </c>
      <c r="M401" s="51" t="s">
        <v>2246</v>
      </c>
      <c r="N401" s="51">
        <v>0.14000000000000001</v>
      </c>
      <c r="O401" s="51">
        <v>9.4619999999999997</v>
      </c>
      <c r="P401" s="51">
        <v>0.1</v>
      </c>
      <c r="Q401" s="51">
        <v>0.1</v>
      </c>
      <c r="R401" s="51">
        <v>1677.74</v>
      </c>
      <c r="S401" s="51">
        <v>68.75</v>
      </c>
      <c r="T401" s="51">
        <v>22.18</v>
      </c>
      <c r="U401" s="51">
        <v>8.39</v>
      </c>
      <c r="V401" s="51">
        <v>48.508000000000003</v>
      </c>
      <c r="W401" s="51">
        <v>0.47</v>
      </c>
      <c r="X401" s="51">
        <v>4.47</v>
      </c>
      <c r="Y401" s="47"/>
      <c r="AA401"/>
      <c r="AB401"/>
      <c r="AC401"/>
      <c r="AD401"/>
      <c r="AE401"/>
      <c r="AF401"/>
      <c r="AG401"/>
      <c r="AH401"/>
      <c r="AI401"/>
    </row>
    <row r="402" spans="1:35" s="5" customFormat="1" x14ac:dyDescent="0.2">
      <c r="A402" s="51">
        <v>2588</v>
      </c>
      <c r="B402" s="51">
        <v>89.87</v>
      </c>
      <c r="C402" s="51">
        <v>27.62</v>
      </c>
      <c r="D402" s="4">
        <f t="shared" si="32"/>
        <v>7.09</v>
      </c>
      <c r="E402" s="66">
        <f t="shared" si="33"/>
        <v>27.060000000000002</v>
      </c>
      <c r="F402" s="51">
        <v>1121.1099999999999</v>
      </c>
      <c r="G402" s="51">
        <v>1035.8499999999999</v>
      </c>
      <c r="H402" s="51">
        <v>1150.1300000000001</v>
      </c>
      <c r="I402" s="51">
        <v>1233.71</v>
      </c>
      <c r="J402" s="51">
        <v>13530497.68</v>
      </c>
      <c r="K402" s="51">
        <v>7209690.7999999998</v>
      </c>
      <c r="L402" s="51" t="s">
        <v>2247</v>
      </c>
      <c r="M402" s="51" t="s">
        <v>2248</v>
      </c>
      <c r="N402" s="51">
        <v>0.41</v>
      </c>
      <c r="O402" s="51">
        <v>159.44399999999999</v>
      </c>
      <c r="P402" s="51">
        <v>0.4</v>
      </c>
      <c r="Q402" s="51">
        <v>7.0000000000000007E-2</v>
      </c>
      <c r="R402" s="51">
        <v>1680.64</v>
      </c>
      <c r="S402" s="51">
        <v>68.849999999999994</v>
      </c>
      <c r="T402" s="51">
        <v>22.19</v>
      </c>
      <c r="U402" s="51">
        <v>8.41</v>
      </c>
      <c r="V402" s="51">
        <v>48.469000000000001</v>
      </c>
      <c r="W402" s="51">
        <v>0.48</v>
      </c>
      <c r="X402" s="51">
        <v>4.34</v>
      </c>
      <c r="Y402" s="47"/>
      <c r="AA402"/>
      <c r="AB402"/>
      <c r="AC402"/>
      <c r="AD402"/>
      <c r="AE402"/>
      <c r="AF402"/>
      <c r="AG402"/>
      <c r="AH402"/>
      <c r="AI402"/>
    </row>
    <row r="403" spans="1:35" s="5" customFormat="1" x14ac:dyDescent="0.2">
      <c r="A403" s="51">
        <v>2591.16</v>
      </c>
      <c r="B403" s="51">
        <v>89.79</v>
      </c>
      <c r="C403" s="51">
        <v>27.65</v>
      </c>
      <c r="D403" s="4">
        <f t="shared" si="32"/>
        <v>7.1199999999999974</v>
      </c>
      <c r="E403" s="66">
        <f t="shared" si="33"/>
        <v>27.09</v>
      </c>
      <c r="F403" s="51">
        <v>1121.1099999999999</v>
      </c>
      <c r="G403" s="51">
        <v>1035.8499999999999</v>
      </c>
      <c r="H403" s="51">
        <v>1152.93</v>
      </c>
      <c r="I403" s="51">
        <v>1235.18</v>
      </c>
      <c r="J403" s="51">
        <v>13530499.119999999</v>
      </c>
      <c r="K403" s="51">
        <v>7209693.6200000001</v>
      </c>
      <c r="L403" s="51" t="s">
        <v>2140</v>
      </c>
      <c r="M403" s="51" t="s">
        <v>2129</v>
      </c>
      <c r="N403" s="51">
        <v>0.27</v>
      </c>
      <c r="O403" s="51">
        <v>-119.745</v>
      </c>
      <c r="P403" s="51">
        <v>-0.25</v>
      </c>
      <c r="Q403" s="51">
        <v>0.09</v>
      </c>
      <c r="R403" s="51">
        <v>1683.7</v>
      </c>
      <c r="S403" s="51">
        <v>68.95</v>
      </c>
      <c r="T403" s="51">
        <v>22.19</v>
      </c>
      <c r="U403" s="51">
        <v>8.42</v>
      </c>
      <c r="V403" s="51">
        <v>48.429000000000002</v>
      </c>
      <c r="W403" s="51">
        <v>0.48</v>
      </c>
      <c r="X403" s="51">
        <v>4.21</v>
      </c>
      <c r="Y403" s="47"/>
      <c r="AA403"/>
      <c r="AB403"/>
      <c r="AC403"/>
      <c r="AD403"/>
      <c r="AE403"/>
      <c r="AF403"/>
      <c r="AG403"/>
      <c r="AH403"/>
      <c r="AI403"/>
    </row>
    <row r="404" spans="1:35" s="5" customFormat="1" x14ac:dyDescent="0.2">
      <c r="A404" s="51">
        <v>2595</v>
      </c>
      <c r="B404" s="51">
        <v>89.75</v>
      </c>
      <c r="C404" s="51">
        <v>27.58</v>
      </c>
      <c r="D404" s="4">
        <f t="shared" ref="D404:D410" si="34">C404-20.53</f>
        <v>7.0499999999999972</v>
      </c>
      <c r="E404" s="66">
        <f t="shared" ref="E404:E410" si="35">C404-0.56</f>
        <v>27.02</v>
      </c>
      <c r="F404" s="51">
        <v>1121.1300000000001</v>
      </c>
      <c r="G404" s="51">
        <v>1035.8699999999999</v>
      </c>
      <c r="H404" s="51">
        <v>1156.3399999999999</v>
      </c>
      <c r="I404" s="51">
        <v>1236.95</v>
      </c>
      <c r="J404" s="51">
        <v>13530500.859999999</v>
      </c>
      <c r="K404" s="51">
        <v>7209697.04</v>
      </c>
      <c r="L404" s="51" t="s">
        <v>2271</v>
      </c>
      <c r="M404" s="51" t="s">
        <v>2272</v>
      </c>
      <c r="N404" s="51">
        <v>0.21</v>
      </c>
      <c r="O404" s="51">
        <v>-116.565</v>
      </c>
      <c r="P404" s="51">
        <v>-0.1</v>
      </c>
      <c r="Q404" s="51">
        <v>-0.18</v>
      </c>
      <c r="R404" s="51">
        <v>1687.42</v>
      </c>
      <c r="S404" s="51">
        <v>69.069999999999993</v>
      </c>
      <c r="T404" s="51">
        <v>22.2</v>
      </c>
      <c r="U404" s="51">
        <v>8.44</v>
      </c>
      <c r="V404" s="51">
        <v>48.38</v>
      </c>
      <c r="W404" s="51">
        <v>0.48</v>
      </c>
      <c r="X404" s="51">
        <v>4.04</v>
      </c>
      <c r="Y404" s="47"/>
      <c r="AA404"/>
      <c r="AB404"/>
      <c r="AC404"/>
      <c r="AD404"/>
      <c r="AE404"/>
      <c r="AF404"/>
      <c r="AG404"/>
      <c r="AH404"/>
      <c r="AI404"/>
    </row>
    <row r="405" spans="1:35" s="5" customFormat="1" x14ac:dyDescent="0.2">
      <c r="A405" s="51">
        <v>2598</v>
      </c>
      <c r="B405" s="51">
        <v>89.72</v>
      </c>
      <c r="C405" s="51">
        <v>27.52</v>
      </c>
      <c r="D405" s="4">
        <f t="shared" si="34"/>
        <v>6.9899999999999984</v>
      </c>
      <c r="E405" s="66">
        <f t="shared" si="35"/>
        <v>26.96</v>
      </c>
      <c r="F405" s="51">
        <v>1121.1400000000001</v>
      </c>
      <c r="G405" s="51">
        <v>1035.8800000000001</v>
      </c>
      <c r="H405" s="51">
        <v>1159</v>
      </c>
      <c r="I405" s="51">
        <v>1238.3399999999999</v>
      </c>
      <c r="J405" s="51">
        <v>13530502.220000001</v>
      </c>
      <c r="K405" s="51">
        <v>7209699.71</v>
      </c>
      <c r="L405" s="51" t="s">
        <v>2273</v>
      </c>
      <c r="M405" s="51" t="s">
        <v>2274</v>
      </c>
      <c r="N405" s="51">
        <v>0.22</v>
      </c>
      <c r="O405" s="51">
        <v>-56.31</v>
      </c>
      <c r="P405" s="51">
        <v>-0.1</v>
      </c>
      <c r="Q405" s="51">
        <v>-0.2</v>
      </c>
      <c r="R405" s="51">
        <v>1690.32</v>
      </c>
      <c r="S405" s="51">
        <v>69.16</v>
      </c>
      <c r="T405" s="51">
        <v>22.21</v>
      </c>
      <c r="U405" s="51">
        <v>8.4600000000000009</v>
      </c>
      <c r="V405" s="51">
        <v>48.341999999999999</v>
      </c>
      <c r="W405" s="51">
        <v>0.48</v>
      </c>
      <c r="X405" s="51">
        <v>3.91</v>
      </c>
      <c r="Y405" s="47"/>
      <c r="AA405"/>
      <c r="AB405"/>
      <c r="AC405"/>
      <c r="AD405"/>
      <c r="AE405"/>
      <c r="AF405"/>
      <c r="AG405"/>
      <c r="AH405"/>
      <c r="AI405"/>
    </row>
    <row r="406" spans="1:35" s="5" customFormat="1" x14ac:dyDescent="0.2">
      <c r="A406" s="51">
        <v>2601</v>
      </c>
      <c r="B406" s="51">
        <v>89.76</v>
      </c>
      <c r="C406" s="51">
        <v>27.46</v>
      </c>
      <c r="D406" s="4">
        <f t="shared" si="34"/>
        <v>6.93</v>
      </c>
      <c r="E406" s="66">
        <f t="shared" si="35"/>
        <v>26.900000000000002</v>
      </c>
      <c r="F406" s="51">
        <v>1121.1600000000001</v>
      </c>
      <c r="G406" s="51">
        <v>1035.9000000000001</v>
      </c>
      <c r="H406" s="51">
        <v>1161.6600000000001</v>
      </c>
      <c r="I406" s="51">
        <v>1239.73</v>
      </c>
      <c r="J406" s="51">
        <v>13530503.58</v>
      </c>
      <c r="K406" s="51">
        <v>7209702.3799999999</v>
      </c>
      <c r="L406" s="51" t="s">
        <v>2275</v>
      </c>
      <c r="M406" s="51" t="s">
        <v>2276</v>
      </c>
      <c r="N406" s="51">
        <v>0.24</v>
      </c>
      <c r="O406" s="51">
        <v>-80.537999999999997</v>
      </c>
      <c r="P406" s="51">
        <v>0.13</v>
      </c>
      <c r="Q406" s="51">
        <v>-0.2</v>
      </c>
      <c r="R406" s="51">
        <v>1693.22</v>
      </c>
      <c r="S406" s="51">
        <v>69.25</v>
      </c>
      <c r="T406" s="51">
        <v>22.22</v>
      </c>
      <c r="U406" s="51">
        <v>8.4700000000000006</v>
      </c>
      <c r="V406" s="51">
        <v>48.304000000000002</v>
      </c>
      <c r="W406" s="51">
        <v>0.48</v>
      </c>
      <c r="X406" s="51">
        <v>3.77</v>
      </c>
      <c r="Y406" s="47"/>
      <c r="AA406"/>
      <c r="AB406"/>
      <c r="AC406"/>
      <c r="AD406"/>
      <c r="AE406"/>
      <c r="AF406"/>
      <c r="AG406"/>
      <c r="AH406"/>
      <c r="AI406"/>
    </row>
    <row r="407" spans="1:35" s="5" customFormat="1" x14ac:dyDescent="0.2">
      <c r="A407" s="51">
        <v>2604</v>
      </c>
      <c r="B407" s="51">
        <v>89.77</v>
      </c>
      <c r="C407" s="51">
        <v>27.4</v>
      </c>
      <c r="D407" s="4">
        <f t="shared" si="34"/>
        <v>6.8699999999999974</v>
      </c>
      <c r="E407" s="66">
        <f t="shared" si="35"/>
        <v>26.84</v>
      </c>
      <c r="F407" s="51">
        <v>1121.17</v>
      </c>
      <c r="G407" s="51">
        <v>1035.9100000000001</v>
      </c>
      <c r="H407" s="51">
        <v>1164.32</v>
      </c>
      <c r="I407" s="51">
        <v>1241.1099999999999</v>
      </c>
      <c r="J407" s="51">
        <v>13530504.939999999</v>
      </c>
      <c r="K407" s="51">
        <v>7209705.0599999996</v>
      </c>
      <c r="L407" s="51" t="s">
        <v>2277</v>
      </c>
      <c r="M407" s="51" t="s">
        <v>2278</v>
      </c>
      <c r="N407" s="51">
        <v>0.2</v>
      </c>
      <c r="O407" s="51">
        <v>-111.80200000000001</v>
      </c>
      <c r="P407" s="51">
        <v>0.03</v>
      </c>
      <c r="Q407" s="51">
        <v>-0.2</v>
      </c>
      <c r="R407" s="51">
        <v>1696.12</v>
      </c>
      <c r="S407" s="51">
        <v>69.349999999999994</v>
      </c>
      <c r="T407" s="51">
        <v>22.23</v>
      </c>
      <c r="U407" s="51">
        <v>8.49</v>
      </c>
      <c r="V407" s="51">
        <v>48.265999999999998</v>
      </c>
      <c r="W407" s="51">
        <v>0.48</v>
      </c>
      <c r="X407" s="51">
        <v>3.63</v>
      </c>
      <c r="Y407" s="47"/>
      <c r="AA407"/>
      <c r="AB407"/>
      <c r="AC407"/>
      <c r="AD407"/>
      <c r="AE407"/>
      <c r="AF407"/>
      <c r="AG407"/>
      <c r="AH407"/>
      <c r="AI407"/>
    </row>
    <row r="408" spans="1:35" s="5" customFormat="1" x14ac:dyDescent="0.2">
      <c r="A408" s="51">
        <v>2607</v>
      </c>
      <c r="B408" s="51">
        <v>89.75</v>
      </c>
      <c r="C408" s="51">
        <v>27.35</v>
      </c>
      <c r="D408" s="4">
        <f t="shared" si="34"/>
        <v>6.82</v>
      </c>
      <c r="E408" s="66">
        <f t="shared" si="35"/>
        <v>26.790000000000003</v>
      </c>
      <c r="F408" s="51">
        <v>1121.18</v>
      </c>
      <c r="G408" s="51">
        <v>1035.92</v>
      </c>
      <c r="H408" s="51">
        <v>1166.98</v>
      </c>
      <c r="I408" s="51">
        <v>1242.49</v>
      </c>
      <c r="J408" s="51">
        <v>13530506.289999999</v>
      </c>
      <c r="K408" s="51">
        <v>7209707.7400000002</v>
      </c>
      <c r="L408" s="51" t="s">
        <v>2279</v>
      </c>
      <c r="M408" s="51" t="s">
        <v>2280</v>
      </c>
      <c r="N408" s="51">
        <v>0.18</v>
      </c>
      <c r="O408" s="51">
        <v>-90</v>
      </c>
      <c r="P408" s="51">
        <v>-7.0000000000000007E-2</v>
      </c>
      <c r="Q408" s="51">
        <v>-0.17</v>
      </c>
      <c r="R408" s="51">
        <v>1699.02</v>
      </c>
      <c r="S408" s="51">
        <v>69.44</v>
      </c>
      <c r="T408" s="51">
        <v>22.24</v>
      </c>
      <c r="U408" s="51">
        <v>8.5</v>
      </c>
      <c r="V408" s="51">
        <v>48.226999999999997</v>
      </c>
      <c r="W408" s="51">
        <v>0.48</v>
      </c>
      <c r="X408" s="51">
        <v>3.49</v>
      </c>
      <c r="Y408" s="47"/>
      <c r="AA408"/>
      <c r="AB408"/>
      <c r="AC408"/>
      <c r="AD408"/>
      <c r="AE408"/>
      <c r="AF408"/>
      <c r="AG408"/>
      <c r="AH408"/>
      <c r="AI408"/>
    </row>
    <row r="409" spans="1:35" s="5" customFormat="1" x14ac:dyDescent="0.2">
      <c r="A409" s="51">
        <v>2610</v>
      </c>
      <c r="B409" s="51">
        <v>89.75</v>
      </c>
      <c r="C409" s="51">
        <v>27.29</v>
      </c>
      <c r="D409" s="4">
        <f t="shared" si="34"/>
        <v>6.759999999999998</v>
      </c>
      <c r="E409" s="66">
        <f t="shared" si="35"/>
        <v>26.73</v>
      </c>
      <c r="F409" s="51">
        <v>1121.2</v>
      </c>
      <c r="G409" s="51">
        <v>1035.94</v>
      </c>
      <c r="H409" s="51">
        <v>1169.6500000000001</v>
      </c>
      <c r="I409" s="51">
        <v>1243.8699999999999</v>
      </c>
      <c r="J409" s="51">
        <v>13530507.640000001</v>
      </c>
      <c r="K409" s="51">
        <v>7209710.4199999999</v>
      </c>
      <c r="L409" s="51" t="s">
        <v>2281</v>
      </c>
      <c r="M409" s="51" t="s">
        <v>2282</v>
      </c>
      <c r="N409" s="51">
        <v>0.2</v>
      </c>
      <c r="O409" s="51">
        <v>-144.46299999999999</v>
      </c>
      <c r="P409" s="51">
        <v>0</v>
      </c>
      <c r="Q409" s="51">
        <v>-0.2</v>
      </c>
      <c r="R409" s="51">
        <v>1701.92</v>
      </c>
      <c r="S409" s="51">
        <v>69.540000000000006</v>
      </c>
      <c r="T409" s="51">
        <v>22.24</v>
      </c>
      <c r="U409" s="51">
        <v>8.52</v>
      </c>
      <c r="V409" s="51">
        <v>48.189</v>
      </c>
      <c r="W409" s="51">
        <v>0.47</v>
      </c>
      <c r="X409" s="51">
        <v>3.34</v>
      </c>
      <c r="Y409" s="47"/>
      <c r="AA409"/>
      <c r="AB409"/>
      <c r="AC409"/>
      <c r="AD409"/>
      <c r="AE409"/>
      <c r="AF409"/>
      <c r="AG409"/>
      <c r="AH409"/>
      <c r="AI409"/>
    </row>
    <row r="410" spans="1:35" s="5" customFormat="1" x14ac:dyDescent="0.2">
      <c r="A410" s="51">
        <v>2615.11</v>
      </c>
      <c r="B410" s="51">
        <v>89.61</v>
      </c>
      <c r="C410" s="51">
        <v>27.19</v>
      </c>
      <c r="D410" s="4">
        <f t="shared" si="34"/>
        <v>6.66</v>
      </c>
      <c r="E410" s="66">
        <f t="shared" si="35"/>
        <v>26.630000000000003</v>
      </c>
      <c r="F410" s="51">
        <v>1121.22</v>
      </c>
      <c r="G410" s="51">
        <v>1035.96</v>
      </c>
      <c r="H410" s="51">
        <v>1174.19</v>
      </c>
      <c r="I410" s="51">
        <v>1246.2</v>
      </c>
      <c r="J410" s="51">
        <v>13530509.939999999</v>
      </c>
      <c r="K410" s="51">
        <v>7209714.9800000004</v>
      </c>
      <c r="L410" s="51" t="s">
        <v>2283</v>
      </c>
      <c r="M410" s="51" t="s">
        <v>2284</v>
      </c>
      <c r="N410" s="51">
        <v>0.34</v>
      </c>
      <c r="O410" s="51">
        <v>0</v>
      </c>
      <c r="P410" s="51">
        <v>-0.27</v>
      </c>
      <c r="Q410" s="51">
        <v>-0.2</v>
      </c>
      <c r="R410" s="51">
        <v>1706.86</v>
      </c>
      <c r="S410" s="51">
        <v>69.7</v>
      </c>
      <c r="T410" s="51">
        <v>22.26</v>
      </c>
      <c r="U410" s="51">
        <v>8.5399999999999991</v>
      </c>
      <c r="V410" s="51">
        <v>48.125</v>
      </c>
      <c r="W410" s="51">
        <v>0.47</v>
      </c>
      <c r="X410" s="51">
        <v>3.09</v>
      </c>
      <c r="Y410" s="47"/>
      <c r="AA410"/>
      <c r="AB410"/>
      <c r="AC410"/>
      <c r="AD410"/>
      <c r="AE410"/>
      <c r="AF410"/>
      <c r="AG410"/>
      <c r="AH410"/>
      <c r="AI410"/>
    </row>
    <row r="411" spans="1:35" s="5" customFormat="1" x14ac:dyDescent="0.2">
      <c r="A411" s="51">
        <v>2619</v>
      </c>
      <c r="B411" s="51">
        <v>89.71</v>
      </c>
      <c r="C411" s="51">
        <v>27.19</v>
      </c>
      <c r="D411" s="4">
        <f t="shared" ref="D411:D461" si="36">C411-20.53</f>
        <v>6.66</v>
      </c>
      <c r="E411" s="66">
        <f t="shared" ref="E411:E461" si="37">C411-0.56</f>
        <v>26.630000000000003</v>
      </c>
      <c r="F411" s="51">
        <v>1121.25</v>
      </c>
      <c r="G411" s="51">
        <v>1035.99</v>
      </c>
      <c r="H411" s="51">
        <v>1177.6500000000001</v>
      </c>
      <c r="I411" s="51">
        <v>1247.98</v>
      </c>
      <c r="J411" s="51">
        <v>13530511.68</v>
      </c>
      <c r="K411" s="51">
        <v>7209718.46</v>
      </c>
      <c r="L411" s="51" t="s">
        <v>2285</v>
      </c>
      <c r="M411" s="51" t="s">
        <v>2286</v>
      </c>
      <c r="N411" s="51">
        <v>0.26</v>
      </c>
      <c r="O411" s="51">
        <v>45</v>
      </c>
      <c r="P411" s="51">
        <v>0.26</v>
      </c>
      <c r="Q411" s="51">
        <v>0</v>
      </c>
      <c r="R411" s="51">
        <v>1710.62</v>
      </c>
      <c r="S411" s="51">
        <v>69.819999999999993</v>
      </c>
      <c r="T411" s="51">
        <v>22.27</v>
      </c>
      <c r="U411" s="51">
        <v>8.56</v>
      </c>
      <c r="V411" s="51">
        <v>48.076000000000001</v>
      </c>
      <c r="W411" s="51">
        <v>0.46</v>
      </c>
      <c r="X411" s="51">
        <v>2.89</v>
      </c>
      <c r="Y411" s="47"/>
      <c r="AA411"/>
      <c r="AB411"/>
      <c r="AC411"/>
      <c r="AD411"/>
      <c r="AE411"/>
      <c r="AF411"/>
      <c r="AG411"/>
      <c r="AH411"/>
      <c r="AI411"/>
    </row>
    <row r="412" spans="1:35" s="5" customFormat="1" x14ac:dyDescent="0.2">
      <c r="A412" s="51">
        <v>2622</v>
      </c>
      <c r="B412" s="51">
        <v>89.72</v>
      </c>
      <c r="C412" s="51">
        <v>27.2</v>
      </c>
      <c r="D412" s="4">
        <f t="shared" si="36"/>
        <v>6.6699999999999982</v>
      </c>
      <c r="E412" s="66">
        <f t="shared" si="37"/>
        <v>26.64</v>
      </c>
      <c r="F412" s="51">
        <v>1121.26</v>
      </c>
      <c r="G412" s="51">
        <v>1036</v>
      </c>
      <c r="H412" s="51">
        <v>1180.32</v>
      </c>
      <c r="I412" s="51">
        <v>1249.3499999999999</v>
      </c>
      <c r="J412" s="51">
        <v>13530513.029999999</v>
      </c>
      <c r="K412" s="51">
        <v>7209721.1399999997</v>
      </c>
      <c r="L412" s="51" t="s">
        <v>2287</v>
      </c>
      <c r="M412" s="51" t="s">
        <v>2288</v>
      </c>
      <c r="N412" s="51">
        <v>0.05</v>
      </c>
      <c r="O412" s="51">
        <v>0</v>
      </c>
      <c r="P412" s="51">
        <v>0.03</v>
      </c>
      <c r="Q412" s="51">
        <v>0.03</v>
      </c>
      <c r="R412" s="51">
        <v>1713.52</v>
      </c>
      <c r="S412" s="51">
        <v>69.91</v>
      </c>
      <c r="T412" s="51">
        <v>22.28</v>
      </c>
      <c r="U412" s="51">
        <v>8.58</v>
      </c>
      <c r="V412" s="51">
        <v>48.037999999999997</v>
      </c>
      <c r="W412" s="51">
        <v>0.46</v>
      </c>
      <c r="X412" s="51">
        <v>2.74</v>
      </c>
      <c r="Y412" s="47"/>
      <c r="AA412"/>
      <c r="AB412"/>
      <c r="AC412"/>
      <c r="AD412"/>
      <c r="AE412"/>
      <c r="AF412"/>
      <c r="AG412"/>
      <c r="AH412"/>
      <c r="AI412"/>
    </row>
    <row r="413" spans="1:35" s="5" customFormat="1" x14ac:dyDescent="0.2">
      <c r="A413" s="51">
        <v>2625</v>
      </c>
      <c r="B413" s="51">
        <v>89.82</v>
      </c>
      <c r="C413" s="51">
        <v>27.2</v>
      </c>
      <c r="D413" s="4">
        <f t="shared" si="36"/>
        <v>6.6699999999999982</v>
      </c>
      <c r="E413" s="66">
        <f t="shared" si="37"/>
        <v>26.64</v>
      </c>
      <c r="F413" s="51">
        <v>1121.27</v>
      </c>
      <c r="G413" s="51">
        <v>1036.01</v>
      </c>
      <c r="H413" s="51">
        <v>1182.99</v>
      </c>
      <c r="I413" s="51">
        <v>1250.72</v>
      </c>
      <c r="J413" s="51">
        <v>13530514.369999999</v>
      </c>
      <c r="K413" s="51">
        <v>7209723.8200000003</v>
      </c>
      <c r="L413" s="51" t="s">
        <v>2289</v>
      </c>
      <c r="M413" s="51" t="s">
        <v>2290</v>
      </c>
      <c r="N413" s="51">
        <v>0.33</v>
      </c>
      <c r="O413" s="51">
        <v>0</v>
      </c>
      <c r="P413" s="51">
        <v>0.33</v>
      </c>
      <c r="Q413" s="51">
        <v>0</v>
      </c>
      <c r="R413" s="51">
        <v>1716.42</v>
      </c>
      <c r="S413" s="51">
        <v>70.010000000000005</v>
      </c>
      <c r="T413" s="51">
        <v>22.28</v>
      </c>
      <c r="U413" s="51">
        <v>8.59</v>
      </c>
      <c r="V413" s="51">
        <v>48</v>
      </c>
      <c r="W413" s="51">
        <v>0.46</v>
      </c>
      <c r="X413" s="51">
        <v>2.58</v>
      </c>
      <c r="Y413" s="47"/>
      <c r="AA413"/>
      <c r="AB413"/>
      <c r="AC413"/>
      <c r="AD413"/>
      <c r="AE413"/>
      <c r="AF413"/>
      <c r="AG413"/>
      <c r="AH413"/>
      <c r="AI413"/>
    </row>
    <row r="414" spans="1:35" s="5" customFormat="1" x14ac:dyDescent="0.2">
      <c r="A414" s="51">
        <v>2628</v>
      </c>
      <c r="B414" s="51">
        <v>89.89</v>
      </c>
      <c r="C414" s="51">
        <v>27.2</v>
      </c>
      <c r="D414" s="4">
        <f t="shared" si="36"/>
        <v>6.6699999999999982</v>
      </c>
      <c r="E414" s="66">
        <f t="shared" si="37"/>
        <v>26.64</v>
      </c>
      <c r="F414" s="51">
        <v>1121.28</v>
      </c>
      <c r="G414" s="51">
        <v>1036.02</v>
      </c>
      <c r="H414" s="51">
        <v>1185.6600000000001</v>
      </c>
      <c r="I414" s="51">
        <v>1252.0999999999999</v>
      </c>
      <c r="J414" s="51">
        <v>13530515.720000001</v>
      </c>
      <c r="K414" s="51">
        <v>7209726.5</v>
      </c>
      <c r="L414" s="51" t="s">
        <v>2291</v>
      </c>
      <c r="M414" s="51" t="s">
        <v>2292</v>
      </c>
      <c r="N414" s="51">
        <v>0.23</v>
      </c>
      <c r="O414" s="51">
        <v>180</v>
      </c>
      <c r="P414" s="51">
        <v>0.23</v>
      </c>
      <c r="Q414" s="51">
        <v>0</v>
      </c>
      <c r="R414" s="51">
        <v>1719.31</v>
      </c>
      <c r="S414" s="51">
        <v>70.099999999999994</v>
      </c>
      <c r="T414" s="51">
        <v>22.29</v>
      </c>
      <c r="U414" s="51">
        <v>8.61</v>
      </c>
      <c r="V414" s="51">
        <v>47.963000000000001</v>
      </c>
      <c r="W414" s="51">
        <v>0.46</v>
      </c>
      <c r="X414" s="51">
        <v>2.4300000000000002</v>
      </c>
      <c r="Y414" s="47"/>
      <c r="AA414"/>
      <c r="AB414"/>
      <c r="AC414"/>
      <c r="AD414"/>
      <c r="AE414"/>
      <c r="AF414"/>
      <c r="AG414"/>
      <c r="AH414"/>
      <c r="AI414"/>
    </row>
    <row r="415" spans="1:35" s="5" customFormat="1" x14ac:dyDescent="0.2">
      <c r="A415" s="51">
        <v>2631</v>
      </c>
      <c r="B415" s="51">
        <v>89.86</v>
      </c>
      <c r="C415" s="51">
        <v>27.2</v>
      </c>
      <c r="D415" s="4">
        <f t="shared" si="36"/>
        <v>6.6699999999999982</v>
      </c>
      <c r="E415" s="66">
        <f t="shared" si="37"/>
        <v>26.64</v>
      </c>
      <c r="F415" s="51">
        <v>1121.29</v>
      </c>
      <c r="G415" s="51">
        <v>1036.03</v>
      </c>
      <c r="H415" s="51">
        <v>1188.33</v>
      </c>
      <c r="I415" s="51">
        <v>1253.47</v>
      </c>
      <c r="J415" s="51">
        <v>13530517.060000001</v>
      </c>
      <c r="K415" s="51">
        <v>7209729.1900000004</v>
      </c>
      <c r="L415" s="51" t="s">
        <v>2293</v>
      </c>
      <c r="M415" s="51" t="s">
        <v>2294</v>
      </c>
      <c r="N415" s="51">
        <v>0.1</v>
      </c>
      <c r="O415" s="51">
        <v>9.4619999999999997</v>
      </c>
      <c r="P415" s="51">
        <v>-0.1</v>
      </c>
      <c r="Q415" s="51">
        <v>0</v>
      </c>
      <c r="R415" s="51">
        <v>1722.21</v>
      </c>
      <c r="S415" s="51">
        <v>70.19</v>
      </c>
      <c r="T415" s="51">
        <v>22.3</v>
      </c>
      <c r="U415" s="51">
        <v>8.6199999999999992</v>
      </c>
      <c r="V415" s="51">
        <v>47.924999999999997</v>
      </c>
      <c r="W415" s="51">
        <v>0.47</v>
      </c>
      <c r="X415" s="51">
        <v>2.2799999999999998</v>
      </c>
      <c r="Y415" s="47"/>
      <c r="AA415"/>
      <c r="AB415"/>
      <c r="AC415"/>
      <c r="AD415"/>
      <c r="AE415"/>
      <c r="AF415"/>
      <c r="AG415"/>
      <c r="AH415"/>
      <c r="AI415"/>
    </row>
    <row r="416" spans="1:35" s="5" customFormat="1" x14ac:dyDescent="0.2">
      <c r="A416" s="51">
        <v>2634</v>
      </c>
      <c r="B416" s="51">
        <v>89.92</v>
      </c>
      <c r="C416" s="51">
        <v>27.21</v>
      </c>
      <c r="D416" s="4">
        <f t="shared" si="36"/>
        <v>6.68</v>
      </c>
      <c r="E416" s="66">
        <f t="shared" si="37"/>
        <v>26.650000000000002</v>
      </c>
      <c r="F416" s="51">
        <v>1121.29</v>
      </c>
      <c r="G416" s="51">
        <v>1036.03</v>
      </c>
      <c r="H416" s="51">
        <v>1190.99</v>
      </c>
      <c r="I416" s="51">
        <v>1254.8399999999999</v>
      </c>
      <c r="J416" s="51">
        <v>13530518.41</v>
      </c>
      <c r="K416" s="51">
        <v>7209731.8700000001</v>
      </c>
      <c r="L416" s="51" t="s">
        <v>2295</v>
      </c>
      <c r="M416" s="51" t="s">
        <v>2296</v>
      </c>
      <c r="N416" s="51">
        <v>0.2</v>
      </c>
      <c r="O416" s="51">
        <v>180</v>
      </c>
      <c r="P416" s="51">
        <v>0.2</v>
      </c>
      <c r="Q416" s="51">
        <v>0.03</v>
      </c>
      <c r="R416" s="51">
        <v>1725.11</v>
      </c>
      <c r="S416" s="51">
        <v>70.290000000000006</v>
      </c>
      <c r="T416" s="51">
        <v>22.31</v>
      </c>
      <c r="U416" s="51">
        <v>8.64</v>
      </c>
      <c r="V416" s="51">
        <v>47.887999999999998</v>
      </c>
      <c r="W416" s="51">
        <v>0.47</v>
      </c>
      <c r="X416" s="51">
        <v>2.13</v>
      </c>
      <c r="Y416" s="47"/>
      <c r="AA416"/>
      <c r="AB416"/>
      <c r="AC416"/>
      <c r="AD416"/>
      <c r="AE416"/>
      <c r="AF416"/>
      <c r="AG416"/>
      <c r="AH416"/>
      <c r="AI416"/>
    </row>
    <row r="417" spans="1:35" s="5" customFormat="1" x14ac:dyDescent="0.2">
      <c r="A417" s="51">
        <v>2639.79</v>
      </c>
      <c r="B417" s="51">
        <v>89.79</v>
      </c>
      <c r="C417" s="51">
        <v>27.21</v>
      </c>
      <c r="D417" s="4">
        <f t="shared" si="36"/>
        <v>6.68</v>
      </c>
      <c r="E417" s="66">
        <f t="shared" si="37"/>
        <v>26.650000000000002</v>
      </c>
      <c r="F417" s="51">
        <v>1121.31</v>
      </c>
      <c r="G417" s="51">
        <v>1036.05</v>
      </c>
      <c r="H417" s="51">
        <v>1196.1400000000001</v>
      </c>
      <c r="I417" s="51">
        <v>1257.49</v>
      </c>
      <c r="J417" s="51">
        <v>13530521</v>
      </c>
      <c r="K417" s="51">
        <v>7209737.04</v>
      </c>
      <c r="L417" s="51" t="s">
        <v>2266</v>
      </c>
      <c r="M417" s="51" t="s">
        <v>2297</v>
      </c>
      <c r="N417" s="51">
        <v>0.22</v>
      </c>
      <c r="O417" s="51">
        <v>-63.435000000000002</v>
      </c>
      <c r="P417" s="51">
        <v>-0.22</v>
      </c>
      <c r="Q417" s="51">
        <v>0</v>
      </c>
      <c r="R417" s="51">
        <v>1730.7</v>
      </c>
      <c r="S417" s="51">
        <v>70.47</v>
      </c>
      <c r="T417" s="51">
        <v>22.32</v>
      </c>
      <c r="U417" s="51">
        <v>8.67</v>
      </c>
      <c r="V417" s="51">
        <v>47.816000000000003</v>
      </c>
      <c r="W417" s="51">
        <v>0.48</v>
      </c>
      <c r="X417" s="51">
        <v>1.84</v>
      </c>
      <c r="Y417" s="47"/>
      <c r="AA417"/>
      <c r="AB417"/>
      <c r="AC417"/>
      <c r="AD417"/>
      <c r="AE417"/>
      <c r="AF417"/>
      <c r="AG417"/>
      <c r="AH417"/>
      <c r="AI417"/>
    </row>
    <row r="418" spans="1:35" s="5" customFormat="1" x14ac:dyDescent="0.2">
      <c r="A418" s="51">
        <v>2643</v>
      </c>
      <c r="B418" s="51">
        <v>89.81</v>
      </c>
      <c r="C418" s="51">
        <v>27.17</v>
      </c>
      <c r="D418" s="4">
        <f t="shared" si="36"/>
        <v>6.6400000000000006</v>
      </c>
      <c r="E418" s="66">
        <f t="shared" si="37"/>
        <v>26.610000000000003</v>
      </c>
      <c r="F418" s="51">
        <v>1121.32</v>
      </c>
      <c r="G418" s="51">
        <v>1036.06</v>
      </c>
      <c r="H418" s="51">
        <v>1199</v>
      </c>
      <c r="I418" s="51">
        <v>1258.95</v>
      </c>
      <c r="J418" s="51">
        <v>13530522.439999999</v>
      </c>
      <c r="K418" s="51">
        <v>7209739.9100000001</v>
      </c>
      <c r="L418" s="51" t="s">
        <v>2298</v>
      </c>
      <c r="M418" s="51" t="s">
        <v>2299</v>
      </c>
      <c r="N418" s="51">
        <v>0.14000000000000001</v>
      </c>
      <c r="O418" s="51">
        <v>-45</v>
      </c>
      <c r="P418" s="51">
        <v>0.06</v>
      </c>
      <c r="Q418" s="51">
        <v>-0.12</v>
      </c>
      <c r="R418" s="51">
        <v>1733.81</v>
      </c>
      <c r="S418" s="51">
        <v>70.569999999999993</v>
      </c>
      <c r="T418" s="51">
        <v>22.33</v>
      </c>
      <c r="U418" s="51">
        <v>8.68</v>
      </c>
      <c r="V418" s="51">
        <v>47.777000000000001</v>
      </c>
      <c r="W418" s="51">
        <v>0.48</v>
      </c>
      <c r="X418" s="51">
        <v>1.67</v>
      </c>
      <c r="Y418" s="47"/>
      <c r="AA418"/>
      <c r="AB418"/>
      <c r="AC418"/>
      <c r="AD418"/>
      <c r="AE418"/>
      <c r="AF418"/>
      <c r="AG418"/>
      <c r="AH418"/>
      <c r="AI418"/>
    </row>
    <row r="419" spans="1:35" s="5" customFormat="1" x14ac:dyDescent="0.2">
      <c r="A419" s="51">
        <v>2646</v>
      </c>
      <c r="B419" s="51">
        <v>89.85</v>
      </c>
      <c r="C419" s="51">
        <v>27.13</v>
      </c>
      <c r="D419" s="4">
        <f t="shared" si="36"/>
        <v>6.5999999999999979</v>
      </c>
      <c r="E419" s="66">
        <f t="shared" si="37"/>
        <v>26.57</v>
      </c>
      <c r="F419" s="51">
        <v>1121.33</v>
      </c>
      <c r="G419" s="51">
        <v>1036.07</v>
      </c>
      <c r="H419" s="51">
        <v>1201.67</v>
      </c>
      <c r="I419" s="51">
        <v>1260.32</v>
      </c>
      <c r="J419" s="51">
        <v>13530523.779999999</v>
      </c>
      <c r="K419" s="51">
        <v>7209742.5899999999</v>
      </c>
      <c r="L419" s="51" t="s">
        <v>2300</v>
      </c>
      <c r="M419" s="51" t="s">
        <v>2301</v>
      </c>
      <c r="N419" s="51">
        <v>0.19</v>
      </c>
      <c r="O419" s="51">
        <v>-14.036</v>
      </c>
      <c r="P419" s="51">
        <v>0.13</v>
      </c>
      <c r="Q419" s="51">
        <v>-0.13</v>
      </c>
      <c r="R419" s="51">
        <v>1736.7</v>
      </c>
      <c r="S419" s="51">
        <v>70.67</v>
      </c>
      <c r="T419" s="51">
        <v>22.34</v>
      </c>
      <c r="U419" s="51">
        <v>8.6999999999999993</v>
      </c>
      <c r="V419" s="51">
        <v>47.74</v>
      </c>
      <c r="W419" s="51">
        <v>0.49</v>
      </c>
      <c r="X419" s="51">
        <v>1.52</v>
      </c>
      <c r="Y419" s="47"/>
      <c r="AA419"/>
      <c r="AB419"/>
      <c r="AC419"/>
      <c r="AD419"/>
      <c r="AE419"/>
      <c r="AF419"/>
      <c r="AG419"/>
      <c r="AH419"/>
      <c r="AI419"/>
    </row>
    <row r="420" spans="1:35" s="5" customFormat="1" x14ac:dyDescent="0.2">
      <c r="A420" s="51">
        <v>2649</v>
      </c>
      <c r="B420" s="51">
        <v>89.97</v>
      </c>
      <c r="C420" s="51">
        <v>27.1</v>
      </c>
      <c r="D420" s="4">
        <f t="shared" si="36"/>
        <v>6.57</v>
      </c>
      <c r="E420" s="66">
        <f t="shared" si="37"/>
        <v>26.540000000000003</v>
      </c>
      <c r="F420" s="51">
        <v>1121.33</v>
      </c>
      <c r="G420" s="51">
        <v>1036.07</v>
      </c>
      <c r="H420" s="51">
        <v>1204.3399999999999</v>
      </c>
      <c r="I420" s="51">
        <v>1261.69</v>
      </c>
      <c r="J420" s="51">
        <v>13530525.130000001</v>
      </c>
      <c r="K420" s="51">
        <v>7209745.2800000003</v>
      </c>
      <c r="L420" s="51" t="s">
        <v>2302</v>
      </c>
      <c r="M420" s="51" t="s">
        <v>2303</v>
      </c>
      <c r="N420" s="51">
        <v>0.41</v>
      </c>
      <c r="O420" s="51">
        <v>-153.435</v>
      </c>
      <c r="P420" s="51">
        <v>0.4</v>
      </c>
      <c r="Q420" s="51">
        <v>-0.1</v>
      </c>
      <c r="R420" s="51">
        <v>1739.6</v>
      </c>
      <c r="S420" s="51">
        <v>70.760000000000005</v>
      </c>
      <c r="T420" s="51">
        <v>22.35</v>
      </c>
      <c r="U420" s="51">
        <v>8.7100000000000009</v>
      </c>
      <c r="V420" s="51">
        <v>47.703000000000003</v>
      </c>
      <c r="W420" s="51">
        <v>0.49</v>
      </c>
      <c r="X420" s="51">
        <v>1.36</v>
      </c>
      <c r="Y420" s="47"/>
      <c r="AA420"/>
      <c r="AB420"/>
      <c r="AC420"/>
      <c r="AD420"/>
      <c r="AE420"/>
      <c r="AF420"/>
      <c r="AG420"/>
      <c r="AH420"/>
      <c r="AI420"/>
    </row>
    <row r="421" spans="1:35" s="5" customFormat="1" x14ac:dyDescent="0.2">
      <c r="A421" s="51">
        <v>2652</v>
      </c>
      <c r="B421" s="51">
        <v>89.89</v>
      </c>
      <c r="C421" s="51">
        <v>27.06</v>
      </c>
      <c r="D421" s="4">
        <f t="shared" si="36"/>
        <v>6.5299999999999976</v>
      </c>
      <c r="E421" s="66">
        <f t="shared" si="37"/>
        <v>26.5</v>
      </c>
      <c r="F421" s="51">
        <v>1121.3399999999999</v>
      </c>
      <c r="G421" s="51">
        <v>1036.08</v>
      </c>
      <c r="H421" s="51">
        <v>1207.01</v>
      </c>
      <c r="I421" s="51">
        <v>1263.05</v>
      </c>
      <c r="J421" s="51">
        <v>13530526.460000001</v>
      </c>
      <c r="K421" s="51">
        <v>7209747.96</v>
      </c>
      <c r="L421" s="51" t="s">
        <v>2304</v>
      </c>
      <c r="M421" s="51" t="s">
        <v>2305</v>
      </c>
      <c r="N421" s="51">
        <v>0.3</v>
      </c>
      <c r="O421" s="51">
        <v>-161.565</v>
      </c>
      <c r="P421" s="51">
        <v>-0.27</v>
      </c>
      <c r="Q421" s="51">
        <v>-0.13</v>
      </c>
      <c r="R421" s="51">
        <v>1742.5</v>
      </c>
      <c r="S421" s="51">
        <v>70.849999999999994</v>
      </c>
      <c r="T421" s="51">
        <v>22.35</v>
      </c>
      <c r="U421" s="51">
        <v>8.73</v>
      </c>
      <c r="V421" s="51">
        <v>47.665999999999997</v>
      </c>
      <c r="W421" s="51">
        <v>0.5</v>
      </c>
      <c r="X421" s="51">
        <v>1.2</v>
      </c>
      <c r="Y421" s="47"/>
      <c r="AA421"/>
      <c r="AB421"/>
      <c r="AC421"/>
      <c r="AD421"/>
      <c r="AE421"/>
      <c r="AF421"/>
      <c r="AG421"/>
      <c r="AH421"/>
      <c r="AI421"/>
    </row>
    <row r="422" spans="1:35" s="5" customFormat="1" x14ac:dyDescent="0.2">
      <c r="A422" s="51">
        <v>2655</v>
      </c>
      <c r="B422" s="51">
        <v>89.77</v>
      </c>
      <c r="C422" s="51">
        <v>27.02</v>
      </c>
      <c r="D422" s="4">
        <f t="shared" si="36"/>
        <v>6.4899999999999984</v>
      </c>
      <c r="E422" s="66">
        <f t="shared" si="37"/>
        <v>26.46</v>
      </c>
      <c r="F422" s="51">
        <v>1121.3499999999999</v>
      </c>
      <c r="G422" s="51">
        <v>1036.0899999999999</v>
      </c>
      <c r="H422" s="51">
        <v>1209.68</v>
      </c>
      <c r="I422" s="51">
        <v>1264.42</v>
      </c>
      <c r="J422" s="51">
        <v>13530527.800000001</v>
      </c>
      <c r="K422" s="51">
        <v>7209750.6500000004</v>
      </c>
      <c r="L422" s="51" t="s">
        <v>2306</v>
      </c>
      <c r="M422" s="51" t="s">
        <v>2307</v>
      </c>
      <c r="N422" s="51">
        <v>0.42</v>
      </c>
      <c r="O422" s="51">
        <v>-63.435000000000002</v>
      </c>
      <c r="P422" s="51">
        <v>-0.4</v>
      </c>
      <c r="Q422" s="51">
        <v>-0.13</v>
      </c>
      <c r="R422" s="51">
        <v>1745.39</v>
      </c>
      <c r="S422" s="51">
        <v>70.95</v>
      </c>
      <c r="T422" s="51">
        <v>22.36</v>
      </c>
      <c r="U422" s="51">
        <v>8.74</v>
      </c>
      <c r="V422" s="51">
        <v>47.628999999999998</v>
      </c>
      <c r="W422" s="51">
        <v>0.51</v>
      </c>
      <c r="X422" s="51">
        <v>1.04</v>
      </c>
      <c r="Y422" s="47"/>
      <c r="AA422"/>
      <c r="AB422"/>
      <c r="AC422"/>
      <c r="AD422"/>
      <c r="AE422"/>
      <c r="AF422"/>
      <c r="AG422"/>
      <c r="AH422"/>
      <c r="AI422"/>
    </row>
    <row r="423" spans="1:35" s="5" customFormat="1" x14ac:dyDescent="0.2">
      <c r="A423" s="51">
        <v>2658</v>
      </c>
      <c r="B423" s="51">
        <v>89.79</v>
      </c>
      <c r="C423" s="51">
        <v>26.98</v>
      </c>
      <c r="D423" s="4">
        <f t="shared" si="36"/>
        <v>6.4499999999999993</v>
      </c>
      <c r="E423" s="66">
        <f t="shared" si="37"/>
        <v>26.42</v>
      </c>
      <c r="F423" s="51">
        <v>1121.3599999999999</v>
      </c>
      <c r="G423" s="51">
        <v>1036.0999999999999</v>
      </c>
      <c r="H423" s="51">
        <v>1212.3499999999999</v>
      </c>
      <c r="I423" s="51">
        <v>1265.78</v>
      </c>
      <c r="J423" s="51">
        <v>13530529.140000001</v>
      </c>
      <c r="K423" s="51">
        <v>7209753.3300000001</v>
      </c>
      <c r="L423" s="51" t="s">
        <v>2308</v>
      </c>
      <c r="M423" s="51" t="s">
        <v>2309</v>
      </c>
      <c r="N423" s="51">
        <v>0.15</v>
      </c>
      <c r="O423" s="51">
        <v>-26.565000000000001</v>
      </c>
      <c r="P423" s="51">
        <v>7.0000000000000007E-2</v>
      </c>
      <c r="Q423" s="51">
        <v>-0.13</v>
      </c>
      <c r="R423" s="51">
        <v>1748.29</v>
      </c>
      <c r="S423" s="51">
        <v>71.040000000000006</v>
      </c>
      <c r="T423" s="51">
        <v>22.37</v>
      </c>
      <c r="U423" s="51">
        <v>8.76</v>
      </c>
      <c r="V423" s="51">
        <v>47.593000000000004</v>
      </c>
      <c r="W423" s="51">
        <v>0.51</v>
      </c>
      <c r="X423" s="51">
        <v>0.88</v>
      </c>
      <c r="Y423" s="47"/>
      <c r="AA423"/>
      <c r="AB423"/>
      <c r="AC423"/>
      <c r="AD423"/>
      <c r="AE423"/>
      <c r="AF423"/>
      <c r="AG423"/>
      <c r="AH423"/>
      <c r="AI423"/>
    </row>
    <row r="424" spans="1:35" s="5" customFormat="1" x14ac:dyDescent="0.2">
      <c r="A424" s="51">
        <v>2661</v>
      </c>
      <c r="B424" s="51">
        <v>89.85</v>
      </c>
      <c r="C424" s="51">
        <v>26.95</v>
      </c>
      <c r="D424" s="4">
        <f t="shared" si="36"/>
        <v>6.4199999999999982</v>
      </c>
      <c r="E424" s="66">
        <f t="shared" si="37"/>
        <v>26.39</v>
      </c>
      <c r="F424" s="51">
        <v>1121.3699999999999</v>
      </c>
      <c r="G424" s="51">
        <v>1036.1099999999999</v>
      </c>
      <c r="H424" s="51">
        <v>1215.03</v>
      </c>
      <c r="I424" s="51">
        <v>1267.1400000000001</v>
      </c>
      <c r="J424" s="51">
        <v>13530530.470000001</v>
      </c>
      <c r="K424" s="51">
        <v>7209756.0199999996</v>
      </c>
      <c r="L424" s="51" t="s">
        <v>2310</v>
      </c>
      <c r="M424" s="51" t="s">
        <v>2311</v>
      </c>
      <c r="N424" s="51">
        <v>0.22</v>
      </c>
      <c r="O424" s="51">
        <v>-158.19900000000001</v>
      </c>
      <c r="P424" s="51">
        <v>0.2</v>
      </c>
      <c r="Q424" s="51">
        <v>-0.1</v>
      </c>
      <c r="R424" s="51">
        <v>1751.18</v>
      </c>
      <c r="S424" s="51">
        <v>71.14</v>
      </c>
      <c r="T424" s="51">
        <v>22.38</v>
      </c>
      <c r="U424" s="51">
        <v>8.7799999999999994</v>
      </c>
      <c r="V424" s="51">
        <v>47.555999999999997</v>
      </c>
      <c r="W424" s="51">
        <v>0.51</v>
      </c>
      <c r="X424" s="51">
        <v>0.72</v>
      </c>
      <c r="Y424" s="47"/>
      <c r="AA424"/>
      <c r="AB424"/>
      <c r="AC424"/>
      <c r="AD424"/>
      <c r="AE424"/>
      <c r="AF424"/>
      <c r="AG424"/>
      <c r="AH424"/>
      <c r="AI424"/>
    </row>
    <row r="425" spans="1:35" s="5" customFormat="1" x14ac:dyDescent="0.2">
      <c r="A425" s="51">
        <v>2664.06</v>
      </c>
      <c r="B425" s="51">
        <v>89.75</v>
      </c>
      <c r="C425" s="51">
        <v>26.91</v>
      </c>
      <c r="D425" s="4">
        <f t="shared" si="36"/>
        <v>6.379999999999999</v>
      </c>
      <c r="E425" s="66">
        <f t="shared" si="37"/>
        <v>26.35</v>
      </c>
      <c r="F425" s="51">
        <v>1121.3800000000001</v>
      </c>
      <c r="G425" s="51">
        <v>1036.1199999999999</v>
      </c>
      <c r="H425" s="51">
        <v>1217.76</v>
      </c>
      <c r="I425" s="51">
        <v>1268.53</v>
      </c>
      <c r="J425" s="51">
        <v>13530531.83</v>
      </c>
      <c r="K425" s="51">
        <v>7209758.7599999998</v>
      </c>
      <c r="L425" s="51" t="s">
        <v>2267</v>
      </c>
      <c r="M425" s="51" t="s">
        <v>2312</v>
      </c>
      <c r="N425" s="51">
        <v>0.35</v>
      </c>
      <c r="O425" s="51">
        <v>30.068999999999999</v>
      </c>
      <c r="P425" s="51">
        <v>-0.33</v>
      </c>
      <c r="Q425" s="51">
        <v>-0.13</v>
      </c>
      <c r="R425" s="51">
        <v>1754.14</v>
      </c>
      <c r="S425" s="51">
        <v>71.23</v>
      </c>
      <c r="T425" s="51">
        <v>22.39</v>
      </c>
      <c r="U425" s="51">
        <v>8.7899999999999991</v>
      </c>
      <c r="V425" s="51">
        <v>47.518999999999998</v>
      </c>
      <c r="W425" s="51">
        <v>0.51</v>
      </c>
      <c r="X425" s="51">
        <v>0.55000000000000004</v>
      </c>
      <c r="Y425" s="47"/>
      <c r="AA425"/>
      <c r="AB425"/>
      <c r="AC425"/>
      <c r="AD425"/>
      <c r="AE425"/>
      <c r="AF425"/>
      <c r="AG425"/>
      <c r="AH425"/>
      <c r="AI425"/>
    </row>
    <row r="426" spans="1:35" s="5" customFormat="1" x14ac:dyDescent="0.2">
      <c r="A426" s="51">
        <v>2668</v>
      </c>
      <c r="B426" s="51">
        <v>89.94</v>
      </c>
      <c r="C426" s="51">
        <v>27.02</v>
      </c>
      <c r="D426" s="4">
        <f t="shared" si="36"/>
        <v>6.4899999999999984</v>
      </c>
      <c r="E426" s="66">
        <f t="shared" si="37"/>
        <v>26.46</v>
      </c>
      <c r="F426" s="51">
        <v>1121.3900000000001</v>
      </c>
      <c r="G426" s="51">
        <v>1036.1300000000001</v>
      </c>
      <c r="H426" s="51">
        <v>1221.27</v>
      </c>
      <c r="I426" s="51">
        <v>1270.31</v>
      </c>
      <c r="J426" s="51">
        <v>13530533.58</v>
      </c>
      <c r="K426" s="51">
        <v>7209762.29</v>
      </c>
      <c r="L426" s="51" t="s">
        <v>2313</v>
      </c>
      <c r="M426" s="51" t="s">
        <v>2314</v>
      </c>
      <c r="N426" s="51">
        <v>0.56000000000000005</v>
      </c>
      <c r="O426" s="51">
        <v>90</v>
      </c>
      <c r="P426" s="51">
        <v>0.48</v>
      </c>
      <c r="Q426" s="51">
        <v>0.28000000000000003</v>
      </c>
      <c r="R426" s="51">
        <v>1757.94</v>
      </c>
      <c r="S426" s="51">
        <v>71.36</v>
      </c>
      <c r="T426" s="51">
        <v>22.4</v>
      </c>
      <c r="U426" s="51">
        <v>8.81</v>
      </c>
      <c r="V426" s="51">
        <v>47.470999999999997</v>
      </c>
      <c r="W426" s="51">
        <v>0.52</v>
      </c>
      <c r="X426" s="51">
        <v>0.33</v>
      </c>
      <c r="Y426" s="47"/>
      <c r="AA426"/>
      <c r="AB426"/>
      <c r="AC426"/>
      <c r="AD426"/>
      <c r="AE426"/>
      <c r="AF426"/>
      <c r="AG426"/>
      <c r="AH426"/>
      <c r="AI426"/>
    </row>
    <row r="427" spans="1:35" s="5" customFormat="1" x14ac:dyDescent="0.2">
      <c r="A427" s="51">
        <v>2671</v>
      </c>
      <c r="B427" s="51">
        <v>89.94</v>
      </c>
      <c r="C427" s="51">
        <v>27.11</v>
      </c>
      <c r="D427" s="4">
        <f t="shared" si="36"/>
        <v>6.5799999999999983</v>
      </c>
      <c r="E427" s="66">
        <f t="shared" si="37"/>
        <v>26.55</v>
      </c>
      <c r="F427" s="51">
        <v>1121.3900000000001</v>
      </c>
      <c r="G427" s="51">
        <v>1036.1300000000001</v>
      </c>
      <c r="H427" s="51">
        <v>1223.94</v>
      </c>
      <c r="I427" s="51">
        <v>1271.68</v>
      </c>
      <c r="J427" s="51">
        <v>13530534.92</v>
      </c>
      <c r="K427" s="51">
        <v>7209764.9800000004</v>
      </c>
      <c r="L427" s="51" t="s">
        <v>2315</v>
      </c>
      <c r="M427" s="51" t="s">
        <v>2316</v>
      </c>
      <c r="N427" s="51">
        <v>0.3</v>
      </c>
      <c r="O427" s="51">
        <v>116.565</v>
      </c>
      <c r="P427" s="51">
        <v>0</v>
      </c>
      <c r="Q427" s="51">
        <v>0.3</v>
      </c>
      <c r="R427" s="51">
        <v>1760.83</v>
      </c>
      <c r="S427" s="51">
        <v>71.45</v>
      </c>
      <c r="T427" s="51">
        <v>22.4</v>
      </c>
      <c r="U427" s="51">
        <v>8.83</v>
      </c>
      <c r="V427" s="51">
        <v>47.435000000000002</v>
      </c>
      <c r="W427" s="51">
        <v>0.53</v>
      </c>
      <c r="X427" s="51">
        <v>0.17</v>
      </c>
      <c r="Y427" s="47"/>
      <c r="AA427"/>
      <c r="AB427"/>
      <c r="AC427"/>
      <c r="AD427"/>
      <c r="AE427"/>
      <c r="AF427"/>
      <c r="AG427"/>
      <c r="AH427"/>
      <c r="AI427"/>
    </row>
    <row r="428" spans="1:35" s="5" customFormat="1" x14ac:dyDescent="0.2">
      <c r="A428" s="51">
        <v>2674</v>
      </c>
      <c r="B428" s="51">
        <v>89.9</v>
      </c>
      <c r="C428" s="51">
        <v>27.19</v>
      </c>
      <c r="D428" s="4">
        <f t="shared" si="36"/>
        <v>6.66</v>
      </c>
      <c r="E428" s="66">
        <f t="shared" si="37"/>
        <v>26.630000000000003</v>
      </c>
      <c r="F428" s="51">
        <v>1121.4000000000001</v>
      </c>
      <c r="G428" s="51">
        <v>1036.1400000000001</v>
      </c>
      <c r="H428" s="51">
        <v>1226.6099999999999</v>
      </c>
      <c r="I428" s="51">
        <v>1273.05</v>
      </c>
      <c r="J428" s="51">
        <v>13530536.26</v>
      </c>
      <c r="K428" s="51">
        <v>7209767.6600000001</v>
      </c>
      <c r="L428" s="51" t="s">
        <v>2317</v>
      </c>
      <c r="M428" s="51" t="s">
        <v>2318</v>
      </c>
      <c r="N428" s="51">
        <v>0.3</v>
      </c>
      <c r="O428" s="51">
        <v>24.228000000000002</v>
      </c>
      <c r="P428" s="51">
        <v>-0.13</v>
      </c>
      <c r="Q428" s="51">
        <v>0.27</v>
      </c>
      <c r="R428" s="51">
        <v>1763.73</v>
      </c>
      <c r="S428" s="51">
        <v>71.55</v>
      </c>
      <c r="T428" s="51">
        <v>22.41</v>
      </c>
      <c r="U428" s="51">
        <v>8.84</v>
      </c>
      <c r="V428" s="51">
        <v>47.398000000000003</v>
      </c>
      <c r="W428" s="51">
        <v>0.53</v>
      </c>
      <c r="X428" s="51">
        <v>0.02</v>
      </c>
      <c r="Y428" s="47"/>
      <c r="AA428"/>
      <c r="AB428"/>
      <c r="AC428"/>
      <c r="AD428"/>
      <c r="AE428"/>
      <c r="AF428"/>
      <c r="AG428"/>
      <c r="AH428"/>
      <c r="AI428"/>
    </row>
    <row r="429" spans="1:35" s="5" customFormat="1" x14ac:dyDescent="0.2">
      <c r="A429" s="51">
        <v>2677</v>
      </c>
      <c r="B429" s="51">
        <v>90.1</v>
      </c>
      <c r="C429" s="51">
        <v>27.28</v>
      </c>
      <c r="D429" s="4">
        <f t="shared" si="36"/>
        <v>6.75</v>
      </c>
      <c r="E429" s="66">
        <f t="shared" si="37"/>
        <v>26.720000000000002</v>
      </c>
      <c r="F429" s="51">
        <v>1121.4000000000001</v>
      </c>
      <c r="G429" s="51">
        <v>1036.1400000000001</v>
      </c>
      <c r="H429" s="51">
        <v>1229.28</v>
      </c>
      <c r="I429" s="51">
        <v>1274.42</v>
      </c>
      <c r="J429" s="51">
        <v>13530537.609999999</v>
      </c>
      <c r="K429" s="51">
        <v>7209770.3399999999</v>
      </c>
      <c r="L429" s="51" t="s">
        <v>2319</v>
      </c>
      <c r="M429" s="51" t="s">
        <v>2320</v>
      </c>
      <c r="N429" s="51">
        <v>0.73</v>
      </c>
      <c r="O429" s="51">
        <v>160.017</v>
      </c>
      <c r="P429" s="51">
        <v>0.67</v>
      </c>
      <c r="Q429" s="51">
        <v>0.3</v>
      </c>
      <c r="R429" s="51">
        <v>1766.63</v>
      </c>
      <c r="S429" s="51">
        <v>71.64</v>
      </c>
      <c r="T429" s="51">
        <v>22.42</v>
      </c>
      <c r="U429" s="51">
        <v>8.86</v>
      </c>
      <c r="V429" s="51">
        <v>47.363</v>
      </c>
      <c r="W429" s="51">
        <v>0.55000000000000004</v>
      </c>
      <c r="X429" s="51">
        <v>-0.13</v>
      </c>
      <c r="Y429" s="47"/>
      <c r="AA429"/>
      <c r="AB429"/>
      <c r="AC429"/>
      <c r="AD429"/>
      <c r="AE429"/>
      <c r="AF429"/>
      <c r="AG429"/>
      <c r="AH429"/>
      <c r="AI429"/>
    </row>
    <row r="430" spans="1:35" s="5" customFormat="1" x14ac:dyDescent="0.2">
      <c r="A430" s="51">
        <v>2680</v>
      </c>
      <c r="B430" s="51">
        <v>89.88</v>
      </c>
      <c r="C430" s="51">
        <v>27.36</v>
      </c>
      <c r="D430" s="4">
        <f t="shared" si="36"/>
        <v>6.8299999999999983</v>
      </c>
      <c r="E430" s="66">
        <f t="shared" si="37"/>
        <v>26.8</v>
      </c>
      <c r="F430" s="51">
        <v>1121.4000000000001</v>
      </c>
      <c r="G430" s="51">
        <v>1036.1400000000001</v>
      </c>
      <c r="H430" s="51">
        <v>1231.94</v>
      </c>
      <c r="I430" s="51">
        <v>1275.8</v>
      </c>
      <c r="J430" s="51">
        <v>13530538.960000001</v>
      </c>
      <c r="K430" s="51">
        <v>7209773.0199999996</v>
      </c>
      <c r="L430" s="51" t="s">
        <v>2321</v>
      </c>
      <c r="M430" s="51" t="s">
        <v>2322</v>
      </c>
      <c r="N430" s="51">
        <v>0.78</v>
      </c>
      <c r="O430" s="51">
        <v>36.869999999999997</v>
      </c>
      <c r="P430" s="51">
        <v>-0.73</v>
      </c>
      <c r="Q430" s="51">
        <v>0.27</v>
      </c>
      <c r="R430" s="51">
        <v>1769.53</v>
      </c>
      <c r="S430" s="51">
        <v>71.739999999999995</v>
      </c>
      <c r="T430" s="51">
        <v>22.43</v>
      </c>
      <c r="U430" s="51">
        <v>8.8699999999999992</v>
      </c>
      <c r="V430" s="51">
        <v>47.326999999999998</v>
      </c>
      <c r="W430" s="51">
        <v>0.56000000000000005</v>
      </c>
      <c r="X430" s="51">
        <v>-0.28000000000000003</v>
      </c>
      <c r="Y430" s="47"/>
      <c r="AA430"/>
      <c r="AB430"/>
      <c r="AC430"/>
      <c r="AD430"/>
      <c r="AE430"/>
      <c r="AF430"/>
      <c r="AG430"/>
      <c r="AH430"/>
      <c r="AI430"/>
    </row>
    <row r="431" spans="1:35" s="5" customFormat="1" x14ac:dyDescent="0.2">
      <c r="A431" s="51">
        <v>2683</v>
      </c>
      <c r="B431" s="51">
        <v>90</v>
      </c>
      <c r="C431" s="51">
        <v>27.45</v>
      </c>
      <c r="D431" s="4">
        <f t="shared" si="36"/>
        <v>6.9199999999999982</v>
      </c>
      <c r="E431" s="66">
        <f t="shared" si="37"/>
        <v>26.89</v>
      </c>
      <c r="F431" s="51">
        <v>1121.4000000000001</v>
      </c>
      <c r="G431" s="51">
        <v>1036.1400000000001</v>
      </c>
      <c r="H431" s="51">
        <v>1234.5999999999999</v>
      </c>
      <c r="I431" s="51">
        <v>1277.18</v>
      </c>
      <c r="J431" s="51">
        <v>13530540.32</v>
      </c>
      <c r="K431" s="51">
        <v>7209775.7000000002</v>
      </c>
      <c r="L431" s="51" t="s">
        <v>2323</v>
      </c>
      <c r="M431" s="51" t="s">
        <v>2324</v>
      </c>
      <c r="N431" s="51">
        <v>0.5</v>
      </c>
      <c r="O431" s="51">
        <v>140.19499999999999</v>
      </c>
      <c r="P431" s="51">
        <v>0.4</v>
      </c>
      <c r="Q431" s="51">
        <v>0.3</v>
      </c>
      <c r="R431" s="51">
        <v>1772.43</v>
      </c>
      <c r="S431" s="51">
        <v>71.83</v>
      </c>
      <c r="T431" s="51">
        <v>22.44</v>
      </c>
      <c r="U431" s="51">
        <v>8.89</v>
      </c>
      <c r="V431" s="51">
        <v>47.292000000000002</v>
      </c>
      <c r="W431" s="51">
        <v>0.56999999999999995</v>
      </c>
      <c r="X431" s="51">
        <v>-0.42</v>
      </c>
      <c r="Y431" s="47"/>
      <c r="AA431"/>
      <c r="AB431"/>
      <c r="AC431"/>
      <c r="AD431"/>
      <c r="AE431"/>
      <c r="AF431"/>
      <c r="AG431"/>
      <c r="AH431"/>
      <c r="AI431"/>
    </row>
    <row r="432" spans="1:35" s="5" customFormat="1" x14ac:dyDescent="0.2">
      <c r="A432" s="51">
        <v>2688.48</v>
      </c>
      <c r="B432" s="51">
        <v>89.82</v>
      </c>
      <c r="C432" s="51">
        <v>27.6</v>
      </c>
      <c r="D432" s="4">
        <f t="shared" si="36"/>
        <v>7.07</v>
      </c>
      <c r="E432" s="66">
        <f t="shared" si="37"/>
        <v>27.040000000000003</v>
      </c>
      <c r="F432" s="51">
        <v>1121.4100000000001</v>
      </c>
      <c r="G432" s="51">
        <v>1036.1500000000001</v>
      </c>
      <c r="H432" s="51">
        <v>1239.46</v>
      </c>
      <c r="I432" s="51">
        <v>1279.71</v>
      </c>
      <c r="J432" s="51">
        <v>13530542.800000001</v>
      </c>
      <c r="K432" s="51">
        <v>7209780.5800000001</v>
      </c>
      <c r="L432" s="51" t="s">
        <v>2268</v>
      </c>
      <c r="M432" s="51" t="s">
        <v>2325</v>
      </c>
      <c r="N432" s="51">
        <v>0.43</v>
      </c>
      <c r="O432" s="51">
        <v>74.055000000000007</v>
      </c>
      <c r="P432" s="51">
        <v>-0.33</v>
      </c>
      <c r="Q432" s="51">
        <v>0.27</v>
      </c>
      <c r="R432" s="51">
        <v>1777.73</v>
      </c>
      <c r="S432" s="51">
        <v>72.010000000000005</v>
      </c>
      <c r="T432" s="51">
        <v>22.45</v>
      </c>
      <c r="U432" s="51">
        <v>8.92</v>
      </c>
      <c r="V432" s="51">
        <v>47.226999999999997</v>
      </c>
      <c r="W432" s="51">
        <v>0.57999999999999996</v>
      </c>
      <c r="X432" s="51">
        <v>-0.67</v>
      </c>
      <c r="Y432" s="47"/>
      <c r="AA432"/>
      <c r="AB432"/>
      <c r="AC432"/>
      <c r="AD432"/>
      <c r="AE432"/>
      <c r="AF432"/>
      <c r="AG432"/>
      <c r="AH432"/>
      <c r="AI432"/>
    </row>
    <row r="433" spans="1:35" s="5" customFormat="1" x14ac:dyDescent="0.2">
      <c r="A433" s="51">
        <v>2692</v>
      </c>
      <c r="B433" s="51">
        <v>89.86</v>
      </c>
      <c r="C433" s="51">
        <v>27.74</v>
      </c>
      <c r="D433" s="4">
        <f t="shared" si="36"/>
        <v>7.2099999999999973</v>
      </c>
      <c r="E433" s="66">
        <f t="shared" si="37"/>
        <v>27.18</v>
      </c>
      <c r="F433" s="51">
        <v>1121.42</v>
      </c>
      <c r="G433" s="51">
        <v>1036.1600000000001</v>
      </c>
      <c r="H433" s="51">
        <v>1242.58</v>
      </c>
      <c r="I433" s="51">
        <v>1281.3399999999999</v>
      </c>
      <c r="J433" s="51">
        <v>13530544.41</v>
      </c>
      <c r="K433" s="51">
        <v>7209783.71</v>
      </c>
      <c r="L433" s="51" t="s">
        <v>2326</v>
      </c>
      <c r="M433" s="51" t="s">
        <v>2327</v>
      </c>
      <c r="N433" s="51">
        <v>0.41</v>
      </c>
      <c r="O433" s="51">
        <v>67.38</v>
      </c>
      <c r="P433" s="51">
        <v>0.11</v>
      </c>
      <c r="Q433" s="51">
        <v>0.4</v>
      </c>
      <c r="R433" s="51">
        <v>1781.14</v>
      </c>
      <c r="S433" s="51">
        <v>72.12</v>
      </c>
      <c r="T433" s="51">
        <v>22.46</v>
      </c>
      <c r="U433" s="51">
        <v>8.94</v>
      </c>
      <c r="V433" s="51">
        <v>47.186</v>
      </c>
      <c r="W433" s="51">
        <v>0.57999999999999996</v>
      </c>
      <c r="X433" s="51">
        <v>-0.82</v>
      </c>
      <c r="Y433" s="47"/>
      <c r="AA433"/>
      <c r="AB433"/>
      <c r="AC433"/>
      <c r="AD433"/>
      <c r="AE433"/>
      <c r="AF433"/>
      <c r="AG433"/>
      <c r="AH433"/>
      <c r="AI433"/>
    </row>
    <row r="434" spans="1:35" s="5" customFormat="1" x14ac:dyDescent="0.2">
      <c r="A434" s="51">
        <v>2695</v>
      </c>
      <c r="B434" s="51">
        <v>89.91</v>
      </c>
      <c r="C434" s="51">
        <v>27.86</v>
      </c>
      <c r="D434" s="4">
        <f t="shared" si="36"/>
        <v>7.3299999999999983</v>
      </c>
      <c r="E434" s="66">
        <f t="shared" si="37"/>
        <v>27.3</v>
      </c>
      <c r="F434" s="51">
        <v>1121.42</v>
      </c>
      <c r="G434" s="51">
        <v>1036.1600000000001</v>
      </c>
      <c r="H434" s="51">
        <v>1245.24</v>
      </c>
      <c r="I434" s="51">
        <v>1282.74</v>
      </c>
      <c r="J434" s="51">
        <v>13530545.779999999</v>
      </c>
      <c r="K434" s="51">
        <v>7209786.3799999999</v>
      </c>
      <c r="L434" s="51" t="s">
        <v>2328</v>
      </c>
      <c r="M434" s="51" t="s">
        <v>2329</v>
      </c>
      <c r="N434" s="51">
        <v>0.43</v>
      </c>
      <c r="O434" s="51">
        <v>120.25700000000001</v>
      </c>
      <c r="P434" s="51">
        <v>0.17</v>
      </c>
      <c r="Q434" s="51">
        <v>0.4</v>
      </c>
      <c r="R434" s="51">
        <v>1784.05</v>
      </c>
      <c r="S434" s="51">
        <v>72.22</v>
      </c>
      <c r="T434" s="51">
        <v>22.47</v>
      </c>
      <c r="U434" s="51">
        <v>8.9499999999999993</v>
      </c>
      <c r="V434" s="51">
        <v>47.152000000000001</v>
      </c>
      <c r="W434" s="51">
        <v>0.59</v>
      </c>
      <c r="X434" s="51">
        <v>-0.94</v>
      </c>
      <c r="Y434" s="47"/>
      <c r="AA434"/>
      <c r="AB434"/>
      <c r="AC434"/>
      <c r="AD434"/>
      <c r="AE434"/>
      <c r="AF434"/>
      <c r="AG434"/>
      <c r="AH434"/>
      <c r="AI434"/>
    </row>
    <row r="435" spans="1:35" s="5" customFormat="1" x14ac:dyDescent="0.2">
      <c r="A435" s="51">
        <v>2698</v>
      </c>
      <c r="B435" s="51">
        <v>89.84</v>
      </c>
      <c r="C435" s="51">
        <v>27.98</v>
      </c>
      <c r="D435" s="4">
        <f t="shared" si="36"/>
        <v>7.4499999999999993</v>
      </c>
      <c r="E435" s="66">
        <f t="shared" si="37"/>
        <v>27.42</v>
      </c>
      <c r="F435" s="51">
        <v>1121.43</v>
      </c>
      <c r="G435" s="51">
        <v>1036.17</v>
      </c>
      <c r="H435" s="51">
        <v>1247.8900000000001</v>
      </c>
      <c r="I435" s="51">
        <v>1284.1500000000001</v>
      </c>
      <c r="J435" s="51">
        <v>13530547.16</v>
      </c>
      <c r="K435" s="51">
        <v>7209789.04</v>
      </c>
      <c r="L435" s="51" t="s">
        <v>2330</v>
      </c>
      <c r="M435" s="51" t="s">
        <v>2331</v>
      </c>
      <c r="N435" s="51">
        <v>0.46</v>
      </c>
      <c r="O435" s="51">
        <v>47.49</v>
      </c>
      <c r="P435" s="51">
        <v>-0.23</v>
      </c>
      <c r="Q435" s="51">
        <v>0.4</v>
      </c>
      <c r="R435" s="51">
        <v>1786.96</v>
      </c>
      <c r="S435" s="51">
        <v>72.319999999999993</v>
      </c>
      <c r="T435" s="51">
        <v>22.47</v>
      </c>
      <c r="U435" s="51">
        <v>8.9700000000000006</v>
      </c>
      <c r="V435" s="51">
        <v>47.116999999999997</v>
      </c>
      <c r="W435" s="51">
        <v>0.6</v>
      </c>
      <c r="X435" s="51">
        <v>-1.05</v>
      </c>
      <c r="Y435" s="47"/>
      <c r="AA435"/>
      <c r="AB435"/>
      <c r="AC435"/>
      <c r="AD435"/>
      <c r="AE435"/>
      <c r="AF435"/>
      <c r="AG435"/>
      <c r="AH435"/>
      <c r="AI435"/>
    </row>
    <row r="436" spans="1:35" s="5" customFormat="1" x14ac:dyDescent="0.2">
      <c r="A436" s="51">
        <v>2701</v>
      </c>
      <c r="B436" s="51">
        <v>89.95</v>
      </c>
      <c r="C436" s="51">
        <v>28.1</v>
      </c>
      <c r="D436" s="4">
        <f t="shared" si="36"/>
        <v>7.57</v>
      </c>
      <c r="E436" s="66">
        <f t="shared" si="37"/>
        <v>27.540000000000003</v>
      </c>
      <c r="F436" s="51">
        <v>1121.44</v>
      </c>
      <c r="G436" s="51">
        <v>1036.18</v>
      </c>
      <c r="H436" s="51">
        <v>1250.53</v>
      </c>
      <c r="I436" s="51">
        <v>1285.56</v>
      </c>
      <c r="J436" s="51">
        <v>13530548.539999999</v>
      </c>
      <c r="K436" s="51">
        <v>7209791.71</v>
      </c>
      <c r="L436" s="51" t="s">
        <v>2332</v>
      </c>
      <c r="M436" s="51" t="s">
        <v>2333</v>
      </c>
      <c r="N436" s="51">
        <v>0.54</v>
      </c>
      <c r="O436" s="51">
        <v>71.564999999999998</v>
      </c>
      <c r="P436" s="51">
        <v>0.37</v>
      </c>
      <c r="Q436" s="51">
        <v>0.4</v>
      </c>
      <c r="R436" s="51">
        <v>1789.87</v>
      </c>
      <c r="S436" s="51">
        <v>72.41</v>
      </c>
      <c r="T436" s="51">
        <v>22.48</v>
      </c>
      <c r="U436" s="51">
        <v>8.98</v>
      </c>
      <c r="V436" s="51">
        <v>47.082999999999998</v>
      </c>
      <c r="W436" s="51">
        <v>0.6</v>
      </c>
      <c r="X436" s="51">
        <v>-1.1599999999999999</v>
      </c>
      <c r="Y436" s="47"/>
      <c r="AA436"/>
      <c r="AB436"/>
      <c r="AC436"/>
      <c r="AD436"/>
      <c r="AE436"/>
      <c r="AF436"/>
      <c r="AG436"/>
      <c r="AH436"/>
      <c r="AI436"/>
    </row>
    <row r="437" spans="1:35" x14ac:dyDescent="0.2">
      <c r="A437" s="51">
        <v>2704</v>
      </c>
      <c r="B437" s="51">
        <v>89.99</v>
      </c>
      <c r="C437" s="51">
        <v>28.22</v>
      </c>
      <c r="D437" s="4">
        <f t="shared" si="36"/>
        <v>7.6899999999999977</v>
      </c>
      <c r="E437" s="66">
        <f t="shared" si="37"/>
        <v>27.66</v>
      </c>
      <c r="F437" s="51">
        <v>1121.44</v>
      </c>
      <c r="G437" s="51">
        <v>1036.18</v>
      </c>
      <c r="H437" s="51">
        <v>1253.18</v>
      </c>
      <c r="I437" s="51">
        <v>1286.97</v>
      </c>
      <c r="J437" s="51">
        <v>13530549.93</v>
      </c>
      <c r="K437" s="51">
        <v>7209794.3600000003</v>
      </c>
      <c r="L437" s="51" t="s">
        <v>2334</v>
      </c>
      <c r="M437" s="51" t="s">
        <v>2335</v>
      </c>
      <c r="N437" s="51">
        <v>0.42</v>
      </c>
      <c r="O437" s="51">
        <v>99.462000000000003</v>
      </c>
      <c r="P437" s="51">
        <v>0.13</v>
      </c>
      <c r="Q437" s="51">
        <v>0.4</v>
      </c>
      <c r="R437" s="51">
        <v>1792.78</v>
      </c>
      <c r="S437" s="51">
        <v>72.510000000000005</v>
      </c>
      <c r="T437" s="51">
        <v>22.49</v>
      </c>
      <c r="U437" s="51">
        <v>9</v>
      </c>
      <c r="V437" s="51">
        <v>47.048999999999999</v>
      </c>
      <c r="W437" s="51">
        <v>0.61</v>
      </c>
      <c r="X437" s="51">
        <v>-1.26</v>
      </c>
      <c r="Y437" s="47"/>
    </row>
    <row r="438" spans="1:35" x14ac:dyDescent="0.2">
      <c r="A438" s="51">
        <v>2707</v>
      </c>
      <c r="B438" s="51">
        <v>89.97</v>
      </c>
      <c r="C438" s="51">
        <v>28.34</v>
      </c>
      <c r="D438" s="4">
        <f t="shared" si="36"/>
        <v>7.8099999999999987</v>
      </c>
      <c r="E438" s="66">
        <f t="shared" si="37"/>
        <v>27.78</v>
      </c>
      <c r="F438" s="51">
        <v>1121.44</v>
      </c>
      <c r="G438" s="51">
        <v>1036.18</v>
      </c>
      <c r="H438" s="51">
        <v>1255.82</v>
      </c>
      <c r="I438" s="51">
        <v>1288.4000000000001</v>
      </c>
      <c r="J438" s="51">
        <v>13530551.33</v>
      </c>
      <c r="K438" s="51">
        <v>7209797.0199999996</v>
      </c>
      <c r="L438" s="51" t="s">
        <v>2336</v>
      </c>
      <c r="M438" s="51" t="s">
        <v>2337</v>
      </c>
      <c r="N438" s="51">
        <v>0.41</v>
      </c>
      <c r="O438" s="51">
        <v>139.57400000000001</v>
      </c>
      <c r="P438" s="51">
        <v>-7.0000000000000007E-2</v>
      </c>
      <c r="Q438" s="51">
        <v>0.4</v>
      </c>
      <c r="R438" s="51">
        <v>1795.69</v>
      </c>
      <c r="S438" s="51">
        <v>72.61</v>
      </c>
      <c r="T438" s="51">
        <v>22.5</v>
      </c>
      <c r="U438" s="51">
        <v>9.01</v>
      </c>
      <c r="V438" s="51">
        <v>47.015000000000001</v>
      </c>
      <c r="W438" s="51">
        <v>0.63</v>
      </c>
      <c r="X438" s="51">
        <v>-1.36</v>
      </c>
      <c r="Y438" s="47"/>
    </row>
    <row r="439" spans="1:35" x14ac:dyDescent="0.2">
      <c r="A439" s="51">
        <v>2712.85</v>
      </c>
      <c r="B439" s="51">
        <v>89.7</v>
      </c>
      <c r="C439" s="51">
        <v>28.57</v>
      </c>
      <c r="D439" s="4">
        <f t="shared" si="36"/>
        <v>8.0399999999999991</v>
      </c>
      <c r="E439" s="66">
        <f t="shared" si="37"/>
        <v>28.01</v>
      </c>
      <c r="F439" s="51">
        <v>1121.46</v>
      </c>
      <c r="G439" s="51">
        <v>1036.2</v>
      </c>
      <c r="H439" s="51">
        <v>1260.96</v>
      </c>
      <c r="I439" s="51">
        <v>1291.18</v>
      </c>
      <c r="J439" s="51">
        <v>13530554.060000001</v>
      </c>
      <c r="K439" s="51">
        <v>7209802.1900000004</v>
      </c>
      <c r="L439" s="51" t="s">
        <v>2269</v>
      </c>
      <c r="M439" s="51" t="s">
        <v>2338</v>
      </c>
      <c r="N439" s="51">
        <v>0.61</v>
      </c>
      <c r="O439" s="51">
        <v>-168.69200000000001</v>
      </c>
      <c r="P439" s="51">
        <v>-0.46</v>
      </c>
      <c r="Q439" s="51">
        <v>0.39</v>
      </c>
      <c r="R439" s="51">
        <v>1801.37</v>
      </c>
      <c r="S439" s="51">
        <v>72.8</v>
      </c>
      <c r="T439" s="51">
        <v>22.51</v>
      </c>
      <c r="U439" s="51">
        <v>9.0500000000000007</v>
      </c>
      <c r="V439" s="51">
        <v>46.95</v>
      </c>
      <c r="W439" s="51">
        <v>0.63</v>
      </c>
      <c r="X439" s="51">
        <v>-1.52</v>
      </c>
      <c r="Y439" s="47"/>
    </row>
    <row r="440" spans="1:35" x14ac:dyDescent="0.2">
      <c r="A440" s="51">
        <v>2716</v>
      </c>
      <c r="B440" s="51">
        <v>88.85</v>
      </c>
      <c r="C440" s="51">
        <v>28.4</v>
      </c>
      <c r="D440" s="4">
        <f t="shared" si="36"/>
        <v>7.8699999999999974</v>
      </c>
      <c r="E440" s="66">
        <f t="shared" si="37"/>
        <v>27.84</v>
      </c>
      <c r="F440" s="51">
        <v>1121.5</v>
      </c>
      <c r="G440" s="51">
        <v>1036.24</v>
      </c>
      <c r="H440" s="51">
        <v>1263.73</v>
      </c>
      <c r="I440" s="51">
        <v>1292.69</v>
      </c>
      <c r="J440" s="51">
        <v>13530555.539999999</v>
      </c>
      <c r="K440" s="51">
        <v>7209804.9699999997</v>
      </c>
      <c r="L440" s="51" t="s">
        <v>2339</v>
      </c>
      <c r="M440" s="51" t="s">
        <v>2340</v>
      </c>
      <c r="N440" s="51">
        <v>2.75</v>
      </c>
      <c r="O440" s="51">
        <v>-69.441999999999993</v>
      </c>
      <c r="P440" s="51">
        <v>-2.7</v>
      </c>
      <c r="Q440" s="51">
        <v>-0.54</v>
      </c>
      <c r="R440" s="51">
        <v>1804.43</v>
      </c>
      <c r="S440" s="51">
        <v>72.900000000000006</v>
      </c>
      <c r="T440" s="51">
        <v>22.52</v>
      </c>
      <c r="U440" s="51">
        <v>9.06</v>
      </c>
      <c r="V440" s="51">
        <v>46.914999999999999</v>
      </c>
      <c r="W440" s="51">
        <v>0.6</v>
      </c>
      <c r="X440" s="51">
        <v>-1.61</v>
      </c>
      <c r="Y440" s="47"/>
    </row>
    <row r="441" spans="1:35" x14ac:dyDescent="0.2">
      <c r="A441" s="51">
        <v>2719</v>
      </c>
      <c r="B441" s="51">
        <v>88.91</v>
      </c>
      <c r="C441" s="51">
        <v>28.24</v>
      </c>
      <c r="D441" s="4">
        <f t="shared" si="36"/>
        <v>7.7099999999999973</v>
      </c>
      <c r="E441" s="66">
        <f t="shared" si="37"/>
        <v>27.68</v>
      </c>
      <c r="F441" s="51">
        <v>1121.55</v>
      </c>
      <c r="G441" s="51">
        <v>1036.29</v>
      </c>
      <c r="H441" s="51">
        <v>1266.3699999999999</v>
      </c>
      <c r="I441" s="51">
        <v>1294.1099999999999</v>
      </c>
      <c r="J441" s="51">
        <v>13530556.939999999</v>
      </c>
      <c r="K441" s="51">
        <v>7209807.6299999999</v>
      </c>
      <c r="L441" s="51" t="s">
        <v>2341</v>
      </c>
      <c r="M441" s="51" t="s">
        <v>2342</v>
      </c>
      <c r="N441" s="51">
        <v>0.56999999999999995</v>
      </c>
      <c r="O441" s="51">
        <v>-24.565999999999999</v>
      </c>
      <c r="P441" s="51">
        <v>0.2</v>
      </c>
      <c r="Q441" s="51">
        <v>-0.53</v>
      </c>
      <c r="R441" s="51">
        <v>1807.34</v>
      </c>
      <c r="S441" s="51">
        <v>73</v>
      </c>
      <c r="T441" s="51">
        <v>22.52</v>
      </c>
      <c r="U441" s="51">
        <v>9.08</v>
      </c>
      <c r="V441" s="51">
        <v>46.881999999999998</v>
      </c>
      <c r="W441" s="51">
        <v>0.56000000000000005</v>
      </c>
      <c r="X441" s="51">
        <v>-1.71</v>
      </c>
      <c r="Y441" s="47"/>
    </row>
    <row r="442" spans="1:35" x14ac:dyDescent="0.2">
      <c r="A442" s="51">
        <v>2722</v>
      </c>
      <c r="B442" s="51">
        <v>89.26</v>
      </c>
      <c r="C442" s="51">
        <v>28.08</v>
      </c>
      <c r="D442" s="4">
        <f t="shared" si="36"/>
        <v>7.5499999999999972</v>
      </c>
      <c r="E442" s="66">
        <f t="shared" si="37"/>
        <v>27.52</v>
      </c>
      <c r="F442" s="51">
        <v>1121.5999999999999</v>
      </c>
      <c r="G442" s="51">
        <v>1036.3399999999999</v>
      </c>
      <c r="H442" s="51">
        <v>1269.02</v>
      </c>
      <c r="I442" s="51">
        <v>1295.52</v>
      </c>
      <c r="J442" s="51">
        <v>13530558.33</v>
      </c>
      <c r="K442" s="51">
        <v>7209810.29</v>
      </c>
      <c r="L442" s="51" t="s">
        <v>2343</v>
      </c>
      <c r="M442" s="51" t="s">
        <v>2344</v>
      </c>
      <c r="N442" s="51">
        <v>1.28</v>
      </c>
      <c r="O442" s="51">
        <v>-22.834</v>
      </c>
      <c r="P442" s="51">
        <v>1.17</v>
      </c>
      <c r="Q442" s="51">
        <v>-0.53</v>
      </c>
      <c r="R442" s="51">
        <v>1810.25</v>
      </c>
      <c r="S442" s="51">
        <v>73.099999999999994</v>
      </c>
      <c r="T442" s="51">
        <v>22.53</v>
      </c>
      <c r="U442" s="51">
        <v>9.09</v>
      </c>
      <c r="V442" s="51">
        <v>46.848999999999997</v>
      </c>
      <c r="W442" s="51">
        <v>0.52</v>
      </c>
      <c r="X442" s="51">
        <v>-1.81</v>
      </c>
      <c r="Y442" s="47"/>
    </row>
    <row r="443" spans="1:35" x14ac:dyDescent="0.2">
      <c r="A443" s="51">
        <v>2725</v>
      </c>
      <c r="B443" s="51">
        <v>89.64</v>
      </c>
      <c r="C443" s="51">
        <v>27.92</v>
      </c>
      <c r="D443" s="4">
        <f t="shared" si="36"/>
        <v>7.3900000000000006</v>
      </c>
      <c r="E443" s="66">
        <f t="shared" si="37"/>
        <v>27.360000000000003</v>
      </c>
      <c r="F443" s="51">
        <v>1121.6300000000001</v>
      </c>
      <c r="G443" s="51">
        <v>1036.3699999999999</v>
      </c>
      <c r="H443" s="51">
        <v>1271.67</v>
      </c>
      <c r="I443" s="51">
        <v>1296.93</v>
      </c>
      <c r="J443" s="51">
        <v>13530559.710000001</v>
      </c>
      <c r="K443" s="51">
        <v>7209812.9500000002</v>
      </c>
      <c r="L443" s="51" t="s">
        <v>2345</v>
      </c>
      <c r="M443" s="51" t="s">
        <v>2346</v>
      </c>
      <c r="N443" s="51">
        <v>1.37</v>
      </c>
      <c r="O443" s="51">
        <v>-23.026</v>
      </c>
      <c r="P443" s="51">
        <v>1.27</v>
      </c>
      <c r="Q443" s="51">
        <v>-0.53</v>
      </c>
      <c r="R443" s="51">
        <v>1813.16</v>
      </c>
      <c r="S443" s="51">
        <v>73.2</v>
      </c>
      <c r="T443" s="51">
        <v>22.54</v>
      </c>
      <c r="U443" s="51">
        <v>9.11</v>
      </c>
      <c r="V443" s="51">
        <v>46.816000000000003</v>
      </c>
      <c r="W443" s="51">
        <v>0.51</v>
      </c>
      <c r="X443" s="51">
        <v>-1.92</v>
      </c>
      <c r="Y443" s="47"/>
    </row>
    <row r="444" spans="1:35" x14ac:dyDescent="0.2">
      <c r="A444" s="51">
        <v>2728</v>
      </c>
      <c r="B444" s="51">
        <v>90.04</v>
      </c>
      <c r="C444" s="51">
        <v>27.75</v>
      </c>
      <c r="D444" s="4">
        <f t="shared" si="36"/>
        <v>7.2199999999999989</v>
      </c>
      <c r="E444" s="66">
        <f t="shared" si="37"/>
        <v>27.19</v>
      </c>
      <c r="F444" s="51">
        <v>1121.6400000000001</v>
      </c>
      <c r="G444" s="51">
        <v>1036.3800000000001</v>
      </c>
      <c r="H444" s="51">
        <v>1274.32</v>
      </c>
      <c r="I444" s="51">
        <v>1298.33</v>
      </c>
      <c r="J444" s="51">
        <v>13530561.08</v>
      </c>
      <c r="K444" s="51">
        <v>7209815.6200000001</v>
      </c>
      <c r="L444" s="51" t="s">
        <v>2347</v>
      </c>
      <c r="M444" s="51" t="s">
        <v>2348</v>
      </c>
      <c r="N444" s="51">
        <v>1.45</v>
      </c>
      <c r="O444" s="51">
        <v>-31.606999999999999</v>
      </c>
      <c r="P444" s="51">
        <v>1.33</v>
      </c>
      <c r="Q444" s="51">
        <v>-0.56999999999999995</v>
      </c>
      <c r="R444" s="51">
        <v>1816.07</v>
      </c>
      <c r="S444" s="51">
        <v>73.290000000000006</v>
      </c>
      <c r="T444" s="51">
        <v>22.55</v>
      </c>
      <c r="U444" s="51">
        <v>9.1300000000000008</v>
      </c>
      <c r="V444" s="51">
        <v>46.781999999999996</v>
      </c>
      <c r="W444" s="51">
        <v>0.51</v>
      </c>
      <c r="X444" s="51">
        <v>-2.04</v>
      </c>
      <c r="Y444" s="47"/>
    </row>
    <row r="445" spans="1:35" x14ac:dyDescent="0.2">
      <c r="A445" s="51">
        <v>2731</v>
      </c>
      <c r="B445" s="51">
        <v>90.3</v>
      </c>
      <c r="C445" s="51">
        <v>27.59</v>
      </c>
      <c r="D445" s="4">
        <f t="shared" si="36"/>
        <v>7.0599999999999987</v>
      </c>
      <c r="E445" s="66">
        <f t="shared" si="37"/>
        <v>27.03</v>
      </c>
      <c r="F445" s="51">
        <v>1121.6300000000001</v>
      </c>
      <c r="G445" s="51">
        <v>1036.3699999999999</v>
      </c>
      <c r="H445" s="51">
        <v>1276.98</v>
      </c>
      <c r="I445" s="51">
        <v>1299.73</v>
      </c>
      <c r="J445" s="51">
        <v>13530562.449999999</v>
      </c>
      <c r="K445" s="51">
        <v>7209818.29</v>
      </c>
      <c r="L445" s="51" t="s">
        <v>2349</v>
      </c>
      <c r="M445" s="51" t="s">
        <v>2350</v>
      </c>
      <c r="N445" s="51">
        <v>1.02</v>
      </c>
      <c r="O445" s="51">
        <v>-53.128999999999998</v>
      </c>
      <c r="P445" s="51">
        <v>0.87</v>
      </c>
      <c r="Q445" s="51">
        <v>-0.53</v>
      </c>
      <c r="R445" s="51">
        <v>1818.97</v>
      </c>
      <c r="S445" s="51">
        <v>73.39</v>
      </c>
      <c r="T445" s="51">
        <v>22.55</v>
      </c>
      <c r="U445" s="51">
        <v>9.14</v>
      </c>
      <c r="V445" s="51">
        <v>46.747999999999998</v>
      </c>
      <c r="W445" s="51">
        <v>0.53</v>
      </c>
      <c r="X445" s="51">
        <v>-2.17</v>
      </c>
      <c r="Y445" s="47"/>
    </row>
    <row r="446" spans="1:35" x14ac:dyDescent="0.2">
      <c r="A446" s="51">
        <v>2734</v>
      </c>
      <c r="B446" s="51">
        <v>90.42</v>
      </c>
      <c r="C446" s="51">
        <v>27.43</v>
      </c>
      <c r="D446" s="4">
        <f t="shared" si="36"/>
        <v>6.8999999999999986</v>
      </c>
      <c r="E446" s="66">
        <f t="shared" si="37"/>
        <v>26.87</v>
      </c>
      <c r="F446" s="51">
        <v>1121.6099999999999</v>
      </c>
      <c r="G446" s="51">
        <v>1036.3499999999999</v>
      </c>
      <c r="H446" s="51">
        <v>1279.6400000000001</v>
      </c>
      <c r="I446" s="51">
        <v>1301.1099999999999</v>
      </c>
      <c r="J446" s="51">
        <v>13530563.810000001</v>
      </c>
      <c r="K446" s="51">
        <v>7209820.96</v>
      </c>
      <c r="L446" s="51" t="s">
        <v>2351</v>
      </c>
      <c r="M446" s="51" t="s">
        <v>2352</v>
      </c>
      <c r="N446" s="51">
        <v>0.67</v>
      </c>
      <c r="O446" s="51">
        <v>-95.194000000000003</v>
      </c>
      <c r="P446" s="51">
        <v>0.4</v>
      </c>
      <c r="Q446" s="51">
        <v>-0.53</v>
      </c>
      <c r="R446" s="51">
        <v>1821.88</v>
      </c>
      <c r="S446" s="51">
        <v>73.489999999999995</v>
      </c>
      <c r="T446" s="51">
        <v>22.56</v>
      </c>
      <c r="U446" s="51">
        <v>9.16</v>
      </c>
      <c r="V446" s="51">
        <v>46.715000000000003</v>
      </c>
      <c r="W446" s="51">
        <v>0.56000000000000005</v>
      </c>
      <c r="X446" s="51">
        <v>-2.2999999999999998</v>
      </c>
      <c r="Y446" s="47"/>
    </row>
    <row r="447" spans="1:35" x14ac:dyDescent="0.2">
      <c r="A447" s="51">
        <v>2738.12</v>
      </c>
      <c r="B447" s="51">
        <v>90.4</v>
      </c>
      <c r="C447" s="51">
        <v>27.21</v>
      </c>
      <c r="D447" s="4">
        <f t="shared" si="36"/>
        <v>6.68</v>
      </c>
      <c r="E447" s="66">
        <f t="shared" si="37"/>
        <v>26.650000000000002</v>
      </c>
      <c r="F447" s="51">
        <v>1121.58</v>
      </c>
      <c r="G447" s="51">
        <v>1036.32</v>
      </c>
      <c r="H447" s="51">
        <v>1283.3</v>
      </c>
      <c r="I447" s="51">
        <v>1303</v>
      </c>
      <c r="J447" s="51">
        <v>13530565.66</v>
      </c>
      <c r="K447" s="51">
        <v>7209824.6399999997</v>
      </c>
      <c r="L447" s="51" t="s">
        <v>2270</v>
      </c>
      <c r="M447" s="51" t="s">
        <v>2353</v>
      </c>
      <c r="N447" s="51">
        <v>0.54</v>
      </c>
      <c r="O447" s="51">
        <v>180</v>
      </c>
      <c r="P447" s="51">
        <v>-0.05</v>
      </c>
      <c r="Q447" s="51">
        <v>-0.53</v>
      </c>
      <c r="R447" s="51">
        <v>1825.86</v>
      </c>
      <c r="S447" s="51">
        <v>73.62</v>
      </c>
      <c r="T447" s="51">
        <v>22.57</v>
      </c>
      <c r="U447" s="51">
        <v>9.18</v>
      </c>
      <c r="V447" s="51">
        <v>46.667999999999999</v>
      </c>
      <c r="W447" s="51">
        <v>0.61</v>
      </c>
      <c r="X447" s="51">
        <v>-2.5</v>
      </c>
      <c r="Y447" s="47"/>
    </row>
    <row r="448" spans="1:35" x14ac:dyDescent="0.2">
      <c r="A448" s="51">
        <v>2742</v>
      </c>
      <c r="B448" s="51">
        <v>90.35</v>
      </c>
      <c r="C448" s="51">
        <v>27.21</v>
      </c>
      <c r="D448" s="4">
        <f t="shared" si="36"/>
        <v>6.68</v>
      </c>
      <c r="E448" s="66">
        <f t="shared" si="37"/>
        <v>26.650000000000002</v>
      </c>
      <c r="F448" s="51">
        <v>1121.56</v>
      </c>
      <c r="G448" s="51">
        <v>1036.3</v>
      </c>
      <c r="H448" s="51">
        <v>1286.75</v>
      </c>
      <c r="I448" s="51">
        <v>1304.78</v>
      </c>
      <c r="J448" s="51">
        <v>13530567.4</v>
      </c>
      <c r="K448" s="51">
        <v>7209828.1100000003</v>
      </c>
      <c r="L448" s="51" t="s">
        <v>2354</v>
      </c>
      <c r="M448" s="51" t="s">
        <v>2355</v>
      </c>
      <c r="N448" s="51">
        <v>0.13</v>
      </c>
      <c r="O448" s="51">
        <v>180</v>
      </c>
      <c r="P448" s="51">
        <v>-0.13</v>
      </c>
      <c r="Q448" s="51">
        <v>0</v>
      </c>
      <c r="R448" s="51">
        <v>1829.61</v>
      </c>
      <c r="S448" s="51">
        <v>73.739999999999995</v>
      </c>
      <c r="T448" s="51">
        <v>22.58</v>
      </c>
      <c r="U448" s="51">
        <v>9.1999999999999993</v>
      </c>
      <c r="V448" s="51">
        <v>46.625</v>
      </c>
      <c r="W448" s="51">
        <v>0.65</v>
      </c>
      <c r="X448" s="51">
        <v>-2.7</v>
      </c>
      <c r="Y448" s="47"/>
    </row>
    <row r="449" spans="1:25" x14ac:dyDescent="0.2">
      <c r="A449" s="51">
        <v>2745</v>
      </c>
      <c r="B449" s="51">
        <v>90.27</v>
      </c>
      <c r="C449" s="51">
        <v>27.21</v>
      </c>
      <c r="D449" s="4">
        <f t="shared" si="36"/>
        <v>6.68</v>
      </c>
      <c r="E449" s="66">
        <f t="shared" si="37"/>
        <v>26.650000000000002</v>
      </c>
      <c r="F449" s="51">
        <v>1121.54</v>
      </c>
      <c r="G449" s="51">
        <v>1036.28</v>
      </c>
      <c r="H449" s="51">
        <v>1289.42</v>
      </c>
      <c r="I449" s="51">
        <v>1306.1500000000001</v>
      </c>
      <c r="J449" s="51">
        <v>13530568.75</v>
      </c>
      <c r="K449" s="51">
        <v>7209830.79</v>
      </c>
      <c r="L449" s="51" t="s">
        <v>2356</v>
      </c>
      <c r="M449" s="51" t="s">
        <v>2357</v>
      </c>
      <c r="N449" s="51">
        <v>0.27</v>
      </c>
      <c r="O449" s="51">
        <v>180</v>
      </c>
      <c r="P449" s="51">
        <v>-0.27</v>
      </c>
      <c r="Q449" s="51">
        <v>0</v>
      </c>
      <c r="R449" s="51">
        <v>1832.51</v>
      </c>
      <c r="S449" s="51">
        <v>73.84</v>
      </c>
      <c r="T449" s="51">
        <v>22.59</v>
      </c>
      <c r="U449" s="51">
        <v>9.2200000000000006</v>
      </c>
      <c r="V449" s="51">
        <v>46.591000000000001</v>
      </c>
      <c r="W449" s="51">
        <v>0.68</v>
      </c>
      <c r="X449" s="51">
        <v>-2.85</v>
      </c>
      <c r="Y449" s="47"/>
    </row>
    <row r="450" spans="1:25" x14ac:dyDescent="0.2">
      <c r="A450" s="51">
        <v>2748</v>
      </c>
      <c r="B450" s="51">
        <v>90.22</v>
      </c>
      <c r="C450" s="51">
        <v>27.21</v>
      </c>
      <c r="D450" s="4">
        <f t="shared" si="36"/>
        <v>6.68</v>
      </c>
      <c r="E450" s="66">
        <f t="shared" si="37"/>
        <v>26.650000000000002</v>
      </c>
      <c r="F450" s="51">
        <v>1121.53</v>
      </c>
      <c r="G450" s="51">
        <v>1036.27</v>
      </c>
      <c r="H450" s="51">
        <v>1292.08</v>
      </c>
      <c r="I450" s="51">
        <v>1307.52</v>
      </c>
      <c r="J450" s="51">
        <v>13530570.1</v>
      </c>
      <c r="K450" s="51">
        <v>7209833.4699999997</v>
      </c>
      <c r="L450" s="51" t="s">
        <v>2358</v>
      </c>
      <c r="M450" s="51" t="s">
        <v>2359</v>
      </c>
      <c r="N450" s="51">
        <v>0.17</v>
      </c>
      <c r="O450" s="51">
        <v>90</v>
      </c>
      <c r="P450" s="51">
        <v>-0.17</v>
      </c>
      <c r="Q450" s="51">
        <v>0</v>
      </c>
      <c r="R450" s="51">
        <v>1835.4</v>
      </c>
      <c r="S450" s="51">
        <v>73.94</v>
      </c>
      <c r="T450" s="51">
        <v>22.6</v>
      </c>
      <c r="U450" s="51">
        <v>9.23</v>
      </c>
      <c r="V450" s="51">
        <v>46.558</v>
      </c>
      <c r="W450" s="51">
        <v>0.7</v>
      </c>
      <c r="X450" s="51">
        <v>-3</v>
      </c>
      <c r="Y450" s="47"/>
    </row>
    <row r="451" spans="1:25" x14ac:dyDescent="0.2">
      <c r="A451" s="51">
        <v>2751</v>
      </c>
      <c r="B451" s="51">
        <v>90.22</v>
      </c>
      <c r="C451" s="51">
        <v>27.22</v>
      </c>
      <c r="D451" s="4">
        <f t="shared" si="36"/>
        <v>6.6899999999999977</v>
      </c>
      <c r="E451" s="66">
        <f t="shared" si="37"/>
        <v>26.66</v>
      </c>
      <c r="F451" s="51">
        <v>1121.52</v>
      </c>
      <c r="G451" s="51">
        <v>1036.26</v>
      </c>
      <c r="H451" s="51">
        <v>1294.75</v>
      </c>
      <c r="I451" s="51">
        <v>1308.8900000000001</v>
      </c>
      <c r="J451" s="51">
        <v>13530571.439999999</v>
      </c>
      <c r="K451" s="51">
        <v>7209836.1500000004</v>
      </c>
      <c r="L451" s="51" t="s">
        <v>2360</v>
      </c>
      <c r="M451" s="51" t="s">
        <v>2361</v>
      </c>
      <c r="N451" s="51">
        <v>0.03</v>
      </c>
      <c r="O451" s="51">
        <v>0</v>
      </c>
      <c r="P451" s="51">
        <v>0</v>
      </c>
      <c r="Q451" s="51">
        <v>0.03</v>
      </c>
      <c r="R451" s="51">
        <v>1838.3</v>
      </c>
      <c r="S451" s="51">
        <v>74.03</v>
      </c>
      <c r="T451" s="51">
        <v>22.6</v>
      </c>
      <c r="U451" s="51">
        <v>9.25</v>
      </c>
      <c r="V451" s="51">
        <v>46.524000000000001</v>
      </c>
      <c r="W451" s="51">
        <v>0.72</v>
      </c>
      <c r="X451" s="51">
        <v>-3.15</v>
      </c>
      <c r="Y451" s="47"/>
    </row>
    <row r="452" spans="1:25" x14ac:dyDescent="0.2">
      <c r="A452" s="51">
        <v>2754</v>
      </c>
      <c r="B452" s="51">
        <v>90.22</v>
      </c>
      <c r="C452" s="51">
        <v>27.22</v>
      </c>
      <c r="D452" s="4">
        <f t="shared" si="36"/>
        <v>6.6899999999999977</v>
      </c>
      <c r="E452" s="66">
        <f t="shared" si="37"/>
        <v>26.66</v>
      </c>
      <c r="F452" s="51">
        <v>1121.5</v>
      </c>
      <c r="G452" s="51">
        <v>1036.24</v>
      </c>
      <c r="H452" s="51">
        <v>1297.42</v>
      </c>
      <c r="I452" s="51">
        <v>1310.26</v>
      </c>
      <c r="J452" s="51">
        <v>13530572.789999999</v>
      </c>
      <c r="K452" s="51">
        <v>7209838.8300000001</v>
      </c>
      <c r="L452" s="51" t="s">
        <v>2362</v>
      </c>
      <c r="M452" s="51" t="s">
        <v>2363</v>
      </c>
      <c r="N452" s="51">
        <v>0</v>
      </c>
      <c r="O452" s="51">
        <v>180</v>
      </c>
      <c r="P452" s="51">
        <v>0</v>
      </c>
      <c r="Q452" s="51">
        <v>0</v>
      </c>
      <c r="R452" s="51">
        <v>1841.2</v>
      </c>
      <c r="S452" s="51">
        <v>74.13</v>
      </c>
      <c r="T452" s="51">
        <v>22.61</v>
      </c>
      <c r="U452" s="51">
        <v>9.26</v>
      </c>
      <c r="V452" s="51">
        <v>46.491</v>
      </c>
      <c r="W452" s="51">
        <v>0.75</v>
      </c>
      <c r="X452" s="51">
        <v>-3.3</v>
      </c>
      <c r="Y452" s="47"/>
    </row>
    <row r="453" spans="1:25" x14ac:dyDescent="0.2">
      <c r="A453" s="51">
        <v>2757</v>
      </c>
      <c r="B453" s="51">
        <v>90.16</v>
      </c>
      <c r="C453" s="51">
        <v>27.22</v>
      </c>
      <c r="D453" s="4">
        <f t="shared" si="36"/>
        <v>6.6899999999999977</v>
      </c>
      <c r="E453" s="66">
        <f t="shared" si="37"/>
        <v>26.66</v>
      </c>
      <c r="F453" s="51">
        <v>1121.49</v>
      </c>
      <c r="G453" s="51">
        <v>1036.23</v>
      </c>
      <c r="H453" s="51">
        <v>1300.0899999999999</v>
      </c>
      <c r="I453" s="51">
        <v>1311.64</v>
      </c>
      <c r="J453" s="51">
        <v>13530574.130000001</v>
      </c>
      <c r="K453" s="51">
        <v>7209841.5099999998</v>
      </c>
      <c r="L453" s="51" t="s">
        <v>2364</v>
      </c>
      <c r="M453" s="51" t="s">
        <v>2365</v>
      </c>
      <c r="N453" s="51">
        <v>0.2</v>
      </c>
      <c r="O453" s="51">
        <v>-180</v>
      </c>
      <c r="P453" s="51">
        <v>-0.2</v>
      </c>
      <c r="Q453" s="51">
        <v>0</v>
      </c>
      <c r="R453" s="51">
        <v>1844.1</v>
      </c>
      <c r="S453" s="51">
        <v>74.23</v>
      </c>
      <c r="T453" s="51">
        <v>22.62</v>
      </c>
      <c r="U453" s="51">
        <v>9.2799999999999994</v>
      </c>
      <c r="V453" s="51">
        <v>46.457000000000001</v>
      </c>
      <c r="W453" s="51">
        <v>0.77</v>
      </c>
      <c r="X453" s="51">
        <v>-3.45</v>
      </c>
      <c r="Y453" s="47"/>
    </row>
    <row r="454" spans="1:25" x14ac:dyDescent="0.2">
      <c r="A454" s="51">
        <v>2762.61</v>
      </c>
      <c r="B454" s="51">
        <v>89.95</v>
      </c>
      <c r="C454" s="51">
        <v>27.22</v>
      </c>
      <c r="D454" s="4">
        <f t="shared" si="36"/>
        <v>6.6899999999999977</v>
      </c>
      <c r="E454" s="66">
        <f t="shared" si="37"/>
        <v>26.66</v>
      </c>
      <c r="F454" s="51">
        <v>1121.49</v>
      </c>
      <c r="G454" s="51">
        <v>1036.23</v>
      </c>
      <c r="H454" s="51">
        <v>1305.08</v>
      </c>
      <c r="I454" s="51">
        <v>1314.2</v>
      </c>
      <c r="J454" s="51">
        <v>13530576.65</v>
      </c>
      <c r="K454" s="51">
        <v>7209846.5300000003</v>
      </c>
      <c r="L454" s="51" t="s">
        <v>2366</v>
      </c>
      <c r="M454" s="51" t="s">
        <v>2367</v>
      </c>
      <c r="N454" s="51">
        <v>0.37</v>
      </c>
      <c r="O454" s="51">
        <v>95.194000000000003</v>
      </c>
      <c r="P454" s="51">
        <v>-0.37</v>
      </c>
      <c r="Q454" s="51">
        <v>0</v>
      </c>
      <c r="R454" s="51">
        <v>1849.52</v>
      </c>
      <c r="S454" s="51">
        <v>74.41</v>
      </c>
      <c r="T454" s="51">
        <v>22.63</v>
      </c>
      <c r="U454" s="51">
        <v>9.31</v>
      </c>
      <c r="V454" s="51">
        <v>46.395000000000003</v>
      </c>
      <c r="W454" s="51">
        <v>0.8</v>
      </c>
      <c r="X454" s="51">
        <v>-3.74</v>
      </c>
      <c r="Y454" s="47"/>
    </row>
    <row r="455" spans="1:25" x14ac:dyDescent="0.2">
      <c r="A455" s="51">
        <v>2766</v>
      </c>
      <c r="B455" s="51">
        <v>89.94</v>
      </c>
      <c r="C455" s="51">
        <v>27.33</v>
      </c>
      <c r="D455" s="4">
        <f t="shared" si="36"/>
        <v>6.7999999999999972</v>
      </c>
      <c r="E455" s="66">
        <f t="shared" si="37"/>
        <v>26.77</v>
      </c>
      <c r="F455" s="51">
        <v>1121.49</v>
      </c>
      <c r="G455" s="51">
        <v>1036.23</v>
      </c>
      <c r="H455" s="51">
        <v>1308.0899999999999</v>
      </c>
      <c r="I455" s="51">
        <v>1315.76</v>
      </c>
      <c r="J455" s="51">
        <v>13530578.17</v>
      </c>
      <c r="K455" s="51">
        <v>7209849.5499999998</v>
      </c>
      <c r="L455" s="51" t="s">
        <v>2368</v>
      </c>
      <c r="M455" s="51" t="s">
        <v>2369</v>
      </c>
      <c r="N455" s="51">
        <v>0.33</v>
      </c>
      <c r="O455" s="51">
        <v>124.992</v>
      </c>
      <c r="P455" s="51">
        <v>-0.03</v>
      </c>
      <c r="Q455" s="51">
        <v>0.32</v>
      </c>
      <c r="R455" s="51">
        <v>1852.8</v>
      </c>
      <c r="S455" s="51">
        <v>74.52</v>
      </c>
      <c r="T455" s="51">
        <v>22.64</v>
      </c>
      <c r="U455" s="51">
        <v>9.33</v>
      </c>
      <c r="V455" s="51">
        <v>46.357999999999997</v>
      </c>
      <c r="W455" s="51">
        <v>0.81</v>
      </c>
      <c r="X455" s="51">
        <v>-3.9</v>
      </c>
      <c r="Y455" s="47"/>
    </row>
    <row r="456" spans="1:25" x14ac:dyDescent="0.2">
      <c r="A456" s="51">
        <v>2769</v>
      </c>
      <c r="B456" s="51">
        <v>89.87</v>
      </c>
      <c r="C456" s="51">
        <v>27.43</v>
      </c>
      <c r="D456" s="4">
        <f t="shared" si="36"/>
        <v>6.8999999999999986</v>
      </c>
      <c r="E456" s="66">
        <f t="shared" si="37"/>
        <v>26.87</v>
      </c>
      <c r="F456" s="51">
        <v>1121.5</v>
      </c>
      <c r="G456" s="51">
        <v>1036.24</v>
      </c>
      <c r="H456" s="51">
        <v>1310.75</v>
      </c>
      <c r="I456" s="51">
        <v>1317.14</v>
      </c>
      <c r="J456" s="51">
        <v>13530579.529999999</v>
      </c>
      <c r="K456" s="51">
        <v>7209852.2300000004</v>
      </c>
      <c r="L456" s="51" t="s">
        <v>2370</v>
      </c>
      <c r="M456" s="51" t="s">
        <v>2371</v>
      </c>
      <c r="N456" s="51">
        <v>0.41</v>
      </c>
      <c r="O456" s="51">
        <v>144.46299999999999</v>
      </c>
      <c r="P456" s="51">
        <v>-0.23</v>
      </c>
      <c r="Q456" s="51">
        <v>0.33</v>
      </c>
      <c r="R456" s="51">
        <v>1855.7</v>
      </c>
      <c r="S456" s="51">
        <v>74.61</v>
      </c>
      <c r="T456" s="51">
        <v>22.65</v>
      </c>
      <c r="U456" s="51">
        <v>9.34</v>
      </c>
      <c r="V456" s="51">
        <v>46.325000000000003</v>
      </c>
      <c r="W456" s="51">
        <v>0.82</v>
      </c>
      <c r="X456" s="51">
        <v>-4.05</v>
      </c>
      <c r="Y456" s="47"/>
    </row>
    <row r="457" spans="1:25" x14ac:dyDescent="0.2">
      <c r="A457" s="51">
        <v>2772</v>
      </c>
      <c r="B457" s="51">
        <v>89.73</v>
      </c>
      <c r="C457" s="51">
        <v>27.53</v>
      </c>
      <c r="D457" s="4">
        <f t="shared" si="36"/>
        <v>7</v>
      </c>
      <c r="E457" s="66">
        <f t="shared" si="37"/>
        <v>26.970000000000002</v>
      </c>
      <c r="F457" s="51">
        <v>1121.51</v>
      </c>
      <c r="G457" s="51">
        <v>1036.25</v>
      </c>
      <c r="H457" s="51">
        <v>1313.41</v>
      </c>
      <c r="I457" s="51">
        <v>1318.52</v>
      </c>
      <c r="J457" s="51">
        <v>13530580.890000001</v>
      </c>
      <c r="K457" s="51">
        <v>7209854.9100000001</v>
      </c>
      <c r="L457" s="51" t="s">
        <v>2372</v>
      </c>
      <c r="M457" s="51" t="s">
        <v>2373</v>
      </c>
      <c r="N457" s="51">
        <v>0.56999999999999995</v>
      </c>
      <c r="O457" s="51">
        <v>128.66</v>
      </c>
      <c r="P457" s="51">
        <v>-0.47</v>
      </c>
      <c r="Q457" s="51">
        <v>0.33</v>
      </c>
      <c r="R457" s="51">
        <v>1858.6</v>
      </c>
      <c r="S457" s="51">
        <v>74.709999999999994</v>
      </c>
      <c r="T457" s="51">
        <v>22.65</v>
      </c>
      <c r="U457" s="51">
        <v>9.36</v>
      </c>
      <c r="V457" s="51">
        <v>46.292999999999999</v>
      </c>
      <c r="W457" s="55">
        <v>0.82</v>
      </c>
      <c r="X457" s="55">
        <v>-4.18</v>
      </c>
      <c r="Y457" s="49"/>
    </row>
    <row r="458" spans="1:25" x14ac:dyDescent="0.2">
      <c r="A458" s="51">
        <v>2775</v>
      </c>
      <c r="B458" s="51">
        <v>89.65</v>
      </c>
      <c r="C458" s="51">
        <v>27.63</v>
      </c>
      <c r="D458" s="4">
        <f t="shared" si="36"/>
        <v>7.0999999999999979</v>
      </c>
      <c r="E458" s="66">
        <f t="shared" si="37"/>
        <v>27.07</v>
      </c>
      <c r="F458" s="51">
        <v>1121.52</v>
      </c>
      <c r="G458" s="51">
        <v>1036.26</v>
      </c>
      <c r="H458" s="51">
        <v>1316.07</v>
      </c>
      <c r="I458" s="51">
        <v>1319.91</v>
      </c>
      <c r="J458" s="51">
        <v>13530582.25</v>
      </c>
      <c r="K458" s="51">
        <v>7209857.5800000001</v>
      </c>
      <c r="L458" s="51" t="s">
        <v>2374</v>
      </c>
      <c r="M458" s="51" t="s">
        <v>2375</v>
      </c>
      <c r="N458" s="51">
        <v>0.43</v>
      </c>
      <c r="O458" s="51">
        <v>59.036000000000001</v>
      </c>
      <c r="P458" s="51">
        <v>-0.27</v>
      </c>
      <c r="Q458" s="51">
        <v>0.33</v>
      </c>
      <c r="R458" s="51">
        <v>1861.5</v>
      </c>
      <c r="S458" s="51">
        <v>74.81</v>
      </c>
      <c r="T458" s="51">
        <v>22.66</v>
      </c>
      <c r="U458" s="51">
        <v>9.3800000000000008</v>
      </c>
      <c r="V458" s="51">
        <v>46.26</v>
      </c>
      <c r="W458" s="55">
        <v>0.81</v>
      </c>
      <c r="X458" s="55">
        <v>-4.3099999999999996</v>
      </c>
      <c r="Y458" s="49"/>
    </row>
    <row r="459" spans="1:25" x14ac:dyDescent="0.2">
      <c r="A459" s="51">
        <v>2778</v>
      </c>
      <c r="B459" s="51">
        <v>89.71</v>
      </c>
      <c r="C459" s="51">
        <v>27.73</v>
      </c>
      <c r="D459" s="4">
        <f t="shared" si="36"/>
        <v>7.1999999999999993</v>
      </c>
      <c r="E459" s="66">
        <f t="shared" si="37"/>
        <v>27.17</v>
      </c>
      <c r="F459" s="51">
        <v>1121.54</v>
      </c>
      <c r="G459" s="51">
        <v>1036.28</v>
      </c>
      <c r="H459" s="51">
        <v>1318.73</v>
      </c>
      <c r="I459" s="51">
        <v>1321.3</v>
      </c>
      <c r="J459" s="51">
        <v>13530583.619999999</v>
      </c>
      <c r="K459" s="51">
        <v>7209860.25</v>
      </c>
      <c r="L459" s="51" t="s">
        <v>2376</v>
      </c>
      <c r="M459" s="51" t="s">
        <v>2377</v>
      </c>
      <c r="N459" s="51">
        <v>0.39</v>
      </c>
      <c r="O459" s="51">
        <v>95.710999999999999</v>
      </c>
      <c r="P459" s="51">
        <v>0.2</v>
      </c>
      <c r="Q459" s="51">
        <v>0.33</v>
      </c>
      <c r="R459" s="51">
        <v>1864.41</v>
      </c>
      <c r="S459" s="51">
        <v>74.91</v>
      </c>
      <c r="T459" s="51">
        <v>22.67</v>
      </c>
      <c r="U459" s="51">
        <v>9.39</v>
      </c>
      <c r="V459" s="51">
        <v>46.228000000000002</v>
      </c>
      <c r="W459" s="55">
        <v>0.81</v>
      </c>
      <c r="X459" s="55">
        <v>-4.4400000000000004</v>
      </c>
      <c r="Y459" s="49"/>
    </row>
    <row r="460" spans="1:25" x14ac:dyDescent="0.2">
      <c r="A460" s="51">
        <v>2781</v>
      </c>
      <c r="B460" s="51">
        <v>89.7</v>
      </c>
      <c r="C460" s="51">
        <v>27.83</v>
      </c>
      <c r="D460" s="4">
        <f t="shared" si="36"/>
        <v>7.2999999999999972</v>
      </c>
      <c r="E460" s="66">
        <f t="shared" si="37"/>
        <v>27.27</v>
      </c>
      <c r="F460" s="51">
        <v>1121.56</v>
      </c>
      <c r="G460" s="51">
        <v>1036.3</v>
      </c>
      <c r="H460" s="51">
        <v>1321.38</v>
      </c>
      <c r="I460" s="51">
        <v>1322.7</v>
      </c>
      <c r="J460" s="51">
        <v>13530584.99</v>
      </c>
      <c r="K460" s="51">
        <v>7209862.9199999999</v>
      </c>
      <c r="L460" s="51" t="s">
        <v>2378</v>
      </c>
      <c r="M460" s="51" t="s">
        <v>2379</v>
      </c>
      <c r="N460" s="51">
        <v>0.33</v>
      </c>
      <c r="O460" s="51">
        <v>72.474999999999994</v>
      </c>
      <c r="P460" s="51">
        <v>-0.03</v>
      </c>
      <c r="Q460" s="51">
        <v>0.33</v>
      </c>
      <c r="R460" s="51">
        <v>1867.31</v>
      </c>
      <c r="S460" s="51">
        <v>75.010000000000005</v>
      </c>
      <c r="T460" s="51">
        <v>22.68</v>
      </c>
      <c r="U460" s="51">
        <v>9.41</v>
      </c>
      <c r="V460" s="51">
        <v>46.195999999999998</v>
      </c>
      <c r="W460" s="55">
        <v>0.81</v>
      </c>
      <c r="X460" s="55">
        <v>-4.5599999999999996</v>
      </c>
      <c r="Y460" s="49"/>
    </row>
    <row r="461" spans="1:25" x14ac:dyDescent="0.2">
      <c r="A461" s="110">
        <v>2786.88</v>
      </c>
      <c r="B461" s="110">
        <v>89.76</v>
      </c>
      <c r="C461" s="110">
        <v>28.02</v>
      </c>
      <c r="D461" s="111">
        <f t="shared" si="36"/>
        <v>7.4899999999999984</v>
      </c>
      <c r="E461" s="112">
        <f t="shared" si="37"/>
        <v>27.46</v>
      </c>
      <c r="F461" s="110">
        <v>1121.58</v>
      </c>
      <c r="G461" s="110">
        <v>1036.32</v>
      </c>
      <c r="H461" s="110">
        <v>1326.58</v>
      </c>
      <c r="I461" s="110">
        <v>1325.45</v>
      </c>
      <c r="J461" s="110">
        <v>13530587.689999999</v>
      </c>
      <c r="K461" s="110">
        <v>7209868.1399999997</v>
      </c>
      <c r="L461" s="110" t="s">
        <v>2380</v>
      </c>
      <c r="M461" s="110" t="s">
        <v>2381</v>
      </c>
      <c r="N461" s="110">
        <v>0.34</v>
      </c>
      <c r="O461" s="110">
        <v>97.125</v>
      </c>
      <c r="P461" s="110">
        <v>0.1</v>
      </c>
      <c r="Q461" s="110">
        <v>0.32</v>
      </c>
      <c r="R461" s="110">
        <v>1873.01</v>
      </c>
      <c r="S461" s="110">
        <v>75.2</v>
      </c>
      <c r="T461" s="110">
        <v>22.69</v>
      </c>
      <c r="U461" s="110">
        <v>9.44</v>
      </c>
      <c r="V461" s="110">
        <v>46.134</v>
      </c>
      <c r="W461" s="55">
        <v>0.8</v>
      </c>
      <c r="X461" s="55">
        <v>-4.79</v>
      </c>
      <c r="Y461" s="49"/>
    </row>
    <row r="462" spans="1:25" x14ac:dyDescent="0.2">
      <c r="A462" s="113">
        <v>2790</v>
      </c>
      <c r="B462" s="113">
        <v>89.75</v>
      </c>
      <c r="C462" s="113">
        <v>28.1</v>
      </c>
      <c r="D462" s="4">
        <f t="shared" ref="D462:D470" si="38">C462-20.53</f>
        <v>7.57</v>
      </c>
      <c r="E462" s="66">
        <f t="shared" ref="E462:E470" si="39">C462-0.56</f>
        <v>27.540000000000003</v>
      </c>
      <c r="F462" s="113">
        <v>1121.5999999999999</v>
      </c>
      <c r="G462" s="113">
        <v>1036.3399999999999</v>
      </c>
      <c r="H462" s="113">
        <v>1329.33</v>
      </c>
      <c r="I462" s="113">
        <v>1326.92</v>
      </c>
      <c r="J462" s="113">
        <v>13530589.130000001</v>
      </c>
      <c r="K462" s="113">
        <v>7209870.9100000001</v>
      </c>
      <c r="L462" s="113" t="s">
        <v>2416</v>
      </c>
      <c r="M462" s="113" t="s">
        <v>2417</v>
      </c>
      <c r="N462" s="113">
        <v>0.26</v>
      </c>
      <c r="O462" s="113">
        <v>105.946</v>
      </c>
      <c r="P462" s="113">
        <v>-0.03</v>
      </c>
      <c r="Q462" s="113">
        <v>0.26</v>
      </c>
      <c r="R462" s="113">
        <v>1876.04</v>
      </c>
      <c r="S462" s="113">
        <v>75.3</v>
      </c>
      <c r="T462" s="113">
        <v>22.7</v>
      </c>
      <c r="U462" s="113">
        <v>9.4600000000000009</v>
      </c>
      <c r="V462" s="113">
        <v>46.101999999999997</v>
      </c>
      <c r="W462" s="55">
        <v>0.8</v>
      </c>
      <c r="X462" s="55">
        <v>-4.9000000000000004</v>
      </c>
      <c r="Y462" s="49"/>
    </row>
    <row r="463" spans="1:25" x14ac:dyDescent="0.2">
      <c r="A463" s="113">
        <v>2793</v>
      </c>
      <c r="B463" s="113">
        <v>89.73</v>
      </c>
      <c r="C463" s="113">
        <v>28.17</v>
      </c>
      <c r="D463" s="4">
        <f t="shared" si="38"/>
        <v>7.6400000000000006</v>
      </c>
      <c r="E463" s="66">
        <f t="shared" si="39"/>
        <v>27.610000000000003</v>
      </c>
      <c r="F463" s="113">
        <v>1121.6099999999999</v>
      </c>
      <c r="G463" s="113">
        <v>1036.3499999999999</v>
      </c>
      <c r="H463" s="113">
        <v>1331.98</v>
      </c>
      <c r="I463" s="113">
        <v>1328.34</v>
      </c>
      <c r="J463" s="113">
        <v>13530590.52</v>
      </c>
      <c r="K463" s="113">
        <v>7209873.5700000003</v>
      </c>
      <c r="L463" s="113" t="s">
        <v>2418</v>
      </c>
      <c r="M463" s="113" t="s">
        <v>2419</v>
      </c>
      <c r="N463" s="113">
        <v>0.24</v>
      </c>
      <c r="O463" s="113">
        <v>98.13</v>
      </c>
      <c r="P463" s="113">
        <v>-7.0000000000000007E-2</v>
      </c>
      <c r="Q463" s="113">
        <v>0.23</v>
      </c>
      <c r="R463" s="113">
        <v>1878.95</v>
      </c>
      <c r="S463" s="113">
        <v>75.400000000000006</v>
      </c>
      <c r="T463" s="113">
        <v>22.7</v>
      </c>
      <c r="U463" s="113">
        <v>9.4700000000000006</v>
      </c>
      <c r="V463" s="113">
        <v>46.07</v>
      </c>
      <c r="W463" s="55">
        <v>0.8</v>
      </c>
      <c r="X463" s="55">
        <v>-5</v>
      </c>
      <c r="Y463" s="49"/>
    </row>
    <row r="464" spans="1:25" x14ac:dyDescent="0.2">
      <c r="A464" s="113">
        <v>2796</v>
      </c>
      <c r="B464" s="113">
        <v>89.72</v>
      </c>
      <c r="C464" s="113">
        <v>28.24</v>
      </c>
      <c r="D464" s="4">
        <f t="shared" si="38"/>
        <v>7.7099999999999973</v>
      </c>
      <c r="E464" s="66">
        <f t="shared" si="39"/>
        <v>27.68</v>
      </c>
      <c r="F464" s="113">
        <v>1121.6199999999999</v>
      </c>
      <c r="G464" s="113">
        <v>1036.3599999999999</v>
      </c>
      <c r="H464" s="113">
        <v>1334.62</v>
      </c>
      <c r="I464" s="113">
        <v>1329.76</v>
      </c>
      <c r="J464" s="113">
        <v>13530591.91</v>
      </c>
      <c r="K464" s="113">
        <v>7209876.2199999997</v>
      </c>
      <c r="L464" s="113" t="s">
        <v>2420</v>
      </c>
      <c r="M464" s="113" t="s">
        <v>2421</v>
      </c>
      <c r="N464" s="113">
        <v>0.24</v>
      </c>
      <c r="O464" s="113">
        <v>138.815</v>
      </c>
      <c r="P464" s="113">
        <v>-0.03</v>
      </c>
      <c r="Q464" s="113">
        <v>0.23</v>
      </c>
      <c r="R464" s="113">
        <v>1881.86</v>
      </c>
      <c r="S464" s="113">
        <v>75.5</v>
      </c>
      <c r="T464" s="113">
        <v>22.71</v>
      </c>
      <c r="U464" s="113">
        <v>9.49</v>
      </c>
      <c r="V464" s="113">
        <v>46.039000000000001</v>
      </c>
      <c r="W464" s="55">
        <v>0.8</v>
      </c>
      <c r="X464" s="55">
        <v>-5.0999999999999996</v>
      </c>
      <c r="Y464" s="49"/>
    </row>
    <row r="465" spans="1:25" x14ac:dyDescent="0.2">
      <c r="A465" s="113">
        <v>2799</v>
      </c>
      <c r="B465" s="113">
        <v>89.64</v>
      </c>
      <c r="C465" s="113">
        <v>28.31</v>
      </c>
      <c r="D465" s="4">
        <f t="shared" si="38"/>
        <v>7.7799999999999976</v>
      </c>
      <c r="E465" s="66">
        <f t="shared" si="39"/>
        <v>27.75</v>
      </c>
      <c r="F465" s="113">
        <v>1121.6400000000001</v>
      </c>
      <c r="G465" s="113">
        <v>1036.3800000000001</v>
      </c>
      <c r="H465" s="113">
        <v>1337.26</v>
      </c>
      <c r="I465" s="113">
        <v>1331.18</v>
      </c>
      <c r="J465" s="113">
        <v>13530593.310000001</v>
      </c>
      <c r="K465" s="113">
        <v>7209878.8799999999</v>
      </c>
      <c r="L465" s="113" t="s">
        <v>2422</v>
      </c>
      <c r="M465" s="113" t="s">
        <v>2423</v>
      </c>
      <c r="N465" s="113">
        <v>0.35</v>
      </c>
      <c r="O465" s="113">
        <v>66.801000000000002</v>
      </c>
      <c r="P465" s="113">
        <v>-0.27</v>
      </c>
      <c r="Q465" s="113">
        <v>0.23</v>
      </c>
      <c r="R465" s="113">
        <v>1884.77</v>
      </c>
      <c r="S465" s="113">
        <v>75.599999999999994</v>
      </c>
      <c r="T465" s="113">
        <v>22.72</v>
      </c>
      <c r="U465" s="113">
        <v>9.51</v>
      </c>
      <c r="V465" s="113">
        <v>46.009</v>
      </c>
      <c r="W465" s="51">
        <v>0.79</v>
      </c>
      <c r="X465" s="51">
        <v>-5.2</v>
      </c>
      <c r="Y465" s="49"/>
    </row>
    <row r="466" spans="1:25" x14ac:dyDescent="0.2">
      <c r="A466" s="113">
        <v>2802</v>
      </c>
      <c r="B466" s="113">
        <v>89.67</v>
      </c>
      <c r="C466" s="113">
        <v>28.38</v>
      </c>
      <c r="D466" s="4">
        <f t="shared" si="38"/>
        <v>7.8499999999999979</v>
      </c>
      <c r="E466" s="66">
        <f t="shared" si="39"/>
        <v>27.82</v>
      </c>
      <c r="F466" s="113">
        <v>1121.6600000000001</v>
      </c>
      <c r="G466" s="113">
        <v>1036.4000000000001</v>
      </c>
      <c r="H466" s="113">
        <v>1339.9</v>
      </c>
      <c r="I466" s="113">
        <v>1332.6</v>
      </c>
      <c r="J466" s="113">
        <v>13530594.710000001</v>
      </c>
      <c r="K466" s="113">
        <v>7209881.5300000003</v>
      </c>
      <c r="L466" s="113" t="s">
        <v>2424</v>
      </c>
      <c r="M466" s="113" t="s">
        <v>2425</v>
      </c>
      <c r="N466" s="113">
        <v>0.25</v>
      </c>
      <c r="O466" s="113">
        <v>135.001</v>
      </c>
      <c r="P466" s="113">
        <v>0.1</v>
      </c>
      <c r="Q466" s="113">
        <v>0.23</v>
      </c>
      <c r="R466" s="113">
        <v>1887.69</v>
      </c>
      <c r="S466" s="113">
        <v>75.7</v>
      </c>
      <c r="T466" s="113">
        <v>22.72</v>
      </c>
      <c r="U466" s="113">
        <v>9.52</v>
      </c>
      <c r="V466" s="113">
        <v>45.978000000000002</v>
      </c>
      <c r="W466" s="51">
        <v>0.79</v>
      </c>
      <c r="X466" s="51">
        <v>-5.29</v>
      </c>
      <c r="Y466" s="49"/>
    </row>
    <row r="467" spans="1:25" x14ac:dyDescent="0.2">
      <c r="A467" s="113">
        <v>2805</v>
      </c>
      <c r="B467" s="113">
        <v>89.59</v>
      </c>
      <c r="C467" s="113">
        <v>28.46</v>
      </c>
      <c r="D467" s="4">
        <f t="shared" si="38"/>
        <v>7.93</v>
      </c>
      <c r="E467" s="66">
        <f t="shared" si="39"/>
        <v>27.900000000000002</v>
      </c>
      <c r="F467" s="113">
        <v>1121.68</v>
      </c>
      <c r="G467" s="113">
        <v>1036.42</v>
      </c>
      <c r="H467" s="113">
        <v>1342.54</v>
      </c>
      <c r="I467" s="113">
        <v>1334.03</v>
      </c>
      <c r="J467" s="113">
        <v>13530596.109999999</v>
      </c>
      <c r="K467" s="113">
        <v>7209884.1900000004</v>
      </c>
      <c r="L467" s="113" t="s">
        <v>2426</v>
      </c>
      <c r="M467" s="113" t="s">
        <v>2427</v>
      </c>
      <c r="N467" s="113">
        <v>0.38</v>
      </c>
      <c r="O467" s="113">
        <v>29.475999999999999</v>
      </c>
      <c r="P467" s="113">
        <v>-0.27</v>
      </c>
      <c r="Q467" s="113">
        <v>0.27</v>
      </c>
      <c r="R467" s="113">
        <v>1890.6</v>
      </c>
      <c r="S467" s="113">
        <v>75.8</v>
      </c>
      <c r="T467" s="113">
        <v>22.73</v>
      </c>
      <c r="U467" s="113">
        <v>9.5399999999999991</v>
      </c>
      <c r="V467" s="113">
        <v>45.947000000000003</v>
      </c>
      <c r="W467" s="51">
        <v>0.78</v>
      </c>
      <c r="X467" s="51">
        <v>-5.38</v>
      </c>
      <c r="Y467" s="49"/>
    </row>
    <row r="468" spans="1:25" x14ac:dyDescent="0.2">
      <c r="A468" s="113">
        <v>2810.57</v>
      </c>
      <c r="B468" s="113">
        <v>89.82</v>
      </c>
      <c r="C468" s="113">
        <v>28.59</v>
      </c>
      <c r="D468" s="4">
        <f t="shared" si="38"/>
        <v>8.0599999999999987</v>
      </c>
      <c r="E468" s="66">
        <f t="shared" si="39"/>
        <v>28.03</v>
      </c>
      <c r="F468" s="113">
        <v>1121.71</v>
      </c>
      <c r="G468" s="113">
        <v>1036.45</v>
      </c>
      <c r="H468" s="113">
        <v>1347.44</v>
      </c>
      <c r="I468" s="113">
        <v>1336.69</v>
      </c>
      <c r="J468" s="113">
        <v>13530598.720000001</v>
      </c>
      <c r="K468" s="113">
        <v>7209889.1100000003</v>
      </c>
      <c r="L468" s="113" t="s">
        <v>2401</v>
      </c>
      <c r="M468" s="113" t="s">
        <v>2402</v>
      </c>
      <c r="N468" s="113">
        <v>0.47</v>
      </c>
      <c r="O468" s="113">
        <v>132.71</v>
      </c>
      <c r="P468" s="113">
        <v>0.41</v>
      </c>
      <c r="Q468" s="113">
        <v>0.23</v>
      </c>
      <c r="R468" s="113">
        <v>1896.01</v>
      </c>
      <c r="S468" s="113">
        <v>75.98</v>
      </c>
      <c r="T468" s="113">
        <v>22.74</v>
      </c>
      <c r="U468" s="113">
        <v>9.57</v>
      </c>
      <c r="V468" s="113">
        <v>45.890999999999998</v>
      </c>
      <c r="W468" s="51">
        <v>0.77</v>
      </c>
      <c r="X468" s="51">
        <v>-5.53</v>
      </c>
      <c r="Y468" s="49"/>
    </row>
    <row r="469" spans="1:25" x14ac:dyDescent="0.2">
      <c r="A469" s="113">
        <v>2814</v>
      </c>
      <c r="B469" s="113">
        <v>89.7</v>
      </c>
      <c r="C469" s="113">
        <v>28.72</v>
      </c>
      <c r="D469" s="4">
        <f t="shared" si="38"/>
        <v>8.1899999999999977</v>
      </c>
      <c r="E469" s="66">
        <f t="shared" si="39"/>
        <v>28.16</v>
      </c>
      <c r="F469" s="113">
        <v>1121.72</v>
      </c>
      <c r="G469" s="113">
        <v>1036.46</v>
      </c>
      <c r="H469" s="113">
        <v>1350.45</v>
      </c>
      <c r="I469" s="113">
        <v>1338.33</v>
      </c>
      <c r="J469" s="113">
        <v>13530600.33</v>
      </c>
      <c r="K469" s="113">
        <v>7209892.1299999999</v>
      </c>
      <c r="L469" s="113" t="s">
        <v>2428</v>
      </c>
      <c r="M469" s="113" t="s">
        <v>2429</v>
      </c>
      <c r="N469" s="113">
        <v>0.52</v>
      </c>
      <c r="O469" s="113">
        <v>45</v>
      </c>
      <c r="P469" s="113">
        <v>-0.35</v>
      </c>
      <c r="Q469" s="113">
        <v>0.38</v>
      </c>
      <c r="R469" s="113">
        <v>1899.35</v>
      </c>
      <c r="S469" s="113">
        <v>76.099999999999994</v>
      </c>
      <c r="T469" s="113">
        <v>22.75</v>
      </c>
      <c r="U469" s="113">
        <v>9.59</v>
      </c>
      <c r="V469" s="113">
        <v>45.856999999999999</v>
      </c>
      <c r="W469" s="51">
        <v>0.77</v>
      </c>
      <c r="X469" s="51">
        <v>-5.62</v>
      </c>
      <c r="Y469" s="49"/>
    </row>
    <row r="470" spans="1:25" x14ac:dyDescent="0.2">
      <c r="A470" s="113">
        <v>2817</v>
      </c>
      <c r="B470" s="113">
        <v>89.81</v>
      </c>
      <c r="C470" s="113">
        <v>28.83</v>
      </c>
      <c r="D470" s="4">
        <f t="shared" si="38"/>
        <v>8.2999999999999972</v>
      </c>
      <c r="E470" s="66">
        <f t="shared" si="39"/>
        <v>28.27</v>
      </c>
      <c r="F470" s="113">
        <v>1121.73</v>
      </c>
      <c r="G470" s="113">
        <v>1036.47</v>
      </c>
      <c r="H470" s="113">
        <v>1353.08</v>
      </c>
      <c r="I470" s="113">
        <v>1339.78</v>
      </c>
      <c r="J470" s="113">
        <v>13530601.75</v>
      </c>
      <c r="K470" s="113">
        <v>7209894.7800000003</v>
      </c>
      <c r="L470" s="113" t="s">
        <v>2430</v>
      </c>
      <c r="M470" s="113" t="s">
        <v>2431</v>
      </c>
      <c r="N470" s="113">
        <v>0.52</v>
      </c>
      <c r="O470" s="113">
        <v>61.39</v>
      </c>
      <c r="P470" s="113">
        <v>0.37</v>
      </c>
      <c r="Q470" s="113">
        <v>0.37</v>
      </c>
      <c r="R470" s="113">
        <v>1902.27</v>
      </c>
      <c r="S470" s="113">
        <v>76.2</v>
      </c>
      <c r="T470" s="113">
        <v>22.76</v>
      </c>
      <c r="U470" s="113">
        <v>9.6</v>
      </c>
      <c r="V470" s="113">
        <v>45.826999999999998</v>
      </c>
      <c r="W470" s="51">
        <v>0.77</v>
      </c>
      <c r="X470" s="51">
        <v>-5.69</v>
      </c>
      <c r="Y470" s="49"/>
    </row>
    <row r="471" spans="1:25" x14ac:dyDescent="0.2">
      <c r="A471" s="51">
        <v>2820</v>
      </c>
      <c r="B471" s="51">
        <v>89.87</v>
      </c>
      <c r="C471" s="51">
        <v>28.94</v>
      </c>
      <c r="D471" s="4">
        <f t="shared" ref="D471:D524" si="40">C471-20.53</f>
        <v>8.41</v>
      </c>
      <c r="E471" s="66">
        <f t="shared" ref="E471:E524" si="41">C471-0.56</f>
        <v>28.380000000000003</v>
      </c>
      <c r="F471" s="51">
        <v>1121.74</v>
      </c>
      <c r="G471" s="51">
        <v>1036.48</v>
      </c>
      <c r="H471" s="51">
        <v>1355.7</v>
      </c>
      <c r="I471" s="51">
        <v>1341.23</v>
      </c>
      <c r="J471" s="51">
        <v>13530603.18</v>
      </c>
      <c r="K471" s="51">
        <v>7209897.4199999999</v>
      </c>
      <c r="L471" s="51" t="s">
        <v>2432</v>
      </c>
      <c r="M471" s="51" t="s">
        <v>2433</v>
      </c>
      <c r="N471" s="51">
        <v>0.42</v>
      </c>
      <c r="O471" s="51">
        <v>147.095</v>
      </c>
      <c r="P471" s="51">
        <v>0.2</v>
      </c>
      <c r="Q471" s="51">
        <v>0.37</v>
      </c>
      <c r="R471" s="51">
        <v>1905.19</v>
      </c>
      <c r="S471" s="51">
        <v>76.3</v>
      </c>
      <c r="T471" s="51">
        <v>22.77</v>
      </c>
      <c r="U471" s="51">
        <v>9.6199999999999992</v>
      </c>
      <c r="V471" s="51">
        <v>45.798000000000002</v>
      </c>
      <c r="W471" s="51">
        <v>0.78</v>
      </c>
      <c r="X471" s="51">
        <v>-5.75</v>
      </c>
      <c r="Y471" s="49"/>
    </row>
    <row r="472" spans="1:25" x14ac:dyDescent="0.2">
      <c r="A472" s="51">
        <v>2823</v>
      </c>
      <c r="B472" s="51">
        <v>89.7</v>
      </c>
      <c r="C472" s="51">
        <v>29.05</v>
      </c>
      <c r="D472" s="4">
        <f t="shared" si="40"/>
        <v>8.52</v>
      </c>
      <c r="E472" s="66">
        <f t="shared" si="41"/>
        <v>28.490000000000002</v>
      </c>
      <c r="F472" s="51">
        <v>1121.75</v>
      </c>
      <c r="G472" s="51">
        <v>1036.49</v>
      </c>
      <c r="H472" s="51">
        <v>1358.33</v>
      </c>
      <c r="I472" s="51">
        <v>1342.68</v>
      </c>
      <c r="J472" s="51">
        <v>13530604.6</v>
      </c>
      <c r="K472" s="51">
        <v>7209900.0499999998</v>
      </c>
      <c r="L472" s="51" t="s">
        <v>2434</v>
      </c>
      <c r="M472" s="51" t="s">
        <v>2435</v>
      </c>
      <c r="N472" s="51">
        <v>0.67</v>
      </c>
      <c r="O472" s="51">
        <v>122.47199999999999</v>
      </c>
      <c r="P472" s="51">
        <v>-0.56999999999999995</v>
      </c>
      <c r="Q472" s="51">
        <v>0.37</v>
      </c>
      <c r="R472" s="51">
        <v>1908.11</v>
      </c>
      <c r="S472" s="51">
        <v>76.400000000000006</v>
      </c>
      <c r="T472" s="51">
        <v>22.77</v>
      </c>
      <c r="U472" s="51">
        <v>9.64</v>
      </c>
      <c r="V472" s="51">
        <v>45.768000000000001</v>
      </c>
      <c r="W472" s="51">
        <v>0.78</v>
      </c>
      <c r="X472" s="51">
        <v>-5.81</v>
      </c>
      <c r="Y472" s="49"/>
    </row>
    <row r="473" spans="1:25" x14ac:dyDescent="0.2">
      <c r="A473" s="51">
        <v>2826</v>
      </c>
      <c r="B473" s="51">
        <v>89.63</v>
      </c>
      <c r="C473" s="51">
        <v>29.16</v>
      </c>
      <c r="D473" s="4">
        <f t="shared" si="40"/>
        <v>8.629999999999999</v>
      </c>
      <c r="E473" s="66">
        <f t="shared" si="41"/>
        <v>28.6</v>
      </c>
      <c r="F473" s="51">
        <v>1121.77</v>
      </c>
      <c r="G473" s="51">
        <v>1036.51</v>
      </c>
      <c r="H473" s="51">
        <v>1360.95</v>
      </c>
      <c r="I473" s="51">
        <v>1344.14</v>
      </c>
      <c r="J473" s="51">
        <v>13530606.039999999</v>
      </c>
      <c r="K473" s="51">
        <v>7209902.6900000004</v>
      </c>
      <c r="L473" s="51" t="s">
        <v>2436</v>
      </c>
      <c r="M473" s="51" t="s">
        <v>2437</v>
      </c>
      <c r="N473" s="51">
        <v>0.43</v>
      </c>
      <c r="O473" s="51">
        <v>90</v>
      </c>
      <c r="P473" s="51">
        <v>-0.23</v>
      </c>
      <c r="Q473" s="51">
        <v>0.37</v>
      </c>
      <c r="R473" s="51">
        <v>1911.03</v>
      </c>
      <c r="S473" s="51">
        <v>76.5</v>
      </c>
      <c r="T473" s="51">
        <v>22.78</v>
      </c>
      <c r="U473" s="51">
        <v>9.65</v>
      </c>
      <c r="V473" s="51">
        <v>45.738999999999997</v>
      </c>
      <c r="W473" s="51">
        <v>0.77</v>
      </c>
      <c r="X473" s="51">
        <v>-5.86</v>
      </c>
      <c r="Y473" s="49"/>
    </row>
    <row r="474" spans="1:25" x14ac:dyDescent="0.2">
      <c r="A474" s="51">
        <v>2829</v>
      </c>
      <c r="B474" s="51">
        <v>89.63</v>
      </c>
      <c r="C474" s="51">
        <v>29.27</v>
      </c>
      <c r="D474" s="4">
        <f t="shared" si="40"/>
        <v>8.7399999999999984</v>
      </c>
      <c r="E474" s="66">
        <f t="shared" si="41"/>
        <v>28.71</v>
      </c>
      <c r="F474" s="51">
        <v>1121.79</v>
      </c>
      <c r="G474" s="51">
        <v>1036.53</v>
      </c>
      <c r="H474" s="51">
        <v>1363.57</v>
      </c>
      <c r="I474" s="51">
        <v>1345.6</v>
      </c>
      <c r="J474" s="51">
        <v>13530607.48</v>
      </c>
      <c r="K474" s="51">
        <v>7209905.3200000003</v>
      </c>
      <c r="L474" s="51" t="s">
        <v>2438</v>
      </c>
      <c r="M474" s="51" t="s">
        <v>2439</v>
      </c>
      <c r="N474" s="51">
        <v>0.37</v>
      </c>
      <c r="O474" s="51">
        <v>72.349999999999994</v>
      </c>
      <c r="P474" s="51">
        <v>0</v>
      </c>
      <c r="Q474" s="51">
        <v>0.37</v>
      </c>
      <c r="R474" s="51">
        <v>1913.95</v>
      </c>
      <c r="S474" s="51">
        <v>76.599999999999994</v>
      </c>
      <c r="T474" s="51">
        <v>22.78</v>
      </c>
      <c r="U474" s="51">
        <v>9.67</v>
      </c>
      <c r="V474" s="51">
        <v>45.71</v>
      </c>
      <c r="W474" s="51">
        <v>0.77</v>
      </c>
      <c r="X474" s="51">
        <v>-5.91</v>
      </c>
      <c r="Y474" s="49"/>
    </row>
    <row r="475" spans="1:25" x14ac:dyDescent="0.2">
      <c r="A475" s="51">
        <v>2834.87</v>
      </c>
      <c r="B475" s="51">
        <v>89.7</v>
      </c>
      <c r="C475" s="51">
        <v>29.49</v>
      </c>
      <c r="D475" s="4">
        <f t="shared" si="40"/>
        <v>8.9599999999999973</v>
      </c>
      <c r="E475" s="66">
        <f t="shared" si="41"/>
        <v>28.93</v>
      </c>
      <c r="F475" s="51">
        <v>1121.83</v>
      </c>
      <c r="G475" s="51">
        <v>1036.57</v>
      </c>
      <c r="H475" s="51">
        <v>1368.68</v>
      </c>
      <c r="I475" s="51">
        <v>1348.48</v>
      </c>
      <c r="J475" s="51">
        <v>13530610.310000001</v>
      </c>
      <c r="K475" s="51">
        <v>7209910.4699999997</v>
      </c>
      <c r="L475" s="51" t="s">
        <v>2403</v>
      </c>
      <c r="M475" s="51" t="s">
        <v>2440</v>
      </c>
      <c r="N475" s="51">
        <v>0.39</v>
      </c>
      <c r="O475" s="51">
        <v>104.03700000000001</v>
      </c>
      <c r="P475" s="51">
        <v>0.12</v>
      </c>
      <c r="Q475" s="51">
        <v>0.37</v>
      </c>
      <c r="R475" s="51">
        <v>1919.68</v>
      </c>
      <c r="S475" s="51">
        <v>76.8</v>
      </c>
      <c r="T475" s="51">
        <v>22.8</v>
      </c>
      <c r="U475" s="51">
        <v>9.6999999999999993</v>
      </c>
      <c r="V475" s="51">
        <v>45.654000000000003</v>
      </c>
      <c r="W475" s="51">
        <v>0.75</v>
      </c>
      <c r="X475" s="51">
        <v>-5.98</v>
      </c>
      <c r="Y475" s="49"/>
    </row>
    <row r="476" spans="1:25" x14ac:dyDescent="0.2">
      <c r="A476" s="51">
        <v>2838</v>
      </c>
      <c r="B476" s="51">
        <v>89.65</v>
      </c>
      <c r="C476" s="51">
        <v>29.69</v>
      </c>
      <c r="D476" s="4">
        <f t="shared" si="40"/>
        <v>9.16</v>
      </c>
      <c r="E476" s="66">
        <f t="shared" si="41"/>
        <v>29.130000000000003</v>
      </c>
      <c r="F476" s="51">
        <v>1121.8399999999999</v>
      </c>
      <c r="G476" s="51">
        <v>1036.58</v>
      </c>
      <c r="H476" s="51">
        <v>1371.4</v>
      </c>
      <c r="I476" s="51">
        <v>1350.03</v>
      </c>
      <c r="J476" s="51">
        <v>13530611.82</v>
      </c>
      <c r="K476" s="51">
        <v>7209913.2000000002</v>
      </c>
      <c r="L476" s="51" t="s">
        <v>2441</v>
      </c>
      <c r="M476" s="51" t="s">
        <v>2442</v>
      </c>
      <c r="N476" s="51">
        <v>0.66</v>
      </c>
      <c r="O476" s="51">
        <v>81.028000000000006</v>
      </c>
      <c r="P476" s="51">
        <v>-0.16</v>
      </c>
      <c r="Q476" s="51">
        <v>0.64</v>
      </c>
      <c r="R476" s="51">
        <v>1922.73</v>
      </c>
      <c r="S476" s="51">
        <v>76.91</v>
      </c>
      <c r="T476" s="51">
        <v>22.8</v>
      </c>
      <c r="U476" s="51">
        <v>9.7200000000000006</v>
      </c>
      <c r="V476" s="51">
        <v>45.625</v>
      </c>
      <c r="W476" s="51">
        <v>0.75</v>
      </c>
      <c r="X476" s="51">
        <v>-6.01</v>
      </c>
      <c r="Y476" s="49"/>
    </row>
    <row r="477" spans="1:25" x14ac:dyDescent="0.2">
      <c r="A477" s="51">
        <v>2841</v>
      </c>
      <c r="B477" s="51">
        <v>89.68</v>
      </c>
      <c r="C477" s="51">
        <v>29.88</v>
      </c>
      <c r="D477" s="4">
        <f t="shared" si="40"/>
        <v>9.3499999999999979</v>
      </c>
      <c r="E477" s="66">
        <f t="shared" si="41"/>
        <v>29.32</v>
      </c>
      <c r="F477" s="51">
        <v>1121.8599999999999</v>
      </c>
      <c r="G477" s="51">
        <v>1036.5999999999999</v>
      </c>
      <c r="H477" s="51">
        <v>1374.01</v>
      </c>
      <c r="I477" s="51">
        <v>1351.52</v>
      </c>
      <c r="J477" s="51">
        <v>13530613.289999999</v>
      </c>
      <c r="K477" s="51">
        <v>7209915.8200000003</v>
      </c>
      <c r="L477" s="51" t="s">
        <v>2443</v>
      </c>
      <c r="M477" s="51" t="s">
        <v>2444</v>
      </c>
      <c r="N477" s="51">
        <v>0.64</v>
      </c>
      <c r="O477" s="51">
        <v>90.001000000000005</v>
      </c>
      <c r="P477" s="51">
        <v>0.1</v>
      </c>
      <c r="Q477" s="51">
        <v>0.63</v>
      </c>
      <c r="R477" s="51">
        <v>1925.66</v>
      </c>
      <c r="S477" s="51">
        <v>77.010000000000005</v>
      </c>
      <c r="T477" s="51">
        <v>22.81</v>
      </c>
      <c r="U477" s="51">
        <v>9.74</v>
      </c>
      <c r="V477" s="51">
        <v>45.597000000000001</v>
      </c>
      <c r="W477" s="51">
        <v>0.74</v>
      </c>
      <c r="X477" s="51">
        <v>-6.03</v>
      </c>
      <c r="Y477" s="49"/>
    </row>
    <row r="478" spans="1:25" x14ac:dyDescent="0.2">
      <c r="A478" s="51">
        <v>2844</v>
      </c>
      <c r="B478" s="51">
        <v>89.68</v>
      </c>
      <c r="C478" s="51">
        <v>30.07</v>
      </c>
      <c r="D478" s="4">
        <f t="shared" si="40"/>
        <v>9.5399999999999991</v>
      </c>
      <c r="E478" s="66">
        <f t="shared" si="41"/>
        <v>29.51</v>
      </c>
      <c r="F478" s="51">
        <v>1121.8800000000001</v>
      </c>
      <c r="G478" s="51">
        <v>1036.6199999999999</v>
      </c>
      <c r="H478" s="51">
        <v>1376.6</v>
      </c>
      <c r="I478" s="51">
        <v>1353.02</v>
      </c>
      <c r="J478" s="51">
        <v>13530614.76</v>
      </c>
      <c r="K478" s="51">
        <v>7209918.4299999997</v>
      </c>
      <c r="L478" s="51" t="s">
        <v>2445</v>
      </c>
      <c r="M478" s="51" t="s">
        <v>2446</v>
      </c>
      <c r="N478" s="51">
        <v>0.63</v>
      </c>
      <c r="O478" s="51">
        <v>115.34699999999999</v>
      </c>
      <c r="P478" s="51">
        <v>0</v>
      </c>
      <c r="Q478" s="51">
        <v>0.63</v>
      </c>
      <c r="R478" s="51">
        <v>1928.59</v>
      </c>
      <c r="S478" s="51">
        <v>77.12</v>
      </c>
      <c r="T478" s="51">
        <v>22.82</v>
      </c>
      <c r="U478" s="51">
        <v>9.75</v>
      </c>
      <c r="V478" s="51">
        <v>45.569000000000003</v>
      </c>
      <c r="W478" s="51">
        <v>0.74</v>
      </c>
      <c r="X478" s="51">
        <v>-6.03</v>
      </c>
      <c r="Y478" s="49"/>
    </row>
    <row r="479" spans="1:25" x14ac:dyDescent="0.2">
      <c r="A479" s="51">
        <v>2847</v>
      </c>
      <c r="B479" s="51">
        <v>89.59</v>
      </c>
      <c r="C479" s="51">
        <v>30.26</v>
      </c>
      <c r="D479" s="4">
        <f t="shared" si="40"/>
        <v>9.73</v>
      </c>
      <c r="E479" s="66">
        <f t="shared" si="41"/>
        <v>29.700000000000003</v>
      </c>
      <c r="F479" s="51">
        <v>1121.9000000000001</v>
      </c>
      <c r="G479" s="51">
        <v>1036.6400000000001</v>
      </c>
      <c r="H479" s="51">
        <v>1379.2</v>
      </c>
      <c r="I479" s="51">
        <v>1354.53</v>
      </c>
      <c r="J479" s="51">
        <v>13530616.24</v>
      </c>
      <c r="K479" s="51">
        <v>7209921.04</v>
      </c>
      <c r="L479" s="51" t="s">
        <v>2447</v>
      </c>
      <c r="M479" s="51" t="s">
        <v>2448</v>
      </c>
      <c r="N479" s="51">
        <v>0.7</v>
      </c>
      <c r="O479" s="51">
        <v>96.01</v>
      </c>
      <c r="P479" s="51">
        <v>-0.3</v>
      </c>
      <c r="Q479" s="51">
        <v>0.63</v>
      </c>
      <c r="R479" s="51">
        <v>1931.53</v>
      </c>
      <c r="S479" s="51">
        <v>77.22</v>
      </c>
      <c r="T479" s="51">
        <v>22.82</v>
      </c>
      <c r="U479" s="51">
        <v>9.77</v>
      </c>
      <c r="V479" s="51">
        <v>45.542000000000002</v>
      </c>
      <c r="W479" s="51">
        <v>0.73</v>
      </c>
      <c r="X479" s="51">
        <v>-6.03</v>
      </c>
      <c r="Y479" s="49"/>
    </row>
    <row r="480" spans="1:25" x14ac:dyDescent="0.2">
      <c r="A480" s="51">
        <v>2850</v>
      </c>
      <c r="B480" s="51">
        <v>89.57</v>
      </c>
      <c r="C480" s="51">
        <v>30.45</v>
      </c>
      <c r="D480" s="4">
        <f t="shared" si="40"/>
        <v>9.9199999999999982</v>
      </c>
      <c r="E480" s="66">
        <f t="shared" si="41"/>
        <v>29.89</v>
      </c>
      <c r="F480" s="51">
        <v>1121.92</v>
      </c>
      <c r="G480" s="51">
        <v>1036.6600000000001</v>
      </c>
      <c r="H480" s="51">
        <v>1381.79</v>
      </c>
      <c r="I480" s="51">
        <v>1356.04</v>
      </c>
      <c r="J480" s="51">
        <v>13530617.74</v>
      </c>
      <c r="K480" s="51">
        <v>7209923.6500000004</v>
      </c>
      <c r="L480" s="51" t="s">
        <v>2449</v>
      </c>
      <c r="M480" s="51" t="s">
        <v>2450</v>
      </c>
      <c r="N480" s="51">
        <v>0.64</v>
      </c>
      <c r="O480" s="51">
        <v>62.241999999999997</v>
      </c>
      <c r="P480" s="51">
        <v>-7.0000000000000007E-2</v>
      </c>
      <c r="Q480" s="51">
        <v>0.63</v>
      </c>
      <c r="R480" s="51">
        <v>1934.47</v>
      </c>
      <c r="S480" s="51">
        <v>77.319999999999993</v>
      </c>
      <c r="T480" s="51">
        <v>22.83</v>
      </c>
      <c r="U480" s="51">
        <v>9.7899999999999991</v>
      </c>
      <c r="V480" s="51">
        <v>45.515000000000001</v>
      </c>
      <c r="W480" s="51">
        <v>0.72</v>
      </c>
      <c r="X480" s="51">
        <v>-6.02</v>
      </c>
      <c r="Y480" s="49"/>
    </row>
    <row r="481" spans="1:25" x14ac:dyDescent="0.2">
      <c r="A481" s="51">
        <v>2853</v>
      </c>
      <c r="B481" s="51">
        <v>89.67</v>
      </c>
      <c r="C481" s="51">
        <v>30.64</v>
      </c>
      <c r="D481" s="4">
        <f t="shared" si="40"/>
        <v>10.11</v>
      </c>
      <c r="E481" s="66">
        <f t="shared" si="41"/>
        <v>30.080000000000002</v>
      </c>
      <c r="F481" s="51">
        <v>1121.94</v>
      </c>
      <c r="G481" s="51">
        <v>1036.68</v>
      </c>
      <c r="H481" s="51">
        <v>1384.37</v>
      </c>
      <c r="I481" s="51">
        <v>1357.57</v>
      </c>
      <c r="J481" s="51">
        <v>13530619.23</v>
      </c>
      <c r="K481" s="51">
        <v>7209926.2400000002</v>
      </c>
      <c r="L481" s="51" t="s">
        <v>2451</v>
      </c>
      <c r="M481" s="51" t="s">
        <v>2452</v>
      </c>
      <c r="N481" s="51">
        <v>0.72</v>
      </c>
      <c r="O481" s="51">
        <v>104.744</v>
      </c>
      <c r="P481" s="51">
        <v>0.33</v>
      </c>
      <c r="Q481" s="51">
        <v>0.63</v>
      </c>
      <c r="R481" s="51">
        <v>1937.4</v>
      </c>
      <c r="S481" s="51">
        <v>77.430000000000007</v>
      </c>
      <c r="T481" s="51">
        <v>22.83</v>
      </c>
      <c r="U481" s="51">
        <v>9.8000000000000007</v>
      </c>
      <c r="V481" s="51">
        <v>45.488</v>
      </c>
      <c r="W481" s="51">
        <v>0.71</v>
      </c>
      <c r="X481" s="51">
        <v>-5.99</v>
      </c>
      <c r="Y481" s="49"/>
    </row>
    <row r="482" spans="1:25" x14ac:dyDescent="0.2">
      <c r="A482" s="51">
        <v>2856</v>
      </c>
      <c r="B482" s="51">
        <v>89.62</v>
      </c>
      <c r="C482" s="51">
        <v>30.83</v>
      </c>
      <c r="D482" s="4">
        <f t="shared" si="40"/>
        <v>10.299999999999997</v>
      </c>
      <c r="E482" s="66">
        <f t="shared" si="41"/>
        <v>30.27</v>
      </c>
      <c r="F482" s="51">
        <v>1121.96</v>
      </c>
      <c r="G482" s="51">
        <v>1036.7</v>
      </c>
      <c r="H482" s="51">
        <v>1386.95</v>
      </c>
      <c r="I482" s="51">
        <v>1359.1</v>
      </c>
      <c r="J482" s="51">
        <v>13530620.74</v>
      </c>
      <c r="K482" s="51">
        <v>7209928.8399999999</v>
      </c>
      <c r="L482" s="51" t="s">
        <v>2453</v>
      </c>
      <c r="M482" s="51" t="s">
        <v>2454</v>
      </c>
      <c r="N482" s="51">
        <v>0.65</v>
      </c>
      <c r="O482" s="51">
        <v>77.736000000000004</v>
      </c>
      <c r="P482" s="51">
        <v>-0.17</v>
      </c>
      <c r="Q482" s="51">
        <v>0.63</v>
      </c>
      <c r="R482" s="51">
        <v>1940.34</v>
      </c>
      <c r="S482" s="51">
        <v>77.53</v>
      </c>
      <c r="T482" s="51">
        <v>22.84</v>
      </c>
      <c r="U482" s="51">
        <v>9.82</v>
      </c>
      <c r="V482" s="51">
        <v>45.462000000000003</v>
      </c>
      <c r="W482" s="51">
        <v>0.71</v>
      </c>
      <c r="X482" s="51">
        <v>-5.96</v>
      </c>
      <c r="Y482" s="49"/>
    </row>
    <row r="483" spans="1:25" x14ac:dyDescent="0.2">
      <c r="A483" s="51">
        <v>2859.54</v>
      </c>
      <c r="B483" s="51">
        <v>89.67</v>
      </c>
      <c r="C483" s="51">
        <v>31.06</v>
      </c>
      <c r="D483" s="4">
        <f t="shared" si="40"/>
        <v>10.529999999999998</v>
      </c>
      <c r="E483" s="66">
        <f t="shared" si="41"/>
        <v>30.5</v>
      </c>
      <c r="F483" s="51">
        <v>1121.98</v>
      </c>
      <c r="G483" s="51">
        <v>1036.72</v>
      </c>
      <c r="H483" s="51">
        <v>1389.99</v>
      </c>
      <c r="I483" s="51">
        <v>1360.92</v>
      </c>
      <c r="J483" s="51">
        <v>13530622.529999999</v>
      </c>
      <c r="K483" s="51">
        <v>7209931.8899999997</v>
      </c>
      <c r="L483" s="51" t="s">
        <v>2404</v>
      </c>
      <c r="M483" s="51" t="s">
        <v>2405</v>
      </c>
      <c r="N483" s="51">
        <v>0.66</v>
      </c>
      <c r="O483" s="51">
        <v>-29.745000000000001</v>
      </c>
      <c r="P483" s="51">
        <v>0.14000000000000001</v>
      </c>
      <c r="Q483" s="51">
        <v>0.65</v>
      </c>
      <c r="R483" s="51">
        <v>1943.82</v>
      </c>
      <c r="S483" s="51">
        <v>77.66</v>
      </c>
      <c r="T483" s="51">
        <v>22.85</v>
      </c>
      <c r="U483" s="51">
        <v>9.84</v>
      </c>
      <c r="V483" s="51">
        <v>45.430999999999997</v>
      </c>
      <c r="W483" s="51">
        <v>0.7</v>
      </c>
      <c r="X483" s="51">
        <v>-5.91</v>
      </c>
      <c r="Y483" s="49"/>
    </row>
    <row r="484" spans="1:25" x14ac:dyDescent="0.2">
      <c r="A484" s="51">
        <v>2863</v>
      </c>
      <c r="B484" s="51">
        <v>89.74</v>
      </c>
      <c r="C484" s="51">
        <v>31.02</v>
      </c>
      <c r="D484" s="4">
        <f t="shared" si="40"/>
        <v>10.489999999999998</v>
      </c>
      <c r="E484" s="66">
        <f t="shared" si="41"/>
        <v>30.46</v>
      </c>
      <c r="F484" s="51">
        <v>1122</v>
      </c>
      <c r="G484" s="51">
        <v>1036.74</v>
      </c>
      <c r="H484" s="51">
        <v>1392.95</v>
      </c>
      <c r="I484" s="51">
        <v>1362.7</v>
      </c>
      <c r="J484" s="51">
        <v>13530624.289999999</v>
      </c>
      <c r="K484" s="51">
        <v>7209934.8700000001</v>
      </c>
      <c r="L484" s="51" t="s">
        <v>2455</v>
      </c>
      <c r="M484" s="51" t="s">
        <v>2456</v>
      </c>
      <c r="N484" s="51">
        <v>0.23</v>
      </c>
      <c r="O484" s="51">
        <v>-156.03800000000001</v>
      </c>
      <c r="P484" s="51">
        <v>0.2</v>
      </c>
      <c r="Q484" s="51">
        <v>-0.12</v>
      </c>
      <c r="R484" s="51">
        <v>1947.21</v>
      </c>
      <c r="S484" s="51">
        <v>77.78</v>
      </c>
      <c r="T484" s="51">
        <v>22.85</v>
      </c>
      <c r="U484" s="51">
        <v>9.86</v>
      </c>
      <c r="V484" s="51">
        <v>45.401000000000003</v>
      </c>
      <c r="W484" s="51">
        <v>0.7</v>
      </c>
      <c r="X484" s="51">
        <v>-5.85</v>
      </c>
      <c r="Y484" s="49"/>
    </row>
    <row r="485" spans="1:25" x14ac:dyDescent="0.2">
      <c r="A485" s="51">
        <v>2866</v>
      </c>
      <c r="B485" s="51">
        <v>89.65</v>
      </c>
      <c r="C485" s="51">
        <v>30.98</v>
      </c>
      <c r="D485" s="4">
        <f t="shared" si="40"/>
        <v>10.45</v>
      </c>
      <c r="E485" s="66">
        <f t="shared" si="41"/>
        <v>30.42</v>
      </c>
      <c r="F485" s="51">
        <v>1122.01</v>
      </c>
      <c r="G485" s="51">
        <v>1036.75</v>
      </c>
      <c r="H485" s="51">
        <v>1395.52</v>
      </c>
      <c r="I485" s="51">
        <v>1364.25</v>
      </c>
      <c r="J485" s="51">
        <v>13530625.810000001</v>
      </c>
      <c r="K485" s="51">
        <v>7209937.46</v>
      </c>
      <c r="L485" s="51" t="s">
        <v>2457</v>
      </c>
      <c r="M485" s="51" t="s">
        <v>2458</v>
      </c>
      <c r="N485" s="51">
        <v>0.33</v>
      </c>
      <c r="O485" s="51">
        <v>-12.994999999999999</v>
      </c>
      <c r="P485" s="51">
        <v>-0.3</v>
      </c>
      <c r="Q485" s="51">
        <v>-0.13</v>
      </c>
      <c r="R485" s="51">
        <v>1950.16</v>
      </c>
      <c r="S485" s="51">
        <v>77.88</v>
      </c>
      <c r="T485" s="51">
        <v>22.86</v>
      </c>
      <c r="U485" s="51">
        <v>9.8699999999999992</v>
      </c>
      <c r="V485" s="51">
        <v>45.375999999999998</v>
      </c>
      <c r="W485" s="51">
        <v>0.69</v>
      </c>
      <c r="X485" s="51">
        <v>-5.81</v>
      </c>
      <c r="Y485" s="49"/>
    </row>
    <row r="486" spans="1:25" x14ac:dyDescent="0.2">
      <c r="A486" s="51">
        <v>2869</v>
      </c>
      <c r="B486" s="51">
        <v>89.78</v>
      </c>
      <c r="C486" s="51">
        <v>30.95</v>
      </c>
      <c r="D486" s="4">
        <f t="shared" si="40"/>
        <v>10.419999999999998</v>
      </c>
      <c r="E486" s="66">
        <f t="shared" si="41"/>
        <v>30.39</v>
      </c>
      <c r="F486" s="51">
        <v>1122.03</v>
      </c>
      <c r="G486" s="51">
        <v>1036.77</v>
      </c>
      <c r="H486" s="51">
        <v>1398.09</v>
      </c>
      <c r="I486" s="51">
        <v>1365.79</v>
      </c>
      <c r="J486" s="51">
        <v>13530627.33</v>
      </c>
      <c r="K486" s="51">
        <v>7209940.0499999998</v>
      </c>
      <c r="L486" s="51" t="s">
        <v>2459</v>
      </c>
      <c r="M486" s="51" t="s">
        <v>2460</v>
      </c>
      <c r="N486" s="51">
        <v>0.44</v>
      </c>
      <c r="O486" s="51">
        <v>-29.745000000000001</v>
      </c>
      <c r="P486" s="51">
        <v>0.43</v>
      </c>
      <c r="Q486" s="51">
        <v>-0.1</v>
      </c>
      <c r="R486" s="51">
        <v>1953.1</v>
      </c>
      <c r="S486" s="51">
        <v>77.989999999999995</v>
      </c>
      <c r="T486" s="51">
        <v>22.86</v>
      </c>
      <c r="U486" s="51">
        <v>9.89</v>
      </c>
      <c r="V486" s="51">
        <v>45.35</v>
      </c>
      <c r="W486" s="51">
        <v>0.69</v>
      </c>
      <c r="X486" s="51">
        <v>-5.76</v>
      </c>
      <c r="Y486" s="49"/>
    </row>
    <row r="487" spans="1:25" x14ac:dyDescent="0.2">
      <c r="A487" s="51">
        <v>2872.07</v>
      </c>
      <c r="B487" s="51">
        <v>89.85</v>
      </c>
      <c r="C487" s="51">
        <v>30.91</v>
      </c>
      <c r="D487" s="4">
        <f t="shared" si="40"/>
        <v>10.379999999999999</v>
      </c>
      <c r="E487" s="66">
        <f t="shared" si="41"/>
        <v>30.35</v>
      </c>
      <c r="F487" s="51">
        <v>1122.04</v>
      </c>
      <c r="G487" s="51">
        <v>1036.78</v>
      </c>
      <c r="H487" s="51">
        <v>1400.73</v>
      </c>
      <c r="I487" s="51">
        <v>1367.37</v>
      </c>
      <c r="J487" s="51">
        <v>13530628.880000001</v>
      </c>
      <c r="K487" s="51">
        <v>7209942.7000000002</v>
      </c>
      <c r="L487" s="51" t="s">
        <v>2389</v>
      </c>
      <c r="M487" s="51" t="s">
        <v>2406</v>
      </c>
      <c r="N487" s="51">
        <v>0.26</v>
      </c>
      <c r="O487" s="51">
        <v>132.511</v>
      </c>
      <c r="P487" s="51">
        <v>0.23</v>
      </c>
      <c r="Q487" s="51">
        <v>-0.13</v>
      </c>
      <c r="R487" s="51">
        <v>1956.11</v>
      </c>
      <c r="S487" s="51">
        <v>78.099999999999994</v>
      </c>
      <c r="T487" s="51">
        <v>22.87</v>
      </c>
      <c r="U487" s="51">
        <v>9.91</v>
      </c>
      <c r="V487" s="51">
        <v>45.323999999999998</v>
      </c>
      <c r="W487" s="51">
        <v>0.69</v>
      </c>
      <c r="X487" s="51">
        <v>-5.72</v>
      </c>
      <c r="Y487" s="47"/>
    </row>
    <row r="488" spans="1:25" x14ac:dyDescent="0.2">
      <c r="A488" s="51">
        <v>2876</v>
      </c>
      <c r="B488" s="51">
        <v>89.74</v>
      </c>
      <c r="C488" s="51">
        <v>31.03</v>
      </c>
      <c r="D488" s="4">
        <f t="shared" si="40"/>
        <v>10.5</v>
      </c>
      <c r="E488" s="66">
        <f t="shared" si="41"/>
        <v>30.470000000000002</v>
      </c>
      <c r="F488" s="51">
        <v>1122.05</v>
      </c>
      <c r="G488" s="51">
        <v>1036.79</v>
      </c>
      <c r="H488" s="51">
        <v>1404.1</v>
      </c>
      <c r="I488" s="51">
        <v>1369.39</v>
      </c>
      <c r="J488" s="51">
        <v>13530630.869999999</v>
      </c>
      <c r="K488" s="51">
        <v>7209946.0899999999</v>
      </c>
      <c r="L488" s="51" t="s">
        <v>2461</v>
      </c>
      <c r="M488" s="51" t="s">
        <v>2462</v>
      </c>
      <c r="N488" s="51">
        <v>0.41</v>
      </c>
      <c r="O488" s="51">
        <v>106.7</v>
      </c>
      <c r="P488" s="51">
        <v>-0.28000000000000003</v>
      </c>
      <c r="Q488" s="51">
        <v>0.31</v>
      </c>
      <c r="R488" s="51">
        <v>1959.96</v>
      </c>
      <c r="S488" s="51">
        <v>78.23</v>
      </c>
      <c r="T488" s="51">
        <v>22.88</v>
      </c>
      <c r="U488" s="51">
        <v>9.93</v>
      </c>
      <c r="V488" s="51">
        <v>45.29</v>
      </c>
      <c r="W488" s="51">
        <v>0.69</v>
      </c>
      <c r="X488" s="51">
        <v>-5.66</v>
      </c>
      <c r="Y488" s="47"/>
    </row>
    <row r="489" spans="1:25" x14ac:dyDescent="0.2">
      <c r="A489" s="51">
        <v>2879</v>
      </c>
      <c r="B489" s="51">
        <v>89.71</v>
      </c>
      <c r="C489" s="51">
        <v>31.13</v>
      </c>
      <c r="D489" s="4">
        <f t="shared" si="40"/>
        <v>10.599999999999998</v>
      </c>
      <c r="E489" s="66">
        <f t="shared" si="41"/>
        <v>30.57</v>
      </c>
      <c r="F489" s="51">
        <v>1122.07</v>
      </c>
      <c r="G489" s="51">
        <v>1036.81</v>
      </c>
      <c r="H489" s="51">
        <v>1406.67</v>
      </c>
      <c r="I489" s="51">
        <v>1370.94</v>
      </c>
      <c r="J489" s="51">
        <v>13530632.390000001</v>
      </c>
      <c r="K489" s="51">
        <v>7209948.6699999999</v>
      </c>
      <c r="L489" s="51" t="s">
        <v>2463</v>
      </c>
      <c r="M489" s="51" t="s">
        <v>2464</v>
      </c>
      <c r="N489" s="51">
        <v>0.35</v>
      </c>
      <c r="O489" s="51">
        <v>102.529</v>
      </c>
      <c r="P489" s="51">
        <v>-0.1</v>
      </c>
      <c r="Q489" s="51">
        <v>0.33</v>
      </c>
      <c r="R489" s="51">
        <v>1962.91</v>
      </c>
      <c r="S489" s="51">
        <v>78.34</v>
      </c>
      <c r="T489" s="51">
        <v>22.88</v>
      </c>
      <c r="U489" s="51">
        <v>9.9499999999999993</v>
      </c>
      <c r="V489" s="51">
        <v>45.265000000000001</v>
      </c>
      <c r="W489" s="51">
        <v>0.69</v>
      </c>
      <c r="X489" s="51">
        <v>-5.61</v>
      </c>
      <c r="Y489" s="47"/>
    </row>
    <row r="490" spans="1:25" x14ac:dyDescent="0.2">
      <c r="A490" s="51">
        <v>2882</v>
      </c>
      <c r="B490" s="51">
        <v>89.69</v>
      </c>
      <c r="C490" s="51">
        <v>31.22</v>
      </c>
      <c r="D490" s="4">
        <f t="shared" si="40"/>
        <v>10.689999999999998</v>
      </c>
      <c r="E490" s="66">
        <f t="shared" si="41"/>
        <v>30.66</v>
      </c>
      <c r="F490" s="51">
        <v>1122.08</v>
      </c>
      <c r="G490" s="51">
        <v>1036.82</v>
      </c>
      <c r="H490" s="51">
        <v>1409.23</v>
      </c>
      <c r="I490" s="51">
        <v>1372.49</v>
      </c>
      <c r="J490" s="51">
        <v>13530633.92</v>
      </c>
      <c r="K490" s="51">
        <v>7209951.25</v>
      </c>
      <c r="L490" s="51" t="s">
        <v>2465</v>
      </c>
      <c r="M490" s="51" t="s">
        <v>2466</v>
      </c>
      <c r="N490" s="51">
        <v>0.31</v>
      </c>
      <c r="O490" s="51">
        <v>106.7</v>
      </c>
      <c r="P490" s="51">
        <v>-7.0000000000000007E-2</v>
      </c>
      <c r="Q490" s="51">
        <v>0.3</v>
      </c>
      <c r="R490" s="51">
        <v>1965.85</v>
      </c>
      <c r="S490" s="51">
        <v>78.45</v>
      </c>
      <c r="T490" s="51">
        <v>22.89</v>
      </c>
      <c r="U490" s="51">
        <v>9.9600000000000009</v>
      </c>
      <c r="V490" s="51">
        <v>45.24</v>
      </c>
      <c r="W490" s="51">
        <v>0.69</v>
      </c>
      <c r="X490" s="51">
        <v>-5.55</v>
      </c>
      <c r="Y490" s="47"/>
    </row>
    <row r="491" spans="1:25" x14ac:dyDescent="0.2">
      <c r="A491" s="51">
        <v>2885</v>
      </c>
      <c r="B491" s="51">
        <v>89.66</v>
      </c>
      <c r="C491" s="51">
        <v>31.32</v>
      </c>
      <c r="D491" s="4">
        <f t="shared" si="40"/>
        <v>10.79</v>
      </c>
      <c r="E491" s="66">
        <f t="shared" si="41"/>
        <v>30.76</v>
      </c>
      <c r="F491" s="51">
        <v>1122.0999999999999</v>
      </c>
      <c r="G491" s="51">
        <v>1036.8399999999999</v>
      </c>
      <c r="H491" s="51">
        <v>1411.8</v>
      </c>
      <c r="I491" s="51">
        <v>1374.05</v>
      </c>
      <c r="J491" s="51">
        <v>13530635.449999999</v>
      </c>
      <c r="K491" s="51">
        <v>7209953.8300000001</v>
      </c>
      <c r="L491" s="51" t="s">
        <v>2467</v>
      </c>
      <c r="M491" s="51" t="s">
        <v>2468</v>
      </c>
      <c r="N491" s="51">
        <v>0.35</v>
      </c>
      <c r="O491" s="51">
        <v>96.340999999999994</v>
      </c>
      <c r="P491" s="51">
        <v>-0.1</v>
      </c>
      <c r="Q491" s="51">
        <v>0.33</v>
      </c>
      <c r="R491" s="51">
        <v>1968.8</v>
      </c>
      <c r="S491" s="51">
        <v>78.55</v>
      </c>
      <c r="T491" s="51">
        <v>22.89</v>
      </c>
      <c r="U491" s="51">
        <v>9.98</v>
      </c>
      <c r="V491" s="51">
        <v>45.215000000000003</v>
      </c>
      <c r="W491" s="51">
        <v>0.68</v>
      </c>
      <c r="X491" s="51">
        <v>-5.49</v>
      </c>
      <c r="Y491" s="47"/>
    </row>
    <row r="492" spans="1:25" x14ac:dyDescent="0.2">
      <c r="A492" s="51">
        <v>2888</v>
      </c>
      <c r="B492" s="51">
        <v>89.65</v>
      </c>
      <c r="C492" s="51">
        <v>31.41</v>
      </c>
      <c r="D492" s="4">
        <f t="shared" si="40"/>
        <v>10.879999999999999</v>
      </c>
      <c r="E492" s="66">
        <f t="shared" si="41"/>
        <v>30.85</v>
      </c>
      <c r="F492" s="51">
        <v>1122.1199999999999</v>
      </c>
      <c r="G492" s="51">
        <v>1036.8599999999999</v>
      </c>
      <c r="H492" s="51">
        <v>1414.36</v>
      </c>
      <c r="I492" s="51">
        <v>1375.61</v>
      </c>
      <c r="J492" s="51">
        <v>13530636.99</v>
      </c>
      <c r="K492" s="51">
        <v>7209956.4100000001</v>
      </c>
      <c r="L492" s="51" t="s">
        <v>2469</v>
      </c>
      <c r="M492" s="51" t="s">
        <v>2470</v>
      </c>
      <c r="N492" s="51">
        <v>0.3</v>
      </c>
      <c r="O492" s="51">
        <v>34.695</v>
      </c>
      <c r="P492" s="51">
        <v>-0.03</v>
      </c>
      <c r="Q492" s="51">
        <v>0.3</v>
      </c>
      <c r="R492" s="51">
        <v>1971.75</v>
      </c>
      <c r="S492" s="51">
        <v>78.66</v>
      </c>
      <c r="T492" s="51">
        <v>22.9</v>
      </c>
      <c r="U492" s="51">
        <v>10</v>
      </c>
      <c r="V492" s="51">
        <v>45.19</v>
      </c>
      <c r="W492" s="51">
        <v>0.68</v>
      </c>
      <c r="X492" s="51">
        <v>-5.42</v>
      </c>
      <c r="Y492" s="47"/>
    </row>
    <row r="493" spans="1:25" x14ac:dyDescent="0.2">
      <c r="A493" s="51">
        <v>2891</v>
      </c>
      <c r="B493" s="51">
        <v>89.78</v>
      </c>
      <c r="C493" s="51">
        <v>31.5</v>
      </c>
      <c r="D493" s="4">
        <f t="shared" si="40"/>
        <v>10.969999999999999</v>
      </c>
      <c r="E493" s="66">
        <f t="shared" si="41"/>
        <v>30.94</v>
      </c>
      <c r="F493" s="51">
        <v>1122.1300000000001</v>
      </c>
      <c r="G493" s="51">
        <v>1036.8699999999999</v>
      </c>
      <c r="H493" s="51">
        <v>1416.92</v>
      </c>
      <c r="I493" s="51">
        <v>1377.18</v>
      </c>
      <c r="J493" s="51">
        <v>13530638.529999999</v>
      </c>
      <c r="K493" s="51">
        <v>7209958.9800000004</v>
      </c>
      <c r="L493" s="51" t="s">
        <v>2471</v>
      </c>
      <c r="M493" s="51" t="s">
        <v>2472</v>
      </c>
      <c r="N493" s="51">
        <v>0.53</v>
      </c>
      <c r="O493" s="51">
        <v>90</v>
      </c>
      <c r="P493" s="51">
        <v>0.43</v>
      </c>
      <c r="Q493" s="51">
        <v>0.3</v>
      </c>
      <c r="R493" s="51">
        <v>1974.69</v>
      </c>
      <c r="S493" s="51">
        <v>78.760000000000005</v>
      </c>
      <c r="T493" s="51">
        <v>22.91</v>
      </c>
      <c r="U493" s="51">
        <v>10.01</v>
      </c>
      <c r="V493" s="51">
        <v>45.165999999999997</v>
      </c>
      <c r="W493" s="51">
        <v>0.68</v>
      </c>
      <c r="X493" s="51">
        <v>-5.35</v>
      </c>
      <c r="Y493" s="47"/>
    </row>
    <row r="494" spans="1:25" x14ac:dyDescent="0.2">
      <c r="A494" s="51">
        <v>2896.62</v>
      </c>
      <c r="B494" s="51">
        <v>89.78</v>
      </c>
      <c r="C494" s="51">
        <v>31.68</v>
      </c>
      <c r="D494" s="4">
        <f t="shared" si="40"/>
        <v>11.149999999999999</v>
      </c>
      <c r="E494" s="66">
        <f t="shared" si="41"/>
        <v>31.12</v>
      </c>
      <c r="F494" s="51">
        <v>1122.1500000000001</v>
      </c>
      <c r="G494" s="51">
        <v>1036.8900000000001</v>
      </c>
      <c r="H494" s="51">
        <v>1421.71</v>
      </c>
      <c r="I494" s="51">
        <v>1380.12</v>
      </c>
      <c r="J494" s="51">
        <v>13530641.42</v>
      </c>
      <c r="K494" s="51">
        <v>7209963.7999999998</v>
      </c>
      <c r="L494" s="51" t="s">
        <v>2407</v>
      </c>
      <c r="M494" s="51" t="s">
        <v>2408</v>
      </c>
      <c r="N494" s="51">
        <v>0.32</v>
      </c>
      <c r="O494" s="51">
        <v>153.435</v>
      </c>
      <c r="P494" s="51">
        <v>0</v>
      </c>
      <c r="Q494" s="51">
        <v>0.32</v>
      </c>
      <c r="R494" s="51">
        <v>1980.22</v>
      </c>
      <c r="S494" s="51">
        <v>78.959999999999994</v>
      </c>
      <c r="T494" s="51">
        <v>22.92</v>
      </c>
      <c r="U494" s="51">
        <v>10.039999999999999</v>
      </c>
      <c r="V494" s="51">
        <v>45.12</v>
      </c>
      <c r="W494" s="51">
        <v>0.68</v>
      </c>
      <c r="X494" s="51">
        <v>-5.21</v>
      </c>
      <c r="Y494" s="47"/>
    </row>
    <row r="495" spans="1:25" x14ac:dyDescent="0.2">
      <c r="A495" s="51">
        <v>2900</v>
      </c>
      <c r="B495" s="51">
        <v>89.74</v>
      </c>
      <c r="C495" s="51">
        <v>31.7</v>
      </c>
      <c r="D495" s="4">
        <f t="shared" si="40"/>
        <v>11.169999999999998</v>
      </c>
      <c r="E495" s="66">
        <f t="shared" si="41"/>
        <v>31.14</v>
      </c>
      <c r="F495" s="51">
        <v>1122.17</v>
      </c>
      <c r="G495" s="51">
        <v>1036.9100000000001</v>
      </c>
      <c r="H495" s="51">
        <v>1424.58</v>
      </c>
      <c r="I495" s="51">
        <v>1381.9</v>
      </c>
      <c r="J495" s="51">
        <v>13530643.17</v>
      </c>
      <c r="K495" s="51">
        <v>7209966.6900000004</v>
      </c>
      <c r="L495" s="51" t="s">
        <v>2473</v>
      </c>
      <c r="M495" s="51" t="s">
        <v>2474</v>
      </c>
      <c r="N495" s="51">
        <v>0.13</v>
      </c>
      <c r="O495" s="51">
        <v>165.964</v>
      </c>
      <c r="P495" s="51">
        <v>-0.12</v>
      </c>
      <c r="Q495" s="51">
        <v>0.06</v>
      </c>
      <c r="R495" s="51">
        <v>1983.54</v>
      </c>
      <c r="S495" s="51">
        <v>79.09</v>
      </c>
      <c r="T495" s="51">
        <v>22.92</v>
      </c>
      <c r="U495" s="51">
        <v>10.06</v>
      </c>
      <c r="V495" s="51">
        <v>45.093000000000004</v>
      </c>
      <c r="W495" s="51">
        <v>0.68</v>
      </c>
      <c r="X495" s="51">
        <v>-5.1100000000000003</v>
      </c>
      <c r="Y495" s="47"/>
    </row>
    <row r="496" spans="1:25" x14ac:dyDescent="0.2">
      <c r="A496" s="51">
        <v>2903</v>
      </c>
      <c r="B496" s="51">
        <v>89.66</v>
      </c>
      <c r="C496" s="51">
        <v>31.72</v>
      </c>
      <c r="D496" s="4">
        <f t="shared" si="40"/>
        <v>11.189999999999998</v>
      </c>
      <c r="E496" s="66">
        <f t="shared" si="41"/>
        <v>31.16</v>
      </c>
      <c r="F496" s="51">
        <v>1122.18</v>
      </c>
      <c r="G496" s="51">
        <v>1036.92</v>
      </c>
      <c r="H496" s="51">
        <v>1427.13</v>
      </c>
      <c r="I496" s="51">
        <v>1383.47</v>
      </c>
      <c r="J496" s="51">
        <v>13530644.720000001</v>
      </c>
      <c r="K496" s="51">
        <v>7209969.2599999998</v>
      </c>
      <c r="L496" s="51" t="s">
        <v>2475</v>
      </c>
      <c r="M496" s="51" t="s">
        <v>2476</v>
      </c>
      <c r="N496" s="51">
        <v>0.27</v>
      </c>
      <c r="O496" s="51">
        <v>90</v>
      </c>
      <c r="P496" s="51">
        <v>-0.27</v>
      </c>
      <c r="Q496" s="51">
        <v>7.0000000000000007E-2</v>
      </c>
      <c r="R496" s="51">
        <v>1986.49</v>
      </c>
      <c r="S496" s="51">
        <v>79.19</v>
      </c>
      <c r="T496" s="51">
        <v>22.93</v>
      </c>
      <c r="U496" s="51">
        <v>10.08</v>
      </c>
      <c r="V496" s="51">
        <v>45.069000000000003</v>
      </c>
      <c r="W496" s="51">
        <v>0.67</v>
      </c>
      <c r="X496" s="51">
        <v>-5.03</v>
      </c>
      <c r="Y496" s="47"/>
    </row>
    <row r="497" spans="1:25" x14ac:dyDescent="0.2">
      <c r="A497" s="51">
        <v>2906</v>
      </c>
      <c r="B497" s="51">
        <v>89.66</v>
      </c>
      <c r="C497" s="51">
        <v>31.75</v>
      </c>
      <c r="D497" s="4">
        <f t="shared" si="40"/>
        <v>11.219999999999999</v>
      </c>
      <c r="E497" s="66">
        <f t="shared" si="41"/>
        <v>31.19</v>
      </c>
      <c r="F497" s="51">
        <v>1122.2</v>
      </c>
      <c r="G497" s="51">
        <v>1036.94</v>
      </c>
      <c r="H497" s="51">
        <v>1429.68</v>
      </c>
      <c r="I497" s="51">
        <v>1385.05</v>
      </c>
      <c r="J497" s="51">
        <v>13530646.279999999</v>
      </c>
      <c r="K497" s="51">
        <v>7209971.8300000001</v>
      </c>
      <c r="L497" s="51" t="s">
        <v>2477</v>
      </c>
      <c r="M497" s="51" t="s">
        <v>2478</v>
      </c>
      <c r="N497" s="51">
        <v>0.1</v>
      </c>
      <c r="O497" s="51">
        <v>26.565000000000001</v>
      </c>
      <c r="P497" s="51">
        <v>0</v>
      </c>
      <c r="Q497" s="51">
        <v>0.1</v>
      </c>
      <c r="R497" s="51">
        <v>1989.44</v>
      </c>
      <c r="S497" s="51">
        <v>79.3</v>
      </c>
      <c r="T497" s="51">
        <v>22.93</v>
      </c>
      <c r="U497" s="51">
        <v>10.1</v>
      </c>
      <c r="V497" s="51">
        <v>45.045999999999999</v>
      </c>
      <c r="W497" s="51">
        <v>0.67</v>
      </c>
      <c r="X497" s="51">
        <v>-4.9400000000000004</v>
      </c>
      <c r="Y497" s="47"/>
    </row>
    <row r="498" spans="1:25" x14ac:dyDescent="0.2">
      <c r="A498" s="51">
        <v>2909</v>
      </c>
      <c r="B498" s="51">
        <v>89.7</v>
      </c>
      <c r="C498" s="51">
        <v>31.77</v>
      </c>
      <c r="D498" s="4">
        <f t="shared" si="40"/>
        <v>11.239999999999998</v>
      </c>
      <c r="E498" s="66">
        <f t="shared" si="41"/>
        <v>31.21</v>
      </c>
      <c r="F498" s="51">
        <v>1122.22</v>
      </c>
      <c r="G498" s="51">
        <v>1036.96</v>
      </c>
      <c r="H498" s="51">
        <v>1432.24</v>
      </c>
      <c r="I498" s="51">
        <v>1386.63</v>
      </c>
      <c r="J498" s="51">
        <v>13530647.83</v>
      </c>
      <c r="K498" s="51">
        <v>7209974.3899999997</v>
      </c>
      <c r="L498" s="51" t="s">
        <v>2479</v>
      </c>
      <c r="M498" s="51" t="s">
        <v>2480</v>
      </c>
      <c r="N498" s="51">
        <v>0.15</v>
      </c>
      <c r="O498" s="51">
        <v>21.800999999999998</v>
      </c>
      <c r="P498" s="51">
        <v>0.13</v>
      </c>
      <c r="Q498" s="51">
        <v>7.0000000000000007E-2</v>
      </c>
      <c r="R498" s="51">
        <v>1992.39</v>
      </c>
      <c r="S498" s="51">
        <v>79.41</v>
      </c>
      <c r="T498" s="51">
        <v>22.94</v>
      </c>
      <c r="U498" s="51">
        <v>10.11</v>
      </c>
      <c r="V498" s="51">
        <v>45.021999999999998</v>
      </c>
      <c r="W498" s="51">
        <v>0.66</v>
      </c>
      <c r="X498" s="51">
        <v>-4.8600000000000003</v>
      </c>
      <c r="Y498" s="47"/>
    </row>
    <row r="499" spans="1:25" x14ac:dyDescent="0.2">
      <c r="A499" s="51">
        <v>2912</v>
      </c>
      <c r="B499" s="51">
        <v>89.75</v>
      </c>
      <c r="C499" s="51">
        <v>31.79</v>
      </c>
      <c r="D499" s="4">
        <f t="shared" si="40"/>
        <v>11.259999999999998</v>
      </c>
      <c r="E499" s="66">
        <f t="shared" si="41"/>
        <v>31.23</v>
      </c>
      <c r="F499" s="51">
        <v>1122.23</v>
      </c>
      <c r="G499" s="51">
        <v>1036.97</v>
      </c>
      <c r="H499" s="51">
        <v>1434.79</v>
      </c>
      <c r="I499" s="51">
        <v>1388.21</v>
      </c>
      <c r="J499" s="51">
        <v>13530649.380000001</v>
      </c>
      <c r="K499" s="51">
        <v>7209976.96</v>
      </c>
      <c r="L499" s="51" t="s">
        <v>2481</v>
      </c>
      <c r="M499" s="51" t="s">
        <v>2482</v>
      </c>
      <c r="N499" s="51">
        <v>0.18</v>
      </c>
      <c r="O499" s="51">
        <v>90</v>
      </c>
      <c r="P499" s="51">
        <v>0.17</v>
      </c>
      <c r="Q499" s="51">
        <v>7.0000000000000007E-2</v>
      </c>
      <c r="R499" s="51">
        <v>1995.34</v>
      </c>
      <c r="S499" s="51">
        <v>79.510000000000005</v>
      </c>
      <c r="T499" s="51">
        <v>22.94</v>
      </c>
      <c r="U499" s="51">
        <v>10.130000000000001</v>
      </c>
      <c r="V499" s="51">
        <v>44.997999999999998</v>
      </c>
      <c r="W499" s="51">
        <v>0.66</v>
      </c>
      <c r="X499" s="51">
        <v>-4.7699999999999996</v>
      </c>
      <c r="Y499" s="47"/>
    </row>
    <row r="500" spans="1:25" x14ac:dyDescent="0.2">
      <c r="A500" s="51">
        <v>2915</v>
      </c>
      <c r="B500" s="51">
        <v>89.75</v>
      </c>
      <c r="C500" s="51">
        <v>31.81</v>
      </c>
      <c r="D500" s="4">
        <f t="shared" si="40"/>
        <v>11.279999999999998</v>
      </c>
      <c r="E500" s="66">
        <f t="shared" si="41"/>
        <v>31.25</v>
      </c>
      <c r="F500" s="51">
        <v>1122.25</v>
      </c>
      <c r="G500" s="51">
        <v>1036.99</v>
      </c>
      <c r="H500" s="51">
        <v>1437.34</v>
      </c>
      <c r="I500" s="51">
        <v>1389.79</v>
      </c>
      <c r="J500" s="51">
        <v>13530650.939999999</v>
      </c>
      <c r="K500" s="51">
        <v>7209979.5199999996</v>
      </c>
      <c r="L500" s="51" t="s">
        <v>2483</v>
      </c>
      <c r="M500" s="51" t="s">
        <v>2484</v>
      </c>
      <c r="N500" s="51">
        <v>7.0000000000000007E-2</v>
      </c>
      <c r="O500" s="51">
        <v>126.87</v>
      </c>
      <c r="P500" s="51">
        <v>0</v>
      </c>
      <c r="Q500" s="51">
        <v>7.0000000000000007E-2</v>
      </c>
      <c r="R500" s="51">
        <v>1998.3</v>
      </c>
      <c r="S500" s="51">
        <v>79.62</v>
      </c>
      <c r="T500" s="51">
        <v>22.95</v>
      </c>
      <c r="U500" s="51">
        <v>10.15</v>
      </c>
      <c r="V500" s="51">
        <v>44.975000000000001</v>
      </c>
      <c r="W500" s="51">
        <v>0.66</v>
      </c>
      <c r="X500" s="51">
        <v>-4.68</v>
      </c>
      <c r="Y500" s="47"/>
    </row>
    <row r="501" spans="1:25" x14ac:dyDescent="0.2">
      <c r="A501" s="51">
        <v>2920.88</v>
      </c>
      <c r="B501" s="51">
        <v>89.72</v>
      </c>
      <c r="C501" s="51">
        <v>31.85</v>
      </c>
      <c r="D501" s="4">
        <f t="shared" si="40"/>
        <v>11.32</v>
      </c>
      <c r="E501" s="66">
        <f t="shared" si="41"/>
        <v>31.290000000000003</v>
      </c>
      <c r="F501" s="51">
        <v>1122.27</v>
      </c>
      <c r="G501" s="51">
        <v>1037.01</v>
      </c>
      <c r="H501" s="51">
        <v>1442.33</v>
      </c>
      <c r="I501" s="51">
        <v>1392.89</v>
      </c>
      <c r="J501" s="51">
        <v>13530653.99</v>
      </c>
      <c r="K501" s="51">
        <v>7209984.5499999998</v>
      </c>
      <c r="L501" s="51" t="s">
        <v>2409</v>
      </c>
      <c r="M501" s="51" t="s">
        <v>2410</v>
      </c>
      <c r="N501" s="51">
        <v>0.09</v>
      </c>
      <c r="O501" s="51">
        <v>90</v>
      </c>
      <c r="P501" s="51">
        <v>-0.05</v>
      </c>
      <c r="Q501" s="51">
        <v>7.0000000000000007E-2</v>
      </c>
      <c r="R501" s="51">
        <v>2004.08</v>
      </c>
      <c r="S501" s="51">
        <v>79.83</v>
      </c>
      <c r="T501" s="51">
        <v>22.96</v>
      </c>
      <c r="U501" s="51">
        <v>10.18</v>
      </c>
      <c r="V501" s="51">
        <v>44.929000000000002</v>
      </c>
      <c r="W501" s="51">
        <v>0.66</v>
      </c>
      <c r="X501" s="51">
        <v>-4.5</v>
      </c>
      <c r="Y501" s="47"/>
    </row>
    <row r="502" spans="1:25" x14ac:dyDescent="0.2">
      <c r="A502" s="51">
        <v>2924</v>
      </c>
      <c r="B502" s="51">
        <v>89.72</v>
      </c>
      <c r="C502" s="51">
        <v>31.95</v>
      </c>
      <c r="D502" s="4">
        <f t="shared" si="40"/>
        <v>11.419999999999998</v>
      </c>
      <c r="E502" s="66">
        <f t="shared" si="41"/>
        <v>31.39</v>
      </c>
      <c r="F502" s="51">
        <v>1122.29</v>
      </c>
      <c r="G502" s="51">
        <v>1037.03</v>
      </c>
      <c r="H502" s="51">
        <v>1444.98</v>
      </c>
      <c r="I502" s="51">
        <v>1394.54</v>
      </c>
      <c r="J502" s="51">
        <v>13530655.609999999</v>
      </c>
      <c r="K502" s="51">
        <v>7209987.21</v>
      </c>
      <c r="L502" s="51" t="s">
        <v>2485</v>
      </c>
      <c r="M502" s="51" t="s">
        <v>2486</v>
      </c>
      <c r="N502" s="51">
        <v>0.32</v>
      </c>
      <c r="O502" s="51">
        <v>71.564999999999998</v>
      </c>
      <c r="P502" s="51">
        <v>0</v>
      </c>
      <c r="Q502" s="51">
        <v>0.32</v>
      </c>
      <c r="R502" s="51">
        <v>2007.15</v>
      </c>
      <c r="S502" s="51">
        <v>79.94</v>
      </c>
      <c r="T502" s="51">
        <v>22.96</v>
      </c>
      <c r="U502" s="51">
        <v>10.199999999999999</v>
      </c>
      <c r="V502" s="51">
        <v>44.905000000000001</v>
      </c>
      <c r="W502" s="51">
        <v>0.65</v>
      </c>
      <c r="X502" s="51">
        <v>-4.4000000000000004</v>
      </c>
      <c r="Y502" s="47"/>
    </row>
    <row r="503" spans="1:25" x14ac:dyDescent="0.2">
      <c r="A503" s="51">
        <v>2927</v>
      </c>
      <c r="B503" s="51">
        <v>89.75</v>
      </c>
      <c r="C503" s="51">
        <v>32.04</v>
      </c>
      <c r="D503" s="4">
        <f t="shared" si="40"/>
        <v>11.509999999999998</v>
      </c>
      <c r="E503" s="66">
        <f t="shared" si="41"/>
        <v>31.48</v>
      </c>
      <c r="F503" s="51">
        <v>1122.3</v>
      </c>
      <c r="G503" s="51">
        <v>1037.04</v>
      </c>
      <c r="H503" s="51">
        <v>1447.52</v>
      </c>
      <c r="I503" s="51">
        <v>1396.13</v>
      </c>
      <c r="J503" s="51">
        <v>13530657.18</v>
      </c>
      <c r="K503" s="51">
        <v>7209989.7699999996</v>
      </c>
      <c r="L503" s="51" t="s">
        <v>2487</v>
      </c>
      <c r="M503" s="51" t="s">
        <v>2488</v>
      </c>
      <c r="N503" s="51">
        <v>0.32</v>
      </c>
      <c r="O503" s="51">
        <v>127.876</v>
      </c>
      <c r="P503" s="51">
        <v>0.1</v>
      </c>
      <c r="Q503" s="51">
        <v>0.3</v>
      </c>
      <c r="R503" s="51">
        <v>2010.1</v>
      </c>
      <c r="S503" s="51">
        <v>80.05</v>
      </c>
      <c r="T503" s="51">
        <v>22.97</v>
      </c>
      <c r="U503" s="51">
        <v>10.220000000000001</v>
      </c>
      <c r="V503" s="51">
        <v>44.881999999999998</v>
      </c>
      <c r="W503" s="51">
        <v>0.65</v>
      </c>
      <c r="X503" s="51">
        <v>-4.3099999999999996</v>
      </c>
      <c r="Y503" s="47"/>
    </row>
    <row r="504" spans="1:25" x14ac:dyDescent="0.2">
      <c r="A504" s="51">
        <v>2930</v>
      </c>
      <c r="B504" s="51">
        <v>89.68</v>
      </c>
      <c r="C504" s="51">
        <v>32.130000000000003</v>
      </c>
      <c r="D504" s="4">
        <f t="shared" si="40"/>
        <v>11.600000000000001</v>
      </c>
      <c r="E504" s="66">
        <f t="shared" si="41"/>
        <v>31.570000000000004</v>
      </c>
      <c r="F504" s="51">
        <v>1122.32</v>
      </c>
      <c r="G504" s="51">
        <v>1037.06</v>
      </c>
      <c r="H504" s="51">
        <v>1450.07</v>
      </c>
      <c r="I504" s="51">
        <v>1397.73</v>
      </c>
      <c r="J504" s="51">
        <v>13530658.75</v>
      </c>
      <c r="K504" s="51">
        <v>7209992.3300000001</v>
      </c>
      <c r="L504" s="51" t="s">
        <v>2489</v>
      </c>
      <c r="M504" s="51" t="s">
        <v>2490</v>
      </c>
      <c r="N504" s="51">
        <v>0.38</v>
      </c>
      <c r="O504" s="51">
        <v>90</v>
      </c>
      <c r="P504" s="51">
        <v>-0.23</v>
      </c>
      <c r="Q504" s="51">
        <v>0.3</v>
      </c>
      <c r="R504" s="51">
        <v>2013.06</v>
      </c>
      <c r="S504" s="51">
        <v>80.16</v>
      </c>
      <c r="T504" s="51">
        <v>22.97</v>
      </c>
      <c r="U504" s="51">
        <v>10.23</v>
      </c>
      <c r="V504" s="51">
        <v>44.859000000000002</v>
      </c>
      <c r="W504" s="51">
        <v>0.65</v>
      </c>
      <c r="X504" s="51">
        <v>-4.2</v>
      </c>
      <c r="Y504" s="47"/>
    </row>
    <row r="505" spans="1:25" x14ac:dyDescent="0.2">
      <c r="A505" s="51">
        <v>2933</v>
      </c>
      <c r="B505" s="51">
        <v>89.68</v>
      </c>
      <c r="C505" s="51">
        <v>32.22</v>
      </c>
      <c r="D505" s="4">
        <f t="shared" si="40"/>
        <v>11.689999999999998</v>
      </c>
      <c r="E505" s="66">
        <f t="shared" si="41"/>
        <v>31.66</v>
      </c>
      <c r="F505" s="51">
        <v>1122.33</v>
      </c>
      <c r="G505" s="51">
        <v>1037.07</v>
      </c>
      <c r="H505" s="51">
        <v>1452.6</v>
      </c>
      <c r="I505" s="51">
        <v>1399.32</v>
      </c>
      <c r="J505" s="51">
        <v>13530660.32</v>
      </c>
      <c r="K505" s="51">
        <v>7209994.8799999999</v>
      </c>
      <c r="L505" s="51" t="s">
        <v>2491</v>
      </c>
      <c r="M505" s="51" t="s">
        <v>2492</v>
      </c>
      <c r="N505" s="51">
        <v>0.3</v>
      </c>
      <c r="O505" s="51">
        <v>60.945</v>
      </c>
      <c r="P505" s="51">
        <v>0</v>
      </c>
      <c r="Q505" s="51">
        <v>0.3</v>
      </c>
      <c r="R505" s="51">
        <v>2016.01</v>
      </c>
      <c r="S505" s="51">
        <v>80.27</v>
      </c>
      <c r="T505" s="51">
        <v>22.98</v>
      </c>
      <c r="U505" s="51">
        <v>10.25</v>
      </c>
      <c r="V505" s="51">
        <v>44.837000000000003</v>
      </c>
      <c r="W505" s="51">
        <v>0.64</v>
      </c>
      <c r="X505" s="51">
        <v>-4.09</v>
      </c>
      <c r="Y505" s="47"/>
    </row>
    <row r="506" spans="1:25" x14ac:dyDescent="0.2">
      <c r="A506" s="51">
        <v>2936</v>
      </c>
      <c r="B506" s="51">
        <v>89.73</v>
      </c>
      <c r="C506" s="51">
        <v>32.31</v>
      </c>
      <c r="D506" s="4">
        <f t="shared" si="40"/>
        <v>11.780000000000001</v>
      </c>
      <c r="E506" s="66">
        <f t="shared" si="41"/>
        <v>31.750000000000004</v>
      </c>
      <c r="F506" s="51">
        <v>1122.3499999999999</v>
      </c>
      <c r="G506" s="51">
        <v>1037.0899999999999</v>
      </c>
      <c r="H506" s="51">
        <v>1455.14</v>
      </c>
      <c r="I506" s="51">
        <v>1400.92</v>
      </c>
      <c r="J506" s="51">
        <v>13530661.9</v>
      </c>
      <c r="K506" s="51">
        <v>7209997.4400000004</v>
      </c>
      <c r="L506" s="51" t="s">
        <v>2493</v>
      </c>
      <c r="M506" s="51" t="s">
        <v>2494</v>
      </c>
      <c r="N506" s="51">
        <v>0.34</v>
      </c>
      <c r="O506" s="51">
        <v>84.29</v>
      </c>
      <c r="P506" s="51">
        <v>0.17</v>
      </c>
      <c r="Q506" s="51">
        <v>0.3</v>
      </c>
      <c r="R506" s="51">
        <v>2018.97</v>
      </c>
      <c r="S506" s="51">
        <v>80.38</v>
      </c>
      <c r="T506" s="51">
        <v>22.98</v>
      </c>
      <c r="U506" s="51">
        <v>10.27</v>
      </c>
      <c r="V506" s="51">
        <v>44.814</v>
      </c>
      <c r="W506" s="51">
        <v>0.64</v>
      </c>
      <c r="X506" s="51">
        <v>-3.98</v>
      </c>
      <c r="Y506" s="47"/>
    </row>
    <row r="507" spans="1:25" x14ac:dyDescent="0.2">
      <c r="A507" s="51">
        <v>2939</v>
      </c>
      <c r="B507" s="51">
        <v>89.74</v>
      </c>
      <c r="C507" s="51">
        <v>32.409999999999997</v>
      </c>
      <c r="D507" s="4">
        <f t="shared" si="40"/>
        <v>11.879999999999995</v>
      </c>
      <c r="E507" s="66">
        <f t="shared" si="41"/>
        <v>31.849999999999998</v>
      </c>
      <c r="F507" s="51">
        <v>1122.3599999999999</v>
      </c>
      <c r="G507" s="51">
        <v>1037.0999999999999</v>
      </c>
      <c r="H507" s="51">
        <v>1457.68</v>
      </c>
      <c r="I507" s="51">
        <v>1402.53</v>
      </c>
      <c r="J507" s="51">
        <v>13530663.48</v>
      </c>
      <c r="K507" s="51">
        <v>7209999.9900000002</v>
      </c>
      <c r="L507" s="51" t="s">
        <v>2495</v>
      </c>
      <c r="M507" s="51" t="s">
        <v>2496</v>
      </c>
      <c r="N507" s="51">
        <v>0.33</v>
      </c>
      <c r="O507" s="51">
        <v>113.96299999999999</v>
      </c>
      <c r="P507" s="51">
        <v>0.03</v>
      </c>
      <c r="Q507" s="51">
        <v>0.33</v>
      </c>
      <c r="R507" s="51">
        <v>2021.92</v>
      </c>
      <c r="S507" s="51">
        <v>80.48</v>
      </c>
      <c r="T507" s="51">
        <v>22.99</v>
      </c>
      <c r="U507" s="51">
        <v>10.28</v>
      </c>
      <c r="V507" s="51">
        <v>44.792000000000002</v>
      </c>
      <c r="W507" s="51">
        <v>0.64</v>
      </c>
      <c r="X507" s="51">
        <v>-3.86</v>
      </c>
      <c r="Y507" s="47"/>
    </row>
    <row r="508" spans="1:25" x14ac:dyDescent="0.2">
      <c r="A508" s="51">
        <v>2942</v>
      </c>
      <c r="B508" s="51">
        <v>89.7</v>
      </c>
      <c r="C508" s="51">
        <v>32.5</v>
      </c>
      <c r="D508" s="4">
        <f t="shared" si="40"/>
        <v>11.969999999999999</v>
      </c>
      <c r="E508" s="66">
        <f t="shared" si="41"/>
        <v>31.94</v>
      </c>
      <c r="F508" s="51">
        <v>1122.3800000000001</v>
      </c>
      <c r="G508" s="51">
        <v>1037.1199999999999</v>
      </c>
      <c r="H508" s="51">
        <v>1460.21</v>
      </c>
      <c r="I508" s="51">
        <v>1404.14</v>
      </c>
      <c r="J508" s="51">
        <v>13530665.060000001</v>
      </c>
      <c r="K508" s="51">
        <v>7210002.5300000003</v>
      </c>
      <c r="L508" s="51" t="s">
        <v>2497</v>
      </c>
      <c r="M508" s="51" t="s">
        <v>2498</v>
      </c>
      <c r="N508" s="51">
        <v>0.33</v>
      </c>
      <c r="O508" s="51">
        <v>65.555999999999997</v>
      </c>
      <c r="P508" s="51">
        <v>-0.13</v>
      </c>
      <c r="Q508" s="51">
        <v>0.3</v>
      </c>
      <c r="R508" s="51">
        <v>2024.88</v>
      </c>
      <c r="S508" s="51">
        <v>80.59</v>
      </c>
      <c r="T508" s="51">
        <v>22.99</v>
      </c>
      <c r="U508" s="51">
        <v>10.3</v>
      </c>
      <c r="V508" s="51">
        <v>44.77</v>
      </c>
      <c r="W508" s="51">
        <v>0.64</v>
      </c>
      <c r="X508" s="51">
        <v>-3.74</v>
      </c>
      <c r="Y508" s="47"/>
    </row>
    <row r="509" spans="1:25" x14ac:dyDescent="0.2">
      <c r="A509" s="51">
        <v>2945.61</v>
      </c>
      <c r="B509" s="51">
        <v>89.75</v>
      </c>
      <c r="C509" s="51">
        <v>32.61</v>
      </c>
      <c r="D509" s="4">
        <f t="shared" si="40"/>
        <v>12.079999999999998</v>
      </c>
      <c r="E509" s="66">
        <f t="shared" si="41"/>
        <v>32.049999999999997</v>
      </c>
      <c r="F509" s="51">
        <v>1122.3900000000001</v>
      </c>
      <c r="G509" s="51">
        <v>1037.1300000000001</v>
      </c>
      <c r="H509" s="51">
        <v>1463.25</v>
      </c>
      <c r="I509" s="51">
        <v>1406.08</v>
      </c>
      <c r="J509" s="51">
        <v>13530666.98</v>
      </c>
      <c r="K509" s="51">
        <v>7210005.5999999996</v>
      </c>
      <c r="L509" s="51" t="s">
        <v>2395</v>
      </c>
      <c r="M509" s="51" t="s">
        <v>2411</v>
      </c>
      <c r="N509" s="51">
        <v>0.33</v>
      </c>
      <c r="O509" s="51">
        <v>-135</v>
      </c>
      <c r="P509" s="51">
        <v>0.14000000000000001</v>
      </c>
      <c r="Q509" s="51">
        <v>0.3</v>
      </c>
      <c r="R509" s="51">
        <v>2028.44</v>
      </c>
      <c r="S509" s="51">
        <v>80.72</v>
      </c>
      <c r="T509" s="51">
        <v>23</v>
      </c>
      <c r="U509" s="51">
        <v>10.32</v>
      </c>
      <c r="V509" s="51">
        <v>44.744</v>
      </c>
      <c r="W509" s="51">
        <v>0.63</v>
      </c>
      <c r="X509" s="51">
        <v>-3.58</v>
      </c>
      <c r="Y509" s="47"/>
    </row>
    <row r="510" spans="1:25" x14ac:dyDescent="0.2">
      <c r="A510" s="51">
        <v>2949</v>
      </c>
      <c r="B510" s="51">
        <v>89.7</v>
      </c>
      <c r="C510" s="51">
        <v>32.56</v>
      </c>
      <c r="D510" s="4">
        <f t="shared" si="40"/>
        <v>12.030000000000001</v>
      </c>
      <c r="E510" s="66">
        <f t="shared" si="41"/>
        <v>32</v>
      </c>
      <c r="F510" s="51">
        <v>1122.4100000000001</v>
      </c>
      <c r="G510" s="51">
        <v>1037.1500000000001</v>
      </c>
      <c r="H510" s="51">
        <v>1466.11</v>
      </c>
      <c r="I510" s="51">
        <v>1407.91</v>
      </c>
      <c r="J510" s="51">
        <v>13530668.77</v>
      </c>
      <c r="K510" s="51">
        <v>7210008.4699999997</v>
      </c>
      <c r="L510" s="51" t="s">
        <v>2499</v>
      </c>
      <c r="M510" s="51" t="s">
        <v>2500</v>
      </c>
      <c r="N510" s="51">
        <v>0.21</v>
      </c>
      <c r="O510" s="51">
        <v>-78.69</v>
      </c>
      <c r="P510" s="51">
        <v>-0.15</v>
      </c>
      <c r="Q510" s="51">
        <v>-0.15</v>
      </c>
      <c r="R510" s="51">
        <v>2031.78</v>
      </c>
      <c r="S510" s="51">
        <v>80.849999999999994</v>
      </c>
      <c r="T510" s="51">
        <v>23</v>
      </c>
      <c r="U510" s="51">
        <v>10.34</v>
      </c>
      <c r="V510" s="51">
        <v>44.719000000000001</v>
      </c>
      <c r="W510" s="51">
        <v>0.63</v>
      </c>
      <c r="X510" s="51">
        <v>-3.44</v>
      </c>
      <c r="Y510" s="47"/>
    </row>
    <row r="511" spans="1:25" x14ac:dyDescent="0.2">
      <c r="A511" s="51">
        <v>2952</v>
      </c>
      <c r="B511" s="51">
        <v>89.71</v>
      </c>
      <c r="C511" s="51">
        <v>32.51</v>
      </c>
      <c r="D511" s="4">
        <f t="shared" si="40"/>
        <v>11.979999999999997</v>
      </c>
      <c r="E511" s="66">
        <f t="shared" si="41"/>
        <v>31.95</v>
      </c>
      <c r="F511" s="51">
        <v>1122.43</v>
      </c>
      <c r="G511" s="51">
        <v>1037.17</v>
      </c>
      <c r="H511" s="51">
        <v>1468.64</v>
      </c>
      <c r="I511" s="51">
        <v>1409.52</v>
      </c>
      <c r="J511" s="51">
        <v>13530670.359999999</v>
      </c>
      <c r="K511" s="51">
        <v>7210011.0099999998</v>
      </c>
      <c r="L511" s="51" t="s">
        <v>2501</v>
      </c>
      <c r="M511" s="51" t="s">
        <v>2502</v>
      </c>
      <c r="N511" s="51">
        <v>0.17</v>
      </c>
      <c r="O511" s="51">
        <v>-101.31</v>
      </c>
      <c r="P511" s="51">
        <v>0.03</v>
      </c>
      <c r="Q511" s="51">
        <v>-0.17</v>
      </c>
      <c r="R511" s="51">
        <v>2034.74</v>
      </c>
      <c r="S511" s="51">
        <v>80.959999999999994</v>
      </c>
      <c r="T511" s="51">
        <v>23.01</v>
      </c>
      <c r="U511" s="51">
        <v>10.36</v>
      </c>
      <c r="V511" s="51">
        <v>44.698</v>
      </c>
      <c r="W511" s="51">
        <v>0.63</v>
      </c>
      <c r="X511" s="51">
        <v>-3.31</v>
      </c>
      <c r="Y511" s="47"/>
    </row>
    <row r="512" spans="1:25" x14ac:dyDescent="0.2">
      <c r="A512" s="51">
        <v>2955</v>
      </c>
      <c r="B512" s="51">
        <v>89.7</v>
      </c>
      <c r="C512" s="51">
        <v>32.46</v>
      </c>
      <c r="D512" s="4">
        <f t="shared" si="40"/>
        <v>11.93</v>
      </c>
      <c r="E512" s="66">
        <f t="shared" si="41"/>
        <v>31.900000000000002</v>
      </c>
      <c r="F512" s="51">
        <v>1122.44</v>
      </c>
      <c r="G512" s="51">
        <v>1037.18</v>
      </c>
      <c r="H512" s="51">
        <v>1471.17</v>
      </c>
      <c r="I512" s="51">
        <v>1411.13</v>
      </c>
      <c r="J512" s="51">
        <v>13530671.949999999</v>
      </c>
      <c r="K512" s="51">
        <v>7210013.5599999996</v>
      </c>
      <c r="L512" s="51" t="s">
        <v>2503</v>
      </c>
      <c r="M512" s="51" t="s">
        <v>2504</v>
      </c>
      <c r="N512" s="51">
        <v>0.17</v>
      </c>
      <c r="O512" s="51">
        <v>-101.31</v>
      </c>
      <c r="P512" s="51">
        <v>-0.03</v>
      </c>
      <c r="Q512" s="51">
        <v>-0.17</v>
      </c>
      <c r="R512" s="51">
        <v>2037.7</v>
      </c>
      <c r="S512" s="51">
        <v>81.069999999999993</v>
      </c>
      <c r="T512" s="51">
        <v>23.01</v>
      </c>
      <c r="U512" s="51">
        <v>10.37</v>
      </c>
      <c r="V512" s="51">
        <v>44.676000000000002</v>
      </c>
      <c r="W512" s="51">
        <v>0.62</v>
      </c>
      <c r="X512" s="51">
        <v>-3.19</v>
      </c>
      <c r="Y512" s="47"/>
    </row>
    <row r="513" spans="1:25" x14ac:dyDescent="0.2">
      <c r="A513" s="51">
        <v>2958</v>
      </c>
      <c r="B513" s="51">
        <v>89.69</v>
      </c>
      <c r="C513" s="51">
        <v>32.409999999999997</v>
      </c>
      <c r="D513" s="4">
        <f t="shared" si="40"/>
        <v>11.879999999999995</v>
      </c>
      <c r="E513" s="66">
        <f t="shared" si="41"/>
        <v>31.849999999999998</v>
      </c>
      <c r="F513" s="51">
        <v>1122.46</v>
      </c>
      <c r="G513" s="51">
        <v>1037.2</v>
      </c>
      <c r="H513" s="51">
        <v>1473.7</v>
      </c>
      <c r="I513" s="51">
        <v>1412.74</v>
      </c>
      <c r="J513" s="51">
        <v>13530673.529999999</v>
      </c>
      <c r="K513" s="51">
        <v>7210016.1100000003</v>
      </c>
      <c r="L513" s="51" t="s">
        <v>2505</v>
      </c>
      <c r="M513" s="51" t="s">
        <v>2506</v>
      </c>
      <c r="N513" s="51">
        <v>0.17</v>
      </c>
      <c r="O513" s="51">
        <v>-63.435000000000002</v>
      </c>
      <c r="P513" s="51">
        <v>-0.03</v>
      </c>
      <c r="Q513" s="51">
        <v>-0.17</v>
      </c>
      <c r="R513" s="51">
        <v>2040.65</v>
      </c>
      <c r="S513" s="51">
        <v>81.17</v>
      </c>
      <c r="T513" s="51">
        <v>23.02</v>
      </c>
      <c r="U513" s="51">
        <v>10.39</v>
      </c>
      <c r="V513" s="51">
        <v>44.654000000000003</v>
      </c>
      <c r="W513" s="51">
        <v>0.62</v>
      </c>
      <c r="X513" s="51">
        <v>-3.06</v>
      </c>
      <c r="Y513" s="47"/>
    </row>
    <row r="514" spans="1:25" x14ac:dyDescent="0.2">
      <c r="A514" s="51">
        <v>2961</v>
      </c>
      <c r="B514" s="51">
        <v>89.71</v>
      </c>
      <c r="C514" s="51">
        <v>32.369999999999997</v>
      </c>
      <c r="D514" s="4">
        <f t="shared" si="40"/>
        <v>11.839999999999996</v>
      </c>
      <c r="E514" s="66">
        <f t="shared" si="41"/>
        <v>31.81</v>
      </c>
      <c r="F514" s="51">
        <v>1122.47</v>
      </c>
      <c r="G514" s="51">
        <v>1037.21</v>
      </c>
      <c r="H514" s="51">
        <v>1476.23</v>
      </c>
      <c r="I514" s="51">
        <v>1414.35</v>
      </c>
      <c r="J514" s="51">
        <v>13530675.109999999</v>
      </c>
      <c r="K514" s="51">
        <v>7210018.6600000001</v>
      </c>
      <c r="L514" s="51" t="s">
        <v>2507</v>
      </c>
      <c r="M514" s="51" t="s">
        <v>2508</v>
      </c>
      <c r="N514" s="51">
        <v>0.15</v>
      </c>
      <c r="O514" s="51">
        <v>-78.69</v>
      </c>
      <c r="P514" s="51">
        <v>7.0000000000000007E-2</v>
      </c>
      <c r="Q514" s="51">
        <v>-0.13</v>
      </c>
      <c r="R514" s="51">
        <v>2043.61</v>
      </c>
      <c r="S514" s="51">
        <v>81.28</v>
      </c>
      <c r="T514" s="51">
        <v>23.02</v>
      </c>
      <c r="U514" s="51">
        <v>10.41</v>
      </c>
      <c r="V514" s="51">
        <v>44.633000000000003</v>
      </c>
      <c r="W514" s="51">
        <v>0.62</v>
      </c>
      <c r="X514" s="51">
        <v>-2.94</v>
      </c>
      <c r="Y514" s="47"/>
    </row>
    <row r="515" spans="1:25" x14ac:dyDescent="0.2">
      <c r="A515" s="51">
        <v>2964</v>
      </c>
      <c r="B515" s="51">
        <v>89.72</v>
      </c>
      <c r="C515" s="51">
        <v>32.32</v>
      </c>
      <c r="D515" s="4">
        <f t="shared" si="40"/>
        <v>11.79</v>
      </c>
      <c r="E515" s="66">
        <f t="shared" si="41"/>
        <v>31.76</v>
      </c>
      <c r="F515" s="51">
        <v>1122.49</v>
      </c>
      <c r="G515" s="51">
        <v>1037.23</v>
      </c>
      <c r="H515" s="51">
        <v>1478.77</v>
      </c>
      <c r="I515" s="51">
        <v>1415.95</v>
      </c>
      <c r="J515" s="51">
        <v>13530676.689999999</v>
      </c>
      <c r="K515" s="51">
        <v>7210021.21</v>
      </c>
      <c r="L515" s="51" t="s">
        <v>2509</v>
      </c>
      <c r="M515" s="51" t="s">
        <v>2510</v>
      </c>
      <c r="N515" s="51">
        <v>0.17</v>
      </c>
      <c r="O515" s="51">
        <v>-131.63399999999999</v>
      </c>
      <c r="P515" s="51">
        <v>0.03</v>
      </c>
      <c r="Q515" s="51">
        <v>-0.17</v>
      </c>
      <c r="R515" s="51">
        <v>2046.57</v>
      </c>
      <c r="S515" s="51">
        <v>81.39</v>
      </c>
      <c r="T515" s="51">
        <v>23.03</v>
      </c>
      <c r="U515" s="51">
        <v>10.42</v>
      </c>
      <c r="V515" s="51">
        <v>44.610999999999997</v>
      </c>
      <c r="W515" s="51">
        <v>0.61</v>
      </c>
      <c r="X515" s="51">
        <v>-2.83</v>
      </c>
      <c r="Y515" s="47"/>
    </row>
    <row r="516" spans="1:25" x14ac:dyDescent="0.2">
      <c r="A516" s="51">
        <v>2969.67</v>
      </c>
      <c r="B516" s="51">
        <v>89.64</v>
      </c>
      <c r="C516" s="51">
        <v>32.229999999999997</v>
      </c>
      <c r="D516" s="4">
        <f t="shared" si="40"/>
        <v>11.699999999999996</v>
      </c>
      <c r="E516" s="66">
        <f t="shared" si="41"/>
        <v>31.669999999999998</v>
      </c>
      <c r="F516" s="51">
        <v>1122.52</v>
      </c>
      <c r="G516" s="51">
        <v>1037.26</v>
      </c>
      <c r="H516" s="51">
        <v>1483.56</v>
      </c>
      <c r="I516" s="51">
        <v>1418.98</v>
      </c>
      <c r="J516" s="51">
        <v>13530679.67</v>
      </c>
      <c r="K516" s="51">
        <v>7210026.0300000003</v>
      </c>
      <c r="L516" s="51" t="s">
        <v>2412</v>
      </c>
      <c r="M516" s="51" t="s">
        <v>2413</v>
      </c>
      <c r="N516" s="51">
        <v>0.21</v>
      </c>
      <c r="O516" s="51">
        <v>-28.300999999999998</v>
      </c>
      <c r="P516" s="51">
        <v>-0.14000000000000001</v>
      </c>
      <c r="Q516" s="51">
        <v>-0.16</v>
      </c>
      <c r="R516" s="51">
        <v>2052.15</v>
      </c>
      <c r="S516" s="51">
        <v>81.599999999999994</v>
      </c>
      <c r="T516" s="51">
        <v>23.04</v>
      </c>
      <c r="U516" s="51">
        <v>10.46</v>
      </c>
      <c r="V516" s="51">
        <v>44.57</v>
      </c>
      <c r="W516" s="51">
        <v>0.6</v>
      </c>
      <c r="X516" s="51">
        <v>-2.61</v>
      </c>
      <c r="Y516" s="47"/>
    </row>
    <row r="517" spans="1:25" x14ac:dyDescent="0.2">
      <c r="A517" s="51">
        <v>2973</v>
      </c>
      <c r="B517" s="51">
        <v>89.77</v>
      </c>
      <c r="C517" s="51">
        <v>32.159999999999997</v>
      </c>
      <c r="D517" s="4">
        <f t="shared" si="40"/>
        <v>11.629999999999995</v>
      </c>
      <c r="E517" s="66">
        <f t="shared" si="41"/>
        <v>31.599999999999998</v>
      </c>
      <c r="F517" s="51">
        <v>1122.54</v>
      </c>
      <c r="G517" s="51">
        <v>1037.28</v>
      </c>
      <c r="H517" s="51">
        <v>1486.38</v>
      </c>
      <c r="I517" s="51">
        <v>1420.76</v>
      </c>
      <c r="J517" s="51">
        <v>13530681.42</v>
      </c>
      <c r="K517" s="51">
        <v>7210028.8700000001</v>
      </c>
      <c r="L517" s="51" t="s">
        <v>2511</v>
      </c>
      <c r="M517" s="51" t="s">
        <v>2512</v>
      </c>
      <c r="N517" s="51">
        <v>0.44</v>
      </c>
      <c r="O517" s="51">
        <v>-111.80200000000001</v>
      </c>
      <c r="P517" s="51">
        <v>0.39</v>
      </c>
      <c r="Q517" s="51">
        <v>-0.21</v>
      </c>
      <c r="R517" s="51">
        <v>2055.4299999999998</v>
      </c>
      <c r="S517" s="51">
        <v>81.72</v>
      </c>
      <c r="T517" s="51">
        <v>23.04</v>
      </c>
      <c r="U517" s="51">
        <v>10.48</v>
      </c>
      <c r="V517" s="51">
        <v>44.545999999999999</v>
      </c>
      <c r="W517" s="51">
        <v>0.6</v>
      </c>
      <c r="X517" s="51">
        <v>-2.4900000000000002</v>
      </c>
      <c r="Y517" s="47"/>
    </row>
    <row r="518" spans="1:25" x14ac:dyDescent="0.2">
      <c r="A518" s="51">
        <v>2976</v>
      </c>
      <c r="B518" s="51">
        <v>89.75</v>
      </c>
      <c r="C518" s="51">
        <v>32.11</v>
      </c>
      <c r="D518" s="4">
        <f t="shared" si="40"/>
        <v>11.579999999999998</v>
      </c>
      <c r="E518" s="66">
        <f t="shared" si="41"/>
        <v>31.55</v>
      </c>
      <c r="F518" s="51">
        <v>1122.55</v>
      </c>
      <c r="G518" s="51">
        <v>1037.29</v>
      </c>
      <c r="H518" s="51">
        <v>1488.92</v>
      </c>
      <c r="I518" s="51">
        <v>1422.35</v>
      </c>
      <c r="J518" s="51">
        <v>13530682.99</v>
      </c>
      <c r="K518" s="51">
        <v>7210031.4199999999</v>
      </c>
      <c r="L518" s="51" t="s">
        <v>2513</v>
      </c>
      <c r="M518" s="51" t="s">
        <v>2514</v>
      </c>
      <c r="N518" s="51">
        <v>0.18</v>
      </c>
      <c r="O518" s="51">
        <v>-155.22499999999999</v>
      </c>
      <c r="P518" s="51">
        <v>-7.0000000000000007E-2</v>
      </c>
      <c r="Q518" s="51">
        <v>-0.17</v>
      </c>
      <c r="R518" s="51">
        <v>2058.38</v>
      </c>
      <c r="S518" s="51">
        <v>81.83</v>
      </c>
      <c r="T518" s="51">
        <v>23.05</v>
      </c>
      <c r="U518" s="51">
        <v>10.49</v>
      </c>
      <c r="V518" s="51">
        <v>44.524999999999999</v>
      </c>
      <c r="W518" s="51">
        <v>0.6</v>
      </c>
      <c r="X518" s="51">
        <v>-2.38</v>
      </c>
      <c r="Y518" s="47"/>
    </row>
    <row r="519" spans="1:25" x14ac:dyDescent="0.2">
      <c r="A519" s="51">
        <v>2979</v>
      </c>
      <c r="B519" s="51">
        <v>89.62</v>
      </c>
      <c r="C519" s="51">
        <v>32.049999999999997</v>
      </c>
      <c r="D519" s="4">
        <f t="shared" si="40"/>
        <v>11.519999999999996</v>
      </c>
      <c r="E519" s="66">
        <f t="shared" si="41"/>
        <v>31.49</v>
      </c>
      <c r="F519" s="108">
        <v>1122.57</v>
      </c>
      <c r="G519" s="108">
        <v>1037.31</v>
      </c>
      <c r="H519" s="108">
        <v>1491.46</v>
      </c>
      <c r="I519" s="108">
        <v>1423.94</v>
      </c>
      <c r="J519" s="108">
        <v>13530684.560000001</v>
      </c>
      <c r="K519" s="108">
        <v>7210033.9800000004</v>
      </c>
      <c r="L519" s="108" t="s">
        <v>2515</v>
      </c>
      <c r="M519" s="108" t="s">
        <v>2516</v>
      </c>
      <c r="N519" s="108">
        <v>0.48</v>
      </c>
      <c r="O519" s="108">
        <v>-45</v>
      </c>
      <c r="P519" s="108">
        <v>-0.43</v>
      </c>
      <c r="Q519" s="108">
        <v>-0.2</v>
      </c>
      <c r="R519" s="108">
        <v>2061.34</v>
      </c>
      <c r="S519" s="108">
        <v>81.94</v>
      </c>
      <c r="T519" s="108">
        <v>23.05</v>
      </c>
      <c r="U519" s="108">
        <v>10.51</v>
      </c>
      <c r="V519" s="108">
        <v>44.503</v>
      </c>
      <c r="W519" s="108">
        <v>0.6</v>
      </c>
      <c r="X519" s="108">
        <v>-2.2799999999999998</v>
      </c>
      <c r="Y519" s="47"/>
    </row>
    <row r="520" spans="1:25" x14ac:dyDescent="0.2">
      <c r="A520" s="51">
        <v>2982</v>
      </c>
      <c r="B520" s="51">
        <v>89.68</v>
      </c>
      <c r="C520" s="51">
        <v>31.99</v>
      </c>
      <c r="D520" s="4">
        <f t="shared" si="40"/>
        <v>11.459999999999997</v>
      </c>
      <c r="E520" s="66">
        <f t="shared" si="41"/>
        <v>31.43</v>
      </c>
      <c r="F520" s="108">
        <v>1122.58</v>
      </c>
      <c r="G520" s="108">
        <v>1037.32</v>
      </c>
      <c r="H520" s="108">
        <v>1494</v>
      </c>
      <c r="I520" s="108">
        <v>1425.54</v>
      </c>
      <c r="J520" s="108">
        <v>13530686.130000001</v>
      </c>
      <c r="K520" s="108">
        <v>7210036.54</v>
      </c>
      <c r="L520" s="108" t="s">
        <v>2517</v>
      </c>
      <c r="M520" s="108" t="s">
        <v>2518</v>
      </c>
      <c r="N520" s="108">
        <v>0.28000000000000003</v>
      </c>
      <c r="O520" s="108">
        <v>-116.566</v>
      </c>
      <c r="P520" s="108">
        <v>0.2</v>
      </c>
      <c r="Q520" s="108">
        <v>-0.2</v>
      </c>
      <c r="R520" s="108">
        <v>2064.29</v>
      </c>
      <c r="S520" s="108">
        <v>82.04</v>
      </c>
      <c r="T520" s="108">
        <v>23.06</v>
      </c>
      <c r="U520" s="108">
        <v>10.53</v>
      </c>
      <c r="V520" s="108">
        <v>44.481000000000002</v>
      </c>
      <c r="W520" s="108">
        <v>0.59</v>
      </c>
      <c r="X520" s="108">
        <v>-2.1800000000000002</v>
      </c>
      <c r="Y520" s="47"/>
    </row>
    <row r="521" spans="1:25" x14ac:dyDescent="0.2">
      <c r="A521" s="51">
        <v>2985</v>
      </c>
      <c r="B521" s="51">
        <v>89.65</v>
      </c>
      <c r="C521" s="51">
        <v>31.93</v>
      </c>
      <c r="D521" s="4">
        <f t="shared" si="40"/>
        <v>11.399999999999999</v>
      </c>
      <c r="E521" s="66">
        <f t="shared" si="41"/>
        <v>31.37</v>
      </c>
      <c r="F521" s="108">
        <v>1122.5999999999999</v>
      </c>
      <c r="G521" s="108">
        <v>1037.3399999999999</v>
      </c>
      <c r="H521" s="108">
        <v>1496.55</v>
      </c>
      <c r="I521" s="108">
        <v>1427.12</v>
      </c>
      <c r="J521" s="108">
        <v>13530687.689999999</v>
      </c>
      <c r="K521" s="108">
        <v>7210039.0999999996</v>
      </c>
      <c r="L521" s="108" t="s">
        <v>2519</v>
      </c>
      <c r="M521" s="108" t="s">
        <v>2520</v>
      </c>
      <c r="N521" s="108">
        <v>0.22</v>
      </c>
      <c r="O521" s="108">
        <v>-40.600999999999999</v>
      </c>
      <c r="P521" s="108">
        <v>-0.1</v>
      </c>
      <c r="Q521" s="108">
        <v>-0.2</v>
      </c>
      <c r="R521" s="108">
        <v>2067.2399999999998</v>
      </c>
      <c r="S521" s="108">
        <v>82.15</v>
      </c>
      <c r="T521" s="108">
        <v>23.06</v>
      </c>
      <c r="U521" s="108">
        <v>10.54</v>
      </c>
      <c r="V521" s="108">
        <v>44.46</v>
      </c>
      <c r="W521" s="108">
        <v>0.57999999999999996</v>
      </c>
      <c r="X521" s="108">
        <v>-2.08</v>
      </c>
      <c r="Y521" s="47"/>
    </row>
    <row r="522" spans="1:25" x14ac:dyDescent="0.2">
      <c r="A522" s="51">
        <v>2988</v>
      </c>
      <c r="B522" s="51">
        <v>89.72</v>
      </c>
      <c r="C522" s="51">
        <v>31.87</v>
      </c>
      <c r="D522" s="4">
        <f t="shared" si="40"/>
        <v>11.34</v>
      </c>
      <c r="E522" s="66">
        <f t="shared" si="41"/>
        <v>31.310000000000002</v>
      </c>
      <c r="F522" s="108">
        <v>1122.6199999999999</v>
      </c>
      <c r="G522" s="108">
        <v>1037.3599999999999</v>
      </c>
      <c r="H522" s="108">
        <v>1499.1</v>
      </c>
      <c r="I522" s="108">
        <v>1428.71</v>
      </c>
      <c r="J522" s="108">
        <v>13530689.25</v>
      </c>
      <c r="K522" s="108">
        <v>7210041.6600000001</v>
      </c>
      <c r="L522" s="108" t="s">
        <v>2521</v>
      </c>
      <c r="M522" s="108" t="s">
        <v>2522</v>
      </c>
      <c r="N522" s="108">
        <v>0.31</v>
      </c>
      <c r="O522" s="108">
        <v>-135.001</v>
      </c>
      <c r="P522" s="108">
        <v>0.23</v>
      </c>
      <c r="Q522" s="108">
        <v>-0.2</v>
      </c>
      <c r="R522" s="108">
        <v>2070.1999999999998</v>
      </c>
      <c r="S522" s="108">
        <v>82.26</v>
      </c>
      <c r="T522" s="108">
        <v>23.07</v>
      </c>
      <c r="U522" s="108">
        <v>10.56</v>
      </c>
      <c r="V522" s="108">
        <v>44.438000000000002</v>
      </c>
      <c r="W522" s="108">
        <v>0.57999999999999996</v>
      </c>
      <c r="X522" s="108">
        <v>-1.99</v>
      </c>
      <c r="Y522" s="47"/>
    </row>
    <row r="523" spans="1:25" x14ac:dyDescent="0.2">
      <c r="A523" s="108">
        <v>2991</v>
      </c>
      <c r="B523" s="108">
        <v>89.66</v>
      </c>
      <c r="C523" s="108">
        <v>31.81</v>
      </c>
      <c r="D523" s="4">
        <f t="shared" si="40"/>
        <v>11.279999999999998</v>
      </c>
      <c r="E523" s="66">
        <f t="shared" si="41"/>
        <v>31.25</v>
      </c>
      <c r="F523" s="108">
        <v>1122.6400000000001</v>
      </c>
      <c r="G523" s="108">
        <v>1037.3800000000001</v>
      </c>
      <c r="H523" s="108">
        <v>1501.64</v>
      </c>
      <c r="I523" s="108">
        <v>1430.29</v>
      </c>
      <c r="J523" s="108">
        <v>13530690.810000001</v>
      </c>
      <c r="K523" s="108">
        <v>7210044.2300000004</v>
      </c>
      <c r="L523" s="108" t="s">
        <v>2523</v>
      </c>
      <c r="M523" s="108" t="s">
        <v>2524</v>
      </c>
      <c r="N523" s="108">
        <v>0.28000000000000003</v>
      </c>
      <c r="O523" s="108">
        <v>-56.31</v>
      </c>
      <c r="P523" s="108">
        <v>-0.2</v>
      </c>
      <c r="Q523" s="108">
        <v>-0.2</v>
      </c>
      <c r="R523" s="108">
        <v>2073.15</v>
      </c>
      <c r="S523" s="108">
        <v>82.37</v>
      </c>
      <c r="T523" s="108">
        <v>23.07</v>
      </c>
      <c r="U523" s="108">
        <v>10.58</v>
      </c>
      <c r="V523" s="108">
        <v>44.415999999999997</v>
      </c>
      <c r="W523" s="108">
        <v>0.57999999999999996</v>
      </c>
      <c r="X523" s="108">
        <v>-1.9</v>
      </c>
      <c r="Y523" s="47"/>
    </row>
    <row r="524" spans="1:25" x14ac:dyDescent="0.2">
      <c r="A524" s="108">
        <v>2994.26</v>
      </c>
      <c r="B524" s="108">
        <v>89.7</v>
      </c>
      <c r="C524" s="108">
        <v>31.75</v>
      </c>
      <c r="D524" s="4">
        <f t="shared" si="40"/>
        <v>11.219999999999999</v>
      </c>
      <c r="E524" s="66">
        <f t="shared" si="41"/>
        <v>31.19</v>
      </c>
      <c r="F524" s="108">
        <v>1122.6500000000001</v>
      </c>
      <c r="G524" s="108">
        <v>1037.3900000000001</v>
      </c>
      <c r="H524" s="108">
        <v>1504.42</v>
      </c>
      <c r="I524" s="108">
        <v>1432.01</v>
      </c>
      <c r="J524" s="108">
        <v>13530692.5</v>
      </c>
      <c r="K524" s="108">
        <v>7210047.0099999998</v>
      </c>
      <c r="L524" s="108" t="s">
        <v>2414</v>
      </c>
      <c r="M524" s="108" t="s">
        <v>2415</v>
      </c>
      <c r="N524" s="108">
        <v>0.22</v>
      </c>
      <c r="O524" s="108">
        <v>-35.537999999999997</v>
      </c>
      <c r="P524" s="108">
        <v>0.12</v>
      </c>
      <c r="Q524" s="108">
        <v>-0.18</v>
      </c>
      <c r="R524" s="108">
        <v>2076.35</v>
      </c>
      <c r="S524" s="108">
        <v>82.49</v>
      </c>
      <c r="T524" s="108">
        <v>23.08</v>
      </c>
      <c r="U524" s="108">
        <v>10.6</v>
      </c>
      <c r="V524" s="108">
        <v>44.393000000000001</v>
      </c>
      <c r="W524" s="108">
        <v>0.56999999999999995</v>
      </c>
      <c r="X524" s="108">
        <v>-1.8</v>
      </c>
      <c r="Y524" s="47"/>
    </row>
    <row r="525" spans="1:25" x14ac:dyDescent="0.2">
      <c r="A525" s="108">
        <v>2998</v>
      </c>
      <c r="B525" s="108">
        <v>89.77</v>
      </c>
      <c r="C525" s="108">
        <v>31.7</v>
      </c>
      <c r="D525" s="4">
        <f t="shared" ref="D525:D531" si="42">C525-20.53</f>
        <v>11.169999999999998</v>
      </c>
      <c r="E525" s="66">
        <f t="shared" ref="E525:E531" si="43">C525-0.56</f>
        <v>31.14</v>
      </c>
      <c r="F525" s="108">
        <v>1122.67</v>
      </c>
      <c r="G525" s="108">
        <v>1037.4100000000001</v>
      </c>
      <c r="H525" s="108">
        <v>1507.6</v>
      </c>
      <c r="I525" s="108">
        <v>1433.97</v>
      </c>
      <c r="J525" s="108">
        <v>13530694.43</v>
      </c>
      <c r="K525" s="108">
        <v>7210050.21</v>
      </c>
      <c r="L525" s="108" t="s">
        <v>2557</v>
      </c>
      <c r="M525" s="108" t="s">
        <v>2558</v>
      </c>
      <c r="N525" s="108">
        <v>0.23</v>
      </c>
      <c r="O525" s="108">
        <v>-161.565</v>
      </c>
      <c r="P525" s="108">
        <v>0.19</v>
      </c>
      <c r="Q525" s="108">
        <v>-0.13</v>
      </c>
      <c r="R525" s="108">
        <v>2080.0300000000002</v>
      </c>
      <c r="S525" s="108">
        <v>82.62</v>
      </c>
      <c r="T525" s="108">
        <v>23.08</v>
      </c>
      <c r="U525" s="108">
        <v>10.62</v>
      </c>
      <c r="V525" s="108">
        <v>44.366</v>
      </c>
      <c r="W525" s="108">
        <v>0.56999999999999995</v>
      </c>
      <c r="X525" s="108">
        <v>-1.7</v>
      </c>
      <c r="Y525" s="47"/>
    </row>
    <row r="526" spans="1:25" x14ac:dyDescent="0.2">
      <c r="A526" s="108">
        <v>3001</v>
      </c>
      <c r="B526" s="108">
        <v>89.65</v>
      </c>
      <c r="C526" s="108">
        <v>31.66</v>
      </c>
      <c r="D526" s="4">
        <f t="shared" si="42"/>
        <v>11.129999999999999</v>
      </c>
      <c r="E526" s="66">
        <f t="shared" si="43"/>
        <v>31.1</v>
      </c>
      <c r="F526" s="108">
        <v>1122.69</v>
      </c>
      <c r="G526" s="108">
        <v>1037.43</v>
      </c>
      <c r="H526" s="108">
        <v>1510.15</v>
      </c>
      <c r="I526" s="108">
        <v>1435.55</v>
      </c>
      <c r="J526" s="108">
        <v>13530695.98</v>
      </c>
      <c r="K526" s="108">
        <v>7210052.7800000003</v>
      </c>
      <c r="L526" s="108" t="s">
        <v>2559</v>
      </c>
      <c r="M526" s="108" t="s">
        <v>2560</v>
      </c>
      <c r="N526" s="108">
        <v>0.42</v>
      </c>
      <c r="O526" s="108">
        <v>-68.197999999999993</v>
      </c>
      <c r="P526" s="108">
        <v>-0.4</v>
      </c>
      <c r="Q526" s="108">
        <v>-0.13</v>
      </c>
      <c r="R526" s="108">
        <v>2082.98</v>
      </c>
      <c r="S526" s="108">
        <v>82.73</v>
      </c>
      <c r="T526" s="108">
        <v>23.09</v>
      </c>
      <c r="U526" s="108">
        <v>10.64</v>
      </c>
      <c r="V526" s="108">
        <v>44.344000000000001</v>
      </c>
      <c r="W526" s="108">
        <v>0.56999999999999995</v>
      </c>
      <c r="X526" s="108">
        <v>-1.62</v>
      </c>
      <c r="Y526" s="47"/>
    </row>
    <row r="527" spans="1:25" x14ac:dyDescent="0.2">
      <c r="A527" s="108">
        <v>3004</v>
      </c>
      <c r="B527" s="108">
        <v>89.67</v>
      </c>
      <c r="C527" s="108">
        <v>31.61</v>
      </c>
      <c r="D527" s="4">
        <f t="shared" si="42"/>
        <v>11.079999999999998</v>
      </c>
      <c r="E527" s="66">
        <f t="shared" si="43"/>
        <v>31.05</v>
      </c>
      <c r="F527" s="108">
        <v>1122.7</v>
      </c>
      <c r="G527" s="108">
        <v>1037.44</v>
      </c>
      <c r="H527" s="108">
        <v>1512.7</v>
      </c>
      <c r="I527" s="108">
        <v>1437.12</v>
      </c>
      <c r="J527" s="108">
        <v>13530697.529999999</v>
      </c>
      <c r="K527" s="108">
        <v>7210055.3499999996</v>
      </c>
      <c r="L527" s="108" t="s">
        <v>2561</v>
      </c>
      <c r="M527" s="108" t="s">
        <v>2562</v>
      </c>
      <c r="N527" s="108">
        <v>0.18</v>
      </c>
      <c r="O527" s="108">
        <v>-141.34100000000001</v>
      </c>
      <c r="P527" s="108">
        <v>7.0000000000000007E-2</v>
      </c>
      <c r="Q527" s="108">
        <v>-0.17</v>
      </c>
      <c r="R527" s="108">
        <v>2085.9299999999998</v>
      </c>
      <c r="S527" s="108">
        <v>82.84</v>
      </c>
      <c r="T527" s="108">
        <v>23.09</v>
      </c>
      <c r="U527" s="108">
        <v>10.65</v>
      </c>
      <c r="V527" s="108">
        <v>44.323</v>
      </c>
      <c r="W527" s="108">
        <v>0.56000000000000005</v>
      </c>
      <c r="X527" s="108">
        <v>-1.53</v>
      </c>
      <c r="Y527" s="47"/>
    </row>
    <row r="528" spans="1:25" x14ac:dyDescent="0.2">
      <c r="A528" s="108">
        <v>3007</v>
      </c>
      <c r="B528" s="108">
        <v>89.62</v>
      </c>
      <c r="C528" s="108">
        <v>31.57</v>
      </c>
      <c r="D528" s="4">
        <f t="shared" si="42"/>
        <v>11.04</v>
      </c>
      <c r="E528" s="66">
        <f t="shared" si="43"/>
        <v>31.01</v>
      </c>
      <c r="F528" s="108">
        <v>1122.72</v>
      </c>
      <c r="G528" s="108">
        <v>1037.46</v>
      </c>
      <c r="H528" s="108">
        <v>1515.26</v>
      </c>
      <c r="I528" s="108">
        <v>1438.7</v>
      </c>
      <c r="J528" s="108">
        <v>13530699.08</v>
      </c>
      <c r="K528" s="108">
        <v>7210057.9199999999</v>
      </c>
      <c r="L528" s="108" t="s">
        <v>2563</v>
      </c>
      <c r="M528" s="108" t="s">
        <v>2564</v>
      </c>
      <c r="N528" s="108">
        <v>0.21</v>
      </c>
      <c r="O528" s="108">
        <v>-29.745000000000001</v>
      </c>
      <c r="P528" s="108">
        <v>-0.17</v>
      </c>
      <c r="Q528" s="108">
        <v>-0.13</v>
      </c>
      <c r="R528" s="108">
        <v>2088.88</v>
      </c>
      <c r="S528" s="108">
        <v>82.95</v>
      </c>
      <c r="T528" s="108">
        <v>23.1</v>
      </c>
      <c r="U528" s="108">
        <v>10.67</v>
      </c>
      <c r="V528" s="108">
        <v>44.301000000000002</v>
      </c>
      <c r="W528" s="108">
        <v>0.55000000000000004</v>
      </c>
      <c r="X528" s="108">
        <v>-1.46</v>
      </c>
      <c r="Y528" s="47"/>
    </row>
    <row r="529" spans="1:25" x14ac:dyDescent="0.2">
      <c r="A529" s="108">
        <v>3010</v>
      </c>
      <c r="B529" s="108">
        <v>89.69</v>
      </c>
      <c r="C529" s="108">
        <v>31.53</v>
      </c>
      <c r="D529" s="4">
        <f t="shared" si="42"/>
        <v>11</v>
      </c>
      <c r="E529" s="66">
        <f t="shared" si="43"/>
        <v>30.970000000000002</v>
      </c>
      <c r="F529" s="108">
        <v>1122.74</v>
      </c>
      <c r="G529" s="108">
        <v>1037.48</v>
      </c>
      <c r="H529" s="108">
        <v>1517.82</v>
      </c>
      <c r="I529" s="108">
        <v>1440.26</v>
      </c>
      <c r="J529" s="108">
        <v>13530700.619999999</v>
      </c>
      <c r="K529" s="108">
        <v>7210060.4900000002</v>
      </c>
      <c r="L529" s="108" t="s">
        <v>2565</v>
      </c>
      <c r="M529" s="108" t="s">
        <v>2566</v>
      </c>
      <c r="N529" s="108">
        <v>0.27</v>
      </c>
      <c r="O529" s="108">
        <v>-29.745000000000001</v>
      </c>
      <c r="P529" s="108">
        <v>0.23</v>
      </c>
      <c r="Q529" s="108">
        <v>-0.13</v>
      </c>
      <c r="R529" s="108">
        <v>2091.83</v>
      </c>
      <c r="S529" s="108">
        <v>83.05</v>
      </c>
      <c r="T529" s="108">
        <v>23.1</v>
      </c>
      <c r="U529" s="108">
        <v>10.69</v>
      </c>
      <c r="V529" s="108">
        <v>44.279000000000003</v>
      </c>
      <c r="W529" s="108">
        <v>0.55000000000000004</v>
      </c>
      <c r="X529" s="108">
        <v>-1.38</v>
      </c>
      <c r="Y529" s="47"/>
    </row>
    <row r="530" spans="1:25" x14ac:dyDescent="0.2">
      <c r="A530" s="108">
        <v>3013</v>
      </c>
      <c r="B530" s="108">
        <v>89.76</v>
      </c>
      <c r="C530" s="108">
        <v>31.49</v>
      </c>
      <c r="D530" s="4">
        <f t="shared" si="42"/>
        <v>10.959999999999997</v>
      </c>
      <c r="E530" s="66">
        <f t="shared" si="43"/>
        <v>30.93</v>
      </c>
      <c r="F530" s="108">
        <v>1122.75</v>
      </c>
      <c r="G530" s="108">
        <v>1037.49</v>
      </c>
      <c r="H530" s="108">
        <v>1520.37</v>
      </c>
      <c r="I530" s="108">
        <v>1441.83</v>
      </c>
      <c r="J530" s="108">
        <v>13530702.16</v>
      </c>
      <c r="K530" s="108">
        <v>7210063.0700000003</v>
      </c>
      <c r="L530" s="108" t="s">
        <v>2567</v>
      </c>
      <c r="M530" s="108" t="s">
        <v>2568</v>
      </c>
      <c r="N530" s="108">
        <v>0.27</v>
      </c>
      <c r="O530" s="108">
        <v>-135</v>
      </c>
      <c r="P530" s="108">
        <v>0.23</v>
      </c>
      <c r="Q530" s="108">
        <v>-0.13</v>
      </c>
      <c r="R530" s="108">
        <v>2094.7800000000002</v>
      </c>
      <c r="S530" s="108">
        <v>83.16</v>
      </c>
      <c r="T530" s="108">
        <v>23.11</v>
      </c>
      <c r="U530" s="108">
        <v>10.71</v>
      </c>
      <c r="V530" s="108">
        <v>44.258000000000003</v>
      </c>
      <c r="W530" s="108">
        <v>0.55000000000000004</v>
      </c>
      <c r="X530" s="108">
        <v>-1.31</v>
      </c>
      <c r="Y530" s="47"/>
    </row>
    <row r="531" spans="1:25" x14ac:dyDescent="0.2">
      <c r="A531" s="108">
        <v>3016</v>
      </c>
      <c r="B531" s="108">
        <v>89.72</v>
      </c>
      <c r="C531" s="108">
        <v>31.45</v>
      </c>
      <c r="D531" s="4">
        <f t="shared" si="42"/>
        <v>10.919999999999998</v>
      </c>
      <c r="E531" s="66">
        <f t="shared" si="43"/>
        <v>30.89</v>
      </c>
      <c r="F531" s="108">
        <v>1122.77</v>
      </c>
      <c r="G531" s="108">
        <v>1037.51</v>
      </c>
      <c r="H531" s="108">
        <v>1522.93</v>
      </c>
      <c r="I531" s="108">
        <v>1443.4</v>
      </c>
      <c r="J531" s="108">
        <v>13530703.710000001</v>
      </c>
      <c r="K531" s="108">
        <v>7210065.6399999997</v>
      </c>
      <c r="L531" s="108" t="s">
        <v>2569</v>
      </c>
      <c r="M531" s="108" t="s">
        <v>2570</v>
      </c>
      <c r="N531" s="108">
        <v>0.19</v>
      </c>
      <c r="O531" s="108">
        <v>-158.96299999999999</v>
      </c>
      <c r="P531" s="108">
        <v>-0.13</v>
      </c>
      <c r="Q531" s="108">
        <v>-0.13</v>
      </c>
      <c r="R531" s="108">
        <v>2097.73</v>
      </c>
      <c r="S531" s="108">
        <v>83.27</v>
      </c>
      <c r="T531" s="108">
        <v>23.11</v>
      </c>
      <c r="U531" s="108">
        <v>10.72</v>
      </c>
      <c r="V531" s="108">
        <v>44.235999999999997</v>
      </c>
      <c r="W531" s="108">
        <v>0.54</v>
      </c>
      <c r="X531" s="108">
        <v>-1.24</v>
      </c>
      <c r="Y531" s="47"/>
    </row>
    <row r="532" spans="1:25" x14ac:dyDescent="0.2">
      <c r="A532" s="108">
        <v>3019.31</v>
      </c>
      <c r="B532" s="108">
        <v>89.59</v>
      </c>
      <c r="C532" s="108">
        <v>31.4</v>
      </c>
      <c r="D532" s="4">
        <f t="shared" ref="D532:D534" si="44">C532-20.53</f>
        <v>10.869999999999997</v>
      </c>
      <c r="E532" s="66">
        <f t="shared" ref="E532:E534" si="45">C532-0.56</f>
        <v>30.84</v>
      </c>
      <c r="F532" s="108">
        <v>1122.79</v>
      </c>
      <c r="G532" s="108">
        <v>1037.53</v>
      </c>
      <c r="H532" s="108">
        <v>1525.76</v>
      </c>
      <c r="I532" s="108">
        <v>1445.12</v>
      </c>
      <c r="J532" s="108">
        <v>13530705.4</v>
      </c>
      <c r="K532" s="108">
        <v>7210068.4800000004</v>
      </c>
      <c r="L532" s="108" t="s">
        <v>2525</v>
      </c>
      <c r="M532" s="108" t="s">
        <v>2571</v>
      </c>
      <c r="N532" s="108">
        <v>0.42</v>
      </c>
      <c r="O532" s="108">
        <v>-51.34</v>
      </c>
      <c r="P532" s="108">
        <v>-0.39</v>
      </c>
      <c r="Q532" s="108">
        <v>-0.15</v>
      </c>
      <c r="R532" s="108">
        <v>2100.98</v>
      </c>
      <c r="S532" s="108">
        <v>83.39</v>
      </c>
      <c r="T532" s="108">
        <v>23.12</v>
      </c>
      <c r="U532" s="108">
        <v>10.74</v>
      </c>
      <c r="V532" s="108">
        <v>44.213000000000001</v>
      </c>
      <c r="W532" s="108">
        <v>0.54</v>
      </c>
      <c r="X532" s="108">
        <v>-1.1599999999999999</v>
      </c>
      <c r="Y532" s="47"/>
    </row>
    <row r="533" spans="1:25" x14ac:dyDescent="0.2">
      <c r="A533" s="108">
        <v>3023</v>
      </c>
      <c r="B533" s="108">
        <v>89.71</v>
      </c>
      <c r="C533" s="108">
        <v>31.25</v>
      </c>
      <c r="D533" s="4">
        <f t="shared" si="44"/>
        <v>10.719999999999999</v>
      </c>
      <c r="E533" s="66">
        <f t="shared" si="45"/>
        <v>30.69</v>
      </c>
      <c r="F533" s="108">
        <v>1122.81</v>
      </c>
      <c r="G533" s="108">
        <v>1037.55</v>
      </c>
      <c r="H533" s="108">
        <v>1528.91</v>
      </c>
      <c r="I533" s="108">
        <v>1447.04</v>
      </c>
      <c r="J533" s="108">
        <v>13530707.289999999</v>
      </c>
      <c r="K533" s="108">
        <v>7210071.6500000004</v>
      </c>
      <c r="L533" s="108" t="s">
        <v>2572</v>
      </c>
      <c r="M533" s="108" t="s">
        <v>2573</v>
      </c>
      <c r="N533" s="108">
        <v>0.52</v>
      </c>
      <c r="O533" s="108">
        <v>-121.608</v>
      </c>
      <c r="P533" s="108">
        <v>0.33</v>
      </c>
      <c r="Q533" s="108">
        <v>-0.41</v>
      </c>
      <c r="R533" s="108">
        <v>2104.6</v>
      </c>
      <c r="S533" s="108">
        <v>83.52</v>
      </c>
      <c r="T533" s="108">
        <v>23.13</v>
      </c>
      <c r="U533" s="108">
        <v>10.76</v>
      </c>
      <c r="V533" s="108">
        <v>44.186</v>
      </c>
      <c r="W533" s="108">
        <v>0.53</v>
      </c>
      <c r="X533" s="108">
        <v>-1.08</v>
      </c>
      <c r="Y533" s="47"/>
    </row>
    <row r="534" spans="1:25" x14ac:dyDescent="0.2">
      <c r="A534" s="108">
        <v>3026</v>
      </c>
      <c r="B534" s="108">
        <v>89.63</v>
      </c>
      <c r="C534" s="108">
        <v>31.12</v>
      </c>
      <c r="D534" s="4">
        <f t="shared" si="44"/>
        <v>10.59</v>
      </c>
      <c r="E534" s="66">
        <f t="shared" si="45"/>
        <v>30.560000000000002</v>
      </c>
      <c r="F534" s="108">
        <v>1122.83</v>
      </c>
      <c r="G534" s="108">
        <v>1037.57</v>
      </c>
      <c r="H534" s="108">
        <v>1531.47</v>
      </c>
      <c r="I534" s="108">
        <v>1448.6</v>
      </c>
      <c r="J534" s="108">
        <v>13530708.82</v>
      </c>
      <c r="K534" s="108">
        <v>7210074.2300000004</v>
      </c>
      <c r="L534" s="108" t="s">
        <v>2574</v>
      </c>
      <c r="M534" s="108" t="s">
        <v>2575</v>
      </c>
      <c r="N534" s="108">
        <v>0.51</v>
      </c>
      <c r="O534" s="108">
        <v>-94.763999999999996</v>
      </c>
      <c r="P534" s="108">
        <v>-0.27</v>
      </c>
      <c r="Q534" s="108">
        <v>-0.43</v>
      </c>
      <c r="R534" s="108">
        <v>2107.5500000000002</v>
      </c>
      <c r="S534" s="108">
        <v>83.63</v>
      </c>
      <c r="T534" s="108">
        <v>23.13</v>
      </c>
      <c r="U534" s="108">
        <v>10.78</v>
      </c>
      <c r="V534" s="108">
        <v>44.164000000000001</v>
      </c>
      <c r="W534" s="108">
        <v>0.53</v>
      </c>
      <c r="X534" s="108">
        <v>-1.02</v>
      </c>
      <c r="Y534" s="47"/>
    </row>
    <row r="535" spans="1:25" x14ac:dyDescent="0.2">
      <c r="A535" s="108">
        <v>3029</v>
      </c>
      <c r="B535" s="108">
        <v>89.62</v>
      </c>
      <c r="C535" s="108">
        <v>31</v>
      </c>
      <c r="D535" s="4">
        <f t="shared" ref="D535:D540" si="46">C535-20.53</f>
        <v>10.469999999999999</v>
      </c>
      <c r="E535" s="66">
        <f t="shared" ref="E535:E540" si="47">C535-0.56</f>
        <v>30.44</v>
      </c>
      <c r="F535" s="108">
        <v>1122.8499999999999</v>
      </c>
      <c r="G535" s="108">
        <v>1037.5899999999999</v>
      </c>
      <c r="H535" s="108">
        <v>1534.04</v>
      </c>
      <c r="I535" s="108">
        <v>1450.14</v>
      </c>
      <c r="J535" s="108">
        <v>13530710.34</v>
      </c>
      <c r="K535" s="108">
        <v>7210076.8200000003</v>
      </c>
      <c r="L535" s="108" t="s">
        <v>2576</v>
      </c>
      <c r="M535" s="108" t="s">
        <v>2577</v>
      </c>
      <c r="N535" s="108">
        <v>0.4</v>
      </c>
      <c r="O535" s="108">
        <v>-67.38</v>
      </c>
      <c r="P535" s="108">
        <v>-0.03</v>
      </c>
      <c r="Q535" s="108">
        <v>-0.4</v>
      </c>
      <c r="R535" s="108">
        <v>2110.4899999999998</v>
      </c>
      <c r="S535" s="108">
        <v>83.74</v>
      </c>
      <c r="T535" s="108">
        <v>23.14</v>
      </c>
      <c r="U535" s="108">
        <v>10.8</v>
      </c>
      <c r="V535" s="108">
        <v>44.143000000000001</v>
      </c>
      <c r="W535" s="108">
        <v>0.52</v>
      </c>
      <c r="X535" s="108">
        <v>-0.97</v>
      </c>
      <c r="Y535" s="47"/>
    </row>
    <row r="536" spans="1:25" x14ac:dyDescent="0.2">
      <c r="A536" s="108">
        <v>3032</v>
      </c>
      <c r="B536" s="108">
        <v>89.67</v>
      </c>
      <c r="C536" s="108">
        <v>30.88</v>
      </c>
      <c r="D536" s="4">
        <f t="shared" si="46"/>
        <v>10.349999999999998</v>
      </c>
      <c r="E536" s="66">
        <f t="shared" si="47"/>
        <v>30.32</v>
      </c>
      <c r="F536" s="108">
        <v>1122.8699999999999</v>
      </c>
      <c r="G536" s="108">
        <v>1037.6099999999999</v>
      </c>
      <c r="H536" s="108">
        <v>1536.62</v>
      </c>
      <c r="I536" s="108">
        <v>1451.69</v>
      </c>
      <c r="J536" s="108">
        <v>13530711.859999999</v>
      </c>
      <c r="K536" s="108">
        <v>7210079.4100000001</v>
      </c>
      <c r="L536" s="108" t="s">
        <v>2578</v>
      </c>
      <c r="M536" s="108" t="s">
        <v>2579</v>
      </c>
      <c r="N536" s="108">
        <v>0.43</v>
      </c>
      <c r="O536" s="108">
        <v>-77.006</v>
      </c>
      <c r="P536" s="108">
        <v>0.17</v>
      </c>
      <c r="Q536" s="108">
        <v>-0.4</v>
      </c>
      <c r="R536" s="108">
        <v>2113.4299999999998</v>
      </c>
      <c r="S536" s="108">
        <v>83.84</v>
      </c>
      <c r="T536" s="108">
        <v>23.14</v>
      </c>
      <c r="U536" s="108">
        <v>10.81</v>
      </c>
      <c r="V536" s="108">
        <v>44.121000000000002</v>
      </c>
      <c r="W536" s="108">
        <v>0.51</v>
      </c>
      <c r="X536" s="108">
        <v>-0.93</v>
      </c>
      <c r="Y536" s="47"/>
    </row>
    <row r="537" spans="1:25" x14ac:dyDescent="0.2">
      <c r="A537" s="108">
        <v>3035</v>
      </c>
      <c r="B537" s="108">
        <v>89.7</v>
      </c>
      <c r="C537" s="108">
        <v>30.75</v>
      </c>
      <c r="D537" s="4">
        <f t="shared" si="46"/>
        <v>10.219999999999999</v>
      </c>
      <c r="E537" s="66">
        <f t="shared" si="47"/>
        <v>30.19</v>
      </c>
      <c r="F537" s="108">
        <v>1122.8800000000001</v>
      </c>
      <c r="G537" s="108">
        <v>1037.6199999999999</v>
      </c>
      <c r="H537" s="108">
        <v>1539.19</v>
      </c>
      <c r="I537" s="108">
        <v>1453.22</v>
      </c>
      <c r="J537" s="108">
        <v>13530713.369999999</v>
      </c>
      <c r="K537" s="108">
        <v>7210082</v>
      </c>
      <c r="L537" s="108" t="s">
        <v>2580</v>
      </c>
      <c r="M537" s="108" t="s">
        <v>2581</v>
      </c>
      <c r="N537" s="108">
        <v>0.44</v>
      </c>
      <c r="O537" s="108">
        <v>-63.435000000000002</v>
      </c>
      <c r="P537" s="108">
        <v>0.1</v>
      </c>
      <c r="Q537" s="108">
        <v>-0.43</v>
      </c>
      <c r="R537" s="108">
        <v>2116.37</v>
      </c>
      <c r="S537" s="108">
        <v>83.95</v>
      </c>
      <c r="T537" s="108">
        <v>23.15</v>
      </c>
      <c r="U537" s="108">
        <v>10.83</v>
      </c>
      <c r="V537" s="108">
        <v>44.098999999999997</v>
      </c>
      <c r="W537" s="108">
        <v>0.51</v>
      </c>
      <c r="X537" s="108">
        <v>-0.89</v>
      </c>
      <c r="Y537" s="47"/>
    </row>
    <row r="538" spans="1:25" x14ac:dyDescent="0.2">
      <c r="A538" s="51">
        <v>3038</v>
      </c>
      <c r="B538" s="51">
        <v>89.76</v>
      </c>
      <c r="C538" s="51">
        <v>30.63</v>
      </c>
      <c r="D538" s="4">
        <f t="shared" si="46"/>
        <v>10.099999999999998</v>
      </c>
      <c r="E538" s="66">
        <f t="shared" si="47"/>
        <v>30.07</v>
      </c>
      <c r="F538" s="108">
        <v>1122.9000000000001</v>
      </c>
      <c r="G538" s="108">
        <v>1037.6400000000001</v>
      </c>
      <c r="H538" s="108">
        <v>1541.77</v>
      </c>
      <c r="I538" s="108">
        <v>1454.75</v>
      </c>
      <c r="J538" s="108">
        <v>13530714.880000001</v>
      </c>
      <c r="K538" s="108">
        <v>7210084.5899999999</v>
      </c>
      <c r="L538" s="108" t="s">
        <v>2582</v>
      </c>
      <c r="M538" s="108" t="s">
        <v>2583</v>
      </c>
      <c r="N538" s="108">
        <v>0.45</v>
      </c>
      <c r="O538" s="108">
        <v>-55.176000000000002</v>
      </c>
      <c r="P538" s="108">
        <v>0.2</v>
      </c>
      <c r="Q538" s="108">
        <v>-0.4</v>
      </c>
      <c r="R538" s="108">
        <v>2119.31</v>
      </c>
      <c r="S538" s="108">
        <v>84.06</v>
      </c>
      <c r="T538" s="108">
        <v>23.15</v>
      </c>
      <c r="U538" s="108">
        <v>10.85</v>
      </c>
      <c r="V538" s="108">
        <v>44.076999999999998</v>
      </c>
      <c r="W538" s="108">
        <v>0.51</v>
      </c>
      <c r="X538" s="108">
        <v>-0.86</v>
      </c>
      <c r="Y538" s="47"/>
    </row>
    <row r="539" spans="1:25" x14ac:dyDescent="0.2">
      <c r="A539" s="51">
        <v>3043.54</v>
      </c>
      <c r="B539" s="51">
        <v>89.92</v>
      </c>
      <c r="C539" s="51">
        <v>30.4</v>
      </c>
      <c r="D539" s="4">
        <f t="shared" si="46"/>
        <v>9.8699999999999974</v>
      </c>
      <c r="E539" s="66">
        <f t="shared" si="47"/>
        <v>29.84</v>
      </c>
      <c r="F539" s="108">
        <v>1122.9100000000001</v>
      </c>
      <c r="G539" s="108">
        <v>1037.6500000000001</v>
      </c>
      <c r="H539" s="108">
        <v>1546.55</v>
      </c>
      <c r="I539" s="108">
        <v>1457.57</v>
      </c>
      <c r="J539" s="108">
        <v>13530717.640000001</v>
      </c>
      <c r="K539" s="108">
        <v>7210089.3899999997</v>
      </c>
      <c r="L539" s="108" t="s">
        <v>2527</v>
      </c>
      <c r="M539" s="108" t="s">
        <v>2584</v>
      </c>
      <c r="N539" s="108">
        <v>0.51</v>
      </c>
      <c r="O539" s="108">
        <v>-123.69</v>
      </c>
      <c r="P539" s="108">
        <v>0.28999999999999998</v>
      </c>
      <c r="Q539" s="108">
        <v>-0.42</v>
      </c>
      <c r="R539" s="108">
        <v>2124.7399999999998</v>
      </c>
      <c r="S539" s="108">
        <v>84.25</v>
      </c>
      <c r="T539" s="108">
        <v>23.16</v>
      </c>
      <c r="U539" s="108">
        <v>10.88</v>
      </c>
      <c r="V539" s="108">
        <v>44.036000000000001</v>
      </c>
      <c r="W539" s="108">
        <v>0.51</v>
      </c>
      <c r="X539" s="108">
        <v>-0.82</v>
      </c>
      <c r="Y539" s="47"/>
    </row>
    <row r="540" spans="1:25" x14ac:dyDescent="0.2">
      <c r="A540" s="51">
        <v>3047</v>
      </c>
      <c r="B540" s="51">
        <v>89.9</v>
      </c>
      <c r="C540" s="51">
        <v>30.37</v>
      </c>
      <c r="D540" s="4">
        <f t="shared" si="46"/>
        <v>9.84</v>
      </c>
      <c r="E540" s="66">
        <f t="shared" si="47"/>
        <v>29.810000000000002</v>
      </c>
      <c r="F540" s="51">
        <v>1122.92</v>
      </c>
      <c r="G540" s="51">
        <v>1037.6600000000001</v>
      </c>
      <c r="H540" s="51">
        <v>1549.53</v>
      </c>
      <c r="I540" s="51">
        <v>1459.32</v>
      </c>
      <c r="J540" s="51">
        <v>13530719.359999999</v>
      </c>
      <c r="K540" s="51">
        <v>7210092.4000000004</v>
      </c>
      <c r="L540" s="51" t="s">
        <v>2585</v>
      </c>
      <c r="M540" s="51" t="s">
        <v>2586</v>
      </c>
      <c r="N540" s="51">
        <v>0.1</v>
      </c>
      <c r="O540" s="51">
        <v>-26.565000000000001</v>
      </c>
      <c r="P540" s="51">
        <v>-0.06</v>
      </c>
      <c r="Q540" s="51">
        <v>-0.09</v>
      </c>
      <c r="R540" s="51">
        <v>2128.13</v>
      </c>
      <c r="S540" s="51">
        <v>84.38</v>
      </c>
      <c r="T540" s="51">
        <v>23.17</v>
      </c>
      <c r="U540" s="51">
        <v>10.9</v>
      </c>
      <c r="V540" s="51">
        <v>44.01</v>
      </c>
      <c r="W540" s="51">
        <v>0.52</v>
      </c>
      <c r="X540" s="51">
        <v>-0.81</v>
      </c>
      <c r="Y540" s="47"/>
    </row>
    <row r="541" spans="1:25" x14ac:dyDescent="0.2">
      <c r="A541" s="51">
        <v>3050</v>
      </c>
      <c r="B541" s="51">
        <v>89.96</v>
      </c>
      <c r="C541" s="51">
        <v>30.34</v>
      </c>
      <c r="D541" s="4">
        <f t="shared" ref="D541:D599" si="48">C541-20.53</f>
        <v>9.8099999999999987</v>
      </c>
      <c r="E541" s="66">
        <f t="shared" ref="E541:E599" si="49">C541-0.56</f>
        <v>29.78</v>
      </c>
      <c r="F541" s="51">
        <v>1122.92</v>
      </c>
      <c r="G541" s="51">
        <v>1037.6600000000001</v>
      </c>
      <c r="H541" s="51">
        <v>1552.12</v>
      </c>
      <c r="I541" s="51">
        <v>1460.83</v>
      </c>
      <c r="J541" s="51">
        <v>13530720.85</v>
      </c>
      <c r="K541" s="51">
        <v>7210095</v>
      </c>
      <c r="L541" s="51" t="s">
        <v>2587</v>
      </c>
      <c r="M541" s="51" t="s">
        <v>2588</v>
      </c>
      <c r="N541" s="51">
        <v>0.22</v>
      </c>
      <c r="O541" s="51">
        <v>-135</v>
      </c>
      <c r="P541" s="51">
        <v>0.2</v>
      </c>
      <c r="Q541" s="51">
        <v>-0.1</v>
      </c>
      <c r="R541" s="51">
        <v>2131.06</v>
      </c>
      <c r="S541" s="51">
        <v>84.48</v>
      </c>
      <c r="T541" s="51">
        <v>23.17</v>
      </c>
      <c r="U541" s="51">
        <v>10.92</v>
      </c>
      <c r="V541" s="51">
        <v>43.988</v>
      </c>
      <c r="W541" s="51">
        <v>0.53</v>
      </c>
      <c r="X541" s="51">
        <v>-0.79</v>
      </c>
      <c r="Y541" s="47"/>
    </row>
    <row r="542" spans="1:25" x14ac:dyDescent="0.2">
      <c r="A542" s="51">
        <v>3053</v>
      </c>
      <c r="B542" s="51">
        <v>89.94</v>
      </c>
      <c r="C542" s="51">
        <v>30.32</v>
      </c>
      <c r="D542" s="4">
        <f t="shared" si="48"/>
        <v>9.7899999999999991</v>
      </c>
      <c r="E542" s="66">
        <f t="shared" si="49"/>
        <v>29.76</v>
      </c>
      <c r="F542" s="51">
        <v>1122.92</v>
      </c>
      <c r="G542" s="51">
        <v>1037.6600000000001</v>
      </c>
      <c r="H542" s="51">
        <v>1554.71</v>
      </c>
      <c r="I542" s="51">
        <v>1462.35</v>
      </c>
      <c r="J542" s="51">
        <v>13530722.34</v>
      </c>
      <c r="K542" s="51">
        <v>7210097.5999999996</v>
      </c>
      <c r="L542" s="51" t="s">
        <v>2589</v>
      </c>
      <c r="M542" s="51" t="s">
        <v>2590</v>
      </c>
      <c r="N542" s="51">
        <v>0.09</v>
      </c>
      <c r="O542" s="51">
        <v>-56.31</v>
      </c>
      <c r="P542" s="51">
        <v>-7.0000000000000007E-2</v>
      </c>
      <c r="Q542" s="51">
        <v>-7.0000000000000007E-2</v>
      </c>
      <c r="R542" s="51">
        <v>2134</v>
      </c>
      <c r="S542" s="51">
        <v>84.59</v>
      </c>
      <c r="T542" s="51">
        <v>23.18</v>
      </c>
      <c r="U542" s="51">
        <v>10.94</v>
      </c>
      <c r="V542" s="51">
        <v>43.966000000000001</v>
      </c>
      <c r="W542" s="51">
        <v>0.54</v>
      </c>
      <c r="X542" s="51">
        <v>-0.78</v>
      </c>
      <c r="Y542" s="47"/>
    </row>
    <row r="543" spans="1:25" x14ac:dyDescent="0.2">
      <c r="A543" s="51">
        <v>3056</v>
      </c>
      <c r="B543" s="51">
        <v>89.96</v>
      </c>
      <c r="C543" s="51">
        <v>30.29</v>
      </c>
      <c r="D543" s="4">
        <f t="shared" si="48"/>
        <v>9.759999999999998</v>
      </c>
      <c r="E543" s="66">
        <f t="shared" si="49"/>
        <v>29.73</v>
      </c>
      <c r="F543" s="51">
        <v>1122.93</v>
      </c>
      <c r="G543" s="51">
        <v>1037.67</v>
      </c>
      <c r="H543" s="51">
        <v>1557.3</v>
      </c>
      <c r="I543" s="51">
        <v>1463.86</v>
      </c>
      <c r="J543" s="51">
        <v>13530723.83</v>
      </c>
      <c r="K543" s="51">
        <v>7210100.21</v>
      </c>
      <c r="L543" s="51" t="s">
        <v>2591</v>
      </c>
      <c r="M543" s="51" t="s">
        <v>2592</v>
      </c>
      <c r="N543" s="51">
        <v>0.12</v>
      </c>
      <c r="O543" s="51">
        <v>-56.31</v>
      </c>
      <c r="P543" s="51">
        <v>7.0000000000000007E-2</v>
      </c>
      <c r="Q543" s="51">
        <v>-0.1</v>
      </c>
      <c r="R543" s="51">
        <v>2136.94</v>
      </c>
      <c r="S543" s="51">
        <v>84.7</v>
      </c>
      <c r="T543" s="51">
        <v>23.18</v>
      </c>
      <c r="U543" s="51">
        <v>10.95</v>
      </c>
      <c r="V543" s="51">
        <v>43.944000000000003</v>
      </c>
      <c r="W543" s="51">
        <v>0.55000000000000004</v>
      </c>
      <c r="X543" s="51">
        <v>-0.77</v>
      </c>
      <c r="Y543" s="47"/>
    </row>
    <row r="544" spans="1:25" x14ac:dyDescent="0.2">
      <c r="A544" s="51">
        <v>3059</v>
      </c>
      <c r="B544" s="51">
        <v>89.98</v>
      </c>
      <c r="C544" s="51">
        <v>30.26</v>
      </c>
      <c r="D544" s="4">
        <f t="shared" si="48"/>
        <v>9.73</v>
      </c>
      <c r="E544" s="66">
        <f t="shared" si="49"/>
        <v>29.700000000000003</v>
      </c>
      <c r="F544" s="51">
        <v>1122.93</v>
      </c>
      <c r="G544" s="51">
        <v>1037.67</v>
      </c>
      <c r="H544" s="51">
        <v>1559.89</v>
      </c>
      <c r="I544" s="51">
        <v>1465.37</v>
      </c>
      <c r="J544" s="51">
        <v>13530725.32</v>
      </c>
      <c r="K544" s="51">
        <v>7210102.8099999996</v>
      </c>
      <c r="L544" s="51" t="s">
        <v>2593</v>
      </c>
      <c r="M544" s="51" t="s">
        <v>2594</v>
      </c>
      <c r="N544" s="51">
        <v>0.12</v>
      </c>
      <c r="O544" s="51">
        <v>-26.565000000000001</v>
      </c>
      <c r="P544" s="51">
        <v>7.0000000000000007E-2</v>
      </c>
      <c r="Q544" s="51">
        <v>-0.1</v>
      </c>
      <c r="R544" s="51">
        <v>2139.87</v>
      </c>
      <c r="S544" s="51">
        <v>84.8</v>
      </c>
      <c r="T544" s="51">
        <v>23.19</v>
      </c>
      <c r="U544" s="51">
        <v>10.97</v>
      </c>
      <c r="V544" s="51">
        <v>43.921999999999997</v>
      </c>
      <c r="W544" s="51">
        <v>0.56000000000000005</v>
      </c>
      <c r="X544" s="51">
        <v>-0.76</v>
      </c>
      <c r="Y544" s="47"/>
    </row>
    <row r="545" spans="1:25" x14ac:dyDescent="0.2">
      <c r="A545" s="51">
        <v>3062</v>
      </c>
      <c r="B545" s="51">
        <v>90.02</v>
      </c>
      <c r="C545" s="51">
        <v>30.24</v>
      </c>
      <c r="D545" s="4">
        <f t="shared" si="48"/>
        <v>9.7099999999999973</v>
      </c>
      <c r="E545" s="66">
        <f t="shared" si="49"/>
        <v>29.68</v>
      </c>
      <c r="F545" s="51">
        <v>1122.93</v>
      </c>
      <c r="G545" s="51">
        <v>1037.67</v>
      </c>
      <c r="H545" s="51">
        <v>1562.48</v>
      </c>
      <c r="I545" s="51">
        <v>1466.89</v>
      </c>
      <c r="J545" s="51">
        <v>13530726.800000001</v>
      </c>
      <c r="K545" s="51">
        <v>7210105.4199999999</v>
      </c>
      <c r="L545" s="51" t="s">
        <v>2595</v>
      </c>
      <c r="M545" s="51" t="s">
        <v>2596</v>
      </c>
      <c r="N545" s="51">
        <v>0.15</v>
      </c>
      <c r="O545" s="51">
        <v>-163.30099999999999</v>
      </c>
      <c r="P545" s="51">
        <v>0.13</v>
      </c>
      <c r="Q545" s="51">
        <v>-7.0000000000000007E-2</v>
      </c>
      <c r="R545" s="51">
        <v>2142.81</v>
      </c>
      <c r="S545" s="51">
        <v>84.91</v>
      </c>
      <c r="T545" s="51">
        <v>23.19</v>
      </c>
      <c r="U545" s="51">
        <v>10.99</v>
      </c>
      <c r="V545" s="51">
        <v>43.9</v>
      </c>
      <c r="W545" s="51">
        <v>0.56999999999999995</v>
      </c>
      <c r="X545" s="51">
        <v>-0.75</v>
      </c>
      <c r="Y545" s="47"/>
    </row>
    <row r="546" spans="1:25" x14ac:dyDescent="0.2">
      <c r="A546" s="51">
        <v>3065</v>
      </c>
      <c r="B546" s="51">
        <v>89.92</v>
      </c>
      <c r="C546" s="51">
        <v>30.21</v>
      </c>
      <c r="D546" s="4">
        <f t="shared" si="48"/>
        <v>9.68</v>
      </c>
      <c r="E546" s="66">
        <f t="shared" si="49"/>
        <v>29.650000000000002</v>
      </c>
      <c r="F546" s="51">
        <v>1122.93</v>
      </c>
      <c r="G546" s="51">
        <v>1037.67</v>
      </c>
      <c r="H546" s="51">
        <v>1565.07</v>
      </c>
      <c r="I546" s="51">
        <v>1468.4</v>
      </c>
      <c r="J546" s="51">
        <v>13530728.289999999</v>
      </c>
      <c r="K546" s="51">
        <v>7210108.0300000003</v>
      </c>
      <c r="L546" s="51" t="s">
        <v>2597</v>
      </c>
      <c r="M546" s="51" t="s">
        <v>2598</v>
      </c>
      <c r="N546" s="51">
        <v>0.35</v>
      </c>
      <c r="O546" s="51">
        <v>-156.80099999999999</v>
      </c>
      <c r="P546" s="51">
        <v>-0.33</v>
      </c>
      <c r="Q546" s="51">
        <v>-0.1</v>
      </c>
      <c r="R546" s="51">
        <v>2145.7399999999998</v>
      </c>
      <c r="S546" s="51">
        <v>85.01</v>
      </c>
      <c r="T546" s="51">
        <v>23.2</v>
      </c>
      <c r="U546" s="51">
        <v>11.01</v>
      </c>
      <c r="V546" s="51">
        <v>43.878</v>
      </c>
      <c r="W546" s="51">
        <v>0.57999999999999996</v>
      </c>
      <c r="X546" s="51">
        <v>-0.75</v>
      </c>
      <c r="Y546" s="47"/>
    </row>
    <row r="547" spans="1:25" x14ac:dyDescent="0.2">
      <c r="A547" s="51">
        <v>3068.35</v>
      </c>
      <c r="B547" s="51">
        <v>89.85</v>
      </c>
      <c r="C547" s="51">
        <v>30.18</v>
      </c>
      <c r="D547" s="4">
        <f t="shared" si="48"/>
        <v>9.6499999999999986</v>
      </c>
      <c r="E547" s="66">
        <f t="shared" si="49"/>
        <v>29.62</v>
      </c>
      <c r="F547" s="51">
        <v>1122.94</v>
      </c>
      <c r="G547" s="51">
        <v>1037.68</v>
      </c>
      <c r="H547" s="51">
        <v>1567.97</v>
      </c>
      <c r="I547" s="51">
        <v>1470.08</v>
      </c>
      <c r="J547" s="51">
        <v>13530729.949999999</v>
      </c>
      <c r="K547" s="51">
        <v>7210110.9400000004</v>
      </c>
      <c r="L547" s="51" t="s">
        <v>2529</v>
      </c>
      <c r="M547" s="51" t="s">
        <v>2538</v>
      </c>
      <c r="N547" s="51">
        <v>0.23</v>
      </c>
      <c r="O547" s="51">
        <v>-172.875</v>
      </c>
      <c r="P547" s="51">
        <v>-0.21</v>
      </c>
      <c r="Q547" s="51">
        <v>-0.09</v>
      </c>
      <c r="R547" s="51">
        <v>2149.02</v>
      </c>
      <c r="S547" s="51">
        <v>85.13</v>
      </c>
      <c r="T547" s="51">
        <v>23.2</v>
      </c>
      <c r="U547" s="51">
        <v>11.03</v>
      </c>
      <c r="V547" s="51">
        <v>43.853000000000002</v>
      </c>
      <c r="W547" s="51">
        <v>0.59</v>
      </c>
      <c r="X547" s="51">
        <v>-0.74</v>
      </c>
      <c r="Y547" s="47"/>
    </row>
    <row r="548" spans="1:25" x14ac:dyDescent="0.2">
      <c r="A548" s="51">
        <v>3072</v>
      </c>
      <c r="B548" s="51">
        <v>89.77</v>
      </c>
      <c r="C548" s="51">
        <v>30.17</v>
      </c>
      <c r="D548" s="4">
        <f t="shared" si="48"/>
        <v>9.64</v>
      </c>
      <c r="E548" s="66">
        <f t="shared" si="49"/>
        <v>29.610000000000003</v>
      </c>
      <c r="F548" s="51">
        <v>1122.95</v>
      </c>
      <c r="G548" s="51">
        <v>1037.69</v>
      </c>
      <c r="H548" s="51">
        <v>1571.12</v>
      </c>
      <c r="I548" s="51">
        <v>1471.92</v>
      </c>
      <c r="J548" s="51">
        <v>13530731.75</v>
      </c>
      <c r="K548" s="51">
        <v>7210114.1100000003</v>
      </c>
      <c r="L548" s="51" t="s">
        <v>2599</v>
      </c>
      <c r="M548" s="51" t="s">
        <v>2600</v>
      </c>
      <c r="N548" s="51">
        <v>0.22</v>
      </c>
      <c r="O548" s="51">
        <v>-8.1300000000000008</v>
      </c>
      <c r="P548" s="51">
        <v>-0.22</v>
      </c>
      <c r="Q548" s="51">
        <v>-0.03</v>
      </c>
      <c r="R548" s="51">
        <v>2152.59</v>
      </c>
      <c r="S548" s="51">
        <v>85.26</v>
      </c>
      <c r="T548" s="51">
        <v>23.21</v>
      </c>
      <c r="U548" s="51">
        <v>11.05</v>
      </c>
      <c r="V548" s="51">
        <v>43.826999999999998</v>
      </c>
      <c r="W548" s="51">
        <v>0.59</v>
      </c>
      <c r="X548" s="51">
        <v>-0.74</v>
      </c>
      <c r="Y548" s="47"/>
    </row>
    <row r="549" spans="1:25" x14ac:dyDescent="0.2">
      <c r="A549" s="51">
        <v>3075</v>
      </c>
      <c r="B549" s="51">
        <v>89.84</v>
      </c>
      <c r="C549" s="51">
        <v>30.16</v>
      </c>
      <c r="D549" s="4">
        <f t="shared" si="48"/>
        <v>9.629999999999999</v>
      </c>
      <c r="E549" s="66">
        <f t="shared" si="49"/>
        <v>29.6</v>
      </c>
      <c r="F549" s="51">
        <v>1122.96</v>
      </c>
      <c r="G549" s="51">
        <v>1037.7</v>
      </c>
      <c r="H549" s="51">
        <v>1573.72</v>
      </c>
      <c r="I549" s="51">
        <v>1473.42</v>
      </c>
      <c r="J549" s="51">
        <v>13530733.23</v>
      </c>
      <c r="K549" s="51">
        <v>7210116.7199999997</v>
      </c>
      <c r="L549" s="51" t="s">
        <v>2601</v>
      </c>
      <c r="M549" s="51" t="s">
        <v>2602</v>
      </c>
      <c r="N549" s="51">
        <v>0.24</v>
      </c>
      <c r="O549" s="51">
        <v>-180</v>
      </c>
      <c r="P549" s="51">
        <v>0.23</v>
      </c>
      <c r="Q549" s="51">
        <v>-0.03</v>
      </c>
      <c r="R549" s="51">
        <v>2155.52</v>
      </c>
      <c r="S549" s="51">
        <v>85.37</v>
      </c>
      <c r="T549" s="51">
        <v>23.22</v>
      </c>
      <c r="U549" s="51">
        <v>11.06</v>
      </c>
      <c r="V549" s="51">
        <v>43.805</v>
      </c>
      <c r="W549" s="51">
        <v>0.59</v>
      </c>
      <c r="X549" s="51">
        <v>-0.73</v>
      </c>
      <c r="Y549" s="47"/>
    </row>
    <row r="550" spans="1:25" x14ac:dyDescent="0.2">
      <c r="A550" s="51">
        <v>3078</v>
      </c>
      <c r="B550" s="51">
        <v>89.83</v>
      </c>
      <c r="C550" s="51">
        <v>30.16</v>
      </c>
      <c r="D550" s="4">
        <f t="shared" si="48"/>
        <v>9.629999999999999</v>
      </c>
      <c r="E550" s="66">
        <f t="shared" si="49"/>
        <v>29.6</v>
      </c>
      <c r="F550" s="51">
        <v>1122.97</v>
      </c>
      <c r="G550" s="51">
        <v>1037.71</v>
      </c>
      <c r="H550" s="51">
        <v>1576.31</v>
      </c>
      <c r="I550" s="51">
        <v>1474.93</v>
      </c>
      <c r="J550" s="51">
        <v>13530734.710000001</v>
      </c>
      <c r="K550" s="51">
        <v>7210119.3300000001</v>
      </c>
      <c r="L550" s="51" t="s">
        <v>2603</v>
      </c>
      <c r="M550" s="51" t="s">
        <v>2604</v>
      </c>
      <c r="N550" s="51">
        <v>0.03</v>
      </c>
      <c r="O550" s="51">
        <v>-161.565</v>
      </c>
      <c r="P550" s="51">
        <v>-0.03</v>
      </c>
      <c r="Q550" s="51">
        <v>0</v>
      </c>
      <c r="R550" s="51">
        <v>2158.46</v>
      </c>
      <c r="S550" s="51">
        <v>85.48</v>
      </c>
      <c r="T550" s="51">
        <v>23.22</v>
      </c>
      <c r="U550" s="51">
        <v>11.08</v>
      </c>
      <c r="V550" s="51">
        <v>43.783000000000001</v>
      </c>
      <c r="W550" s="51">
        <v>0.6</v>
      </c>
      <c r="X550" s="51">
        <v>-0.73</v>
      </c>
      <c r="Y550" s="47"/>
    </row>
    <row r="551" spans="1:25" x14ac:dyDescent="0.2">
      <c r="A551" s="51">
        <v>3081</v>
      </c>
      <c r="B551" s="51">
        <v>89.8</v>
      </c>
      <c r="C551" s="51">
        <v>30.15</v>
      </c>
      <c r="D551" s="4">
        <f t="shared" si="48"/>
        <v>9.6199999999999974</v>
      </c>
      <c r="E551" s="66">
        <f t="shared" si="49"/>
        <v>29.59</v>
      </c>
      <c r="F551" s="51">
        <v>1122.98</v>
      </c>
      <c r="G551" s="51">
        <v>1037.72</v>
      </c>
      <c r="H551" s="51">
        <v>1578.91</v>
      </c>
      <c r="I551" s="51">
        <v>1476.44</v>
      </c>
      <c r="J551" s="51">
        <v>13530736.189999999</v>
      </c>
      <c r="K551" s="51">
        <v>7210121.9400000004</v>
      </c>
      <c r="L551" s="51" t="s">
        <v>2605</v>
      </c>
      <c r="M551" s="51" t="s">
        <v>2606</v>
      </c>
      <c r="N551" s="51">
        <v>0.11</v>
      </c>
      <c r="O551" s="51">
        <v>-135</v>
      </c>
      <c r="P551" s="51">
        <v>-0.1</v>
      </c>
      <c r="Q551" s="51">
        <v>-0.03</v>
      </c>
      <c r="R551" s="51">
        <v>2161.39</v>
      </c>
      <c r="S551" s="51">
        <v>85.58</v>
      </c>
      <c r="T551" s="51">
        <v>23.23</v>
      </c>
      <c r="U551" s="51">
        <v>11.1</v>
      </c>
      <c r="V551" s="51">
        <v>43.761000000000003</v>
      </c>
      <c r="W551" s="51">
        <v>0.6</v>
      </c>
      <c r="X551" s="51">
        <v>-0.73</v>
      </c>
      <c r="Y551" s="47"/>
    </row>
    <row r="552" spans="1:25" x14ac:dyDescent="0.2">
      <c r="A552" s="51">
        <v>3084</v>
      </c>
      <c r="B552" s="51">
        <v>89.79</v>
      </c>
      <c r="C552" s="51">
        <v>30.14</v>
      </c>
      <c r="D552" s="4">
        <f t="shared" si="48"/>
        <v>9.61</v>
      </c>
      <c r="E552" s="66">
        <f t="shared" si="49"/>
        <v>29.580000000000002</v>
      </c>
      <c r="F552" s="51">
        <v>1122.99</v>
      </c>
      <c r="G552" s="51">
        <v>1037.73</v>
      </c>
      <c r="H552" s="51">
        <v>1581.5</v>
      </c>
      <c r="I552" s="51">
        <v>1477.94</v>
      </c>
      <c r="J552" s="51">
        <v>13530737.68</v>
      </c>
      <c r="K552" s="51">
        <v>7210124.5499999998</v>
      </c>
      <c r="L552" s="51" t="s">
        <v>2607</v>
      </c>
      <c r="M552" s="51" t="s">
        <v>2608</v>
      </c>
      <c r="N552" s="51">
        <v>0.05</v>
      </c>
      <c r="O552" s="51">
        <v>-170.53800000000001</v>
      </c>
      <c r="P552" s="51">
        <v>-0.03</v>
      </c>
      <c r="Q552" s="51">
        <v>-0.03</v>
      </c>
      <c r="R552" s="51">
        <v>2164.33</v>
      </c>
      <c r="S552" s="51">
        <v>85.69</v>
      </c>
      <c r="T552" s="51">
        <v>23.23</v>
      </c>
      <c r="U552" s="51">
        <v>11.12</v>
      </c>
      <c r="V552" s="51">
        <v>43.74</v>
      </c>
      <c r="W552" s="51">
        <v>0.6</v>
      </c>
      <c r="X552" s="51">
        <v>-0.73</v>
      </c>
      <c r="Y552" s="47"/>
    </row>
    <row r="553" spans="1:25" x14ac:dyDescent="0.2">
      <c r="A553" s="51">
        <v>3087</v>
      </c>
      <c r="B553" s="51">
        <v>89.73</v>
      </c>
      <c r="C553" s="51">
        <v>30.13</v>
      </c>
      <c r="D553" s="4">
        <f t="shared" si="48"/>
        <v>9.5999999999999979</v>
      </c>
      <c r="E553" s="66">
        <f t="shared" si="49"/>
        <v>29.57</v>
      </c>
      <c r="F553" s="51">
        <v>1123</v>
      </c>
      <c r="G553" s="51">
        <v>1037.74</v>
      </c>
      <c r="H553" s="51">
        <v>1584.09</v>
      </c>
      <c r="I553" s="51">
        <v>1479.45</v>
      </c>
      <c r="J553" s="51">
        <v>13530739.16</v>
      </c>
      <c r="K553" s="51">
        <v>7210127.1600000001</v>
      </c>
      <c r="L553" s="51" t="s">
        <v>2609</v>
      </c>
      <c r="M553" s="51" t="s">
        <v>2610</v>
      </c>
      <c r="N553" s="51">
        <v>0.2</v>
      </c>
      <c r="O553" s="51">
        <v>-161.565</v>
      </c>
      <c r="P553" s="51">
        <v>-0.2</v>
      </c>
      <c r="Q553" s="51">
        <v>-0.03</v>
      </c>
      <c r="R553" s="51">
        <v>2167.2600000000002</v>
      </c>
      <c r="S553" s="51">
        <v>85.79</v>
      </c>
      <c r="T553" s="51">
        <v>23.24</v>
      </c>
      <c r="U553" s="51">
        <v>11.13</v>
      </c>
      <c r="V553" s="51">
        <v>43.718000000000004</v>
      </c>
      <c r="W553" s="51">
        <v>0.6</v>
      </c>
      <c r="X553" s="51">
        <v>-0.73</v>
      </c>
      <c r="Y553" s="47"/>
    </row>
    <row r="554" spans="1:25" x14ac:dyDescent="0.2">
      <c r="A554" s="51">
        <v>3092.57</v>
      </c>
      <c r="B554" s="51">
        <v>89.7</v>
      </c>
      <c r="C554" s="51">
        <v>30.12</v>
      </c>
      <c r="D554" s="4">
        <f t="shared" si="48"/>
        <v>9.59</v>
      </c>
      <c r="E554" s="66">
        <f t="shared" si="49"/>
        <v>29.560000000000002</v>
      </c>
      <c r="F554" s="51">
        <v>1123.03</v>
      </c>
      <c r="G554" s="51">
        <v>1037.77</v>
      </c>
      <c r="H554" s="51">
        <v>1588.91</v>
      </c>
      <c r="I554" s="51">
        <v>1482.25</v>
      </c>
      <c r="J554" s="51">
        <v>13530741.9</v>
      </c>
      <c r="K554" s="51">
        <v>7210132</v>
      </c>
      <c r="L554" s="51" t="s">
        <v>2531</v>
      </c>
      <c r="M554" s="51" t="s">
        <v>2539</v>
      </c>
      <c r="N554" s="51">
        <v>0.06</v>
      </c>
      <c r="O554" s="51">
        <v>96.340999999999994</v>
      </c>
      <c r="P554" s="51">
        <v>-0.05</v>
      </c>
      <c r="Q554" s="51">
        <v>-0.02</v>
      </c>
      <c r="R554" s="51">
        <v>2172.71</v>
      </c>
      <c r="S554" s="51">
        <v>85.99</v>
      </c>
      <c r="T554" s="51">
        <v>23.25</v>
      </c>
      <c r="U554" s="51">
        <v>11.17</v>
      </c>
      <c r="V554" s="51">
        <v>43.677999999999997</v>
      </c>
      <c r="W554" s="51">
        <v>0.59</v>
      </c>
      <c r="X554" s="51">
        <v>-0.72</v>
      </c>
      <c r="Y554" s="47"/>
    </row>
    <row r="555" spans="1:25" x14ac:dyDescent="0.2">
      <c r="A555" s="51">
        <v>3096</v>
      </c>
      <c r="B555" s="51">
        <v>89.69</v>
      </c>
      <c r="C555" s="51">
        <v>30.21</v>
      </c>
      <c r="D555" s="4">
        <f t="shared" si="48"/>
        <v>9.68</v>
      </c>
      <c r="E555" s="66">
        <f t="shared" si="49"/>
        <v>29.650000000000002</v>
      </c>
      <c r="F555" s="51">
        <v>1123.05</v>
      </c>
      <c r="G555" s="51">
        <v>1037.79</v>
      </c>
      <c r="H555" s="51">
        <v>1591.88</v>
      </c>
      <c r="I555" s="51">
        <v>1483.97</v>
      </c>
      <c r="J555" s="51">
        <v>13530743.6</v>
      </c>
      <c r="K555" s="51">
        <v>7210134.9800000004</v>
      </c>
      <c r="L555" s="51" t="s">
        <v>2611</v>
      </c>
      <c r="M555" s="51" t="s">
        <v>2612</v>
      </c>
      <c r="N555" s="51">
        <v>0.26</v>
      </c>
      <c r="O555" s="51">
        <v>53.13</v>
      </c>
      <c r="P555" s="51">
        <v>-0.03</v>
      </c>
      <c r="Q555" s="51">
        <v>0.26</v>
      </c>
      <c r="R555" s="51">
        <v>2176.06</v>
      </c>
      <c r="S555" s="51">
        <v>86.11</v>
      </c>
      <c r="T555" s="51">
        <v>23.25</v>
      </c>
      <c r="U555" s="51">
        <v>11.19</v>
      </c>
      <c r="V555" s="51">
        <v>43.652999999999999</v>
      </c>
      <c r="W555" s="51">
        <v>0.59</v>
      </c>
      <c r="X555" s="51">
        <v>-0.72</v>
      </c>
      <c r="Y555" s="47"/>
    </row>
    <row r="556" spans="1:25" x14ac:dyDescent="0.2">
      <c r="A556" s="51">
        <v>3099</v>
      </c>
      <c r="B556" s="51">
        <v>89.75</v>
      </c>
      <c r="C556" s="51">
        <v>30.29</v>
      </c>
      <c r="D556" s="4">
        <f t="shared" si="48"/>
        <v>9.759999999999998</v>
      </c>
      <c r="E556" s="66">
        <f t="shared" si="49"/>
        <v>29.73</v>
      </c>
      <c r="F556" s="51">
        <v>1123.06</v>
      </c>
      <c r="G556" s="51">
        <v>1037.8</v>
      </c>
      <c r="H556" s="51">
        <v>1594.47</v>
      </c>
      <c r="I556" s="51">
        <v>1485.48</v>
      </c>
      <c r="J556" s="51">
        <v>13530745.08</v>
      </c>
      <c r="K556" s="51">
        <v>7210137.5899999999</v>
      </c>
      <c r="L556" s="51" t="s">
        <v>2613</v>
      </c>
      <c r="M556" s="51" t="s">
        <v>2614</v>
      </c>
      <c r="N556" s="51">
        <v>0.33</v>
      </c>
      <c r="O556" s="51">
        <v>81.87</v>
      </c>
      <c r="P556" s="51">
        <v>0.2</v>
      </c>
      <c r="Q556" s="51">
        <v>0.27</v>
      </c>
      <c r="R556" s="51">
        <v>2179</v>
      </c>
      <c r="S556" s="51">
        <v>86.22</v>
      </c>
      <c r="T556" s="51">
        <v>23.26</v>
      </c>
      <c r="U556" s="51">
        <v>11.2</v>
      </c>
      <c r="V556" s="51">
        <v>43.631999999999998</v>
      </c>
      <c r="W556" s="51">
        <v>0.59</v>
      </c>
      <c r="X556" s="51">
        <v>-0.71</v>
      </c>
      <c r="Y556" s="47"/>
    </row>
    <row r="557" spans="1:25" x14ac:dyDescent="0.2">
      <c r="A557" s="51">
        <v>3102</v>
      </c>
      <c r="B557" s="51">
        <v>89.76</v>
      </c>
      <c r="C557" s="51">
        <v>30.36</v>
      </c>
      <c r="D557" s="4">
        <f t="shared" si="48"/>
        <v>9.8299999999999983</v>
      </c>
      <c r="E557" s="66">
        <f t="shared" si="49"/>
        <v>29.8</v>
      </c>
      <c r="F557" s="51">
        <v>1123.07</v>
      </c>
      <c r="G557" s="51">
        <v>1037.81</v>
      </c>
      <c r="H557" s="51">
        <v>1597.06</v>
      </c>
      <c r="I557" s="51">
        <v>1487</v>
      </c>
      <c r="J557" s="51">
        <v>13530746.57</v>
      </c>
      <c r="K557" s="51">
        <v>7210140.1900000004</v>
      </c>
      <c r="L557" s="51" t="s">
        <v>2615</v>
      </c>
      <c r="M557" s="51" t="s">
        <v>2616</v>
      </c>
      <c r="N557" s="51">
        <v>0.24</v>
      </c>
      <c r="O557" s="51">
        <v>116.565</v>
      </c>
      <c r="P557" s="51">
        <v>0.03</v>
      </c>
      <c r="Q557" s="51">
        <v>0.23</v>
      </c>
      <c r="R557" s="51">
        <v>2181.94</v>
      </c>
      <c r="S557" s="51">
        <v>86.33</v>
      </c>
      <c r="T557" s="51">
        <v>23.26</v>
      </c>
      <c r="U557" s="51">
        <v>11.22</v>
      </c>
      <c r="V557" s="51">
        <v>43.610999999999997</v>
      </c>
      <c r="W557" s="51">
        <v>0.59</v>
      </c>
      <c r="X557" s="51">
        <v>-0.7</v>
      </c>
      <c r="Y557" s="47"/>
    </row>
    <row r="558" spans="1:25" x14ac:dyDescent="0.2">
      <c r="A558" s="51">
        <v>3105</v>
      </c>
      <c r="B558" s="51">
        <v>89.72</v>
      </c>
      <c r="C558" s="51">
        <v>30.44</v>
      </c>
      <c r="D558" s="4">
        <f t="shared" si="48"/>
        <v>9.91</v>
      </c>
      <c r="E558" s="66">
        <f t="shared" si="49"/>
        <v>29.880000000000003</v>
      </c>
      <c r="F558" s="51">
        <v>1123.0899999999999</v>
      </c>
      <c r="G558" s="51">
        <v>1037.83</v>
      </c>
      <c r="H558" s="51">
        <v>1599.65</v>
      </c>
      <c r="I558" s="51">
        <v>1488.51</v>
      </c>
      <c r="J558" s="51">
        <v>13530748.07</v>
      </c>
      <c r="K558" s="51">
        <v>7210142.7999999998</v>
      </c>
      <c r="L558" s="51" t="s">
        <v>2617</v>
      </c>
      <c r="M558" s="51" t="s">
        <v>2618</v>
      </c>
      <c r="N558" s="51">
        <v>0.3</v>
      </c>
      <c r="O558" s="51">
        <v>75.963999999999999</v>
      </c>
      <c r="P558" s="51">
        <v>-0.13</v>
      </c>
      <c r="Q558" s="51">
        <v>0.27</v>
      </c>
      <c r="R558" s="51">
        <v>2184.87</v>
      </c>
      <c r="S558" s="51">
        <v>86.43</v>
      </c>
      <c r="T558" s="51">
        <v>23.27</v>
      </c>
      <c r="U558" s="51">
        <v>11.24</v>
      </c>
      <c r="V558" s="51">
        <v>43.59</v>
      </c>
      <c r="W558" s="51">
        <v>0.57999999999999996</v>
      </c>
      <c r="X558" s="51">
        <v>-0.69</v>
      </c>
      <c r="Y558" s="47"/>
    </row>
    <row r="559" spans="1:25" x14ac:dyDescent="0.2">
      <c r="A559" s="51">
        <v>3108</v>
      </c>
      <c r="B559" s="51">
        <v>89.74</v>
      </c>
      <c r="C559" s="51">
        <v>30.52</v>
      </c>
      <c r="D559" s="4">
        <f t="shared" si="48"/>
        <v>9.9899999999999984</v>
      </c>
      <c r="E559" s="66">
        <f t="shared" si="49"/>
        <v>29.96</v>
      </c>
      <c r="F559" s="51">
        <v>1123.0999999999999</v>
      </c>
      <c r="G559" s="51">
        <v>1037.8399999999999</v>
      </c>
      <c r="H559" s="51">
        <v>1602.23</v>
      </c>
      <c r="I559" s="51">
        <v>1490.04</v>
      </c>
      <c r="J559" s="51">
        <v>13530749.560000001</v>
      </c>
      <c r="K559" s="51">
        <v>7210145.4000000004</v>
      </c>
      <c r="L559" s="51" t="s">
        <v>2619</v>
      </c>
      <c r="M559" s="51" t="s">
        <v>2620</v>
      </c>
      <c r="N559" s="51">
        <v>0.27</v>
      </c>
      <c r="O559" s="51">
        <v>126.87</v>
      </c>
      <c r="P559" s="51">
        <v>7.0000000000000007E-2</v>
      </c>
      <c r="Q559" s="51">
        <v>0.27</v>
      </c>
      <c r="R559" s="51">
        <v>2187.81</v>
      </c>
      <c r="S559" s="51">
        <v>86.54</v>
      </c>
      <c r="T559" s="51">
        <v>23.27</v>
      </c>
      <c r="U559" s="51">
        <v>11.26</v>
      </c>
      <c r="V559" s="51">
        <v>43.569000000000003</v>
      </c>
      <c r="W559" s="51">
        <v>0.57999999999999996</v>
      </c>
      <c r="X559" s="51">
        <v>-0.67</v>
      </c>
      <c r="Y559" s="47"/>
    </row>
    <row r="560" spans="1:25" x14ac:dyDescent="0.2">
      <c r="A560" s="48">
        <v>3111</v>
      </c>
      <c r="B560" s="48">
        <v>89.68</v>
      </c>
      <c r="C560" s="48">
        <v>30.6</v>
      </c>
      <c r="D560" s="4">
        <f t="shared" si="48"/>
        <v>10.07</v>
      </c>
      <c r="E560" s="66">
        <f t="shared" si="49"/>
        <v>30.040000000000003</v>
      </c>
      <c r="F560" s="48">
        <v>1123.1199999999999</v>
      </c>
      <c r="G560" s="48">
        <v>1037.8599999999999</v>
      </c>
      <c r="H560" s="48">
        <v>1604.82</v>
      </c>
      <c r="I560" s="48">
        <v>1491.56</v>
      </c>
      <c r="J560" s="48">
        <v>13530751.060000001</v>
      </c>
      <c r="K560" s="48">
        <v>7210147.9900000002</v>
      </c>
      <c r="L560" s="48" t="s">
        <v>2621</v>
      </c>
      <c r="M560" s="48" t="s">
        <v>2622</v>
      </c>
      <c r="N560" s="48">
        <v>0.33</v>
      </c>
      <c r="O560" s="48">
        <v>90</v>
      </c>
      <c r="P560" s="48">
        <v>-0.2</v>
      </c>
      <c r="Q560" s="48">
        <v>0.27</v>
      </c>
      <c r="R560" s="48">
        <v>2190.75</v>
      </c>
      <c r="S560" s="48">
        <v>86.65</v>
      </c>
      <c r="T560" s="48">
        <v>23.28</v>
      </c>
      <c r="U560" s="48">
        <v>11.27</v>
      </c>
      <c r="V560" s="48">
        <v>43.548999999999999</v>
      </c>
      <c r="W560" s="48">
        <v>0.57999999999999996</v>
      </c>
      <c r="X560" s="48">
        <v>-0.64</v>
      </c>
      <c r="Y560" s="47"/>
    </row>
    <row r="561" spans="1:25" x14ac:dyDescent="0.2">
      <c r="A561" s="48">
        <v>3114</v>
      </c>
      <c r="B561" s="48">
        <v>89.68</v>
      </c>
      <c r="C561" s="48">
        <v>30.68</v>
      </c>
      <c r="D561" s="4">
        <f t="shared" si="48"/>
        <v>10.149999999999999</v>
      </c>
      <c r="E561" s="66">
        <f t="shared" si="49"/>
        <v>30.12</v>
      </c>
      <c r="F561" s="48">
        <v>1123.1300000000001</v>
      </c>
      <c r="G561" s="48">
        <v>1037.8699999999999</v>
      </c>
      <c r="H561" s="48">
        <v>1607.4</v>
      </c>
      <c r="I561" s="48">
        <v>1493.09</v>
      </c>
      <c r="J561" s="48">
        <v>13530752.57</v>
      </c>
      <c r="K561" s="48">
        <v>7210150.5899999999</v>
      </c>
      <c r="L561" s="48" t="s">
        <v>2623</v>
      </c>
      <c r="M561" s="48" t="s">
        <v>2624</v>
      </c>
      <c r="N561" s="48">
        <v>0.27</v>
      </c>
      <c r="O561" s="48">
        <v>45</v>
      </c>
      <c r="P561" s="48">
        <v>0</v>
      </c>
      <c r="Q561" s="48">
        <v>0.27</v>
      </c>
      <c r="R561" s="48">
        <v>2193.69</v>
      </c>
      <c r="S561" s="48">
        <v>86.76</v>
      </c>
      <c r="T561" s="48">
        <v>23.28</v>
      </c>
      <c r="U561" s="48">
        <v>11.29</v>
      </c>
      <c r="V561" s="48">
        <v>43.527999999999999</v>
      </c>
      <c r="W561" s="48">
        <v>0.57999999999999996</v>
      </c>
      <c r="X561" s="48">
        <v>-0.61</v>
      </c>
      <c r="Y561" s="47"/>
    </row>
    <row r="562" spans="1:25" x14ac:dyDescent="0.2">
      <c r="A562" s="48">
        <v>3117.22</v>
      </c>
      <c r="B562" s="48">
        <v>89.76</v>
      </c>
      <c r="C562" s="48">
        <v>30.76</v>
      </c>
      <c r="D562" s="4">
        <f t="shared" si="48"/>
        <v>10.23</v>
      </c>
      <c r="E562" s="66">
        <f t="shared" si="49"/>
        <v>30.200000000000003</v>
      </c>
      <c r="F562" s="48">
        <v>1123.1500000000001</v>
      </c>
      <c r="G562" s="48">
        <v>1037.8900000000001</v>
      </c>
      <c r="H562" s="48">
        <v>1610.16</v>
      </c>
      <c r="I562" s="48">
        <v>1494.73</v>
      </c>
      <c r="J562" s="48">
        <v>13530754.18</v>
      </c>
      <c r="K562" s="48">
        <v>7210153.3700000001</v>
      </c>
      <c r="L562" s="48" t="s">
        <v>2543</v>
      </c>
      <c r="M562" s="48" t="s">
        <v>2544</v>
      </c>
      <c r="N562" s="48">
        <v>0.35</v>
      </c>
      <c r="O562" s="48">
        <v>-119.477</v>
      </c>
      <c r="P562" s="48">
        <v>0.25</v>
      </c>
      <c r="Q562" s="48">
        <v>0.25</v>
      </c>
      <c r="R562" s="48">
        <v>2196.84</v>
      </c>
      <c r="S562" s="48">
        <v>86.87</v>
      </c>
      <c r="T562" s="48">
        <v>23.29</v>
      </c>
      <c r="U562" s="48">
        <v>11.31</v>
      </c>
      <c r="V562" s="48">
        <v>43.506</v>
      </c>
      <c r="W562" s="48">
        <v>0.56999999999999995</v>
      </c>
      <c r="X562" s="48">
        <v>-0.57999999999999996</v>
      </c>
      <c r="Y562" s="47"/>
    </row>
    <row r="563" spans="1:25" x14ac:dyDescent="0.2">
      <c r="A563" s="48">
        <v>3121</v>
      </c>
      <c r="B563" s="48">
        <v>89.63</v>
      </c>
      <c r="C563" s="48">
        <v>30.53</v>
      </c>
      <c r="D563" s="4">
        <f t="shared" si="48"/>
        <v>10</v>
      </c>
      <c r="E563" s="66">
        <f t="shared" si="49"/>
        <v>29.970000000000002</v>
      </c>
      <c r="F563" s="48">
        <v>1123.17</v>
      </c>
      <c r="G563" s="48">
        <v>1037.9100000000001</v>
      </c>
      <c r="H563" s="48">
        <v>1613.42</v>
      </c>
      <c r="I563" s="48">
        <v>1496.66</v>
      </c>
      <c r="J563" s="48">
        <v>13530756.08</v>
      </c>
      <c r="K563" s="48">
        <v>7210156.6399999997</v>
      </c>
      <c r="L563" s="48" t="s">
        <v>2625</v>
      </c>
      <c r="M563" s="48" t="s">
        <v>2626</v>
      </c>
      <c r="N563" s="48">
        <v>0.7</v>
      </c>
      <c r="O563" s="48">
        <v>-78.111999999999995</v>
      </c>
      <c r="P563" s="48">
        <v>-0.34</v>
      </c>
      <c r="Q563" s="48">
        <v>-0.61</v>
      </c>
      <c r="R563" s="48">
        <v>2200.5500000000002</v>
      </c>
      <c r="S563" s="48">
        <v>87.01</v>
      </c>
      <c r="T563" s="48">
        <v>23.3</v>
      </c>
      <c r="U563" s="48">
        <v>11.33</v>
      </c>
      <c r="V563" s="48">
        <v>43.48</v>
      </c>
      <c r="W563" s="48">
        <v>0.56999999999999995</v>
      </c>
      <c r="X563" s="48">
        <v>-0.54</v>
      </c>
      <c r="Y563" s="47"/>
    </row>
    <row r="564" spans="1:25" x14ac:dyDescent="0.2">
      <c r="A564" s="48">
        <v>3124</v>
      </c>
      <c r="B564" s="48">
        <v>89.67</v>
      </c>
      <c r="C564" s="48">
        <v>30.34</v>
      </c>
      <c r="D564" s="4">
        <f t="shared" si="48"/>
        <v>9.8099999999999987</v>
      </c>
      <c r="E564" s="66">
        <f t="shared" si="49"/>
        <v>29.78</v>
      </c>
      <c r="F564" s="48">
        <v>1123.19</v>
      </c>
      <c r="G564" s="48">
        <v>1037.93</v>
      </c>
      <c r="H564" s="48">
        <v>1616</v>
      </c>
      <c r="I564" s="48">
        <v>1498.18</v>
      </c>
      <c r="J564" s="48">
        <v>13530757.57</v>
      </c>
      <c r="K564" s="48">
        <v>7210159.25</v>
      </c>
      <c r="L564" s="48" t="s">
        <v>2627</v>
      </c>
      <c r="M564" s="48" t="s">
        <v>2628</v>
      </c>
      <c r="N564" s="48">
        <v>0.65</v>
      </c>
      <c r="O564" s="48">
        <v>-77.471999999999994</v>
      </c>
      <c r="P564" s="48">
        <v>0.13</v>
      </c>
      <c r="Q564" s="48">
        <v>-0.63</v>
      </c>
      <c r="R564" s="48">
        <v>2203.4899999999998</v>
      </c>
      <c r="S564" s="48">
        <v>87.12</v>
      </c>
      <c r="T564" s="48">
        <v>23.3</v>
      </c>
      <c r="U564" s="48">
        <v>11.35</v>
      </c>
      <c r="V564" s="48">
        <v>43.46</v>
      </c>
      <c r="W564" s="48">
        <v>0.56000000000000005</v>
      </c>
      <c r="X564" s="48">
        <v>-0.53</v>
      </c>
      <c r="Y564" s="47"/>
    </row>
    <row r="565" spans="1:25" x14ac:dyDescent="0.2">
      <c r="A565" s="48">
        <v>3127</v>
      </c>
      <c r="B565" s="48">
        <v>89.71</v>
      </c>
      <c r="C565" s="48">
        <v>30.16</v>
      </c>
      <c r="D565" s="4">
        <f t="shared" si="48"/>
        <v>9.629999999999999</v>
      </c>
      <c r="E565" s="66">
        <f t="shared" si="49"/>
        <v>29.6</v>
      </c>
      <c r="F565" s="48">
        <v>1123.2</v>
      </c>
      <c r="G565" s="48">
        <v>1037.94</v>
      </c>
      <c r="H565" s="48">
        <v>1618.59</v>
      </c>
      <c r="I565" s="48">
        <v>1499.69</v>
      </c>
      <c r="J565" s="48">
        <v>13530759.060000001</v>
      </c>
      <c r="K565" s="48">
        <v>7210161.8499999996</v>
      </c>
      <c r="L565" s="48" t="s">
        <v>2629</v>
      </c>
      <c r="M565" s="48" t="s">
        <v>2630</v>
      </c>
      <c r="N565" s="48">
        <v>0.61</v>
      </c>
      <c r="O565" s="48">
        <v>-93.18</v>
      </c>
      <c r="P565" s="48">
        <v>0.13</v>
      </c>
      <c r="Q565" s="48">
        <v>-0.6</v>
      </c>
      <c r="R565" s="48">
        <v>2206.42</v>
      </c>
      <c r="S565" s="48">
        <v>87.22</v>
      </c>
      <c r="T565" s="48">
        <v>23.31</v>
      </c>
      <c r="U565" s="48">
        <v>11.37</v>
      </c>
      <c r="V565" s="48">
        <v>43.439</v>
      </c>
      <c r="W565" s="48">
        <v>0.56000000000000005</v>
      </c>
      <c r="X565" s="48">
        <v>-0.52</v>
      </c>
      <c r="Y565" s="47"/>
    </row>
    <row r="566" spans="1:25" x14ac:dyDescent="0.2">
      <c r="A566" s="48">
        <v>3130</v>
      </c>
      <c r="B566" s="48">
        <v>89.7</v>
      </c>
      <c r="C566" s="48">
        <v>29.98</v>
      </c>
      <c r="D566" s="4">
        <f t="shared" si="48"/>
        <v>9.4499999999999993</v>
      </c>
      <c r="E566" s="66">
        <f t="shared" si="49"/>
        <v>29.42</v>
      </c>
      <c r="F566" s="48">
        <v>1123.22</v>
      </c>
      <c r="G566" s="48">
        <v>1037.96</v>
      </c>
      <c r="H566" s="48">
        <v>1621.19</v>
      </c>
      <c r="I566" s="48">
        <v>1501.19</v>
      </c>
      <c r="J566" s="48">
        <v>13530760.539999999</v>
      </c>
      <c r="K566" s="48">
        <v>7210164.46</v>
      </c>
      <c r="L566" s="48" t="s">
        <v>2631</v>
      </c>
      <c r="M566" s="48" t="s">
        <v>2632</v>
      </c>
      <c r="N566" s="48">
        <v>0.6</v>
      </c>
      <c r="O566" s="48">
        <v>-81.028000000000006</v>
      </c>
      <c r="P566" s="48">
        <v>-0.03</v>
      </c>
      <c r="Q566" s="48">
        <v>-0.6</v>
      </c>
      <c r="R566" s="48">
        <v>2209.35</v>
      </c>
      <c r="S566" s="48">
        <v>87.33</v>
      </c>
      <c r="T566" s="48">
        <v>23.31</v>
      </c>
      <c r="U566" s="48">
        <v>11.39</v>
      </c>
      <c r="V566" s="48">
        <v>43.417999999999999</v>
      </c>
      <c r="W566" s="48">
        <v>0.56000000000000005</v>
      </c>
      <c r="X566" s="48">
        <v>-0.52</v>
      </c>
      <c r="Y566" s="47"/>
    </row>
    <row r="567" spans="1:25" x14ac:dyDescent="0.2">
      <c r="A567" s="48">
        <v>3133</v>
      </c>
      <c r="B567" s="48">
        <v>89.73</v>
      </c>
      <c r="C567" s="48">
        <v>29.79</v>
      </c>
      <c r="D567" s="4">
        <f t="shared" si="48"/>
        <v>9.259999999999998</v>
      </c>
      <c r="E567" s="66">
        <f t="shared" si="49"/>
        <v>29.23</v>
      </c>
      <c r="F567" s="48">
        <v>1123.23</v>
      </c>
      <c r="G567" s="48">
        <v>1037.97</v>
      </c>
      <c r="H567" s="48">
        <v>1623.79</v>
      </c>
      <c r="I567" s="48">
        <v>1502.69</v>
      </c>
      <c r="J567" s="48">
        <v>13530762.01</v>
      </c>
      <c r="K567" s="48">
        <v>7210167.0800000001</v>
      </c>
      <c r="L567" s="48" t="s">
        <v>2633</v>
      </c>
      <c r="M567" s="48" t="s">
        <v>2634</v>
      </c>
      <c r="N567" s="48">
        <v>0.64</v>
      </c>
      <c r="O567" s="48">
        <v>-99.462999999999994</v>
      </c>
      <c r="P567" s="48">
        <v>0.1</v>
      </c>
      <c r="Q567" s="48">
        <v>-0.63</v>
      </c>
      <c r="R567" s="48">
        <v>2212.29</v>
      </c>
      <c r="S567" s="48">
        <v>87.44</v>
      </c>
      <c r="T567" s="48">
        <v>23.32</v>
      </c>
      <c r="U567" s="48">
        <v>11.4</v>
      </c>
      <c r="V567" s="48">
        <v>43.396999999999998</v>
      </c>
      <c r="W567" s="48">
        <v>0.55000000000000004</v>
      </c>
      <c r="X567" s="48">
        <v>-0.53</v>
      </c>
      <c r="Y567" s="47"/>
    </row>
    <row r="568" spans="1:25" x14ac:dyDescent="0.2">
      <c r="A568" s="48">
        <v>3136</v>
      </c>
      <c r="B568" s="48">
        <v>89.7</v>
      </c>
      <c r="C568" s="48">
        <v>29.61</v>
      </c>
      <c r="D568" s="4">
        <f t="shared" si="48"/>
        <v>9.0799999999999983</v>
      </c>
      <c r="E568" s="66">
        <f t="shared" si="49"/>
        <v>29.05</v>
      </c>
      <c r="F568" s="48">
        <v>1123.25</v>
      </c>
      <c r="G568" s="48">
        <v>1037.99</v>
      </c>
      <c r="H568" s="48">
        <v>1626.4</v>
      </c>
      <c r="I568" s="48">
        <v>1504.18</v>
      </c>
      <c r="J568" s="48">
        <v>13530763.470000001</v>
      </c>
      <c r="K568" s="48">
        <v>7210169.7000000002</v>
      </c>
      <c r="L568" s="48" t="s">
        <v>2635</v>
      </c>
      <c r="M568" s="48" t="s">
        <v>2636</v>
      </c>
      <c r="N568" s="48">
        <v>0.61</v>
      </c>
      <c r="O568" s="48">
        <v>-74.477000000000004</v>
      </c>
      <c r="P568" s="48">
        <v>-0.1</v>
      </c>
      <c r="Q568" s="48">
        <v>-0.6</v>
      </c>
      <c r="R568" s="48">
        <v>2215.21</v>
      </c>
      <c r="S568" s="48">
        <v>87.54</v>
      </c>
      <c r="T568" s="48">
        <v>23.32</v>
      </c>
      <c r="U568" s="48">
        <v>11.42</v>
      </c>
      <c r="V568" s="48">
        <v>43.375999999999998</v>
      </c>
      <c r="W568" s="48">
        <v>0.55000000000000004</v>
      </c>
      <c r="X568" s="48">
        <v>-0.55000000000000004</v>
      </c>
      <c r="Y568" s="47"/>
    </row>
    <row r="569" spans="1:25" x14ac:dyDescent="0.2">
      <c r="A569" s="48">
        <v>3141.87</v>
      </c>
      <c r="B569" s="48">
        <v>89.8</v>
      </c>
      <c r="C569" s="48">
        <v>29.25</v>
      </c>
      <c r="D569" s="4">
        <f t="shared" si="48"/>
        <v>8.7199999999999989</v>
      </c>
      <c r="E569" s="66">
        <f t="shared" si="49"/>
        <v>28.69</v>
      </c>
      <c r="F569" s="48">
        <v>1123.28</v>
      </c>
      <c r="G569" s="48">
        <v>1038.02</v>
      </c>
      <c r="H569" s="48">
        <v>1631.51</v>
      </c>
      <c r="I569" s="48">
        <v>1507.06</v>
      </c>
      <c r="J569" s="48">
        <v>13530766.300000001</v>
      </c>
      <c r="K569" s="48">
        <v>7210174.8399999999</v>
      </c>
      <c r="L569" s="48" t="s">
        <v>2533</v>
      </c>
      <c r="M569" s="48" t="s">
        <v>2540</v>
      </c>
      <c r="N569" s="48">
        <v>0.64</v>
      </c>
      <c r="O569" s="48">
        <v>108.435</v>
      </c>
      <c r="P569" s="48">
        <v>0.17</v>
      </c>
      <c r="Q569" s="48">
        <v>-0.61</v>
      </c>
      <c r="R569" s="48">
        <v>2220.94</v>
      </c>
      <c r="S569" s="48">
        <v>87.75</v>
      </c>
      <c r="T569" s="48">
        <v>23.33</v>
      </c>
      <c r="U569" s="48">
        <v>11.46</v>
      </c>
      <c r="V569" s="48">
        <v>43.334000000000003</v>
      </c>
      <c r="W569" s="48">
        <v>0.55000000000000004</v>
      </c>
      <c r="X569" s="48">
        <v>-0.62</v>
      </c>
      <c r="Y569" s="47"/>
    </row>
    <row r="570" spans="1:25" x14ac:dyDescent="0.2">
      <c r="A570" s="48">
        <v>3145</v>
      </c>
      <c r="B570" s="48">
        <v>89.78</v>
      </c>
      <c r="C570" s="48">
        <v>29.31</v>
      </c>
      <c r="D570" s="4">
        <f t="shared" si="48"/>
        <v>8.7799999999999976</v>
      </c>
      <c r="E570" s="66">
        <f t="shared" si="49"/>
        <v>28.75</v>
      </c>
      <c r="F570" s="48">
        <v>1123.29</v>
      </c>
      <c r="G570" s="48">
        <v>1038.03</v>
      </c>
      <c r="H570" s="48">
        <v>1634.24</v>
      </c>
      <c r="I570" s="48">
        <v>1508.59</v>
      </c>
      <c r="J570" s="48">
        <v>13530767.800000001</v>
      </c>
      <c r="K570" s="48">
        <v>7210177.5800000001</v>
      </c>
      <c r="L570" s="48" t="s">
        <v>2637</v>
      </c>
      <c r="M570" s="48" t="s">
        <v>2638</v>
      </c>
      <c r="N570" s="48">
        <v>0.2</v>
      </c>
      <c r="O570" s="48">
        <v>59.036000000000001</v>
      </c>
      <c r="P570" s="48">
        <v>-0.06</v>
      </c>
      <c r="Q570" s="48">
        <v>0.19</v>
      </c>
      <c r="R570" s="48">
        <v>2223.9899999999998</v>
      </c>
      <c r="S570" s="48">
        <v>87.86</v>
      </c>
      <c r="T570" s="48">
        <v>23.34</v>
      </c>
      <c r="U570" s="48">
        <v>11.47</v>
      </c>
      <c r="V570" s="48">
        <v>43.311999999999998</v>
      </c>
      <c r="W570" s="48">
        <v>0.55000000000000004</v>
      </c>
      <c r="X570" s="48">
        <v>-0.67</v>
      </c>
      <c r="Y570" s="47"/>
    </row>
    <row r="571" spans="1:25" x14ac:dyDescent="0.2">
      <c r="A571" s="48">
        <v>3148</v>
      </c>
      <c r="B571" s="48">
        <v>89.81</v>
      </c>
      <c r="C571" s="48">
        <v>29.36</v>
      </c>
      <c r="D571" s="4">
        <f t="shared" si="48"/>
        <v>8.8299999999999983</v>
      </c>
      <c r="E571" s="66">
        <f t="shared" si="49"/>
        <v>28.8</v>
      </c>
      <c r="F571" s="48">
        <v>1123.3</v>
      </c>
      <c r="G571" s="48">
        <v>1038.04</v>
      </c>
      <c r="H571" s="48">
        <v>1636.86</v>
      </c>
      <c r="I571" s="48">
        <v>1510.06</v>
      </c>
      <c r="J571" s="48">
        <v>13530769.25</v>
      </c>
      <c r="K571" s="48">
        <v>7210180.21</v>
      </c>
      <c r="L571" s="48" t="s">
        <v>2639</v>
      </c>
      <c r="M571" s="48" t="s">
        <v>2640</v>
      </c>
      <c r="N571" s="48">
        <v>0.19</v>
      </c>
      <c r="O571" s="48">
        <v>153.435</v>
      </c>
      <c r="P571" s="48">
        <v>0.1</v>
      </c>
      <c r="Q571" s="48">
        <v>0.17</v>
      </c>
      <c r="R571" s="48">
        <v>2226.92</v>
      </c>
      <c r="S571" s="48">
        <v>87.96</v>
      </c>
      <c r="T571" s="48">
        <v>23.34</v>
      </c>
      <c r="U571" s="48">
        <v>11.49</v>
      </c>
      <c r="V571" s="48">
        <v>43.290999999999997</v>
      </c>
      <c r="W571" s="48">
        <v>0.55000000000000004</v>
      </c>
      <c r="X571" s="48">
        <v>-0.71</v>
      </c>
      <c r="Y571" s="47"/>
    </row>
    <row r="572" spans="1:25" x14ac:dyDescent="0.2">
      <c r="A572" s="48">
        <v>3151</v>
      </c>
      <c r="B572" s="48">
        <v>89.71</v>
      </c>
      <c r="C572" s="48">
        <v>29.41</v>
      </c>
      <c r="D572" s="4">
        <f t="shared" si="48"/>
        <v>8.879999999999999</v>
      </c>
      <c r="E572" s="66">
        <f t="shared" si="49"/>
        <v>28.85</v>
      </c>
      <c r="F572" s="48">
        <v>1123.31</v>
      </c>
      <c r="G572" s="48">
        <v>1038.05</v>
      </c>
      <c r="H572" s="48">
        <v>1639.47</v>
      </c>
      <c r="I572" s="48">
        <v>1511.53</v>
      </c>
      <c r="J572" s="48">
        <v>13530770.689999999</v>
      </c>
      <c r="K572" s="48">
        <v>7210182.8399999999</v>
      </c>
      <c r="L572" s="48" t="s">
        <v>2641</v>
      </c>
      <c r="M572" s="48" t="s">
        <v>2642</v>
      </c>
      <c r="N572" s="48">
        <v>0.37</v>
      </c>
      <c r="O572" s="48">
        <v>90</v>
      </c>
      <c r="P572" s="48">
        <v>-0.33</v>
      </c>
      <c r="Q572" s="48">
        <v>0.17</v>
      </c>
      <c r="R572" s="48">
        <v>2229.84</v>
      </c>
      <c r="S572" s="48">
        <v>88.07</v>
      </c>
      <c r="T572" s="48">
        <v>23.35</v>
      </c>
      <c r="U572" s="48">
        <v>11.51</v>
      </c>
      <c r="V572" s="48">
        <v>43.27</v>
      </c>
      <c r="W572" s="48">
        <v>0.55000000000000004</v>
      </c>
      <c r="X572" s="48">
        <v>-0.74</v>
      </c>
      <c r="Y572" s="47"/>
    </row>
    <row r="573" spans="1:25" x14ac:dyDescent="0.2">
      <c r="A573" s="48">
        <v>3154</v>
      </c>
      <c r="B573" s="48">
        <v>89.71</v>
      </c>
      <c r="C573" s="48">
        <v>29.47</v>
      </c>
      <c r="D573" s="4">
        <f t="shared" si="48"/>
        <v>8.9399999999999977</v>
      </c>
      <c r="E573" s="66">
        <f t="shared" si="49"/>
        <v>28.91</v>
      </c>
      <c r="F573" s="48">
        <v>1123.32</v>
      </c>
      <c r="G573" s="48">
        <v>1038.06</v>
      </c>
      <c r="H573" s="48">
        <v>1642.08</v>
      </c>
      <c r="I573" s="48">
        <v>1513.01</v>
      </c>
      <c r="J573" s="48">
        <v>13530772.140000001</v>
      </c>
      <c r="K573" s="48">
        <v>7210185.4699999997</v>
      </c>
      <c r="L573" s="48" t="s">
        <v>2643</v>
      </c>
      <c r="M573" s="48" t="s">
        <v>2644</v>
      </c>
      <c r="N573" s="48">
        <v>0.2</v>
      </c>
      <c r="O573" s="48">
        <v>68.197999999999993</v>
      </c>
      <c r="P573" s="48">
        <v>0</v>
      </c>
      <c r="Q573" s="48">
        <v>0.2</v>
      </c>
      <c r="R573" s="48">
        <v>2232.77</v>
      </c>
      <c r="S573" s="48">
        <v>88.18</v>
      </c>
      <c r="T573" s="48">
        <v>23.35</v>
      </c>
      <c r="U573" s="48">
        <v>11.53</v>
      </c>
      <c r="V573" s="48">
        <v>43.247999999999998</v>
      </c>
      <c r="W573" s="48">
        <v>0.55000000000000004</v>
      </c>
      <c r="X573" s="48">
        <v>-0.78</v>
      </c>
      <c r="Y573" s="47"/>
    </row>
    <row r="574" spans="1:25" x14ac:dyDescent="0.2">
      <c r="A574" s="48">
        <v>3157</v>
      </c>
      <c r="B574" s="48">
        <v>89.73</v>
      </c>
      <c r="C574" s="48">
        <v>29.52</v>
      </c>
      <c r="D574" s="4">
        <f t="shared" si="48"/>
        <v>8.9899999999999984</v>
      </c>
      <c r="E574" s="66">
        <f t="shared" si="49"/>
        <v>28.96</v>
      </c>
      <c r="F574" s="48">
        <v>1123.3399999999999</v>
      </c>
      <c r="G574" s="48">
        <v>1038.08</v>
      </c>
      <c r="H574" s="48">
        <v>1644.69</v>
      </c>
      <c r="I574" s="48">
        <v>1514.48</v>
      </c>
      <c r="J574" s="48">
        <v>13530773.59</v>
      </c>
      <c r="K574" s="48">
        <v>7210188.0899999999</v>
      </c>
      <c r="L574" s="48" t="s">
        <v>2645</v>
      </c>
      <c r="M574" s="48" t="s">
        <v>2646</v>
      </c>
      <c r="N574" s="48">
        <v>0.18</v>
      </c>
      <c r="O574" s="48">
        <v>50.194000000000003</v>
      </c>
      <c r="P574" s="48">
        <v>7.0000000000000007E-2</v>
      </c>
      <c r="Q574" s="48">
        <v>0.17</v>
      </c>
      <c r="R574" s="48">
        <v>2235.6999999999998</v>
      </c>
      <c r="S574" s="48">
        <v>88.28</v>
      </c>
      <c r="T574" s="48">
        <v>23.36</v>
      </c>
      <c r="U574" s="48">
        <v>11.55</v>
      </c>
      <c r="V574" s="48">
        <v>43.226999999999997</v>
      </c>
      <c r="W574" s="48">
        <v>0.54</v>
      </c>
      <c r="X574" s="48">
        <v>-0.81</v>
      </c>
      <c r="Y574" s="47"/>
    </row>
    <row r="575" spans="1:25" x14ac:dyDescent="0.2">
      <c r="A575" s="48">
        <v>3160</v>
      </c>
      <c r="B575" s="48">
        <v>89.78</v>
      </c>
      <c r="C575" s="48">
        <v>29.58</v>
      </c>
      <c r="D575" s="4">
        <f t="shared" si="48"/>
        <v>9.0499999999999972</v>
      </c>
      <c r="E575" s="66">
        <f t="shared" si="49"/>
        <v>29.02</v>
      </c>
      <c r="F575" s="48">
        <v>1123.3499999999999</v>
      </c>
      <c r="G575" s="48">
        <v>1038.0899999999999</v>
      </c>
      <c r="H575" s="48">
        <v>1647.3</v>
      </c>
      <c r="I575" s="48">
        <v>1515.96</v>
      </c>
      <c r="J575" s="48">
        <v>13530775.050000001</v>
      </c>
      <c r="K575" s="48">
        <v>7210190.7199999997</v>
      </c>
      <c r="L575" s="48" t="s">
        <v>2647</v>
      </c>
      <c r="M575" s="48" t="s">
        <v>2648</v>
      </c>
      <c r="N575" s="48">
        <v>0.26</v>
      </c>
      <c r="O575" s="48">
        <v>68.198999999999998</v>
      </c>
      <c r="P575" s="48">
        <v>0.17</v>
      </c>
      <c r="Q575" s="48">
        <v>0.2</v>
      </c>
      <c r="R575" s="48">
        <v>2238.62</v>
      </c>
      <c r="S575" s="48">
        <v>88.39</v>
      </c>
      <c r="T575" s="48">
        <v>23.36</v>
      </c>
      <c r="U575" s="48">
        <v>11.56</v>
      </c>
      <c r="V575" s="48">
        <v>43.207000000000001</v>
      </c>
      <c r="W575" s="48">
        <v>0.54</v>
      </c>
      <c r="X575" s="48">
        <v>-0.84</v>
      </c>
      <c r="Y575" s="47"/>
    </row>
    <row r="576" spans="1:25" x14ac:dyDescent="0.2">
      <c r="A576" s="48">
        <v>3163</v>
      </c>
      <c r="B576" s="48">
        <v>89.8</v>
      </c>
      <c r="C576" s="48">
        <v>29.63</v>
      </c>
      <c r="D576" s="4">
        <f t="shared" si="48"/>
        <v>9.0999999999999979</v>
      </c>
      <c r="E576" s="66">
        <f t="shared" si="49"/>
        <v>29.07</v>
      </c>
      <c r="F576" s="48">
        <v>1123.3599999999999</v>
      </c>
      <c r="G576" s="48">
        <v>1038.0999999999999</v>
      </c>
      <c r="H576" s="48">
        <v>1649.91</v>
      </c>
      <c r="I576" s="48">
        <v>1517.45</v>
      </c>
      <c r="J576" s="48">
        <v>13530776.5</v>
      </c>
      <c r="K576" s="48">
        <v>7210193.3399999999</v>
      </c>
      <c r="L576" s="48" t="s">
        <v>2649</v>
      </c>
      <c r="M576" s="48" t="s">
        <v>2650</v>
      </c>
      <c r="N576" s="48">
        <v>0.18</v>
      </c>
      <c r="O576" s="48">
        <v>129.80600000000001</v>
      </c>
      <c r="P576" s="48">
        <v>7.0000000000000007E-2</v>
      </c>
      <c r="Q576" s="48">
        <v>0.17</v>
      </c>
      <c r="R576" s="48">
        <v>2241.5500000000002</v>
      </c>
      <c r="S576" s="48">
        <v>88.49</v>
      </c>
      <c r="T576" s="48">
        <v>23.37</v>
      </c>
      <c r="U576" s="48">
        <v>11.58</v>
      </c>
      <c r="V576" s="48">
        <v>43.186</v>
      </c>
      <c r="W576" s="48">
        <v>0.54</v>
      </c>
      <c r="X576" s="48">
        <v>-0.87</v>
      </c>
      <c r="Y576" s="47"/>
    </row>
    <row r="577" spans="1:25" x14ac:dyDescent="0.2">
      <c r="A577" s="48">
        <v>3166.37</v>
      </c>
      <c r="B577" s="48">
        <v>89.75</v>
      </c>
      <c r="C577" s="48">
        <v>29.69</v>
      </c>
      <c r="D577" s="4">
        <f t="shared" si="48"/>
        <v>9.16</v>
      </c>
      <c r="E577" s="66">
        <f t="shared" si="49"/>
        <v>29.130000000000003</v>
      </c>
      <c r="F577" s="48">
        <v>1123.3800000000001</v>
      </c>
      <c r="G577" s="48">
        <v>1038.1199999999999</v>
      </c>
      <c r="H577" s="48">
        <v>1652.84</v>
      </c>
      <c r="I577" s="48">
        <v>1519.11</v>
      </c>
      <c r="J577" s="48">
        <v>13530778.140000001</v>
      </c>
      <c r="K577" s="48">
        <v>7210196.29</v>
      </c>
      <c r="L577" s="48" t="s">
        <v>2535</v>
      </c>
      <c r="M577" s="48" t="s">
        <v>2541</v>
      </c>
      <c r="N577" s="48">
        <v>0.23</v>
      </c>
      <c r="O577" s="48">
        <v>77.471000000000004</v>
      </c>
      <c r="P577" s="48">
        <v>-0.15</v>
      </c>
      <c r="Q577" s="48">
        <v>0.18</v>
      </c>
      <c r="R577" s="48">
        <v>2244.84</v>
      </c>
      <c r="S577" s="48">
        <v>88.61</v>
      </c>
      <c r="T577" s="48">
        <v>23.37</v>
      </c>
      <c r="U577" s="48">
        <v>11.6</v>
      </c>
      <c r="V577" s="48">
        <v>43.162999999999997</v>
      </c>
      <c r="W577" s="48">
        <v>0.55000000000000004</v>
      </c>
      <c r="X577" s="48">
        <v>-0.89</v>
      </c>
      <c r="Y577" s="47"/>
    </row>
    <row r="578" spans="1:25" x14ac:dyDescent="0.2">
      <c r="A578" s="48">
        <v>3170</v>
      </c>
      <c r="B578" s="48">
        <v>89.79</v>
      </c>
      <c r="C578" s="48">
        <v>29.87</v>
      </c>
      <c r="D578" s="4">
        <f t="shared" si="48"/>
        <v>9.34</v>
      </c>
      <c r="E578" s="66">
        <f t="shared" si="49"/>
        <v>29.310000000000002</v>
      </c>
      <c r="F578" s="48">
        <v>1123.3900000000001</v>
      </c>
      <c r="G578" s="48">
        <v>1038.1300000000001</v>
      </c>
      <c r="H578" s="48">
        <v>1655.99</v>
      </c>
      <c r="I578" s="48">
        <v>1520.92</v>
      </c>
      <c r="J578" s="48">
        <v>13530779.92</v>
      </c>
      <c r="K578" s="48">
        <v>7210199.4500000002</v>
      </c>
      <c r="L578" s="48" t="s">
        <v>2651</v>
      </c>
      <c r="M578" s="48" t="s">
        <v>2652</v>
      </c>
      <c r="N578" s="48">
        <v>0.51</v>
      </c>
      <c r="O578" s="48">
        <v>70.346000000000004</v>
      </c>
      <c r="P578" s="48">
        <v>0.11</v>
      </c>
      <c r="Q578" s="48">
        <v>0.5</v>
      </c>
      <c r="R578" s="48">
        <v>2248.39</v>
      </c>
      <c r="S578" s="48">
        <v>88.74</v>
      </c>
      <c r="T578" s="48">
        <v>23.38</v>
      </c>
      <c r="U578" s="48">
        <v>11.62</v>
      </c>
      <c r="V578" s="48">
        <v>43.137999999999998</v>
      </c>
      <c r="W578" s="48">
        <v>0.55000000000000004</v>
      </c>
      <c r="X578" s="48">
        <v>-0.91</v>
      </c>
      <c r="Y578" s="47"/>
    </row>
    <row r="579" spans="1:25" x14ac:dyDescent="0.2">
      <c r="A579" s="48">
        <v>3173</v>
      </c>
      <c r="B579" s="48">
        <v>89.84</v>
      </c>
      <c r="C579" s="48">
        <v>30.01</v>
      </c>
      <c r="D579" s="4">
        <f t="shared" si="48"/>
        <v>9.48</v>
      </c>
      <c r="E579" s="66">
        <f t="shared" si="49"/>
        <v>29.450000000000003</v>
      </c>
      <c r="F579" s="48">
        <v>1123.4000000000001</v>
      </c>
      <c r="G579" s="48">
        <v>1038.1400000000001</v>
      </c>
      <c r="H579" s="48">
        <v>1658.59</v>
      </c>
      <c r="I579" s="48">
        <v>1522.41</v>
      </c>
      <c r="J579" s="48">
        <v>13530781.390000001</v>
      </c>
      <c r="K579" s="48">
        <v>7210202.0700000003</v>
      </c>
      <c r="L579" s="48" t="s">
        <v>2653</v>
      </c>
      <c r="M579" s="48" t="s">
        <v>2654</v>
      </c>
      <c r="N579" s="48">
        <v>0.5</v>
      </c>
      <c r="O579" s="48">
        <v>82.406000000000006</v>
      </c>
      <c r="P579" s="48">
        <v>0.17</v>
      </c>
      <c r="Q579" s="48">
        <v>0.47</v>
      </c>
      <c r="R579" s="48">
        <v>2251.3200000000002</v>
      </c>
      <c r="S579" s="48">
        <v>88.85</v>
      </c>
      <c r="T579" s="48">
        <v>23.39</v>
      </c>
      <c r="U579" s="48">
        <v>11.64</v>
      </c>
      <c r="V579" s="48">
        <v>43.118000000000002</v>
      </c>
      <c r="W579" s="48">
        <v>0.55000000000000004</v>
      </c>
      <c r="X579" s="48">
        <v>-0.92</v>
      </c>
      <c r="Y579" s="47"/>
    </row>
    <row r="580" spans="1:25" x14ac:dyDescent="0.2">
      <c r="A580" s="48">
        <v>3176</v>
      </c>
      <c r="B580" s="48">
        <v>89.86</v>
      </c>
      <c r="C580" s="48">
        <v>30.16</v>
      </c>
      <c r="D580" s="4">
        <f t="shared" si="48"/>
        <v>9.629999999999999</v>
      </c>
      <c r="E580" s="66">
        <f t="shared" si="49"/>
        <v>29.6</v>
      </c>
      <c r="F580" s="48">
        <v>1123.4100000000001</v>
      </c>
      <c r="G580" s="48">
        <v>1038.1500000000001</v>
      </c>
      <c r="H580" s="48">
        <v>1661.19</v>
      </c>
      <c r="I580" s="48">
        <v>1523.92</v>
      </c>
      <c r="J580" s="48">
        <v>13530782.869999999</v>
      </c>
      <c r="K580" s="48">
        <v>7210204.6799999997</v>
      </c>
      <c r="L580" s="48" t="s">
        <v>2655</v>
      </c>
      <c r="M580" s="48" t="s">
        <v>2656</v>
      </c>
      <c r="N580" s="48">
        <v>0.5</v>
      </c>
      <c r="O580" s="48">
        <v>98.13</v>
      </c>
      <c r="P580" s="48">
        <v>7.0000000000000007E-2</v>
      </c>
      <c r="Q580" s="48">
        <v>0.5</v>
      </c>
      <c r="R580" s="48">
        <v>2254.25</v>
      </c>
      <c r="S580" s="48">
        <v>88.96</v>
      </c>
      <c r="T580" s="48">
        <v>23.39</v>
      </c>
      <c r="U580" s="48">
        <v>11.66</v>
      </c>
      <c r="V580" s="48">
        <v>43.097999999999999</v>
      </c>
      <c r="W580" s="48">
        <v>0.55000000000000004</v>
      </c>
      <c r="X580" s="48">
        <v>-0.92</v>
      </c>
      <c r="Y580" s="47"/>
    </row>
    <row r="581" spans="1:25" x14ac:dyDescent="0.2">
      <c r="A581" s="48">
        <v>3179</v>
      </c>
      <c r="B581" s="48">
        <v>89.84</v>
      </c>
      <c r="C581" s="48">
        <v>30.3</v>
      </c>
      <c r="D581" s="4">
        <f t="shared" si="48"/>
        <v>9.77</v>
      </c>
      <c r="E581" s="66">
        <f t="shared" si="49"/>
        <v>29.740000000000002</v>
      </c>
      <c r="F581" s="48">
        <v>1123.42</v>
      </c>
      <c r="G581" s="48">
        <v>1038.1600000000001</v>
      </c>
      <c r="H581" s="48">
        <v>1663.78</v>
      </c>
      <c r="I581" s="48">
        <v>1525.43</v>
      </c>
      <c r="J581" s="48">
        <v>13530784.35</v>
      </c>
      <c r="K581" s="48">
        <v>7210207.29</v>
      </c>
      <c r="L581" s="48" t="s">
        <v>2657</v>
      </c>
      <c r="M581" s="48" t="s">
        <v>2658</v>
      </c>
      <c r="N581" s="48">
        <v>0.47</v>
      </c>
      <c r="O581" s="48">
        <v>82.406000000000006</v>
      </c>
      <c r="P581" s="48">
        <v>-7.0000000000000007E-2</v>
      </c>
      <c r="Q581" s="48">
        <v>0.47</v>
      </c>
      <c r="R581" s="48">
        <v>2257.19</v>
      </c>
      <c r="S581" s="48">
        <v>89.06</v>
      </c>
      <c r="T581" s="48">
        <v>23.4</v>
      </c>
      <c r="U581" s="48">
        <v>11.68</v>
      </c>
      <c r="V581" s="48">
        <v>43.078000000000003</v>
      </c>
      <c r="W581" s="48">
        <v>0.56000000000000005</v>
      </c>
      <c r="X581" s="48">
        <v>-0.92</v>
      </c>
      <c r="Y581" s="47"/>
    </row>
    <row r="582" spans="1:25" x14ac:dyDescent="0.2">
      <c r="A582" s="48">
        <v>3182</v>
      </c>
      <c r="B582" s="48">
        <v>89.86</v>
      </c>
      <c r="C582" s="48">
        <v>30.45</v>
      </c>
      <c r="D582" s="4">
        <f t="shared" si="48"/>
        <v>9.9199999999999982</v>
      </c>
      <c r="E582" s="66">
        <f t="shared" si="49"/>
        <v>29.89</v>
      </c>
      <c r="F582" s="48">
        <v>1123.42</v>
      </c>
      <c r="G582" s="48">
        <v>1038.1600000000001</v>
      </c>
      <c r="H582" s="48">
        <v>1666.37</v>
      </c>
      <c r="I582" s="48">
        <v>1526.95</v>
      </c>
      <c r="J582" s="48">
        <v>13530785.84</v>
      </c>
      <c r="K582" s="48">
        <v>7210209.8899999997</v>
      </c>
      <c r="L582" s="48" t="s">
        <v>2659</v>
      </c>
      <c r="M582" s="48" t="s">
        <v>2660</v>
      </c>
      <c r="N582" s="48">
        <v>0.5</v>
      </c>
      <c r="O582" s="48">
        <v>113.199</v>
      </c>
      <c r="P582" s="48">
        <v>7.0000000000000007E-2</v>
      </c>
      <c r="Q582" s="48">
        <v>0.5</v>
      </c>
      <c r="R582" s="48">
        <v>2260.12</v>
      </c>
      <c r="S582" s="48">
        <v>89.17</v>
      </c>
      <c r="T582" s="48">
        <v>23.4</v>
      </c>
      <c r="U582" s="48">
        <v>11.69</v>
      </c>
      <c r="V582" s="48">
        <v>43.058</v>
      </c>
      <c r="W582" s="48">
        <v>0.56000000000000005</v>
      </c>
      <c r="X582" s="48">
        <v>-0.9</v>
      </c>
      <c r="Y582" s="47"/>
    </row>
    <row r="583" spans="1:25" x14ac:dyDescent="0.2">
      <c r="A583" s="48">
        <v>3185</v>
      </c>
      <c r="B583" s="48">
        <v>89.8</v>
      </c>
      <c r="C583" s="48">
        <v>30.59</v>
      </c>
      <c r="D583" s="4">
        <f t="shared" si="48"/>
        <v>10.059999999999999</v>
      </c>
      <c r="E583" s="66">
        <f t="shared" si="49"/>
        <v>30.03</v>
      </c>
      <c r="F583" s="48">
        <v>1123.43</v>
      </c>
      <c r="G583" s="48">
        <v>1038.17</v>
      </c>
      <c r="H583" s="48">
        <v>1668.95</v>
      </c>
      <c r="I583" s="48">
        <v>1528.47</v>
      </c>
      <c r="J583" s="48">
        <v>13530787.34</v>
      </c>
      <c r="K583" s="48">
        <v>7210212.4900000002</v>
      </c>
      <c r="L583" s="48" t="s">
        <v>2661</v>
      </c>
      <c r="M583" s="48" t="s">
        <v>2662</v>
      </c>
      <c r="N583" s="48">
        <v>0.51</v>
      </c>
      <c r="O583" s="48">
        <v>91.974999999999994</v>
      </c>
      <c r="P583" s="48">
        <v>-0.2</v>
      </c>
      <c r="Q583" s="48">
        <v>0.47</v>
      </c>
      <c r="R583" s="48">
        <v>2263.06</v>
      </c>
      <c r="S583" s="48">
        <v>89.28</v>
      </c>
      <c r="T583" s="48">
        <v>23.4</v>
      </c>
      <c r="U583" s="48">
        <v>11.71</v>
      </c>
      <c r="V583" s="48">
        <v>43.039000000000001</v>
      </c>
      <c r="W583" s="48">
        <v>0.56000000000000005</v>
      </c>
      <c r="X583" s="48">
        <v>-0.88</v>
      </c>
      <c r="Y583" s="47"/>
    </row>
    <row r="584" spans="1:25" x14ac:dyDescent="0.2">
      <c r="A584" s="48">
        <v>3190.98</v>
      </c>
      <c r="B584" s="48">
        <v>89.79</v>
      </c>
      <c r="C584" s="48">
        <v>30.88</v>
      </c>
      <c r="D584" s="4">
        <f t="shared" si="48"/>
        <v>10.349999999999998</v>
      </c>
      <c r="E584" s="66">
        <f t="shared" si="49"/>
        <v>30.32</v>
      </c>
      <c r="F584" s="48">
        <v>1123.45</v>
      </c>
      <c r="G584" s="48">
        <v>1038.19</v>
      </c>
      <c r="H584" s="48">
        <v>1674.09</v>
      </c>
      <c r="I584" s="48">
        <v>1531.52</v>
      </c>
      <c r="J584" s="48">
        <v>13530790.35</v>
      </c>
      <c r="K584" s="48">
        <v>7210217.6600000001</v>
      </c>
      <c r="L584" s="48" t="s">
        <v>2542</v>
      </c>
      <c r="M584" s="48" t="s">
        <v>2663</v>
      </c>
      <c r="N584" s="48">
        <v>0.49</v>
      </c>
      <c r="O584" s="48">
        <v>-108.435</v>
      </c>
      <c r="P584" s="48">
        <v>-0.02</v>
      </c>
      <c r="Q584" s="48">
        <v>0.48</v>
      </c>
      <c r="R584" s="48">
        <v>2268.92</v>
      </c>
      <c r="S584" s="48">
        <v>89.5</v>
      </c>
      <c r="T584" s="48">
        <v>23.41</v>
      </c>
      <c r="U584" s="48">
        <v>11.75</v>
      </c>
      <c r="V584" s="48">
        <v>43.000999999999998</v>
      </c>
      <c r="W584" s="48">
        <v>0.56999999999999995</v>
      </c>
      <c r="X584" s="48">
        <v>-0.81</v>
      </c>
      <c r="Y584" s="47"/>
    </row>
    <row r="585" spans="1:25" x14ac:dyDescent="0.2">
      <c r="A585" s="48">
        <v>3194</v>
      </c>
      <c r="B585" s="48">
        <v>89.78</v>
      </c>
      <c r="C585" s="48">
        <v>30.85</v>
      </c>
      <c r="D585" s="4">
        <f t="shared" si="48"/>
        <v>10.32</v>
      </c>
      <c r="E585" s="66">
        <f t="shared" si="49"/>
        <v>30.290000000000003</v>
      </c>
      <c r="F585" s="48">
        <v>1123.47</v>
      </c>
      <c r="G585" s="48">
        <v>1038.21</v>
      </c>
      <c r="H585" s="48">
        <v>1676.68</v>
      </c>
      <c r="I585" s="48">
        <v>1533.07</v>
      </c>
      <c r="J585" s="48">
        <v>13530791.869999999</v>
      </c>
      <c r="K585" s="48">
        <v>7210220.2699999996</v>
      </c>
      <c r="L585" s="48" t="s">
        <v>2664</v>
      </c>
      <c r="M585" s="48" t="s">
        <v>2665</v>
      </c>
      <c r="N585" s="48">
        <v>0.1</v>
      </c>
      <c r="O585" s="48">
        <v>-56.31</v>
      </c>
      <c r="P585" s="48">
        <v>-0.03</v>
      </c>
      <c r="Q585" s="48">
        <v>-0.1</v>
      </c>
      <c r="R585" s="48">
        <v>2271.89</v>
      </c>
      <c r="S585" s="48">
        <v>89.61</v>
      </c>
      <c r="T585" s="48">
        <v>23.42</v>
      </c>
      <c r="U585" s="48">
        <v>11.76</v>
      </c>
      <c r="V585" s="48">
        <v>42.981999999999999</v>
      </c>
      <c r="W585" s="48">
        <v>0.56999999999999995</v>
      </c>
      <c r="X585" s="48">
        <v>-0.77</v>
      </c>
      <c r="Y585" s="47"/>
    </row>
    <row r="586" spans="1:25" x14ac:dyDescent="0.2">
      <c r="A586" s="48">
        <v>3197</v>
      </c>
      <c r="B586" s="48">
        <v>89.8</v>
      </c>
      <c r="C586" s="48">
        <v>30.82</v>
      </c>
      <c r="D586" s="4">
        <f t="shared" si="48"/>
        <v>10.29</v>
      </c>
      <c r="E586" s="66">
        <f t="shared" si="49"/>
        <v>30.26</v>
      </c>
      <c r="F586" s="48">
        <v>1123.48</v>
      </c>
      <c r="G586" s="48">
        <v>1038.22</v>
      </c>
      <c r="H586" s="48">
        <v>1679.26</v>
      </c>
      <c r="I586" s="48">
        <v>1534.61</v>
      </c>
      <c r="J586" s="48">
        <v>13530793.380000001</v>
      </c>
      <c r="K586" s="48">
        <v>7210222.8600000003</v>
      </c>
      <c r="L586" s="48" t="s">
        <v>2666</v>
      </c>
      <c r="M586" s="48" t="s">
        <v>2667</v>
      </c>
      <c r="N586" s="48">
        <v>0.12</v>
      </c>
      <c r="O586" s="48">
        <v>-164.745</v>
      </c>
      <c r="P586" s="48">
        <v>7.0000000000000007E-2</v>
      </c>
      <c r="Q586" s="48">
        <v>-0.1</v>
      </c>
      <c r="R586" s="48">
        <v>2274.83</v>
      </c>
      <c r="S586" s="48">
        <v>89.71</v>
      </c>
      <c r="T586" s="48">
        <v>23.42</v>
      </c>
      <c r="U586" s="48">
        <v>11.78</v>
      </c>
      <c r="V586" s="48">
        <v>42.963000000000001</v>
      </c>
      <c r="W586" s="48">
        <v>0.56999999999999995</v>
      </c>
      <c r="X586" s="48">
        <v>-0.74</v>
      </c>
      <c r="Y586" s="47"/>
    </row>
    <row r="587" spans="1:25" x14ac:dyDescent="0.2">
      <c r="A587" s="48">
        <v>3200</v>
      </c>
      <c r="B587" s="48">
        <v>89.69</v>
      </c>
      <c r="C587" s="48">
        <v>30.79</v>
      </c>
      <c r="D587" s="4">
        <f t="shared" si="48"/>
        <v>10.259999999999998</v>
      </c>
      <c r="E587" s="66">
        <f t="shared" si="49"/>
        <v>30.23</v>
      </c>
      <c r="F587" s="48">
        <v>1123.49</v>
      </c>
      <c r="G587" s="48">
        <v>1038.23</v>
      </c>
      <c r="H587" s="48">
        <v>1681.84</v>
      </c>
      <c r="I587" s="48">
        <v>1536.15</v>
      </c>
      <c r="J587" s="48">
        <v>13530794.890000001</v>
      </c>
      <c r="K587" s="48">
        <v>7210225.4500000002</v>
      </c>
      <c r="L587" s="48" t="s">
        <v>2668</v>
      </c>
      <c r="M587" s="48" t="s">
        <v>2669</v>
      </c>
      <c r="N587" s="48">
        <v>0.38</v>
      </c>
      <c r="O587" s="48">
        <v>-63.435000000000002</v>
      </c>
      <c r="P587" s="48">
        <v>-0.37</v>
      </c>
      <c r="Q587" s="48">
        <v>-0.1</v>
      </c>
      <c r="R587" s="48">
        <v>2277.77</v>
      </c>
      <c r="S587" s="48">
        <v>89.82</v>
      </c>
      <c r="T587" s="48">
        <v>23.43</v>
      </c>
      <c r="U587" s="48">
        <v>11.8</v>
      </c>
      <c r="V587" s="48">
        <v>42.945</v>
      </c>
      <c r="W587" s="48">
        <v>0.56999999999999995</v>
      </c>
      <c r="X587" s="48">
        <v>-0.7</v>
      </c>
      <c r="Y587" s="47"/>
    </row>
    <row r="588" spans="1:25" x14ac:dyDescent="0.2">
      <c r="A588" s="48">
        <v>3203</v>
      </c>
      <c r="B588" s="48">
        <v>89.71</v>
      </c>
      <c r="C588" s="48">
        <v>30.75</v>
      </c>
      <c r="D588" s="4">
        <f t="shared" si="48"/>
        <v>10.219999999999999</v>
      </c>
      <c r="E588" s="66">
        <f t="shared" si="49"/>
        <v>30.19</v>
      </c>
      <c r="F588" s="48">
        <v>1123.51</v>
      </c>
      <c r="G588" s="48">
        <v>1038.25</v>
      </c>
      <c r="H588" s="48">
        <v>1684.41</v>
      </c>
      <c r="I588" s="48">
        <v>1537.68</v>
      </c>
      <c r="J588" s="48">
        <v>13530796.4</v>
      </c>
      <c r="K588" s="48">
        <v>7210228.04</v>
      </c>
      <c r="L588" s="48" t="s">
        <v>2670</v>
      </c>
      <c r="M588" s="48" t="s">
        <v>2671</v>
      </c>
      <c r="N588" s="48">
        <v>0.15</v>
      </c>
      <c r="O588" s="48">
        <v>-71.564999999999998</v>
      </c>
      <c r="P588" s="48">
        <v>7.0000000000000007E-2</v>
      </c>
      <c r="Q588" s="48">
        <v>-0.13</v>
      </c>
      <c r="R588" s="48">
        <v>2280.71</v>
      </c>
      <c r="S588" s="48">
        <v>89.93</v>
      </c>
      <c r="T588" s="48">
        <v>23.43</v>
      </c>
      <c r="U588" s="48">
        <v>11.82</v>
      </c>
      <c r="V588" s="48">
        <v>42.926000000000002</v>
      </c>
      <c r="W588" s="48">
        <v>0.56000000000000005</v>
      </c>
      <c r="X588" s="48">
        <v>-0.66</v>
      </c>
      <c r="Y588" s="47"/>
    </row>
    <row r="589" spans="1:25" x14ac:dyDescent="0.2">
      <c r="A589" s="48">
        <v>3206</v>
      </c>
      <c r="B589" s="48">
        <v>89.72</v>
      </c>
      <c r="C589" s="48">
        <v>30.72</v>
      </c>
      <c r="D589" s="4">
        <f t="shared" si="48"/>
        <v>10.189999999999998</v>
      </c>
      <c r="E589" s="66">
        <f t="shared" si="49"/>
        <v>30.16</v>
      </c>
      <c r="F589" s="48">
        <v>1123.52</v>
      </c>
      <c r="G589" s="48">
        <v>1038.26</v>
      </c>
      <c r="H589" s="48">
        <v>1686.99</v>
      </c>
      <c r="I589" s="48">
        <v>1539.22</v>
      </c>
      <c r="J589" s="48">
        <v>13530797.91</v>
      </c>
      <c r="K589" s="48">
        <v>7210230.6299999999</v>
      </c>
      <c r="L589" s="48" t="s">
        <v>2672</v>
      </c>
      <c r="M589" s="48" t="s">
        <v>2673</v>
      </c>
      <c r="N589" s="48">
        <v>0.11</v>
      </c>
      <c r="O589" s="48">
        <v>-20.556000000000001</v>
      </c>
      <c r="P589" s="48">
        <v>0.03</v>
      </c>
      <c r="Q589" s="48">
        <v>-0.1</v>
      </c>
      <c r="R589" s="48">
        <v>2283.65</v>
      </c>
      <c r="S589" s="48">
        <v>90.04</v>
      </c>
      <c r="T589" s="48">
        <v>23.44</v>
      </c>
      <c r="U589" s="48">
        <v>11.84</v>
      </c>
      <c r="V589" s="48">
        <v>42.906999999999996</v>
      </c>
      <c r="W589" s="48">
        <v>0.56000000000000005</v>
      </c>
      <c r="X589" s="48">
        <v>-0.63</v>
      </c>
      <c r="Y589" s="47"/>
    </row>
    <row r="590" spans="1:25" x14ac:dyDescent="0.2">
      <c r="A590" s="48">
        <v>3209</v>
      </c>
      <c r="B590" s="48">
        <v>89.8</v>
      </c>
      <c r="C590" s="48">
        <v>30.69</v>
      </c>
      <c r="D590" s="4">
        <f t="shared" si="48"/>
        <v>10.16</v>
      </c>
      <c r="E590" s="66">
        <f t="shared" si="49"/>
        <v>30.130000000000003</v>
      </c>
      <c r="F590" s="48">
        <v>1123.53</v>
      </c>
      <c r="G590" s="48">
        <v>1038.27</v>
      </c>
      <c r="H590" s="48">
        <v>1689.57</v>
      </c>
      <c r="I590" s="48">
        <v>1540.75</v>
      </c>
      <c r="J590" s="48">
        <v>13530799.42</v>
      </c>
      <c r="K590" s="48">
        <v>7210233.2300000004</v>
      </c>
      <c r="L590" s="48" t="s">
        <v>2674</v>
      </c>
      <c r="M590" s="48" t="s">
        <v>2675</v>
      </c>
      <c r="N590" s="48">
        <v>0.28000000000000003</v>
      </c>
      <c r="O590" s="48">
        <v>-143.13</v>
      </c>
      <c r="P590" s="48">
        <v>0.27</v>
      </c>
      <c r="Q590" s="48">
        <v>-0.1</v>
      </c>
      <c r="R590" s="48">
        <v>2286.59</v>
      </c>
      <c r="S590" s="48">
        <v>90.15</v>
      </c>
      <c r="T590" s="48">
        <v>23.44</v>
      </c>
      <c r="U590" s="48">
        <v>11.85</v>
      </c>
      <c r="V590" s="48">
        <v>42.889000000000003</v>
      </c>
      <c r="W590" s="48">
        <v>0.56000000000000005</v>
      </c>
      <c r="X590" s="48">
        <v>-0.6</v>
      </c>
      <c r="Y590" s="47"/>
    </row>
    <row r="591" spans="1:25" x14ac:dyDescent="0.2">
      <c r="A591" s="48">
        <v>3214.82</v>
      </c>
      <c r="B591" s="48">
        <v>89.72</v>
      </c>
      <c r="C591" s="48">
        <v>30.63</v>
      </c>
      <c r="D591" s="4">
        <f t="shared" si="48"/>
        <v>10.099999999999998</v>
      </c>
      <c r="E591" s="66">
        <f t="shared" si="49"/>
        <v>30.07</v>
      </c>
      <c r="F591" s="48">
        <v>1123.56</v>
      </c>
      <c r="G591" s="48">
        <v>1038.3</v>
      </c>
      <c r="H591" s="48">
        <v>1694.58</v>
      </c>
      <c r="I591" s="48">
        <v>1543.72</v>
      </c>
      <c r="J591" s="48">
        <v>13530802.34</v>
      </c>
      <c r="K591" s="48">
        <v>7210238.2599999998</v>
      </c>
      <c r="L591" s="48" t="s">
        <v>2548</v>
      </c>
      <c r="M591" s="48" t="s">
        <v>2555</v>
      </c>
      <c r="N591" s="48">
        <v>0.17</v>
      </c>
      <c r="O591" s="48">
        <v>126.871</v>
      </c>
      <c r="P591" s="48">
        <v>-0.14000000000000001</v>
      </c>
      <c r="Q591" s="48">
        <v>-0.1</v>
      </c>
      <c r="R591" s="48">
        <v>2292.29</v>
      </c>
      <c r="S591" s="48">
        <v>90.36</v>
      </c>
      <c r="T591" s="48">
        <v>23.45</v>
      </c>
      <c r="U591" s="48">
        <v>11.89</v>
      </c>
      <c r="V591" s="48">
        <v>42.851999999999997</v>
      </c>
      <c r="W591" s="48">
        <v>0.56000000000000005</v>
      </c>
      <c r="X591" s="48">
        <v>-0.54</v>
      </c>
      <c r="Y591" s="47"/>
    </row>
    <row r="592" spans="1:25" x14ac:dyDescent="0.2">
      <c r="A592" s="48">
        <v>3218</v>
      </c>
      <c r="B592" s="48">
        <v>89.66</v>
      </c>
      <c r="C592" s="48">
        <v>30.71</v>
      </c>
      <c r="D592" s="4">
        <f t="shared" si="48"/>
        <v>10.18</v>
      </c>
      <c r="E592" s="66">
        <f t="shared" si="49"/>
        <v>30.150000000000002</v>
      </c>
      <c r="F592" s="48">
        <v>1123.58</v>
      </c>
      <c r="G592" s="48">
        <v>1038.32</v>
      </c>
      <c r="H592" s="48">
        <v>1697.31</v>
      </c>
      <c r="I592" s="48">
        <v>1545.34</v>
      </c>
      <c r="J592" s="48">
        <v>13530803.93</v>
      </c>
      <c r="K592" s="48">
        <v>7210241.0099999998</v>
      </c>
      <c r="L592" s="48" t="s">
        <v>2676</v>
      </c>
      <c r="M592" s="48" t="s">
        <v>2677</v>
      </c>
      <c r="N592" s="48">
        <v>0.31</v>
      </c>
      <c r="O592" s="48">
        <v>48.814</v>
      </c>
      <c r="P592" s="48">
        <v>-0.19</v>
      </c>
      <c r="Q592" s="48">
        <v>0.25</v>
      </c>
      <c r="R592" s="48">
        <v>2295.41</v>
      </c>
      <c r="S592" s="48">
        <v>90.47</v>
      </c>
      <c r="T592" s="48">
        <v>23.46</v>
      </c>
      <c r="U592" s="48">
        <v>11.91</v>
      </c>
      <c r="V592" s="48">
        <v>42.832999999999998</v>
      </c>
      <c r="W592" s="48">
        <v>0.56000000000000005</v>
      </c>
      <c r="X592" s="48">
        <v>-0.51</v>
      </c>
      <c r="Y592" s="47"/>
    </row>
    <row r="593" spans="1:25" x14ac:dyDescent="0.2">
      <c r="A593" s="48">
        <v>3221</v>
      </c>
      <c r="B593" s="48">
        <v>89.73</v>
      </c>
      <c r="C593" s="48">
        <v>30.79</v>
      </c>
      <c r="D593" s="4">
        <f t="shared" si="48"/>
        <v>10.259999999999998</v>
      </c>
      <c r="E593" s="66">
        <f t="shared" si="49"/>
        <v>30.23</v>
      </c>
      <c r="F593" s="48">
        <v>1123.5899999999999</v>
      </c>
      <c r="G593" s="48">
        <v>1038.33</v>
      </c>
      <c r="H593" s="48">
        <v>1699.89</v>
      </c>
      <c r="I593" s="48">
        <v>1546.87</v>
      </c>
      <c r="J593" s="48">
        <v>13530805.439999999</v>
      </c>
      <c r="K593" s="48">
        <v>7210243.6100000003</v>
      </c>
      <c r="L593" s="48" t="s">
        <v>2678</v>
      </c>
      <c r="M593" s="48" t="s">
        <v>2679</v>
      </c>
      <c r="N593" s="48">
        <v>0.35</v>
      </c>
      <c r="O593" s="48">
        <v>126.87</v>
      </c>
      <c r="P593" s="48">
        <v>0.23</v>
      </c>
      <c r="Q593" s="48">
        <v>0.27</v>
      </c>
      <c r="R593" s="48">
        <v>2298.35</v>
      </c>
      <c r="S593" s="48">
        <v>90.58</v>
      </c>
      <c r="T593" s="48">
        <v>23.46</v>
      </c>
      <c r="U593" s="48">
        <v>11.93</v>
      </c>
      <c r="V593" s="48">
        <v>42.814</v>
      </c>
      <c r="W593" s="48">
        <v>0.55000000000000004</v>
      </c>
      <c r="X593" s="48">
        <v>-0.48</v>
      </c>
      <c r="Y593" s="47"/>
    </row>
    <row r="594" spans="1:25" x14ac:dyDescent="0.2">
      <c r="A594" s="48">
        <v>3224</v>
      </c>
      <c r="B594" s="48">
        <v>89.67</v>
      </c>
      <c r="C594" s="48">
        <v>30.87</v>
      </c>
      <c r="D594" s="4">
        <f t="shared" si="48"/>
        <v>10.34</v>
      </c>
      <c r="E594" s="66">
        <f t="shared" si="49"/>
        <v>30.310000000000002</v>
      </c>
      <c r="F594" s="48">
        <v>1123.6099999999999</v>
      </c>
      <c r="G594" s="48">
        <v>1038.3499999999999</v>
      </c>
      <c r="H594" s="48">
        <v>1702.47</v>
      </c>
      <c r="I594" s="48">
        <v>1548.41</v>
      </c>
      <c r="J594" s="48">
        <v>13530806.949999999</v>
      </c>
      <c r="K594" s="48">
        <v>7210246.2000000002</v>
      </c>
      <c r="L594" s="48" t="s">
        <v>2680</v>
      </c>
      <c r="M594" s="48" t="s">
        <v>2681</v>
      </c>
      <c r="N594" s="48">
        <v>0.33</v>
      </c>
      <c r="O594" s="48">
        <v>69.444000000000003</v>
      </c>
      <c r="P594" s="48">
        <v>-0.2</v>
      </c>
      <c r="Q594" s="48">
        <v>0.27</v>
      </c>
      <c r="R594" s="48">
        <v>2301.29</v>
      </c>
      <c r="S594" s="48">
        <v>90.69</v>
      </c>
      <c r="T594" s="48">
        <v>23.47</v>
      </c>
      <c r="U594" s="48">
        <v>11.94</v>
      </c>
      <c r="V594" s="48">
        <v>42.795999999999999</v>
      </c>
      <c r="W594" s="48">
        <v>0.55000000000000004</v>
      </c>
      <c r="X594" s="48">
        <v>-0.44</v>
      </c>
      <c r="Y594" s="47"/>
    </row>
    <row r="595" spans="1:25" x14ac:dyDescent="0.2">
      <c r="A595" s="48">
        <v>3227</v>
      </c>
      <c r="B595" s="48">
        <v>89.7</v>
      </c>
      <c r="C595" s="48">
        <v>30.95</v>
      </c>
      <c r="D595" s="4">
        <f t="shared" si="48"/>
        <v>10.419999999999998</v>
      </c>
      <c r="E595" s="66">
        <f t="shared" si="49"/>
        <v>30.39</v>
      </c>
      <c r="F595" s="48">
        <v>1123.6199999999999</v>
      </c>
      <c r="G595" s="48">
        <v>1038.3599999999999</v>
      </c>
      <c r="H595" s="48">
        <v>1705.04</v>
      </c>
      <c r="I595" s="48">
        <v>1549.95</v>
      </c>
      <c r="J595" s="48">
        <v>13530808.470000001</v>
      </c>
      <c r="K595" s="48">
        <v>7210248.79</v>
      </c>
      <c r="L595" s="48" t="s">
        <v>2682</v>
      </c>
      <c r="M595" s="48" t="s">
        <v>2683</v>
      </c>
      <c r="N595" s="48">
        <v>0.28000000000000003</v>
      </c>
      <c r="O595" s="48">
        <v>53.13</v>
      </c>
      <c r="P595" s="48">
        <v>0.1</v>
      </c>
      <c r="Q595" s="48">
        <v>0.27</v>
      </c>
      <c r="R595" s="48">
        <v>2304.23</v>
      </c>
      <c r="S595" s="48">
        <v>90.8</v>
      </c>
      <c r="T595" s="48">
        <v>23.47</v>
      </c>
      <c r="U595" s="48">
        <v>11.96</v>
      </c>
      <c r="V595" s="48">
        <v>42.777999999999999</v>
      </c>
      <c r="W595" s="48">
        <v>0.54</v>
      </c>
      <c r="X595" s="48">
        <v>-0.4</v>
      </c>
      <c r="Y595" s="47"/>
    </row>
    <row r="596" spans="1:25" x14ac:dyDescent="0.2">
      <c r="A596" s="48">
        <v>3230</v>
      </c>
      <c r="B596" s="48">
        <v>89.76</v>
      </c>
      <c r="C596" s="48">
        <v>31.03</v>
      </c>
      <c r="D596" s="4">
        <f t="shared" si="48"/>
        <v>10.5</v>
      </c>
      <c r="E596" s="66">
        <f t="shared" si="49"/>
        <v>30.470000000000002</v>
      </c>
      <c r="F596" s="48">
        <v>1123.6400000000001</v>
      </c>
      <c r="G596" s="48">
        <v>1038.3800000000001</v>
      </c>
      <c r="H596" s="48">
        <v>1707.61</v>
      </c>
      <c r="I596" s="48">
        <v>1551.49</v>
      </c>
      <c r="J596" s="48">
        <v>13530809.99</v>
      </c>
      <c r="K596" s="48">
        <v>7210251.3700000001</v>
      </c>
      <c r="L596" s="48" t="s">
        <v>2684</v>
      </c>
      <c r="M596" s="48" t="s">
        <v>2685</v>
      </c>
      <c r="N596" s="48">
        <v>0.33</v>
      </c>
      <c r="O596" s="48">
        <v>131.18600000000001</v>
      </c>
      <c r="P596" s="48">
        <v>0.2</v>
      </c>
      <c r="Q596" s="48">
        <v>0.27</v>
      </c>
      <c r="R596" s="48">
        <v>2307.1799999999998</v>
      </c>
      <c r="S596" s="48">
        <v>90.91</v>
      </c>
      <c r="T596" s="48">
        <v>23.48</v>
      </c>
      <c r="U596" s="48">
        <v>11.98</v>
      </c>
      <c r="V596" s="48">
        <v>42.76</v>
      </c>
      <c r="W596" s="48">
        <v>0.54</v>
      </c>
      <c r="X596" s="48">
        <v>-0.35</v>
      </c>
      <c r="Y596" s="47"/>
    </row>
    <row r="597" spans="1:25" x14ac:dyDescent="0.2">
      <c r="A597" s="48">
        <v>3233</v>
      </c>
      <c r="B597" s="48">
        <v>89.69</v>
      </c>
      <c r="C597" s="48">
        <v>31.11</v>
      </c>
      <c r="D597" s="4">
        <f t="shared" si="48"/>
        <v>10.579999999999998</v>
      </c>
      <c r="E597" s="66">
        <f t="shared" si="49"/>
        <v>30.55</v>
      </c>
      <c r="F597" s="48">
        <v>1123.6500000000001</v>
      </c>
      <c r="G597" s="48">
        <v>1038.3900000000001</v>
      </c>
      <c r="H597" s="48">
        <v>1710.18</v>
      </c>
      <c r="I597" s="48">
        <v>1553.04</v>
      </c>
      <c r="J597" s="48">
        <v>13530811.51</v>
      </c>
      <c r="K597" s="48">
        <v>7210253.96</v>
      </c>
      <c r="L597" s="48" t="s">
        <v>2686</v>
      </c>
      <c r="M597" s="48" t="s">
        <v>2687</v>
      </c>
      <c r="N597" s="48">
        <v>0.35</v>
      </c>
      <c r="O597" s="48">
        <v>75.963999999999999</v>
      </c>
      <c r="P597" s="48">
        <v>-0.23</v>
      </c>
      <c r="Q597" s="48">
        <v>0.27</v>
      </c>
      <c r="R597" s="48">
        <v>2310.12</v>
      </c>
      <c r="S597" s="48">
        <v>91.02</v>
      </c>
      <c r="T597" s="48">
        <v>23.48</v>
      </c>
      <c r="U597" s="48">
        <v>12</v>
      </c>
      <c r="V597" s="48">
        <v>42.741999999999997</v>
      </c>
      <c r="W597" s="48">
        <v>0.54</v>
      </c>
      <c r="X597" s="48">
        <v>-0.3</v>
      </c>
      <c r="Y597" s="47"/>
    </row>
    <row r="598" spans="1:25" x14ac:dyDescent="0.2">
      <c r="A598" s="48">
        <v>3236</v>
      </c>
      <c r="B598" s="48">
        <v>89.71</v>
      </c>
      <c r="C598" s="48">
        <v>31.19</v>
      </c>
      <c r="D598" s="4">
        <f t="shared" si="48"/>
        <v>10.66</v>
      </c>
      <c r="E598" s="66">
        <f t="shared" si="49"/>
        <v>30.630000000000003</v>
      </c>
      <c r="F598" s="48">
        <v>1123.67</v>
      </c>
      <c r="G598" s="48">
        <v>1038.4100000000001</v>
      </c>
      <c r="H598" s="48">
        <v>1712.75</v>
      </c>
      <c r="I598" s="48">
        <v>1554.59</v>
      </c>
      <c r="J598" s="48">
        <v>13530813.039999999</v>
      </c>
      <c r="K598" s="48">
        <v>7210256.54</v>
      </c>
      <c r="L598" s="48" t="s">
        <v>2688</v>
      </c>
      <c r="M598" s="48" t="s">
        <v>2689</v>
      </c>
      <c r="N598" s="48">
        <v>0.27</v>
      </c>
      <c r="O598" s="48">
        <v>63.435000000000002</v>
      </c>
      <c r="P598" s="48">
        <v>7.0000000000000007E-2</v>
      </c>
      <c r="Q598" s="48">
        <v>0.27</v>
      </c>
      <c r="R598" s="48">
        <v>2313.06</v>
      </c>
      <c r="S598" s="48">
        <v>91.13</v>
      </c>
      <c r="T598" s="48">
        <v>23.48</v>
      </c>
      <c r="U598" s="48">
        <v>12.02</v>
      </c>
      <c r="V598" s="48">
        <v>42.723999999999997</v>
      </c>
      <c r="W598" s="48">
        <v>0.54</v>
      </c>
      <c r="X598" s="48">
        <v>-0.25</v>
      </c>
      <c r="Y598" s="47"/>
    </row>
    <row r="599" spans="1:25" x14ac:dyDescent="0.2">
      <c r="A599" s="48">
        <v>3239.16</v>
      </c>
      <c r="B599" s="48">
        <v>89.75</v>
      </c>
      <c r="C599" s="48">
        <v>31.27</v>
      </c>
      <c r="D599" s="4">
        <f t="shared" si="48"/>
        <v>10.739999999999998</v>
      </c>
      <c r="E599" s="66">
        <f t="shared" si="49"/>
        <v>30.71</v>
      </c>
      <c r="F599" s="48">
        <v>1123.68</v>
      </c>
      <c r="G599" s="48">
        <v>1038.42</v>
      </c>
      <c r="H599" s="48">
        <v>1715.45</v>
      </c>
      <c r="I599" s="48">
        <v>1556.23</v>
      </c>
      <c r="J599" s="48">
        <v>13530814.65</v>
      </c>
      <c r="K599" s="48">
        <v>7210259.2599999998</v>
      </c>
      <c r="L599" s="48" t="s">
        <v>2550</v>
      </c>
      <c r="M599" s="48" t="s">
        <v>2556</v>
      </c>
      <c r="N599" s="48">
        <v>0.28000000000000003</v>
      </c>
      <c r="O599" s="48" t="s">
        <v>113</v>
      </c>
      <c r="P599" s="48">
        <v>0.13</v>
      </c>
      <c r="Q599" s="48">
        <v>0.25</v>
      </c>
      <c r="R599" s="48">
        <v>2316.17</v>
      </c>
      <c r="S599" s="48">
        <v>91.24</v>
      </c>
      <c r="T599" s="48">
        <v>23.49</v>
      </c>
      <c r="U599" s="48">
        <v>12.03</v>
      </c>
      <c r="V599" s="48">
        <v>42.706000000000003</v>
      </c>
      <c r="W599" s="48">
        <v>0.53</v>
      </c>
      <c r="X599" s="48">
        <v>-0.18</v>
      </c>
      <c r="Y599" s="47"/>
    </row>
    <row r="600" spans="1:25" x14ac:dyDescent="0.2">
      <c r="A600" s="48"/>
      <c r="B600" s="48"/>
      <c r="C600" s="48"/>
      <c r="D600" s="16"/>
      <c r="E600" s="17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7"/>
    </row>
    <row r="601" spans="1:25" x14ac:dyDescent="0.2">
      <c r="A601" s="48"/>
      <c r="B601" s="48"/>
      <c r="C601" s="48"/>
      <c r="D601" s="16"/>
      <c r="E601" s="17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7"/>
    </row>
    <row r="602" spans="1:25" x14ac:dyDescent="0.2">
      <c r="A602" s="48"/>
      <c r="B602" s="48"/>
      <c r="C602" s="48"/>
      <c r="D602" s="16"/>
      <c r="E602" s="17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7"/>
    </row>
    <row r="603" spans="1:25" x14ac:dyDescent="0.2">
      <c r="A603" s="48"/>
      <c r="B603" s="48"/>
      <c r="C603" s="48"/>
      <c r="D603" s="16"/>
      <c r="E603" s="17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7"/>
    </row>
    <row r="604" spans="1:25" x14ac:dyDescent="0.2">
      <c r="A604" s="48"/>
      <c r="B604" s="48"/>
      <c r="C604" s="48"/>
      <c r="D604" s="16"/>
      <c r="E604" s="17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7"/>
    </row>
    <row r="605" spans="1:25" x14ac:dyDescent="0.2">
      <c r="A605" s="48"/>
      <c r="B605" s="48"/>
      <c r="C605" s="48"/>
      <c r="D605" s="16"/>
      <c r="E605" s="17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7"/>
    </row>
    <row r="606" spans="1:25" x14ac:dyDescent="0.2">
      <c r="A606" s="48"/>
      <c r="B606" s="48"/>
      <c r="C606" s="48"/>
      <c r="D606" s="16"/>
      <c r="E606" s="17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7"/>
    </row>
    <row r="607" spans="1:25" x14ac:dyDescent="0.2">
      <c r="A607" s="48"/>
      <c r="B607" s="48"/>
      <c r="C607" s="48"/>
      <c r="D607" s="16"/>
      <c r="E607" s="17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7"/>
    </row>
    <row r="608" spans="1:25" x14ac:dyDescent="0.2">
      <c r="A608" s="48"/>
      <c r="B608" s="48"/>
      <c r="C608" s="48"/>
      <c r="D608" s="16"/>
      <c r="E608" s="17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7"/>
    </row>
    <row r="609" spans="1:25" x14ac:dyDescent="0.2">
      <c r="A609" s="48"/>
      <c r="B609" s="48"/>
      <c r="C609" s="48"/>
      <c r="D609" s="16"/>
      <c r="E609" s="17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7"/>
    </row>
    <row r="610" spans="1:25" x14ac:dyDescent="0.2">
      <c r="A610" s="48"/>
      <c r="B610" s="48"/>
      <c r="C610" s="48"/>
      <c r="D610" s="16"/>
      <c r="E610" s="17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7"/>
    </row>
    <row r="611" spans="1:25" x14ac:dyDescent="0.2">
      <c r="A611" s="48"/>
      <c r="B611" s="48"/>
      <c r="C611" s="48"/>
      <c r="D611" s="16"/>
      <c r="E611" s="17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7"/>
    </row>
    <row r="612" spans="1:25" x14ac:dyDescent="0.2">
      <c r="A612" s="48"/>
      <c r="B612" s="48"/>
      <c r="C612" s="48"/>
      <c r="D612" s="16"/>
      <c r="E612" s="17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7"/>
    </row>
    <row r="613" spans="1:25" x14ac:dyDescent="0.2">
      <c r="A613" s="48"/>
      <c r="B613" s="48"/>
      <c r="C613" s="48"/>
      <c r="D613" s="16"/>
      <c r="E613" s="17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7"/>
    </row>
    <row r="614" spans="1:25" x14ac:dyDescent="0.2">
      <c r="A614" s="48"/>
      <c r="B614" s="48"/>
      <c r="C614" s="48"/>
      <c r="D614" s="16"/>
      <c r="E614" s="17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7"/>
    </row>
    <row r="615" spans="1:25" x14ac:dyDescent="0.2">
      <c r="A615" s="48"/>
      <c r="B615" s="48"/>
      <c r="C615" s="48"/>
      <c r="D615" s="16"/>
      <c r="E615" s="17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7"/>
    </row>
    <row r="616" spans="1:25" x14ac:dyDescent="0.2">
      <c r="A616" s="48"/>
      <c r="B616" s="48"/>
      <c r="C616" s="48"/>
      <c r="D616" s="16"/>
      <c r="E616" s="17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7"/>
    </row>
    <row r="617" spans="1:25" x14ac:dyDescent="0.2">
      <c r="A617" s="48"/>
      <c r="B617" s="48"/>
      <c r="C617" s="48"/>
      <c r="D617" s="16"/>
      <c r="E617" s="17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7"/>
    </row>
    <row r="618" spans="1:25" x14ac:dyDescent="0.2">
      <c r="A618" s="48"/>
      <c r="B618" s="48"/>
      <c r="C618" s="48"/>
      <c r="D618" s="16"/>
      <c r="E618" s="17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7"/>
    </row>
    <row r="619" spans="1:25" x14ac:dyDescent="0.2">
      <c r="A619" s="48"/>
      <c r="B619" s="48"/>
      <c r="C619" s="48"/>
      <c r="D619" s="16"/>
      <c r="E619" s="17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7"/>
    </row>
    <row r="620" spans="1:25" x14ac:dyDescent="0.2">
      <c r="A620" s="48"/>
      <c r="B620" s="48"/>
      <c r="C620" s="48"/>
      <c r="D620" s="16"/>
      <c r="E620" s="17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7"/>
    </row>
    <row r="621" spans="1:25" x14ac:dyDescent="0.2">
      <c r="A621" s="48"/>
      <c r="B621" s="48"/>
      <c r="C621" s="48"/>
      <c r="D621" s="16"/>
      <c r="E621" s="17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7"/>
    </row>
    <row r="622" spans="1:25" x14ac:dyDescent="0.2">
      <c r="A622" s="48"/>
      <c r="B622" s="48"/>
      <c r="C622" s="48"/>
      <c r="D622" s="16"/>
      <c r="E622" s="17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7"/>
    </row>
    <row r="623" spans="1:25" x14ac:dyDescent="0.2">
      <c r="A623" s="48"/>
      <c r="B623" s="48"/>
      <c r="C623" s="48"/>
      <c r="D623" s="16"/>
      <c r="E623" s="17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7"/>
    </row>
    <row r="624" spans="1:25" x14ac:dyDescent="0.2">
      <c r="A624" s="48"/>
      <c r="B624" s="48"/>
      <c r="C624" s="48"/>
      <c r="D624" s="16"/>
      <c r="E624" s="17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7"/>
    </row>
    <row r="625" spans="1:25" x14ac:dyDescent="0.2">
      <c r="A625" s="48"/>
      <c r="B625" s="48"/>
      <c r="C625" s="48"/>
      <c r="D625" s="16"/>
      <c r="E625" s="17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7"/>
    </row>
    <row r="626" spans="1:25" x14ac:dyDescent="0.2">
      <c r="A626" s="48"/>
      <c r="B626" s="48"/>
      <c r="C626" s="48"/>
      <c r="D626" s="16"/>
      <c r="E626" s="17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7"/>
    </row>
    <row r="627" spans="1:25" x14ac:dyDescent="0.2">
      <c r="A627" s="48"/>
      <c r="B627" s="48"/>
      <c r="C627" s="48"/>
      <c r="D627" s="16"/>
      <c r="E627" s="17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7"/>
    </row>
    <row r="628" spans="1:25" x14ac:dyDescent="0.2">
      <c r="A628" s="48"/>
      <c r="B628" s="48"/>
      <c r="C628" s="48"/>
      <c r="D628" s="16"/>
      <c r="E628" s="17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7"/>
    </row>
    <row r="629" spans="1:25" x14ac:dyDescent="0.2">
      <c r="A629" s="48"/>
      <c r="B629" s="48"/>
      <c r="C629" s="48"/>
      <c r="D629" s="16"/>
      <c r="E629" s="17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7"/>
    </row>
    <row r="630" spans="1:25" x14ac:dyDescent="0.2">
      <c r="A630" s="48"/>
      <c r="B630" s="48"/>
      <c r="C630" s="48"/>
      <c r="D630" s="16"/>
      <c r="E630" s="17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7"/>
    </row>
    <row r="631" spans="1:25" x14ac:dyDescent="0.2">
      <c r="A631" s="48"/>
      <c r="B631" s="48"/>
      <c r="C631" s="48"/>
      <c r="D631" s="16"/>
      <c r="E631" s="17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7"/>
    </row>
    <row r="632" spans="1:25" x14ac:dyDescent="0.2">
      <c r="A632" s="48"/>
      <c r="B632" s="48"/>
      <c r="C632" s="48"/>
      <c r="D632" s="16"/>
      <c r="E632" s="17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7"/>
    </row>
    <row r="633" spans="1:25" x14ac:dyDescent="0.2">
      <c r="A633" s="48"/>
      <c r="B633" s="48"/>
      <c r="C633" s="48"/>
      <c r="D633" s="16"/>
      <c r="E633" s="17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7"/>
    </row>
    <row r="634" spans="1:25" x14ac:dyDescent="0.2">
      <c r="A634" s="48"/>
      <c r="B634" s="48"/>
      <c r="C634" s="48"/>
      <c r="D634" s="16"/>
      <c r="E634" s="17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7"/>
    </row>
    <row r="635" spans="1:25" x14ac:dyDescent="0.2">
      <c r="A635" s="48"/>
      <c r="B635" s="48"/>
      <c r="C635" s="48"/>
      <c r="D635" s="16"/>
      <c r="E635" s="17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7"/>
    </row>
    <row r="636" spans="1:25" x14ac:dyDescent="0.2">
      <c r="A636" s="48"/>
      <c r="B636" s="48"/>
      <c r="C636" s="48"/>
      <c r="D636" s="16"/>
      <c r="E636" s="17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7"/>
    </row>
    <row r="637" spans="1:25" x14ac:dyDescent="0.2">
      <c r="A637" s="48"/>
      <c r="B637" s="48"/>
      <c r="C637" s="48"/>
      <c r="D637" s="16"/>
      <c r="E637" s="17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7"/>
    </row>
    <row r="638" spans="1:25" x14ac:dyDescent="0.2">
      <c r="A638" s="48"/>
      <c r="B638" s="48"/>
      <c r="C638" s="48"/>
      <c r="D638" s="16"/>
      <c r="E638" s="17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7"/>
    </row>
    <row r="639" spans="1:25" x14ac:dyDescent="0.2">
      <c r="A639" s="48"/>
      <c r="B639" s="48"/>
      <c r="C639" s="48"/>
      <c r="D639" s="16"/>
      <c r="E639" s="17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7"/>
    </row>
    <row r="640" spans="1:25" x14ac:dyDescent="0.2">
      <c r="A640" s="48"/>
      <c r="B640" s="48"/>
      <c r="C640" s="48"/>
      <c r="D640" s="16"/>
      <c r="E640" s="17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7"/>
    </row>
    <row r="641" spans="1:25" x14ac:dyDescent="0.2">
      <c r="A641" s="48"/>
      <c r="B641" s="48"/>
      <c r="C641" s="48"/>
      <c r="D641" s="16"/>
      <c r="E641" s="17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7"/>
    </row>
    <row r="642" spans="1:25" x14ac:dyDescent="0.2">
      <c r="A642" s="48"/>
      <c r="B642" s="48"/>
      <c r="C642" s="48"/>
      <c r="D642" s="16"/>
      <c r="E642" s="17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7"/>
    </row>
    <row r="643" spans="1:25" x14ac:dyDescent="0.2">
      <c r="A643" s="48"/>
      <c r="B643" s="48"/>
      <c r="C643" s="48"/>
      <c r="D643" s="16"/>
      <c r="E643" s="17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7"/>
    </row>
    <row r="644" spans="1:25" x14ac:dyDescent="0.2">
      <c r="A644" s="48"/>
      <c r="B644" s="48"/>
      <c r="C644" s="48"/>
      <c r="D644" s="16"/>
      <c r="E644" s="17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7"/>
    </row>
    <row r="645" spans="1:25" x14ac:dyDescent="0.2">
      <c r="A645" s="48"/>
      <c r="B645" s="48"/>
      <c r="C645" s="48"/>
      <c r="D645" s="16"/>
      <c r="E645" s="17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7"/>
    </row>
    <row r="646" spans="1:25" x14ac:dyDescent="0.2">
      <c r="A646" s="48"/>
      <c r="B646" s="48"/>
      <c r="C646" s="48"/>
      <c r="D646" s="16"/>
      <c r="E646" s="17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7"/>
    </row>
    <row r="647" spans="1:25" x14ac:dyDescent="0.2">
      <c r="A647" s="48"/>
      <c r="B647" s="48"/>
      <c r="C647" s="48"/>
      <c r="D647" s="16"/>
      <c r="E647" s="17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7"/>
    </row>
    <row r="648" spans="1:25" x14ac:dyDescent="0.2">
      <c r="A648" s="48"/>
      <c r="B648" s="48"/>
      <c r="C648" s="48"/>
      <c r="D648" s="16"/>
      <c r="E648" s="17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7"/>
    </row>
    <row r="649" spans="1:25" x14ac:dyDescent="0.2">
      <c r="A649" s="48"/>
      <c r="B649" s="48"/>
      <c r="C649" s="48"/>
      <c r="D649" s="16"/>
      <c r="E649" s="17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7"/>
    </row>
    <row r="650" spans="1:25" x14ac:dyDescent="0.2">
      <c r="A650" s="48"/>
      <c r="B650" s="48"/>
      <c r="C650" s="48"/>
      <c r="D650" s="16"/>
      <c r="E650" s="17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7"/>
    </row>
    <row r="651" spans="1:25" x14ac:dyDescent="0.2">
      <c r="A651" s="48"/>
      <c r="B651" s="48"/>
      <c r="C651" s="48"/>
      <c r="D651" s="16"/>
      <c r="E651" s="17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7"/>
    </row>
    <row r="652" spans="1:25" x14ac:dyDescent="0.2">
      <c r="A652" s="48"/>
      <c r="B652" s="48"/>
      <c r="C652" s="48"/>
      <c r="D652" s="16"/>
      <c r="E652" s="17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7"/>
    </row>
    <row r="653" spans="1:25" x14ac:dyDescent="0.2">
      <c r="A653" s="48"/>
      <c r="B653" s="48"/>
      <c r="C653" s="48"/>
      <c r="D653" s="16"/>
      <c r="E653" s="17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7"/>
    </row>
    <row r="654" spans="1:25" x14ac:dyDescent="0.2">
      <c r="A654" s="48"/>
      <c r="B654" s="48"/>
      <c r="C654" s="48"/>
      <c r="D654" s="16"/>
      <c r="E654" s="17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7"/>
    </row>
    <row r="655" spans="1:25" x14ac:dyDescent="0.2">
      <c r="A655" s="48"/>
      <c r="B655" s="48"/>
      <c r="C655" s="48"/>
      <c r="D655" s="16"/>
      <c r="E655" s="17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7"/>
    </row>
    <row r="656" spans="1:25" x14ac:dyDescent="0.2">
      <c r="A656" s="48"/>
      <c r="B656" s="48"/>
      <c r="C656" s="48"/>
      <c r="D656" s="16"/>
      <c r="E656" s="17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7"/>
    </row>
    <row r="657" spans="1:25" x14ac:dyDescent="0.2">
      <c r="A657" s="48"/>
      <c r="B657" s="48"/>
      <c r="C657" s="48"/>
      <c r="D657" s="16"/>
      <c r="E657" s="17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7"/>
    </row>
    <row r="658" spans="1:25" x14ac:dyDescent="0.2">
      <c r="A658" s="48"/>
      <c r="B658" s="48"/>
      <c r="C658" s="48"/>
      <c r="D658" s="16"/>
      <c r="E658" s="17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7"/>
    </row>
    <row r="659" spans="1:25" x14ac:dyDescent="0.2">
      <c r="A659" s="48"/>
      <c r="B659" s="48"/>
      <c r="C659" s="48"/>
      <c r="D659" s="16"/>
      <c r="E659" s="17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7"/>
    </row>
    <row r="660" spans="1:25" ht="12.75" customHeight="1" x14ac:dyDescent="0.2">
      <c r="A660" s="48"/>
      <c r="B660" s="48"/>
      <c r="C660" s="48"/>
      <c r="D660" s="16"/>
      <c r="E660" s="17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7"/>
    </row>
    <row r="661" spans="1:25" ht="12.75" customHeight="1" x14ac:dyDescent="0.2">
      <c r="A661" s="48"/>
      <c r="B661" s="48"/>
      <c r="C661" s="48"/>
      <c r="D661" s="16"/>
      <c r="E661" s="17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7"/>
    </row>
    <row r="662" spans="1:25" ht="12.75" customHeight="1" x14ac:dyDescent="0.2">
      <c r="A662" s="48"/>
      <c r="B662" s="48"/>
      <c r="C662" s="48"/>
      <c r="D662" s="16"/>
      <c r="E662" s="17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7"/>
    </row>
    <row r="663" spans="1:25" ht="12.75" customHeight="1" x14ac:dyDescent="0.2">
      <c r="A663" s="48"/>
      <c r="B663" s="48"/>
      <c r="C663" s="48"/>
      <c r="D663" s="16"/>
      <c r="E663" s="17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7"/>
    </row>
    <row r="664" spans="1:25" ht="12.75" customHeight="1" x14ac:dyDescent="0.2">
      <c r="A664" s="48"/>
      <c r="B664" s="48"/>
      <c r="C664" s="48"/>
      <c r="D664" s="16"/>
      <c r="E664" s="17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7"/>
    </row>
    <row r="665" spans="1:25" ht="12.75" customHeight="1" x14ac:dyDescent="0.2">
      <c r="A665" s="48"/>
      <c r="B665" s="48"/>
      <c r="C665" s="48"/>
      <c r="D665" s="16"/>
      <c r="E665" s="17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7"/>
    </row>
    <row r="666" spans="1:25" ht="12.75" customHeight="1" x14ac:dyDescent="0.2">
      <c r="A666" s="48"/>
      <c r="B666" s="48"/>
      <c r="C666" s="48"/>
      <c r="D666" s="16"/>
      <c r="E666" s="17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7"/>
    </row>
    <row r="667" spans="1:25" ht="12.75" customHeight="1" x14ac:dyDescent="0.2">
      <c r="A667" s="48"/>
      <c r="B667" s="48"/>
      <c r="C667" s="48"/>
      <c r="D667" s="16"/>
      <c r="E667" s="17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7"/>
    </row>
    <row r="668" spans="1:25" ht="12.75" customHeight="1" x14ac:dyDescent="0.2">
      <c r="A668" s="48"/>
      <c r="B668" s="48"/>
      <c r="C668" s="48"/>
      <c r="D668" s="16"/>
      <c r="E668" s="17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7"/>
    </row>
    <row r="669" spans="1:25" ht="12.75" customHeight="1" x14ac:dyDescent="0.2">
      <c r="A669" s="48"/>
      <c r="B669" s="48"/>
      <c r="C669" s="48"/>
      <c r="D669" s="16"/>
      <c r="E669" s="17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7"/>
    </row>
    <row r="670" spans="1:25" ht="12.75" customHeight="1" x14ac:dyDescent="0.2">
      <c r="A670" s="48"/>
      <c r="B670" s="48"/>
      <c r="C670" s="48"/>
      <c r="D670" s="16"/>
      <c r="E670" s="17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7"/>
    </row>
    <row r="671" spans="1:25" ht="12.75" customHeight="1" x14ac:dyDescent="0.2">
      <c r="A671" s="48"/>
      <c r="B671" s="48"/>
      <c r="C671" s="48"/>
      <c r="D671" s="16"/>
      <c r="E671" s="17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7"/>
    </row>
    <row r="672" spans="1:25" ht="12.75" customHeight="1" x14ac:dyDescent="0.2">
      <c r="A672" s="48"/>
      <c r="B672" s="48"/>
      <c r="C672" s="48"/>
      <c r="D672" s="16"/>
      <c r="E672" s="17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7"/>
    </row>
    <row r="673" spans="1:25" ht="12.75" customHeight="1" x14ac:dyDescent="0.2">
      <c r="A673" s="48"/>
      <c r="B673" s="48"/>
      <c r="C673" s="48"/>
      <c r="D673" s="16"/>
      <c r="E673" s="17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7"/>
    </row>
    <row r="674" spans="1:25" ht="12.75" customHeight="1" x14ac:dyDescent="0.2">
      <c r="A674" s="48"/>
      <c r="B674" s="48"/>
      <c r="C674" s="48"/>
      <c r="D674" s="16"/>
      <c r="E674" s="17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7"/>
    </row>
    <row r="675" spans="1:25" ht="12.75" customHeight="1" x14ac:dyDescent="0.2">
      <c r="A675" s="48"/>
      <c r="B675" s="48"/>
      <c r="C675" s="48"/>
      <c r="D675" s="16"/>
      <c r="E675" s="17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7"/>
    </row>
    <row r="676" spans="1:25" ht="12.75" customHeight="1" x14ac:dyDescent="0.2">
      <c r="A676" s="48"/>
      <c r="B676" s="48"/>
      <c r="C676" s="48"/>
      <c r="D676" s="16"/>
      <c r="E676" s="17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7"/>
    </row>
    <row r="677" spans="1:25" ht="12.75" customHeight="1" x14ac:dyDescent="0.2">
      <c r="A677" s="48"/>
      <c r="B677" s="48"/>
      <c r="C677" s="48"/>
      <c r="D677" s="16"/>
      <c r="E677" s="17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7"/>
    </row>
    <row r="678" spans="1:25" ht="12.75" customHeight="1" x14ac:dyDescent="0.2">
      <c r="A678" s="48"/>
      <c r="B678" s="48"/>
      <c r="C678" s="48"/>
      <c r="D678" s="16"/>
      <c r="E678" s="17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7"/>
    </row>
    <row r="679" spans="1:25" ht="12.75" customHeight="1" x14ac:dyDescent="0.2">
      <c r="A679" s="48"/>
      <c r="B679" s="48"/>
      <c r="C679" s="48"/>
      <c r="D679" s="16"/>
      <c r="E679" s="17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7"/>
    </row>
    <row r="680" spans="1:25" ht="12.75" customHeight="1" x14ac:dyDescent="0.2">
      <c r="A680" s="48"/>
      <c r="B680" s="48"/>
      <c r="C680" s="48"/>
      <c r="D680" s="16"/>
      <c r="E680" s="17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7"/>
    </row>
    <row r="681" spans="1:25" ht="12.75" customHeight="1" x14ac:dyDescent="0.2">
      <c r="A681" s="48"/>
      <c r="B681" s="48"/>
      <c r="C681" s="48"/>
      <c r="D681" s="16"/>
      <c r="E681" s="17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7"/>
    </row>
    <row r="682" spans="1:25" ht="12.75" customHeight="1" x14ac:dyDescent="0.2">
      <c r="A682" s="48"/>
      <c r="B682" s="48"/>
      <c r="C682" s="48"/>
      <c r="D682" s="16"/>
      <c r="E682" s="17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7"/>
    </row>
    <row r="683" spans="1:25" ht="12.75" customHeight="1" x14ac:dyDescent="0.2">
      <c r="A683" s="48"/>
      <c r="B683" s="48"/>
      <c r="C683" s="48"/>
      <c r="D683" s="16"/>
      <c r="E683" s="17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7"/>
    </row>
    <row r="684" spans="1:25" ht="12.75" customHeight="1" x14ac:dyDescent="0.2">
      <c r="A684" s="48"/>
      <c r="B684" s="48"/>
      <c r="C684" s="48"/>
      <c r="D684" s="16"/>
      <c r="E684" s="17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7"/>
    </row>
    <row r="685" spans="1:25" ht="12.75" customHeight="1" x14ac:dyDescent="0.2">
      <c r="A685" s="48"/>
      <c r="B685" s="48"/>
      <c r="C685" s="48"/>
      <c r="D685" s="16"/>
      <c r="E685" s="17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7"/>
    </row>
    <row r="686" spans="1:25" ht="12.75" customHeight="1" x14ac:dyDescent="0.2">
      <c r="A686" s="48"/>
      <c r="B686" s="48"/>
      <c r="C686" s="48"/>
      <c r="D686" s="16"/>
      <c r="E686" s="17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7"/>
    </row>
    <row r="687" spans="1:25" ht="12.75" customHeight="1" x14ac:dyDescent="0.2">
      <c r="A687" s="48"/>
      <c r="B687" s="48"/>
      <c r="C687" s="48"/>
      <c r="D687" s="16"/>
      <c r="E687" s="17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7"/>
    </row>
    <row r="688" spans="1:25" ht="12.75" customHeight="1" x14ac:dyDescent="0.2">
      <c r="A688" s="48"/>
      <c r="B688" s="48"/>
      <c r="C688" s="48"/>
      <c r="D688" s="16"/>
      <c r="E688" s="17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7"/>
    </row>
    <row r="689" spans="1:24" ht="12.75" customHeight="1" x14ac:dyDescent="0.2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</row>
    <row r="690" spans="1:24" ht="12.75" customHeight="1" x14ac:dyDescent="0.2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</row>
    <row r="691" spans="1:24" ht="12.75" customHeight="1" x14ac:dyDescent="0.2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</row>
    <row r="692" spans="1:24" ht="12.75" customHeight="1" x14ac:dyDescent="0.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</row>
    <row r="693" spans="1:24" ht="12.75" customHeight="1" x14ac:dyDescent="0.2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</row>
    <row r="694" spans="1:24" ht="12.75" customHeight="1" x14ac:dyDescent="0.2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</row>
    <row r="695" spans="1:24" ht="12.75" customHeight="1" x14ac:dyDescent="0.2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</row>
    <row r="696" spans="1:24" ht="12.75" customHeight="1" x14ac:dyDescent="0.2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</row>
    <row r="697" spans="1:24" ht="12.75" customHeight="1" x14ac:dyDescent="0.2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</row>
    <row r="698" spans="1:24" ht="12.75" customHeight="1" x14ac:dyDescent="0.2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</row>
    <row r="699" spans="1:24" ht="12.75" customHeight="1" x14ac:dyDescent="0.2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</row>
    <row r="700" spans="1:24" ht="12.75" customHeight="1" x14ac:dyDescent="0.2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</row>
    <row r="701" spans="1:24" ht="12.75" customHeight="1" x14ac:dyDescent="0.2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</row>
    <row r="702" spans="1:24" ht="12.75" customHeight="1" x14ac:dyDescent="0.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</row>
    <row r="703" spans="1:24" ht="12.75" customHeight="1" x14ac:dyDescent="0.2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</row>
    <row r="704" spans="1:2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</sheetData>
  <mergeCells count="59">
    <mergeCell ref="A17:D17"/>
    <mergeCell ref="F17:K17"/>
    <mergeCell ref="L17:P17"/>
    <mergeCell ref="Q17:V17"/>
    <mergeCell ref="A15:D15"/>
    <mergeCell ref="F15:K15"/>
    <mergeCell ref="L15:P15"/>
    <mergeCell ref="Q15:V15"/>
    <mergeCell ref="A16:D16"/>
    <mergeCell ref="F16:K16"/>
    <mergeCell ref="L16:P16"/>
    <mergeCell ref="Q16:V16"/>
    <mergeCell ref="A13:D13"/>
    <mergeCell ref="F13:K13"/>
    <mergeCell ref="L13:P13"/>
    <mergeCell ref="Q13:V13"/>
    <mergeCell ref="A14:D14"/>
    <mergeCell ref="F14:K14"/>
    <mergeCell ref="L14:P14"/>
    <mergeCell ref="Q14:V14"/>
    <mergeCell ref="A11:D11"/>
    <mergeCell ref="F11:K11"/>
    <mergeCell ref="L11:P11"/>
    <mergeCell ref="Q11:V11"/>
    <mergeCell ref="A12:D12"/>
    <mergeCell ref="F12:K12"/>
    <mergeCell ref="L12:P12"/>
    <mergeCell ref="Q12:V12"/>
    <mergeCell ref="A9:D9"/>
    <mergeCell ref="F9:K9"/>
    <mergeCell ref="L9:P9"/>
    <mergeCell ref="Q9:V9"/>
    <mergeCell ref="A10:D10"/>
    <mergeCell ref="F10:K10"/>
    <mergeCell ref="L10:P10"/>
    <mergeCell ref="Q10:V10"/>
    <mergeCell ref="A7:D7"/>
    <mergeCell ref="F7:K7"/>
    <mergeCell ref="L7:P7"/>
    <mergeCell ref="Q7:V7"/>
    <mergeCell ref="A8:D8"/>
    <mergeCell ref="F8:K8"/>
    <mergeCell ref="L8:P8"/>
    <mergeCell ref="Q8:V8"/>
    <mergeCell ref="A5:D5"/>
    <mergeCell ref="F5:K5"/>
    <mergeCell ref="L5:P5"/>
    <mergeCell ref="Q5:V5"/>
    <mergeCell ref="A6:D6"/>
    <mergeCell ref="F6:K6"/>
    <mergeCell ref="L6:P6"/>
    <mergeCell ref="Q6:V6"/>
    <mergeCell ref="A1:Y1"/>
    <mergeCell ref="A2:Y2"/>
    <mergeCell ref="A3:Y3"/>
    <mergeCell ref="A4:D4"/>
    <mergeCell ref="F4:K4"/>
    <mergeCell ref="L4:P4"/>
    <mergeCell ref="Q4:V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2"/>
  <sheetViews>
    <sheetView zoomScale="79" workbookViewId="0">
      <selection activeCell="A2" sqref="A2:U2"/>
    </sheetView>
  </sheetViews>
  <sheetFormatPr defaultRowHeight="12.75" x14ac:dyDescent="0.2"/>
  <cols>
    <col min="1" max="1" width="10.7109375" customWidth="1"/>
    <col min="2" max="2" width="13" customWidth="1"/>
    <col min="3" max="3" width="11.28515625" customWidth="1"/>
    <col min="4" max="4" width="10.7109375" customWidth="1"/>
    <col min="5" max="7" width="11.28515625" customWidth="1"/>
    <col min="8" max="9" width="13.28515625" customWidth="1"/>
    <col min="10" max="11" width="14.7109375" customWidth="1"/>
    <col min="12" max="12" width="10.28515625" customWidth="1"/>
    <col min="13" max="13" width="10.7109375" customWidth="1"/>
    <col min="14" max="20" width="10.28515625" customWidth="1"/>
    <col min="21" max="21" width="38.140625" customWidth="1"/>
  </cols>
  <sheetData>
    <row r="1" spans="1:21" ht="13.5" thickBo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</row>
    <row r="2" spans="1:21" ht="27.95" customHeight="1" thickBot="1" x14ac:dyDescent="0.45">
      <c r="A2" s="137" t="s">
        <v>730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9"/>
    </row>
    <row r="3" spans="1:21" ht="13.5" customHeight="1" thickBot="1" x14ac:dyDescent="0.25">
      <c r="A3" s="140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2"/>
    </row>
    <row r="4" spans="1:21" ht="13.5" thickBot="1" x14ac:dyDescent="0.25">
      <c r="A4" s="132" t="s">
        <v>731</v>
      </c>
      <c r="B4" s="133"/>
      <c r="C4" s="133"/>
      <c r="D4" s="134"/>
      <c r="E4" s="123" t="s">
        <v>1306</v>
      </c>
      <c r="F4" s="124"/>
      <c r="G4" s="124"/>
      <c r="H4" s="124"/>
      <c r="I4" s="124"/>
      <c r="J4" s="125"/>
      <c r="K4" s="132" t="s">
        <v>732</v>
      </c>
      <c r="L4" s="133"/>
      <c r="M4" s="133"/>
      <c r="N4" s="133"/>
      <c r="O4" s="134"/>
      <c r="P4" s="135" t="s">
        <v>5</v>
      </c>
      <c r="Q4" s="124"/>
      <c r="R4" s="124"/>
      <c r="S4" s="124"/>
      <c r="T4" s="124"/>
      <c r="U4" s="136"/>
    </row>
    <row r="5" spans="1:21" ht="13.5" thickBot="1" x14ac:dyDescent="0.25">
      <c r="A5" s="132" t="s">
        <v>733</v>
      </c>
      <c r="B5" s="133"/>
      <c r="C5" s="133"/>
      <c r="D5" s="134"/>
      <c r="E5" s="123" t="s">
        <v>715</v>
      </c>
      <c r="F5" s="124"/>
      <c r="G5" s="124"/>
      <c r="H5" s="124"/>
      <c r="I5" s="124"/>
      <c r="J5" s="125"/>
      <c r="K5" s="132" t="s">
        <v>734</v>
      </c>
      <c r="L5" s="133"/>
      <c r="M5" s="133"/>
      <c r="N5" s="133"/>
      <c r="O5" s="134"/>
      <c r="P5" s="135" t="s">
        <v>717</v>
      </c>
      <c r="Q5" s="124"/>
      <c r="R5" s="124"/>
      <c r="S5" s="124"/>
      <c r="T5" s="124"/>
      <c r="U5" s="136"/>
    </row>
    <row r="6" spans="1:21" ht="13.5" thickBot="1" x14ac:dyDescent="0.25">
      <c r="A6" s="132" t="s">
        <v>735</v>
      </c>
      <c r="B6" s="133"/>
      <c r="C6" s="133"/>
      <c r="D6" s="134"/>
      <c r="E6" s="123" t="s">
        <v>716</v>
      </c>
      <c r="F6" s="124"/>
      <c r="G6" s="124"/>
      <c r="H6" s="124"/>
      <c r="I6" s="124"/>
      <c r="J6" s="125"/>
      <c r="K6" s="132" t="s">
        <v>736</v>
      </c>
      <c r="L6" s="133"/>
      <c r="M6" s="133"/>
      <c r="N6" s="133"/>
      <c r="O6" s="134"/>
      <c r="P6" s="135">
        <v>1.0000100000000001</v>
      </c>
      <c r="Q6" s="124"/>
      <c r="R6" s="124"/>
      <c r="S6" s="124"/>
      <c r="T6" s="124"/>
      <c r="U6" s="136"/>
    </row>
    <row r="7" spans="1:21" ht="13.5" thickBot="1" x14ac:dyDescent="0.25">
      <c r="A7" s="132" t="s">
        <v>737</v>
      </c>
      <c r="B7" s="133"/>
      <c r="C7" s="133"/>
      <c r="D7" s="134"/>
      <c r="E7" s="123" t="s">
        <v>14</v>
      </c>
      <c r="F7" s="124"/>
      <c r="G7" s="124"/>
      <c r="H7" s="124"/>
      <c r="I7" s="124"/>
      <c r="J7" s="125"/>
      <c r="K7" s="132" t="s">
        <v>738</v>
      </c>
      <c r="L7" s="133"/>
      <c r="M7" s="133"/>
      <c r="N7" s="133"/>
      <c r="O7" s="134"/>
      <c r="P7" s="135" t="s">
        <v>739</v>
      </c>
      <c r="Q7" s="124"/>
      <c r="R7" s="124"/>
      <c r="S7" s="124"/>
      <c r="T7" s="124"/>
      <c r="U7" s="136"/>
    </row>
    <row r="8" spans="1:21" ht="13.5" thickBot="1" x14ac:dyDescent="0.25">
      <c r="A8" s="132" t="s">
        <v>740</v>
      </c>
      <c r="B8" s="133"/>
      <c r="C8" s="133"/>
      <c r="D8" s="134"/>
      <c r="E8" s="123" t="s">
        <v>729</v>
      </c>
      <c r="F8" s="124"/>
      <c r="G8" s="124"/>
      <c r="H8" s="124"/>
      <c r="I8" s="124"/>
      <c r="J8" s="125"/>
      <c r="K8" s="132" t="s">
        <v>741</v>
      </c>
      <c r="L8" s="133"/>
      <c r="M8" s="133"/>
      <c r="N8" s="133"/>
      <c r="O8" s="134"/>
      <c r="P8" s="135" t="s">
        <v>16</v>
      </c>
      <c r="Q8" s="124"/>
      <c r="R8" s="124"/>
      <c r="S8" s="124"/>
      <c r="T8" s="124"/>
      <c r="U8" s="136"/>
    </row>
    <row r="9" spans="1:21" ht="13.5" thickBot="1" x14ac:dyDescent="0.25">
      <c r="A9" s="132" t="s">
        <v>16</v>
      </c>
      <c r="B9" s="133"/>
      <c r="C9" s="133"/>
      <c r="D9" s="134"/>
      <c r="E9" s="123" t="s">
        <v>824</v>
      </c>
      <c r="F9" s="124"/>
      <c r="G9" s="124"/>
      <c r="H9" s="124"/>
      <c r="I9" s="124"/>
      <c r="J9" s="125"/>
      <c r="K9" s="132" t="s">
        <v>742</v>
      </c>
      <c r="L9" s="133"/>
      <c r="M9" s="133"/>
      <c r="N9" s="133"/>
      <c r="O9" s="134"/>
      <c r="P9" s="135" t="s">
        <v>827</v>
      </c>
      <c r="Q9" s="124"/>
      <c r="R9" s="124"/>
      <c r="S9" s="124"/>
      <c r="T9" s="124"/>
      <c r="U9" s="136"/>
    </row>
    <row r="10" spans="1:21" ht="13.5" thickBot="1" x14ac:dyDescent="0.25">
      <c r="A10" s="132" t="s">
        <v>743</v>
      </c>
      <c r="B10" s="133"/>
      <c r="C10" s="133"/>
      <c r="D10" s="134"/>
      <c r="E10" s="123" t="s">
        <v>833</v>
      </c>
      <c r="F10" s="124"/>
      <c r="G10" s="124"/>
      <c r="H10" s="124"/>
      <c r="I10" s="124"/>
      <c r="J10" s="125"/>
      <c r="K10" s="132" t="s">
        <v>744</v>
      </c>
      <c r="L10" s="133"/>
      <c r="M10" s="133"/>
      <c r="N10" s="133"/>
      <c r="O10" s="134"/>
      <c r="P10" s="135" t="s">
        <v>827</v>
      </c>
      <c r="Q10" s="124"/>
      <c r="R10" s="124"/>
      <c r="S10" s="124"/>
      <c r="T10" s="124"/>
      <c r="U10" s="136"/>
    </row>
    <row r="11" spans="1:21" ht="13.5" thickBot="1" x14ac:dyDescent="0.25">
      <c r="A11" s="132" t="s">
        <v>745</v>
      </c>
      <c r="B11" s="133"/>
      <c r="C11" s="133"/>
      <c r="D11" s="134"/>
      <c r="E11" s="123" t="s">
        <v>825</v>
      </c>
      <c r="F11" s="124"/>
      <c r="G11" s="124"/>
      <c r="H11" s="124"/>
      <c r="I11" s="124"/>
      <c r="J11" s="125"/>
      <c r="K11" s="132" t="s">
        <v>746</v>
      </c>
      <c r="L11" s="133"/>
      <c r="M11" s="133"/>
      <c r="N11" s="133"/>
      <c r="O11" s="134"/>
      <c r="P11" s="135" t="s">
        <v>723</v>
      </c>
      <c r="Q11" s="124"/>
      <c r="R11" s="124"/>
      <c r="S11" s="124"/>
      <c r="T11" s="124"/>
      <c r="U11" s="136"/>
    </row>
    <row r="12" spans="1:21" ht="13.5" thickBot="1" x14ac:dyDescent="0.25">
      <c r="A12" s="132" t="s">
        <v>747</v>
      </c>
      <c r="B12" s="133"/>
      <c r="C12" s="133"/>
      <c r="D12" s="134"/>
      <c r="E12" s="123" t="s">
        <v>1307</v>
      </c>
      <c r="F12" s="124"/>
      <c r="G12" s="124"/>
      <c r="H12" s="124"/>
      <c r="I12" s="124"/>
      <c r="J12" s="125"/>
      <c r="K12" s="132" t="s">
        <v>828</v>
      </c>
      <c r="L12" s="133"/>
      <c r="M12" s="133"/>
      <c r="N12" s="133"/>
      <c r="O12" s="134"/>
      <c r="P12" s="135" t="s">
        <v>943</v>
      </c>
      <c r="Q12" s="124"/>
      <c r="R12" s="124"/>
      <c r="S12" s="124"/>
      <c r="T12" s="124"/>
      <c r="U12" s="136"/>
    </row>
    <row r="13" spans="1:21" ht="13.5" thickBot="1" x14ac:dyDescent="0.25">
      <c r="A13" s="132" t="s">
        <v>748</v>
      </c>
      <c r="B13" s="133"/>
      <c r="C13" s="133"/>
      <c r="D13" s="134"/>
      <c r="E13" s="123" t="s">
        <v>834</v>
      </c>
      <c r="F13" s="124"/>
      <c r="G13" s="124"/>
      <c r="H13" s="124"/>
      <c r="I13" s="124"/>
      <c r="J13" s="125"/>
      <c r="K13" s="132" t="s">
        <v>829</v>
      </c>
      <c r="L13" s="133"/>
      <c r="M13" s="133"/>
      <c r="N13" s="133"/>
      <c r="O13" s="134"/>
      <c r="P13" s="135" t="s">
        <v>944</v>
      </c>
      <c r="Q13" s="124"/>
      <c r="R13" s="124"/>
      <c r="S13" s="124"/>
      <c r="T13" s="124"/>
      <c r="U13" s="136"/>
    </row>
    <row r="14" spans="1:21" ht="13.5" thickBot="1" x14ac:dyDescent="0.25">
      <c r="A14" s="132" t="s">
        <v>749</v>
      </c>
      <c r="B14" s="133"/>
      <c r="C14" s="133"/>
      <c r="D14" s="134"/>
      <c r="E14" s="123" t="s">
        <v>39</v>
      </c>
      <c r="F14" s="124"/>
      <c r="G14" s="124"/>
      <c r="H14" s="124"/>
      <c r="I14" s="124"/>
      <c r="J14" s="125"/>
      <c r="K14" s="132" t="s">
        <v>830</v>
      </c>
      <c r="L14" s="133"/>
      <c r="M14" s="133"/>
      <c r="N14" s="133"/>
      <c r="O14" s="134"/>
      <c r="P14" s="135" t="s">
        <v>943</v>
      </c>
      <c r="Q14" s="124"/>
      <c r="R14" s="124"/>
      <c r="S14" s="124"/>
      <c r="T14" s="124"/>
      <c r="U14" s="136"/>
    </row>
    <row r="15" spans="1:21" ht="13.5" thickBot="1" x14ac:dyDescent="0.25">
      <c r="A15" s="132" t="s">
        <v>750</v>
      </c>
      <c r="B15" s="133"/>
      <c r="C15" s="133"/>
      <c r="D15" s="134"/>
      <c r="E15" s="123" t="s">
        <v>1308</v>
      </c>
      <c r="F15" s="124"/>
      <c r="G15" s="124"/>
      <c r="H15" s="124"/>
      <c r="I15" s="124"/>
      <c r="J15" s="125"/>
      <c r="K15" s="132" t="s">
        <v>751</v>
      </c>
      <c r="L15" s="133"/>
      <c r="M15" s="133"/>
      <c r="N15" s="133"/>
      <c r="O15" s="134"/>
      <c r="P15" s="135" t="s">
        <v>724</v>
      </c>
      <c r="Q15" s="124"/>
      <c r="R15" s="124"/>
      <c r="S15" s="124"/>
      <c r="T15" s="124"/>
      <c r="U15" s="136"/>
    </row>
    <row r="16" spans="1:21" ht="13.5" customHeight="1" thickBot="1" x14ac:dyDescent="0.25">
      <c r="A16" s="132" t="s">
        <v>752</v>
      </c>
      <c r="B16" s="133"/>
      <c r="C16" s="133"/>
      <c r="D16" s="134"/>
      <c r="E16" s="123" t="s">
        <v>728</v>
      </c>
      <c r="F16" s="124"/>
      <c r="G16" s="124"/>
      <c r="H16" s="124"/>
      <c r="I16" s="124"/>
      <c r="J16" s="125"/>
      <c r="K16" s="132" t="s">
        <v>753</v>
      </c>
      <c r="L16" s="133"/>
      <c r="M16" s="133"/>
      <c r="N16" s="133"/>
      <c r="O16" s="134"/>
      <c r="P16" s="135" t="s">
        <v>725</v>
      </c>
      <c r="Q16" s="124"/>
      <c r="R16" s="124"/>
      <c r="S16" s="124"/>
      <c r="T16" s="124"/>
      <c r="U16" s="136"/>
    </row>
    <row r="17" spans="1:21" ht="13.5" thickBot="1" x14ac:dyDescent="0.25">
      <c r="A17" s="132" t="s">
        <v>754</v>
      </c>
      <c r="B17" s="133"/>
      <c r="C17" s="133"/>
      <c r="D17" s="134"/>
      <c r="E17" s="123" t="s">
        <v>836</v>
      </c>
      <c r="F17" s="124"/>
      <c r="G17" s="124"/>
      <c r="H17" s="124"/>
      <c r="I17" s="124"/>
      <c r="J17" s="125"/>
      <c r="K17" s="132" t="s">
        <v>755</v>
      </c>
      <c r="L17" s="133"/>
      <c r="M17" s="133"/>
      <c r="N17" s="133"/>
      <c r="O17" s="134"/>
      <c r="P17" s="135" t="s">
        <v>831</v>
      </c>
      <c r="Q17" s="124"/>
      <c r="R17" s="124"/>
      <c r="S17" s="124"/>
      <c r="T17" s="124"/>
      <c r="U17" s="136"/>
    </row>
    <row r="18" spans="1:21" ht="13.5" thickBot="1" x14ac:dyDescent="0.25">
      <c r="A18" s="132" t="s">
        <v>756</v>
      </c>
      <c r="B18" s="133"/>
      <c r="C18" s="133"/>
      <c r="D18" s="134"/>
      <c r="E18" s="123" t="s">
        <v>757</v>
      </c>
      <c r="F18" s="124"/>
      <c r="G18" s="124"/>
      <c r="H18" s="124"/>
      <c r="I18" s="124"/>
      <c r="J18" s="125"/>
      <c r="K18" s="132" t="s">
        <v>758</v>
      </c>
      <c r="L18" s="133"/>
      <c r="M18" s="133"/>
      <c r="N18" s="133"/>
      <c r="O18" s="134"/>
      <c r="P18" s="135" t="s">
        <v>759</v>
      </c>
      <c r="Q18" s="124"/>
      <c r="R18" s="124"/>
      <c r="S18" s="124"/>
      <c r="T18" s="124"/>
      <c r="U18" s="136"/>
    </row>
    <row r="19" spans="1:21" ht="13.5" thickBot="1" x14ac:dyDescent="0.25">
      <c r="A19" s="132" t="s">
        <v>760</v>
      </c>
      <c r="B19" s="133"/>
      <c r="C19" s="133"/>
      <c r="D19" s="134"/>
      <c r="E19" s="123" t="s">
        <v>761</v>
      </c>
      <c r="F19" s="124"/>
      <c r="G19" s="124"/>
      <c r="H19" s="124"/>
      <c r="I19" s="124"/>
      <c r="J19" s="125"/>
      <c r="K19" s="132" t="s">
        <v>762</v>
      </c>
      <c r="L19" s="133"/>
      <c r="M19" s="133"/>
      <c r="N19" s="133"/>
      <c r="O19" s="134"/>
      <c r="P19" s="135" t="s">
        <v>763</v>
      </c>
      <c r="Q19" s="124"/>
      <c r="R19" s="124"/>
      <c r="S19" s="124"/>
      <c r="T19" s="124"/>
      <c r="U19" s="136"/>
    </row>
    <row r="20" spans="1:21" ht="13.5" customHeight="1" thickBot="1" x14ac:dyDescent="0.25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5"/>
    </row>
    <row r="21" spans="1:21" x14ac:dyDescent="0.2">
      <c r="A21" s="146" t="s">
        <v>764</v>
      </c>
      <c r="B21" s="147"/>
      <c r="C21" s="147"/>
      <c r="D21" s="148"/>
      <c r="E21" s="149" t="s">
        <v>765</v>
      </c>
      <c r="F21" s="150"/>
      <c r="G21" s="149" t="s">
        <v>766</v>
      </c>
      <c r="H21" s="150"/>
      <c r="I21" s="149" t="s">
        <v>767</v>
      </c>
      <c r="J21" s="150"/>
      <c r="K21" s="149" t="s">
        <v>768</v>
      </c>
      <c r="L21" s="150"/>
      <c r="M21" s="149" t="s">
        <v>769</v>
      </c>
      <c r="N21" s="151"/>
      <c r="O21" s="150"/>
      <c r="P21" s="149" t="s">
        <v>770</v>
      </c>
      <c r="Q21" s="151"/>
      <c r="R21" s="150"/>
      <c r="S21" s="149" t="s">
        <v>771</v>
      </c>
      <c r="T21" s="150"/>
      <c r="U21" s="72" t="s">
        <v>772</v>
      </c>
    </row>
    <row r="22" spans="1:21" ht="13.5" customHeight="1" thickBot="1" x14ac:dyDescent="0.25">
      <c r="A22" s="155"/>
      <c r="B22" s="156"/>
      <c r="C22" s="156"/>
      <c r="D22" s="157"/>
      <c r="E22" s="158" t="s">
        <v>773</v>
      </c>
      <c r="F22" s="159"/>
      <c r="G22" s="158" t="s">
        <v>773</v>
      </c>
      <c r="H22" s="159"/>
      <c r="I22" s="158" t="s">
        <v>773</v>
      </c>
      <c r="J22" s="159"/>
      <c r="K22" s="158" t="s">
        <v>773</v>
      </c>
      <c r="L22" s="159"/>
      <c r="M22" s="158" t="s">
        <v>764</v>
      </c>
      <c r="N22" s="160"/>
      <c r="O22" s="159"/>
      <c r="P22" s="158" t="s">
        <v>764</v>
      </c>
      <c r="Q22" s="160"/>
      <c r="R22" s="159"/>
      <c r="S22" s="158" t="s">
        <v>773</v>
      </c>
      <c r="T22" s="159"/>
      <c r="U22" s="73" t="s">
        <v>773</v>
      </c>
    </row>
    <row r="23" spans="1:21" x14ac:dyDescent="0.2">
      <c r="A23" s="161" t="s">
        <v>774</v>
      </c>
      <c r="B23" s="162"/>
      <c r="C23" s="162"/>
      <c r="D23" s="163"/>
      <c r="E23" s="164">
        <v>-7.44</v>
      </c>
      <c r="F23" s="165"/>
      <c r="G23" s="164">
        <v>-4.9800000000000004</v>
      </c>
      <c r="H23" s="165"/>
      <c r="I23" s="166">
        <v>13529275.289999999</v>
      </c>
      <c r="J23" s="167"/>
      <c r="K23" s="166">
        <v>7208528.6200000001</v>
      </c>
      <c r="L23" s="167"/>
      <c r="M23" s="164" t="s">
        <v>840</v>
      </c>
      <c r="N23" s="168"/>
      <c r="O23" s="169"/>
      <c r="P23" s="164" t="s">
        <v>841</v>
      </c>
      <c r="Q23" s="168"/>
      <c r="R23" s="169"/>
      <c r="S23" s="164">
        <v>1.7000000000000001E-2</v>
      </c>
      <c r="T23" s="167"/>
      <c r="U23" s="74">
        <v>2.7E-2</v>
      </c>
    </row>
    <row r="24" spans="1:21" x14ac:dyDescent="0.2">
      <c r="A24" s="183" t="s">
        <v>775</v>
      </c>
      <c r="B24" s="184"/>
      <c r="C24" s="184"/>
      <c r="D24" s="185"/>
      <c r="E24" s="186" t="s">
        <v>764</v>
      </c>
      <c r="F24" s="187"/>
      <c r="G24" s="188" t="s">
        <v>764</v>
      </c>
      <c r="H24" s="187"/>
      <c r="I24" s="189">
        <v>13529280.199999999</v>
      </c>
      <c r="J24" s="190"/>
      <c r="K24" s="189">
        <v>7208536.0999999996</v>
      </c>
      <c r="L24" s="190"/>
      <c r="M24" s="170" t="s">
        <v>776</v>
      </c>
      <c r="N24" s="168"/>
      <c r="O24" s="191"/>
      <c r="P24" s="170" t="s">
        <v>777</v>
      </c>
      <c r="Q24" s="168"/>
      <c r="R24" s="169"/>
      <c r="S24" s="164">
        <v>6.0960000000000001</v>
      </c>
      <c r="T24" s="167"/>
      <c r="U24" s="74">
        <v>0.91400000000000003</v>
      </c>
    </row>
    <row r="25" spans="1:21" ht="13.5" customHeight="1" thickBot="1" x14ac:dyDescent="0.25">
      <c r="A25" s="171" t="s">
        <v>778</v>
      </c>
      <c r="B25" s="172"/>
      <c r="C25" s="172"/>
      <c r="D25" s="173"/>
      <c r="E25" s="174" t="s">
        <v>764</v>
      </c>
      <c r="F25" s="174"/>
      <c r="G25" s="175" t="s">
        <v>764</v>
      </c>
      <c r="H25" s="176"/>
      <c r="I25" s="177">
        <v>13524526.789999999</v>
      </c>
      <c r="J25" s="178"/>
      <c r="K25" s="177">
        <v>7203331.5099999998</v>
      </c>
      <c r="L25" s="178"/>
      <c r="M25" s="179" t="s">
        <v>779</v>
      </c>
      <c r="N25" s="180"/>
      <c r="O25" s="181"/>
      <c r="P25" s="179" t="s">
        <v>780</v>
      </c>
      <c r="Q25" s="180"/>
      <c r="R25" s="182"/>
      <c r="S25" s="174" t="s">
        <v>764</v>
      </c>
      <c r="T25" s="176"/>
      <c r="U25" s="75" t="s">
        <v>764</v>
      </c>
    </row>
    <row r="26" spans="1:21" ht="13.5" customHeight="1" thickBot="1" x14ac:dyDescent="0.25">
      <c r="A26" s="143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5"/>
    </row>
    <row r="27" spans="1:21" ht="25.5" customHeight="1" x14ac:dyDescent="0.2">
      <c r="A27" s="92" t="s">
        <v>781</v>
      </c>
      <c r="B27" s="87" t="s">
        <v>782</v>
      </c>
      <c r="C27" s="152" t="s">
        <v>783</v>
      </c>
      <c r="D27" s="153"/>
      <c r="E27" s="153"/>
      <c r="F27" s="153"/>
      <c r="G27" s="154"/>
      <c r="H27" s="152" t="s">
        <v>784</v>
      </c>
      <c r="I27" s="153"/>
      <c r="J27" s="153"/>
      <c r="K27" s="153"/>
      <c r="L27" s="154"/>
      <c r="M27" s="152" t="s">
        <v>745</v>
      </c>
      <c r="N27" s="153"/>
      <c r="O27" s="153"/>
      <c r="P27" s="153"/>
      <c r="Q27" s="153"/>
      <c r="R27" s="153"/>
      <c r="S27" s="153"/>
      <c r="T27" s="153"/>
      <c r="U27" s="85"/>
    </row>
    <row r="28" spans="1:21" ht="13.5" customHeight="1" thickBot="1" x14ac:dyDescent="0.25">
      <c r="A28" s="88" t="s">
        <v>773</v>
      </c>
      <c r="B28" s="88" t="s">
        <v>773</v>
      </c>
      <c r="C28" s="192" t="s">
        <v>764</v>
      </c>
      <c r="D28" s="193"/>
      <c r="E28" s="193"/>
      <c r="F28" s="193"/>
      <c r="G28" s="194"/>
      <c r="H28" s="192" t="s">
        <v>764</v>
      </c>
      <c r="I28" s="193"/>
      <c r="J28" s="193"/>
      <c r="K28" s="193"/>
      <c r="L28" s="194"/>
      <c r="M28" s="192" t="s">
        <v>764</v>
      </c>
      <c r="N28" s="193"/>
      <c r="O28" s="193"/>
      <c r="P28" s="193"/>
      <c r="Q28" s="193"/>
      <c r="R28" s="193"/>
      <c r="S28" s="193"/>
      <c r="T28" s="193"/>
      <c r="U28" s="86"/>
    </row>
    <row r="29" spans="1:21" x14ac:dyDescent="0.2">
      <c r="A29" s="71">
        <v>0</v>
      </c>
      <c r="B29" s="71">
        <v>100.64</v>
      </c>
      <c r="C29" s="123" t="s">
        <v>821</v>
      </c>
      <c r="D29" s="123"/>
      <c r="E29" s="123"/>
      <c r="F29" s="123"/>
      <c r="G29" s="123"/>
      <c r="H29" s="123" t="s">
        <v>1034</v>
      </c>
      <c r="I29" s="123"/>
      <c r="J29" s="123"/>
      <c r="K29" s="123"/>
      <c r="L29" s="123"/>
      <c r="M29" s="123" t="s">
        <v>1035</v>
      </c>
      <c r="N29" s="123"/>
      <c r="O29" s="123"/>
      <c r="P29" s="123"/>
      <c r="Q29" s="123"/>
      <c r="R29" s="123"/>
      <c r="S29" s="123"/>
      <c r="T29" s="123"/>
      <c r="U29" s="78"/>
    </row>
    <row r="30" spans="1:21" x14ac:dyDescent="0.2">
      <c r="A30" s="71">
        <v>100.64</v>
      </c>
      <c r="B30" s="71">
        <v>154.19</v>
      </c>
      <c r="C30" s="123" t="s">
        <v>1036</v>
      </c>
      <c r="D30" s="123"/>
      <c r="E30" s="123"/>
      <c r="F30" s="123"/>
      <c r="G30" s="123"/>
      <c r="H30" s="123" t="s">
        <v>1037</v>
      </c>
      <c r="I30" s="123"/>
      <c r="J30" s="123"/>
      <c r="K30" s="123"/>
      <c r="L30" s="123"/>
      <c r="M30" s="123" t="s">
        <v>1035</v>
      </c>
      <c r="N30" s="123"/>
      <c r="O30" s="123"/>
      <c r="P30" s="123"/>
      <c r="Q30" s="123"/>
      <c r="R30" s="123"/>
      <c r="S30" s="123"/>
      <c r="T30" s="123"/>
      <c r="U30" s="78"/>
    </row>
    <row r="31" spans="1:21" x14ac:dyDescent="0.2">
      <c r="A31" s="71">
        <v>154.19</v>
      </c>
      <c r="B31" s="71">
        <v>261.39</v>
      </c>
      <c r="C31" s="123" t="s">
        <v>821</v>
      </c>
      <c r="D31" s="123"/>
      <c r="E31" s="123"/>
      <c r="F31" s="123"/>
      <c r="G31" s="123"/>
      <c r="H31" s="123" t="s">
        <v>1034</v>
      </c>
      <c r="I31" s="123"/>
      <c r="J31" s="123"/>
      <c r="K31" s="123"/>
      <c r="L31" s="123"/>
      <c r="M31" s="123" t="s">
        <v>1035</v>
      </c>
      <c r="N31" s="123"/>
      <c r="O31" s="123"/>
      <c r="P31" s="123"/>
      <c r="Q31" s="123"/>
      <c r="R31" s="123"/>
      <c r="S31" s="123"/>
      <c r="T31" s="123"/>
      <c r="U31" s="78"/>
    </row>
    <row r="32" spans="1:21" x14ac:dyDescent="0.2">
      <c r="A32" s="71">
        <v>261.39</v>
      </c>
      <c r="B32" s="71">
        <v>278.66000000000003</v>
      </c>
      <c r="C32" s="123" t="s">
        <v>1036</v>
      </c>
      <c r="D32" s="123"/>
      <c r="E32" s="123"/>
      <c r="F32" s="123"/>
      <c r="G32" s="123"/>
      <c r="H32" s="123" t="s">
        <v>1037</v>
      </c>
      <c r="I32" s="123"/>
      <c r="J32" s="123"/>
      <c r="K32" s="123"/>
      <c r="L32" s="123"/>
      <c r="M32" s="123" t="s">
        <v>1035</v>
      </c>
      <c r="N32" s="123"/>
      <c r="O32" s="123"/>
      <c r="P32" s="123"/>
      <c r="Q32" s="123"/>
      <c r="R32" s="123"/>
      <c r="S32" s="123"/>
      <c r="T32" s="123"/>
      <c r="U32" s="78"/>
    </row>
    <row r="33" spans="1:21" x14ac:dyDescent="0.2">
      <c r="A33" s="71">
        <v>278.66000000000003</v>
      </c>
      <c r="B33" s="71">
        <v>937.16</v>
      </c>
      <c r="C33" s="123" t="s">
        <v>785</v>
      </c>
      <c r="D33" s="123"/>
      <c r="E33" s="123"/>
      <c r="F33" s="123"/>
      <c r="G33" s="123"/>
      <c r="H33" s="123" t="s">
        <v>1038</v>
      </c>
      <c r="I33" s="123"/>
      <c r="J33" s="123"/>
      <c r="K33" s="123"/>
      <c r="L33" s="123"/>
      <c r="M33" s="123" t="s">
        <v>1035</v>
      </c>
      <c r="N33" s="123"/>
      <c r="O33" s="123"/>
      <c r="P33" s="123"/>
      <c r="Q33" s="123"/>
      <c r="R33" s="123"/>
      <c r="S33" s="123"/>
      <c r="T33" s="123"/>
      <c r="U33" s="78"/>
    </row>
    <row r="34" spans="1:21" x14ac:dyDescent="0.2">
      <c r="A34" s="71">
        <v>937.16</v>
      </c>
      <c r="B34" s="71">
        <v>1678.66</v>
      </c>
      <c r="C34" s="123" t="s">
        <v>1039</v>
      </c>
      <c r="D34" s="123"/>
      <c r="E34" s="123"/>
      <c r="F34" s="123"/>
      <c r="G34" s="123"/>
      <c r="H34" s="123" t="s">
        <v>1040</v>
      </c>
      <c r="I34" s="123"/>
      <c r="J34" s="123"/>
      <c r="K34" s="123"/>
      <c r="L34" s="123"/>
      <c r="M34" s="123" t="s">
        <v>1035</v>
      </c>
      <c r="N34" s="123"/>
      <c r="O34" s="123"/>
      <c r="P34" s="123"/>
      <c r="Q34" s="123"/>
      <c r="R34" s="123"/>
      <c r="S34" s="123"/>
      <c r="T34" s="123"/>
      <c r="U34" s="78"/>
    </row>
    <row r="35" spans="1:21" ht="13.5" thickBot="1" x14ac:dyDescent="0.25">
      <c r="A35" s="71">
        <v>1678.66</v>
      </c>
      <c r="B35" s="71">
        <v>3249.26</v>
      </c>
      <c r="C35" s="123" t="s">
        <v>1039</v>
      </c>
      <c r="D35" s="123"/>
      <c r="E35" s="123"/>
      <c r="F35" s="123"/>
      <c r="G35" s="123"/>
      <c r="H35" s="123" t="s">
        <v>764</v>
      </c>
      <c r="I35" s="123"/>
      <c r="J35" s="123"/>
      <c r="K35" s="123"/>
      <c r="L35" s="123"/>
      <c r="M35" s="123" t="s">
        <v>825</v>
      </c>
      <c r="N35" s="123"/>
      <c r="O35" s="123"/>
      <c r="P35" s="123"/>
      <c r="Q35" s="123"/>
      <c r="R35" s="123"/>
      <c r="S35" s="123"/>
      <c r="T35" s="123"/>
      <c r="U35" s="78"/>
    </row>
    <row r="36" spans="1:21" ht="13.5" customHeight="1" thickBo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4"/>
    </row>
    <row r="37" spans="1:21" ht="25.5" customHeight="1" x14ac:dyDescent="0.2">
      <c r="A37" s="200" t="s">
        <v>786</v>
      </c>
      <c r="B37" s="195"/>
      <c r="C37" s="195"/>
      <c r="D37" s="87" t="s">
        <v>787</v>
      </c>
      <c r="E37" s="87" t="s">
        <v>788</v>
      </c>
      <c r="F37" s="87" t="s">
        <v>789</v>
      </c>
      <c r="G37" s="87" t="s">
        <v>790</v>
      </c>
      <c r="H37" s="87" t="s">
        <v>767</v>
      </c>
      <c r="I37" s="87" t="s">
        <v>768</v>
      </c>
      <c r="J37" s="87" t="s">
        <v>769</v>
      </c>
      <c r="K37" s="87" t="s">
        <v>770</v>
      </c>
      <c r="L37" s="87" t="s">
        <v>791</v>
      </c>
      <c r="M37" s="195" t="s">
        <v>792</v>
      </c>
      <c r="N37" s="153"/>
      <c r="O37" s="153"/>
      <c r="P37" s="153"/>
      <c r="Q37" s="153"/>
      <c r="R37" s="153"/>
      <c r="S37" s="153"/>
      <c r="T37" s="153"/>
      <c r="U37" s="154"/>
    </row>
    <row r="38" spans="1:21" ht="13.5" customHeight="1" thickBot="1" x14ac:dyDescent="0.25">
      <c r="A38" s="196"/>
      <c r="B38" s="197"/>
      <c r="C38" s="197"/>
      <c r="D38" s="89" t="s">
        <v>773</v>
      </c>
      <c r="E38" s="89" t="s">
        <v>773</v>
      </c>
      <c r="F38" s="89" t="s">
        <v>773</v>
      </c>
      <c r="G38" s="89" t="s">
        <v>773</v>
      </c>
      <c r="H38" s="89" t="s">
        <v>773</v>
      </c>
      <c r="I38" s="89" t="s">
        <v>773</v>
      </c>
      <c r="J38" s="89"/>
      <c r="K38" s="89"/>
      <c r="L38" s="89"/>
      <c r="M38" s="197"/>
      <c r="N38" s="197"/>
      <c r="O38" s="197"/>
      <c r="P38" s="197"/>
      <c r="Q38" s="197"/>
      <c r="R38" s="197"/>
      <c r="S38" s="197"/>
      <c r="T38" s="197"/>
      <c r="U38" s="198"/>
    </row>
    <row r="39" spans="1:21" ht="13.5" hidden="1" thickBot="1" x14ac:dyDescent="0.25">
      <c r="A39" s="199" t="s">
        <v>1041</v>
      </c>
      <c r="B39" s="199"/>
      <c r="C39" s="199"/>
      <c r="D39" s="71" t="s">
        <v>113</v>
      </c>
      <c r="E39" s="71">
        <v>1115.26</v>
      </c>
      <c r="F39" s="71">
        <v>457.7</v>
      </c>
      <c r="G39" s="71">
        <v>465.02</v>
      </c>
      <c r="H39" s="71">
        <v>13529735.810000001</v>
      </c>
      <c r="I39" s="71">
        <v>7208990.8499999996</v>
      </c>
      <c r="J39" s="71" t="s">
        <v>1042</v>
      </c>
      <c r="K39" s="71" t="s">
        <v>1043</v>
      </c>
      <c r="L39" s="71" t="s">
        <v>1044</v>
      </c>
      <c r="M39" s="199" t="s">
        <v>764</v>
      </c>
      <c r="N39" s="199"/>
      <c r="O39" s="199"/>
      <c r="P39" s="199"/>
      <c r="Q39" s="199"/>
      <c r="R39" s="199"/>
      <c r="S39" s="199"/>
      <c r="T39" s="199"/>
      <c r="U39" s="199"/>
    </row>
    <row r="40" spans="1:21" ht="13.5" hidden="1" thickBot="1" x14ac:dyDescent="0.25">
      <c r="A40" s="199" t="s">
        <v>1045</v>
      </c>
      <c r="B40" s="199"/>
      <c r="C40" s="199"/>
      <c r="D40" s="71" t="s">
        <v>113</v>
      </c>
      <c r="E40" s="71">
        <v>1121.26</v>
      </c>
      <c r="F40" s="71">
        <v>-825.89</v>
      </c>
      <c r="G40" s="71">
        <v>-1280.8399999999999</v>
      </c>
      <c r="H40" s="71">
        <v>13528002.6</v>
      </c>
      <c r="I40" s="71">
        <v>7207690.2000000002</v>
      </c>
      <c r="J40" s="71" t="s">
        <v>1046</v>
      </c>
      <c r="K40" s="71" t="s">
        <v>1047</v>
      </c>
      <c r="L40" s="71" t="s">
        <v>1048</v>
      </c>
      <c r="M40" s="199" t="s">
        <v>764</v>
      </c>
      <c r="N40" s="199"/>
      <c r="O40" s="199"/>
      <c r="P40" s="199"/>
      <c r="Q40" s="199"/>
      <c r="R40" s="199"/>
      <c r="S40" s="199"/>
      <c r="T40" s="199"/>
      <c r="U40" s="199"/>
    </row>
    <row r="41" spans="1:21" ht="13.5" hidden="1" thickBot="1" x14ac:dyDescent="0.25">
      <c r="A41" s="199" t="s">
        <v>1049</v>
      </c>
      <c r="B41" s="199"/>
      <c r="C41" s="199"/>
      <c r="D41" s="71" t="s">
        <v>113</v>
      </c>
      <c r="E41" s="71">
        <v>1121.26</v>
      </c>
      <c r="F41" s="71">
        <v>196.56</v>
      </c>
      <c r="G41" s="71">
        <v>-3005.48</v>
      </c>
      <c r="H41" s="71">
        <v>13526268</v>
      </c>
      <c r="I41" s="71">
        <v>7208695.7000000002</v>
      </c>
      <c r="J41" s="71" t="s">
        <v>1050</v>
      </c>
      <c r="K41" s="71" t="s">
        <v>1051</v>
      </c>
      <c r="L41" s="71" t="s">
        <v>1048</v>
      </c>
      <c r="M41" s="199" t="s">
        <v>764</v>
      </c>
      <c r="N41" s="199"/>
      <c r="O41" s="199"/>
      <c r="P41" s="199"/>
      <c r="Q41" s="199"/>
      <c r="R41" s="199"/>
      <c r="S41" s="199"/>
      <c r="T41" s="199"/>
      <c r="U41" s="199"/>
    </row>
    <row r="42" spans="1:21" ht="13.5" hidden="1" thickBot="1" x14ac:dyDescent="0.25">
      <c r="A42" s="199" t="s">
        <v>1052</v>
      </c>
      <c r="B42" s="199"/>
      <c r="C42" s="199"/>
      <c r="D42" s="71" t="s">
        <v>113</v>
      </c>
      <c r="E42" s="71">
        <v>1121.26</v>
      </c>
      <c r="F42" s="71">
        <v>271.42</v>
      </c>
      <c r="G42" s="71">
        <v>180.58</v>
      </c>
      <c r="H42" s="71">
        <v>13529453.199999999</v>
      </c>
      <c r="I42" s="71">
        <v>7208801.7999999998</v>
      </c>
      <c r="J42" s="71" t="s">
        <v>1053</v>
      </c>
      <c r="K42" s="71" t="s">
        <v>1054</v>
      </c>
      <c r="L42" s="71" t="s">
        <v>1048</v>
      </c>
      <c r="M42" s="199" t="s">
        <v>764</v>
      </c>
      <c r="N42" s="199"/>
      <c r="O42" s="199"/>
      <c r="P42" s="199"/>
      <c r="Q42" s="199"/>
      <c r="R42" s="199"/>
      <c r="S42" s="199"/>
      <c r="T42" s="199"/>
      <c r="U42" s="199"/>
    </row>
    <row r="43" spans="1:21" ht="13.5" hidden="1" thickBot="1" x14ac:dyDescent="0.25">
      <c r="A43" s="199" t="s">
        <v>1055</v>
      </c>
      <c r="B43" s="199"/>
      <c r="C43" s="199"/>
      <c r="D43" s="71" t="s">
        <v>113</v>
      </c>
      <c r="E43" s="71">
        <v>1121.26</v>
      </c>
      <c r="F43" s="71">
        <v>1993.62</v>
      </c>
      <c r="G43" s="71">
        <v>1197.3</v>
      </c>
      <c r="H43" s="71">
        <v>13530453</v>
      </c>
      <c r="I43" s="71">
        <v>7210533.9000000004</v>
      </c>
      <c r="J43" s="71" t="s">
        <v>1056</v>
      </c>
      <c r="K43" s="71" t="s">
        <v>1057</v>
      </c>
      <c r="L43" s="71" t="s">
        <v>1048</v>
      </c>
      <c r="M43" s="199" t="s">
        <v>764</v>
      </c>
      <c r="N43" s="199"/>
      <c r="O43" s="199"/>
      <c r="P43" s="199"/>
      <c r="Q43" s="199"/>
      <c r="R43" s="199"/>
      <c r="S43" s="199"/>
      <c r="T43" s="199"/>
      <c r="U43" s="199"/>
    </row>
    <row r="44" spans="1:21" ht="13.5" hidden="1" thickBot="1" x14ac:dyDescent="0.25">
      <c r="A44" s="199" t="s">
        <v>1058</v>
      </c>
      <c r="B44" s="199"/>
      <c r="C44" s="199"/>
      <c r="D44" s="71" t="s">
        <v>113</v>
      </c>
      <c r="E44" s="71">
        <v>1121.26</v>
      </c>
      <c r="F44" s="71">
        <v>77.91</v>
      </c>
      <c r="G44" s="71">
        <v>-747.06</v>
      </c>
      <c r="H44" s="71">
        <v>13528527.5</v>
      </c>
      <c r="I44" s="71">
        <v>7208599.2000000002</v>
      </c>
      <c r="J44" s="71" t="s">
        <v>1059</v>
      </c>
      <c r="K44" s="71" t="s">
        <v>1060</v>
      </c>
      <c r="L44" s="71" t="s">
        <v>1048</v>
      </c>
      <c r="M44" s="199" t="s">
        <v>764</v>
      </c>
      <c r="N44" s="199"/>
      <c r="O44" s="199"/>
      <c r="P44" s="199"/>
      <c r="Q44" s="199"/>
      <c r="R44" s="199"/>
      <c r="S44" s="199"/>
      <c r="T44" s="199"/>
      <c r="U44" s="199"/>
    </row>
    <row r="45" spans="1:21" ht="13.5" hidden="1" thickBot="1" x14ac:dyDescent="0.25">
      <c r="A45" s="199" t="s">
        <v>1061</v>
      </c>
      <c r="B45" s="199"/>
      <c r="C45" s="199"/>
      <c r="D45" s="71" t="s">
        <v>113</v>
      </c>
      <c r="E45" s="71">
        <v>1121.26</v>
      </c>
      <c r="F45" s="71">
        <v>1094.6300000000001</v>
      </c>
      <c r="G45" s="71">
        <v>-2469.25</v>
      </c>
      <c r="H45" s="71">
        <v>13526795.4</v>
      </c>
      <c r="I45" s="71">
        <v>7209599</v>
      </c>
      <c r="J45" s="71" t="s">
        <v>1062</v>
      </c>
      <c r="K45" s="71" t="s">
        <v>1063</v>
      </c>
      <c r="L45" s="71" t="s">
        <v>1048</v>
      </c>
      <c r="M45" s="199" t="s">
        <v>764</v>
      </c>
      <c r="N45" s="199"/>
      <c r="O45" s="199"/>
      <c r="P45" s="199"/>
      <c r="Q45" s="199"/>
      <c r="R45" s="199"/>
      <c r="S45" s="199"/>
      <c r="T45" s="199"/>
      <c r="U45" s="199"/>
    </row>
    <row r="46" spans="1:21" ht="13.5" hidden="1" thickBot="1" x14ac:dyDescent="0.25">
      <c r="A46" s="199" t="s">
        <v>1064</v>
      </c>
      <c r="B46" s="199"/>
      <c r="C46" s="199"/>
      <c r="D46" s="71" t="s">
        <v>113</v>
      </c>
      <c r="E46" s="71">
        <v>1121.26</v>
      </c>
      <c r="F46" s="71">
        <v>-696.63</v>
      </c>
      <c r="G46" s="71">
        <v>-1204.67</v>
      </c>
      <c r="H46" s="71">
        <v>13528077.5</v>
      </c>
      <c r="I46" s="71">
        <v>7207820.2000000002</v>
      </c>
      <c r="J46" s="71" t="s">
        <v>1065</v>
      </c>
      <c r="K46" s="71" t="s">
        <v>1066</v>
      </c>
      <c r="L46" s="71" t="s">
        <v>1048</v>
      </c>
      <c r="M46" s="199" t="s">
        <v>764</v>
      </c>
      <c r="N46" s="199"/>
      <c r="O46" s="199"/>
      <c r="P46" s="199"/>
      <c r="Q46" s="199"/>
      <c r="R46" s="199"/>
      <c r="S46" s="199"/>
      <c r="T46" s="199"/>
      <c r="U46" s="199"/>
    </row>
    <row r="47" spans="1:21" ht="13.5" hidden="1" thickBot="1" x14ac:dyDescent="0.25">
      <c r="A47" s="199" t="s">
        <v>1067</v>
      </c>
      <c r="B47" s="199"/>
      <c r="C47" s="199"/>
      <c r="D47" s="71" t="s">
        <v>113</v>
      </c>
      <c r="E47" s="71">
        <v>1121.26</v>
      </c>
      <c r="F47" s="71">
        <v>320.08999999999997</v>
      </c>
      <c r="G47" s="71">
        <v>-2926.76</v>
      </c>
      <c r="H47" s="71">
        <v>13526345.5</v>
      </c>
      <c r="I47" s="71">
        <v>7208820</v>
      </c>
      <c r="J47" s="71" t="s">
        <v>1068</v>
      </c>
      <c r="K47" s="71" t="s">
        <v>1069</v>
      </c>
      <c r="L47" s="71" t="s">
        <v>1048</v>
      </c>
      <c r="M47" s="199" t="s">
        <v>764</v>
      </c>
      <c r="N47" s="199"/>
      <c r="O47" s="199"/>
      <c r="P47" s="199"/>
      <c r="Q47" s="199"/>
      <c r="R47" s="199"/>
      <c r="S47" s="199"/>
      <c r="T47" s="199"/>
      <c r="U47" s="199"/>
    </row>
    <row r="48" spans="1:21" ht="13.5" hidden="1" thickBot="1" x14ac:dyDescent="0.25">
      <c r="A48" s="199" t="s">
        <v>1070</v>
      </c>
      <c r="B48" s="199"/>
      <c r="C48" s="199"/>
      <c r="D48" s="71" t="s">
        <v>113</v>
      </c>
      <c r="E48" s="71">
        <v>1121.26</v>
      </c>
      <c r="F48" s="71">
        <v>207.17</v>
      </c>
      <c r="G48" s="71">
        <v>-670.79</v>
      </c>
      <c r="H48" s="71">
        <v>13528602.5</v>
      </c>
      <c r="I48" s="71">
        <v>7208729.2000000002</v>
      </c>
      <c r="J48" s="71" t="s">
        <v>1071</v>
      </c>
      <c r="K48" s="71" t="s">
        <v>1072</v>
      </c>
      <c r="L48" s="71" t="s">
        <v>1048</v>
      </c>
      <c r="M48" s="199" t="s">
        <v>764</v>
      </c>
      <c r="N48" s="199"/>
      <c r="O48" s="199"/>
      <c r="P48" s="199"/>
      <c r="Q48" s="199"/>
      <c r="R48" s="199"/>
      <c r="S48" s="199"/>
      <c r="T48" s="199"/>
      <c r="U48" s="199"/>
    </row>
    <row r="49" spans="1:21" ht="13.5" hidden="1" thickBot="1" x14ac:dyDescent="0.25">
      <c r="A49" s="199" t="s">
        <v>1073</v>
      </c>
      <c r="B49" s="199"/>
      <c r="C49" s="199"/>
      <c r="D49" s="71" t="s">
        <v>113</v>
      </c>
      <c r="E49" s="71">
        <v>1121.26</v>
      </c>
      <c r="F49" s="71">
        <v>1223.8900000000001</v>
      </c>
      <c r="G49" s="71">
        <v>-2392.98</v>
      </c>
      <c r="H49" s="71">
        <v>13526870.4</v>
      </c>
      <c r="I49" s="71">
        <v>7209729</v>
      </c>
      <c r="J49" s="71" t="s">
        <v>1074</v>
      </c>
      <c r="K49" s="71" t="s">
        <v>1075</v>
      </c>
      <c r="L49" s="71" t="s">
        <v>1048</v>
      </c>
      <c r="M49" s="199" t="s">
        <v>764</v>
      </c>
      <c r="N49" s="199"/>
      <c r="O49" s="199"/>
      <c r="P49" s="199"/>
      <c r="Q49" s="199"/>
      <c r="R49" s="199"/>
      <c r="S49" s="199"/>
      <c r="T49" s="199"/>
      <c r="U49" s="199"/>
    </row>
    <row r="50" spans="1:21" ht="13.5" hidden="1" thickBot="1" x14ac:dyDescent="0.25">
      <c r="A50" s="199" t="s">
        <v>1076</v>
      </c>
      <c r="B50" s="199"/>
      <c r="C50" s="199"/>
      <c r="D50" s="71" t="s">
        <v>113</v>
      </c>
      <c r="E50" s="71">
        <v>1121.26</v>
      </c>
      <c r="F50" s="71">
        <v>-2575.42</v>
      </c>
      <c r="G50" s="71">
        <v>-50.04</v>
      </c>
      <c r="H50" s="71">
        <v>13529250.5</v>
      </c>
      <c r="I50" s="71">
        <v>7205952.7999999998</v>
      </c>
      <c r="J50" s="71" t="s">
        <v>1077</v>
      </c>
      <c r="K50" s="71" t="s">
        <v>1078</v>
      </c>
      <c r="L50" s="71" t="s">
        <v>1048</v>
      </c>
      <c r="M50" s="199" t="s">
        <v>764</v>
      </c>
      <c r="N50" s="199"/>
      <c r="O50" s="199"/>
      <c r="P50" s="199"/>
      <c r="Q50" s="199"/>
      <c r="R50" s="199"/>
      <c r="S50" s="199"/>
      <c r="T50" s="199"/>
      <c r="U50" s="199"/>
    </row>
    <row r="51" spans="1:21" ht="13.5" hidden="1" thickBot="1" x14ac:dyDescent="0.25">
      <c r="A51" s="199" t="s">
        <v>1079</v>
      </c>
      <c r="B51" s="199"/>
      <c r="C51" s="199"/>
      <c r="D51" s="71" t="s">
        <v>113</v>
      </c>
      <c r="E51" s="71">
        <v>1121.26</v>
      </c>
      <c r="F51" s="71">
        <v>-4075.34</v>
      </c>
      <c r="G51" s="71">
        <v>-64.650000000000006</v>
      </c>
      <c r="H51" s="71">
        <v>13529250.6</v>
      </c>
      <c r="I51" s="71">
        <v>7204452.7999999998</v>
      </c>
      <c r="J51" s="71" t="s">
        <v>1080</v>
      </c>
      <c r="K51" s="71" t="s">
        <v>1081</v>
      </c>
      <c r="L51" s="71" t="s">
        <v>1048</v>
      </c>
      <c r="M51" s="199" t="s">
        <v>764</v>
      </c>
      <c r="N51" s="199"/>
      <c r="O51" s="199"/>
      <c r="P51" s="199"/>
      <c r="Q51" s="199"/>
      <c r="R51" s="199"/>
      <c r="S51" s="199"/>
      <c r="T51" s="199"/>
      <c r="U51" s="199"/>
    </row>
    <row r="52" spans="1:21" ht="13.5" hidden="1" thickBot="1" x14ac:dyDescent="0.25">
      <c r="A52" s="199" t="s">
        <v>1082</v>
      </c>
      <c r="B52" s="199"/>
      <c r="C52" s="199"/>
      <c r="D52" s="71" t="s">
        <v>113</v>
      </c>
      <c r="E52" s="71">
        <v>1121.26</v>
      </c>
      <c r="F52" s="71">
        <v>-2485.64</v>
      </c>
      <c r="G52" s="71">
        <v>-231.27</v>
      </c>
      <c r="H52" s="71">
        <v>13529068.4</v>
      </c>
      <c r="I52" s="71">
        <v>7206040.7999999998</v>
      </c>
      <c r="J52" s="71" t="s">
        <v>1083</v>
      </c>
      <c r="K52" s="71" t="s">
        <v>1084</v>
      </c>
      <c r="L52" s="71" t="s">
        <v>1048</v>
      </c>
      <c r="M52" s="199" t="s">
        <v>764</v>
      </c>
      <c r="N52" s="199"/>
      <c r="O52" s="199"/>
      <c r="P52" s="199"/>
      <c r="Q52" s="199"/>
      <c r="R52" s="199"/>
      <c r="S52" s="199"/>
      <c r="T52" s="199"/>
      <c r="U52" s="199"/>
    </row>
    <row r="53" spans="1:21" ht="13.5" hidden="1" thickBot="1" x14ac:dyDescent="0.25">
      <c r="A53" s="199" t="s">
        <v>1085</v>
      </c>
      <c r="B53" s="199"/>
      <c r="C53" s="199"/>
      <c r="D53" s="71" t="s">
        <v>113</v>
      </c>
      <c r="E53" s="71">
        <v>1121.26</v>
      </c>
      <c r="F53" s="71">
        <v>-3892.62</v>
      </c>
      <c r="G53" s="71">
        <v>-758.88</v>
      </c>
      <c r="H53" s="71">
        <v>13528554.6</v>
      </c>
      <c r="I53" s="71">
        <v>7204628.7000000002</v>
      </c>
      <c r="J53" s="71" t="s">
        <v>1086</v>
      </c>
      <c r="K53" s="71" t="s">
        <v>1087</v>
      </c>
      <c r="L53" s="71" t="s">
        <v>1048</v>
      </c>
      <c r="M53" s="199" t="s">
        <v>764</v>
      </c>
      <c r="N53" s="199"/>
      <c r="O53" s="199"/>
      <c r="P53" s="199"/>
      <c r="Q53" s="199"/>
      <c r="R53" s="199"/>
      <c r="S53" s="199"/>
      <c r="T53" s="199"/>
      <c r="U53" s="199"/>
    </row>
    <row r="54" spans="1:21" ht="13.5" hidden="1" thickBot="1" x14ac:dyDescent="0.25">
      <c r="A54" s="199" t="s">
        <v>1088</v>
      </c>
      <c r="B54" s="199"/>
      <c r="C54" s="199"/>
      <c r="D54" s="71" t="s">
        <v>113</v>
      </c>
      <c r="E54" s="71">
        <v>1121.26</v>
      </c>
      <c r="F54" s="71">
        <v>-1910.3</v>
      </c>
      <c r="G54" s="71">
        <v>-59.62</v>
      </c>
      <c r="H54" s="71">
        <v>13529234.4</v>
      </c>
      <c r="I54" s="71">
        <v>7206617.7999999998</v>
      </c>
      <c r="J54" s="71" t="s">
        <v>1089</v>
      </c>
      <c r="K54" s="71" t="s">
        <v>1090</v>
      </c>
      <c r="L54" s="71" t="s">
        <v>1048</v>
      </c>
      <c r="M54" s="199" t="s">
        <v>764</v>
      </c>
      <c r="N54" s="199"/>
      <c r="O54" s="199"/>
      <c r="P54" s="199"/>
      <c r="Q54" s="199"/>
      <c r="R54" s="199"/>
      <c r="S54" s="199"/>
      <c r="T54" s="199"/>
      <c r="U54" s="199"/>
    </row>
    <row r="55" spans="1:21" ht="13.5" hidden="1" thickBot="1" x14ac:dyDescent="0.25">
      <c r="A55" s="199" t="s">
        <v>1091</v>
      </c>
      <c r="B55" s="199"/>
      <c r="C55" s="199"/>
      <c r="D55" s="71" t="s">
        <v>113</v>
      </c>
      <c r="E55" s="71">
        <v>1121.26</v>
      </c>
      <c r="F55" s="71">
        <v>-3632.5</v>
      </c>
      <c r="G55" s="71">
        <v>-1076.3399999999999</v>
      </c>
      <c r="H55" s="71">
        <v>13528234.6</v>
      </c>
      <c r="I55" s="71">
        <v>7204885.7000000002</v>
      </c>
      <c r="J55" s="71" t="s">
        <v>1092</v>
      </c>
      <c r="K55" s="71" t="s">
        <v>1093</v>
      </c>
      <c r="L55" s="71" t="s">
        <v>1048</v>
      </c>
      <c r="M55" s="199" t="s">
        <v>764</v>
      </c>
      <c r="N55" s="199"/>
      <c r="O55" s="199"/>
      <c r="P55" s="199"/>
      <c r="Q55" s="199"/>
      <c r="R55" s="199"/>
      <c r="S55" s="199"/>
      <c r="T55" s="199"/>
      <c r="U55" s="199"/>
    </row>
    <row r="56" spans="1:21" ht="13.5" hidden="1" thickBot="1" x14ac:dyDescent="0.25">
      <c r="A56" s="199" t="s">
        <v>1094</v>
      </c>
      <c r="B56" s="199"/>
      <c r="C56" s="199"/>
      <c r="D56" s="71" t="s">
        <v>113</v>
      </c>
      <c r="E56" s="71">
        <v>1121.26</v>
      </c>
      <c r="F56" s="71">
        <v>-1834.03</v>
      </c>
      <c r="G56" s="71">
        <v>-188.88</v>
      </c>
      <c r="H56" s="71">
        <v>13529104.4</v>
      </c>
      <c r="I56" s="71">
        <v>7206692.7999999998</v>
      </c>
      <c r="J56" s="71" t="s">
        <v>1095</v>
      </c>
      <c r="K56" s="71" t="s">
        <v>1096</v>
      </c>
      <c r="L56" s="71" t="s">
        <v>1048</v>
      </c>
      <c r="M56" s="199" t="s">
        <v>764</v>
      </c>
      <c r="N56" s="199"/>
      <c r="O56" s="199"/>
      <c r="P56" s="199"/>
      <c r="Q56" s="199"/>
      <c r="R56" s="199"/>
      <c r="S56" s="199"/>
      <c r="T56" s="199"/>
      <c r="U56" s="199"/>
    </row>
    <row r="57" spans="1:21" ht="13.5" hidden="1" thickBot="1" x14ac:dyDescent="0.25">
      <c r="A57" s="199" t="s">
        <v>1097</v>
      </c>
      <c r="B57" s="199"/>
      <c r="C57" s="199"/>
      <c r="D57" s="71" t="s">
        <v>113</v>
      </c>
      <c r="E57" s="71">
        <v>1121.26</v>
      </c>
      <c r="F57" s="71">
        <v>-3556.23</v>
      </c>
      <c r="G57" s="71">
        <v>-1205.5999999999999</v>
      </c>
      <c r="H57" s="71">
        <v>13528104.6</v>
      </c>
      <c r="I57" s="71">
        <v>7204960.7000000002</v>
      </c>
      <c r="J57" s="71" t="s">
        <v>1098</v>
      </c>
      <c r="K57" s="71" t="s">
        <v>1099</v>
      </c>
      <c r="L57" s="71" t="s">
        <v>1048</v>
      </c>
      <c r="M57" s="199" t="s">
        <v>764</v>
      </c>
      <c r="N57" s="199"/>
      <c r="O57" s="199"/>
      <c r="P57" s="199"/>
      <c r="Q57" s="199"/>
      <c r="R57" s="199"/>
      <c r="S57" s="199"/>
      <c r="T57" s="199"/>
      <c r="U57" s="199"/>
    </row>
    <row r="58" spans="1:21" ht="13.5" hidden="1" thickBot="1" x14ac:dyDescent="0.25">
      <c r="A58" s="199" t="s">
        <v>1100</v>
      </c>
      <c r="B58" s="199"/>
      <c r="C58" s="199"/>
      <c r="D58" s="71" t="s">
        <v>113</v>
      </c>
      <c r="E58" s="71">
        <v>1121.26</v>
      </c>
      <c r="F58" s="71">
        <v>-1757.76</v>
      </c>
      <c r="G58" s="71">
        <v>-318.14</v>
      </c>
      <c r="H58" s="71">
        <v>13528974.4</v>
      </c>
      <c r="I58" s="71">
        <v>7206767.7999999998</v>
      </c>
      <c r="J58" s="71" t="s">
        <v>1101</v>
      </c>
      <c r="K58" s="71" t="s">
        <v>1102</v>
      </c>
      <c r="L58" s="71" t="s">
        <v>1048</v>
      </c>
      <c r="M58" s="199" t="s">
        <v>764</v>
      </c>
      <c r="N58" s="199"/>
      <c r="O58" s="199"/>
      <c r="P58" s="199"/>
      <c r="Q58" s="199"/>
      <c r="R58" s="199"/>
      <c r="S58" s="199"/>
      <c r="T58" s="199"/>
      <c r="U58" s="199"/>
    </row>
    <row r="59" spans="1:21" ht="13.5" hidden="1" thickBot="1" x14ac:dyDescent="0.25">
      <c r="A59" s="199" t="s">
        <v>1103</v>
      </c>
      <c r="B59" s="199"/>
      <c r="C59" s="199"/>
      <c r="D59" s="71" t="s">
        <v>113</v>
      </c>
      <c r="E59" s="71">
        <v>1121.26</v>
      </c>
      <c r="F59" s="71">
        <v>-3479.96</v>
      </c>
      <c r="G59" s="71">
        <v>-1334.96</v>
      </c>
      <c r="H59" s="71">
        <v>13527974.5</v>
      </c>
      <c r="I59" s="71">
        <v>7205035.7000000002</v>
      </c>
      <c r="J59" s="71" t="s">
        <v>1104</v>
      </c>
      <c r="K59" s="71" t="s">
        <v>1105</v>
      </c>
      <c r="L59" s="71" t="s">
        <v>1048</v>
      </c>
      <c r="M59" s="199" t="s">
        <v>764</v>
      </c>
      <c r="N59" s="199"/>
      <c r="O59" s="199"/>
      <c r="P59" s="199"/>
      <c r="Q59" s="199"/>
      <c r="R59" s="199"/>
      <c r="S59" s="199"/>
      <c r="T59" s="199"/>
      <c r="U59" s="199"/>
    </row>
    <row r="60" spans="1:21" ht="13.5" hidden="1" thickBot="1" x14ac:dyDescent="0.25">
      <c r="A60" s="199" t="s">
        <v>1106</v>
      </c>
      <c r="B60" s="199"/>
      <c r="C60" s="199"/>
      <c r="D60" s="71" t="s">
        <v>113</v>
      </c>
      <c r="E60" s="71">
        <v>1121.26</v>
      </c>
      <c r="F60" s="71">
        <v>423.95</v>
      </c>
      <c r="G60" s="71">
        <v>-76.94</v>
      </c>
      <c r="H60" s="71">
        <v>13529194.199999999</v>
      </c>
      <c r="I60" s="71">
        <v>7208951.7999999998</v>
      </c>
      <c r="J60" s="71" t="s">
        <v>1107</v>
      </c>
      <c r="K60" s="71" t="s">
        <v>1108</v>
      </c>
      <c r="L60" s="71" t="s">
        <v>1048</v>
      </c>
      <c r="M60" s="199" t="s">
        <v>764</v>
      </c>
      <c r="N60" s="199"/>
      <c r="O60" s="199"/>
      <c r="P60" s="199"/>
      <c r="Q60" s="199"/>
      <c r="R60" s="199"/>
      <c r="S60" s="199"/>
      <c r="T60" s="199"/>
      <c r="U60" s="199"/>
    </row>
    <row r="61" spans="1:21" ht="13.5" hidden="1" thickBot="1" x14ac:dyDescent="0.25">
      <c r="A61" s="199" t="s">
        <v>1109</v>
      </c>
      <c r="B61" s="199"/>
      <c r="C61" s="199"/>
      <c r="D61" s="71" t="s">
        <v>113</v>
      </c>
      <c r="E61" s="71">
        <v>1121.26</v>
      </c>
      <c r="F61" s="71">
        <v>2146.0500000000002</v>
      </c>
      <c r="G61" s="71">
        <v>939.78</v>
      </c>
      <c r="H61" s="71">
        <v>13530194</v>
      </c>
      <c r="I61" s="71">
        <v>7210683.7999999998</v>
      </c>
      <c r="J61" s="71" t="s">
        <v>1110</v>
      </c>
      <c r="K61" s="71" t="s">
        <v>1111</v>
      </c>
      <c r="L61" s="71" t="s">
        <v>1048</v>
      </c>
      <c r="M61" s="199" t="s">
        <v>764</v>
      </c>
      <c r="N61" s="199"/>
      <c r="O61" s="199"/>
      <c r="P61" s="199"/>
      <c r="Q61" s="199"/>
      <c r="R61" s="199"/>
      <c r="S61" s="199"/>
      <c r="T61" s="199"/>
      <c r="U61" s="199"/>
    </row>
    <row r="62" spans="1:21" ht="13.5" hidden="1" thickBot="1" x14ac:dyDescent="0.25">
      <c r="A62" s="199" t="s">
        <v>1112</v>
      </c>
      <c r="B62" s="199"/>
      <c r="C62" s="199"/>
      <c r="D62" s="71" t="s">
        <v>113</v>
      </c>
      <c r="E62" s="71">
        <v>1121.26</v>
      </c>
      <c r="F62" s="71">
        <v>195.15</v>
      </c>
      <c r="G62" s="71">
        <v>309.83</v>
      </c>
      <c r="H62" s="71">
        <v>13529583.199999999</v>
      </c>
      <c r="I62" s="71">
        <v>7208726.7999999998</v>
      </c>
      <c r="J62" s="71" t="s">
        <v>1113</v>
      </c>
      <c r="K62" s="71" t="s">
        <v>1114</v>
      </c>
      <c r="L62" s="71" t="s">
        <v>1044</v>
      </c>
      <c r="M62" s="199" t="s">
        <v>764</v>
      </c>
      <c r="N62" s="199"/>
      <c r="O62" s="199"/>
      <c r="P62" s="199"/>
      <c r="Q62" s="199"/>
      <c r="R62" s="199"/>
      <c r="S62" s="199"/>
      <c r="T62" s="199"/>
      <c r="U62" s="199"/>
    </row>
    <row r="63" spans="1:21" ht="13.5" hidden="1" thickBot="1" x14ac:dyDescent="0.25">
      <c r="A63" s="199" t="s">
        <v>1115</v>
      </c>
      <c r="B63" s="199"/>
      <c r="C63" s="199"/>
      <c r="D63" s="71" t="s">
        <v>113</v>
      </c>
      <c r="E63" s="71">
        <v>1121.26</v>
      </c>
      <c r="F63" s="71">
        <v>2347.87</v>
      </c>
      <c r="G63" s="71">
        <v>1580.79</v>
      </c>
      <c r="H63" s="71">
        <v>13530833</v>
      </c>
      <c r="I63" s="71">
        <v>7210891.9000000004</v>
      </c>
      <c r="J63" s="71" t="s">
        <v>1116</v>
      </c>
      <c r="K63" s="71" t="s">
        <v>1117</v>
      </c>
      <c r="L63" s="71" t="s">
        <v>1048</v>
      </c>
      <c r="M63" s="199" t="s">
        <v>764</v>
      </c>
      <c r="N63" s="199"/>
      <c r="O63" s="199"/>
      <c r="P63" s="199"/>
      <c r="Q63" s="199"/>
      <c r="R63" s="199"/>
      <c r="S63" s="199"/>
      <c r="T63" s="199"/>
      <c r="U63" s="199"/>
    </row>
    <row r="64" spans="1:21" ht="13.5" hidden="1" thickBot="1" x14ac:dyDescent="0.25">
      <c r="A64" s="199" t="s">
        <v>1118</v>
      </c>
      <c r="B64" s="199"/>
      <c r="C64" s="199"/>
      <c r="D64" s="71" t="s">
        <v>113</v>
      </c>
      <c r="E64" s="71">
        <v>1121.26</v>
      </c>
      <c r="F64" s="71">
        <v>347.68</v>
      </c>
      <c r="G64" s="71">
        <v>52.32</v>
      </c>
      <c r="H64" s="71">
        <v>13529324.199999999</v>
      </c>
      <c r="I64" s="71">
        <v>7208876.7999999998</v>
      </c>
      <c r="J64" s="71" t="s">
        <v>1119</v>
      </c>
      <c r="K64" s="71" t="s">
        <v>1120</v>
      </c>
      <c r="L64" s="71" t="s">
        <v>1048</v>
      </c>
      <c r="M64" s="199" t="s">
        <v>764</v>
      </c>
      <c r="N64" s="199"/>
      <c r="O64" s="199"/>
      <c r="P64" s="199"/>
      <c r="Q64" s="199"/>
      <c r="R64" s="199"/>
      <c r="S64" s="199"/>
      <c r="T64" s="199"/>
      <c r="U64" s="199"/>
    </row>
    <row r="65" spans="1:21" ht="13.5" hidden="1" thickBot="1" x14ac:dyDescent="0.25">
      <c r="A65" s="199" t="s">
        <v>1121</v>
      </c>
      <c r="B65" s="199"/>
      <c r="C65" s="199"/>
      <c r="D65" s="71" t="s">
        <v>113</v>
      </c>
      <c r="E65" s="71">
        <v>1121.26</v>
      </c>
      <c r="F65" s="71">
        <v>2500.4</v>
      </c>
      <c r="G65" s="71">
        <v>1323.27</v>
      </c>
      <c r="H65" s="71">
        <v>13530574</v>
      </c>
      <c r="I65" s="71">
        <v>7211041.9000000004</v>
      </c>
      <c r="J65" s="71" t="s">
        <v>1122</v>
      </c>
      <c r="K65" s="71" t="s">
        <v>1123</v>
      </c>
      <c r="L65" s="71" t="s">
        <v>1048</v>
      </c>
      <c r="M65" s="199" t="s">
        <v>764</v>
      </c>
      <c r="N65" s="199"/>
      <c r="O65" s="199"/>
      <c r="P65" s="199"/>
      <c r="Q65" s="199"/>
      <c r="R65" s="199"/>
      <c r="S65" s="199"/>
      <c r="T65" s="199"/>
      <c r="U65" s="199"/>
    </row>
    <row r="66" spans="1:21" ht="13.5" hidden="1" thickBot="1" x14ac:dyDescent="0.25">
      <c r="A66" s="199" t="s">
        <v>1124</v>
      </c>
      <c r="B66" s="199"/>
      <c r="C66" s="199"/>
      <c r="D66" s="71" t="s">
        <v>113</v>
      </c>
      <c r="E66" s="71">
        <v>1121.26</v>
      </c>
      <c r="F66" s="71">
        <v>-33.659999999999997</v>
      </c>
      <c r="G66" s="71">
        <v>697.61</v>
      </c>
      <c r="H66" s="71">
        <v>13529973.199999999</v>
      </c>
      <c r="I66" s="71">
        <v>7208501.7999999998</v>
      </c>
      <c r="J66" s="71" t="s">
        <v>1125</v>
      </c>
      <c r="K66" s="71" t="s">
        <v>1126</v>
      </c>
      <c r="L66" s="71" t="s">
        <v>1048</v>
      </c>
      <c r="M66" s="199" t="s">
        <v>764</v>
      </c>
      <c r="N66" s="199"/>
      <c r="O66" s="199"/>
      <c r="P66" s="199"/>
      <c r="Q66" s="199"/>
      <c r="R66" s="199"/>
      <c r="S66" s="199"/>
      <c r="T66" s="199"/>
      <c r="U66" s="199"/>
    </row>
    <row r="67" spans="1:21" ht="13.5" hidden="1" thickBot="1" x14ac:dyDescent="0.25">
      <c r="A67" s="199" t="s">
        <v>1127</v>
      </c>
      <c r="B67" s="199"/>
      <c r="C67" s="199"/>
      <c r="D67" s="71" t="s">
        <v>113</v>
      </c>
      <c r="E67" s="71">
        <v>1121.26</v>
      </c>
      <c r="F67" s="71">
        <v>1688.54</v>
      </c>
      <c r="G67" s="71">
        <v>1714.33</v>
      </c>
      <c r="H67" s="71">
        <v>13530973</v>
      </c>
      <c r="I67" s="71">
        <v>7210233.9000000004</v>
      </c>
      <c r="J67" s="71" t="s">
        <v>1128</v>
      </c>
      <c r="K67" s="71" t="s">
        <v>1129</v>
      </c>
      <c r="L67" s="71" t="s">
        <v>1048</v>
      </c>
      <c r="M67" s="199" t="s">
        <v>764</v>
      </c>
      <c r="N67" s="199"/>
      <c r="O67" s="199"/>
      <c r="P67" s="199"/>
      <c r="Q67" s="199"/>
      <c r="R67" s="199"/>
      <c r="S67" s="199"/>
      <c r="T67" s="199"/>
      <c r="U67" s="199"/>
    </row>
    <row r="68" spans="1:21" ht="13.5" hidden="1" thickBot="1" x14ac:dyDescent="0.25">
      <c r="A68" s="199" t="s">
        <v>1130</v>
      </c>
      <c r="B68" s="199"/>
      <c r="C68" s="199"/>
      <c r="D68" s="71" t="s">
        <v>113</v>
      </c>
      <c r="E68" s="71">
        <v>1121.26</v>
      </c>
      <c r="F68" s="71">
        <v>-109.83</v>
      </c>
      <c r="G68" s="71">
        <v>826.86</v>
      </c>
      <c r="H68" s="71">
        <v>13530103.199999999</v>
      </c>
      <c r="I68" s="71">
        <v>7208426.9000000004</v>
      </c>
      <c r="J68" s="71" t="s">
        <v>1131</v>
      </c>
      <c r="K68" s="71" t="s">
        <v>1132</v>
      </c>
      <c r="L68" s="71" t="s">
        <v>1048</v>
      </c>
      <c r="M68" s="199" t="s">
        <v>764</v>
      </c>
      <c r="N68" s="199"/>
      <c r="O68" s="199"/>
      <c r="P68" s="199"/>
      <c r="Q68" s="199"/>
      <c r="R68" s="199"/>
      <c r="S68" s="199"/>
      <c r="T68" s="199"/>
      <c r="U68" s="199"/>
    </row>
    <row r="69" spans="1:21" ht="13.5" hidden="1" thickBot="1" x14ac:dyDescent="0.25">
      <c r="A69" s="199" t="s">
        <v>1133</v>
      </c>
      <c r="B69" s="199"/>
      <c r="C69" s="199"/>
      <c r="D69" s="71" t="s">
        <v>113</v>
      </c>
      <c r="E69" s="71">
        <v>1121.26</v>
      </c>
      <c r="F69" s="71">
        <v>1612.27</v>
      </c>
      <c r="G69" s="71">
        <v>1843.68</v>
      </c>
      <c r="H69" s="71">
        <v>13531103.1</v>
      </c>
      <c r="I69" s="71">
        <v>7210158.9000000004</v>
      </c>
      <c r="J69" s="71" t="s">
        <v>1134</v>
      </c>
      <c r="K69" s="71" t="s">
        <v>1135</v>
      </c>
      <c r="L69" s="71" t="s">
        <v>1048</v>
      </c>
      <c r="M69" s="199" t="s">
        <v>764</v>
      </c>
      <c r="N69" s="199"/>
      <c r="O69" s="199"/>
      <c r="P69" s="199"/>
      <c r="Q69" s="199"/>
      <c r="R69" s="199"/>
      <c r="S69" s="199"/>
      <c r="T69" s="199"/>
      <c r="U69" s="199"/>
    </row>
    <row r="70" spans="1:21" ht="13.5" hidden="1" thickBot="1" x14ac:dyDescent="0.25">
      <c r="A70" s="199" t="s">
        <v>1136</v>
      </c>
      <c r="B70" s="199"/>
      <c r="C70" s="199"/>
      <c r="D70" s="71" t="s">
        <v>113</v>
      </c>
      <c r="E70" s="71">
        <v>1121.26</v>
      </c>
      <c r="F70" s="71">
        <v>42.61</v>
      </c>
      <c r="G70" s="71">
        <v>568.35</v>
      </c>
      <c r="H70" s="71">
        <v>13529843.199999999</v>
      </c>
      <c r="I70" s="71">
        <v>7208576.7999999998</v>
      </c>
      <c r="J70" s="71" t="s">
        <v>1137</v>
      </c>
      <c r="K70" s="71" t="s">
        <v>1138</v>
      </c>
      <c r="L70" s="71" t="s">
        <v>1048</v>
      </c>
      <c r="M70" s="199" t="s">
        <v>764</v>
      </c>
      <c r="N70" s="199"/>
      <c r="O70" s="199"/>
      <c r="P70" s="199"/>
      <c r="Q70" s="199"/>
      <c r="R70" s="199"/>
      <c r="S70" s="199"/>
      <c r="T70" s="199"/>
      <c r="U70" s="199"/>
    </row>
    <row r="71" spans="1:21" ht="13.5" hidden="1" thickBot="1" x14ac:dyDescent="0.25">
      <c r="A71" s="199" t="s">
        <v>1139</v>
      </c>
      <c r="B71" s="199"/>
      <c r="C71" s="199"/>
      <c r="D71" s="71" t="s">
        <v>113</v>
      </c>
      <c r="E71" s="71">
        <v>1121.26</v>
      </c>
      <c r="F71" s="71">
        <v>2195.33</v>
      </c>
      <c r="G71" s="71">
        <v>1839.3</v>
      </c>
      <c r="H71" s="71">
        <v>13531093</v>
      </c>
      <c r="I71" s="71">
        <v>7210741.9000000004</v>
      </c>
      <c r="J71" s="71" t="s">
        <v>1140</v>
      </c>
      <c r="K71" s="71" t="s">
        <v>1141</v>
      </c>
      <c r="L71" s="71" t="s">
        <v>1048</v>
      </c>
      <c r="M71" s="199" t="s">
        <v>764</v>
      </c>
      <c r="N71" s="199"/>
      <c r="O71" s="199"/>
      <c r="P71" s="199"/>
      <c r="Q71" s="199"/>
      <c r="R71" s="199"/>
      <c r="S71" s="199"/>
      <c r="T71" s="199"/>
      <c r="U71" s="199"/>
    </row>
    <row r="72" spans="1:21" ht="13.5" hidden="1" thickBot="1" x14ac:dyDescent="0.25">
      <c r="A72" s="199" t="s">
        <v>1142</v>
      </c>
      <c r="B72" s="199"/>
      <c r="C72" s="199"/>
      <c r="D72" s="71" t="s">
        <v>113</v>
      </c>
      <c r="E72" s="71">
        <v>1121.26</v>
      </c>
      <c r="F72" s="71">
        <v>-186.1</v>
      </c>
      <c r="G72" s="71">
        <v>956.12</v>
      </c>
      <c r="H72" s="71">
        <v>13530233.199999999</v>
      </c>
      <c r="I72" s="71">
        <v>7208351.9000000004</v>
      </c>
      <c r="J72" s="71" t="s">
        <v>1143</v>
      </c>
      <c r="K72" s="71" t="s">
        <v>1144</v>
      </c>
      <c r="L72" s="71" t="s">
        <v>1048</v>
      </c>
      <c r="M72" s="199" t="s">
        <v>764</v>
      </c>
      <c r="N72" s="199"/>
      <c r="O72" s="199"/>
      <c r="P72" s="199"/>
      <c r="Q72" s="199"/>
      <c r="R72" s="199"/>
      <c r="S72" s="199"/>
      <c r="T72" s="199"/>
      <c r="U72" s="199"/>
    </row>
    <row r="73" spans="1:21" ht="13.5" hidden="1" thickBot="1" x14ac:dyDescent="0.25">
      <c r="A73" s="199" t="s">
        <v>1145</v>
      </c>
      <c r="B73" s="199"/>
      <c r="C73" s="199"/>
      <c r="D73" s="71" t="s">
        <v>113</v>
      </c>
      <c r="E73" s="71">
        <v>1121.26</v>
      </c>
      <c r="F73" s="71">
        <v>1536</v>
      </c>
      <c r="G73" s="71">
        <v>1972.94</v>
      </c>
      <c r="H73" s="71">
        <v>13531233.1</v>
      </c>
      <c r="I73" s="71">
        <v>7210083.9000000004</v>
      </c>
      <c r="J73" s="71" t="s">
        <v>1146</v>
      </c>
      <c r="K73" s="71" t="s">
        <v>1147</v>
      </c>
      <c r="L73" s="71" t="s">
        <v>1048</v>
      </c>
      <c r="M73" s="199" t="s">
        <v>764</v>
      </c>
      <c r="N73" s="199"/>
      <c r="O73" s="199"/>
      <c r="P73" s="199"/>
      <c r="Q73" s="199"/>
      <c r="R73" s="199"/>
      <c r="S73" s="199"/>
      <c r="T73" s="199"/>
      <c r="U73" s="199"/>
    </row>
    <row r="74" spans="1:21" ht="13.5" hidden="1" thickBot="1" x14ac:dyDescent="0.25">
      <c r="A74" s="199" t="s">
        <v>1148</v>
      </c>
      <c r="B74" s="199"/>
      <c r="C74" s="199"/>
      <c r="D74" s="71" t="s">
        <v>113</v>
      </c>
      <c r="E74" s="71">
        <v>1121.26</v>
      </c>
      <c r="F74" s="71">
        <v>-262.37</v>
      </c>
      <c r="G74" s="71">
        <v>1085.3800000000001</v>
      </c>
      <c r="H74" s="71">
        <v>13530363.199999999</v>
      </c>
      <c r="I74" s="71">
        <v>7208276.9000000004</v>
      </c>
      <c r="J74" s="71" t="s">
        <v>1149</v>
      </c>
      <c r="K74" s="71" t="s">
        <v>1150</v>
      </c>
      <c r="L74" s="71" t="s">
        <v>1048</v>
      </c>
      <c r="M74" s="199" t="s">
        <v>764</v>
      </c>
      <c r="N74" s="199"/>
      <c r="O74" s="199"/>
      <c r="P74" s="199"/>
      <c r="Q74" s="199"/>
      <c r="R74" s="199"/>
      <c r="S74" s="199"/>
      <c r="T74" s="199"/>
      <c r="U74" s="199"/>
    </row>
    <row r="75" spans="1:21" ht="13.5" hidden="1" thickBot="1" x14ac:dyDescent="0.25">
      <c r="A75" s="199" t="s">
        <v>1151</v>
      </c>
      <c r="B75" s="199"/>
      <c r="C75" s="199"/>
      <c r="D75" s="71" t="s">
        <v>113</v>
      </c>
      <c r="E75" s="71">
        <v>1121.26</v>
      </c>
      <c r="F75" s="71">
        <v>1459.83</v>
      </c>
      <c r="G75" s="71">
        <v>2102.1999999999998</v>
      </c>
      <c r="H75" s="71">
        <v>13531363.1</v>
      </c>
      <c r="I75" s="71">
        <v>7210009</v>
      </c>
      <c r="J75" s="71" t="s">
        <v>1152</v>
      </c>
      <c r="K75" s="71" t="s">
        <v>1153</v>
      </c>
      <c r="L75" s="71" t="s">
        <v>1048</v>
      </c>
      <c r="M75" s="199" t="s">
        <v>764</v>
      </c>
      <c r="N75" s="199"/>
      <c r="O75" s="199"/>
      <c r="P75" s="199"/>
      <c r="Q75" s="199"/>
      <c r="R75" s="199"/>
      <c r="S75" s="199"/>
      <c r="T75" s="199"/>
      <c r="U75" s="199"/>
    </row>
    <row r="76" spans="1:21" ht="13.5" hidden="1" thickBot="1" x14ac:dyDescent="0.25">
      <c r="A76" s="199" t="s">
        <v>1154</v>
      </c>
      <c r="B76" s="199"/>
      <c r="C76" s="199"/>
      <c r="D76" s="71" t="s">
        <v>113</v>
      </c>
      <c r="E76" s="71">
        <v>1121.26</v>
      </c>
      <c r="F76" s="71">
        <v>-338.64</v>
      </c>
      <c r="G76" s="71">
        <v>1214.6300000000001</v>
      </c>
      <c r="H76" s="71">
        <v>13530493.199999999</v>
      </c>
      <c r="I76" s="71">
        <v>7208201.9000000004</v>
      </c>
      <c r="J76" s="71" t="s">
        <v>1155</v>
      </c>
      <c r="K76" s="71" t="s">
        <v>1156</v>
      </c>
      <c r="L76" s="71" t="s">
        <v>1048</v>
      </c>
      <c r="M76" s="199" t="s">
        <v>764</v>
      </c>
      <c r="N76" s="199"/>
      <c r="O76" s="199"/>
      <c r="P76" s="199"/>
      <c r="Q76" s="199"/>
      <c r="R76" s="199"/>
      <c r="S76" s="199"/>
      <c r="T76" s="199"/>
      <c r="U76" s="199"/>
    </row>
    <row r="77" spans="1:21" ht="13.5" hidden="1" thickBot="1" x14ac:dyDescent="0.25">
      <c r="A77" s="199" t="s">
        <v>1157</v>
      </c>
      <c r="B77" s="199"/>
      <c r="C77" s="199"/>
      <c r="D77" s="71" t="s">
        <v>113</v>
      </c>
      <c r="E77" s="71">
        <v>1121.26</v>
      </c>
      <c r="F77" s="71">
        <v>1383.56</v>
      </c>
      <c r="G77" s="71">
        <v>2231.46</v>
      </c>
      <c r="H77" s="71">
        <v>13531493.1</v>
      </c>
      <c r="I77" s="71">
        <v>7209934</v>
      </c>
      <c r="J77" s="71" t="s">
        <v>1158</v>
      </c>
      <c r="K77" s="71" t="s">
        <v>1159</v>
      </c>
      <c r="L77" s="71" t="s">
        <v>1048</v>
      </c>
      <c r="M77" s="199" t="s">
        <v>764</v>
      </c>
      <c r="N77" s="199"/>
      <c r="O77" s="199"/>
      <c r="P77" s="199"/>
      <c r="Q77" s="199"/>
      <c r="R77" s="199"/>
      <c r="S77" s="199"/>
      <c r="T77" s="199"/>
      <c r="U77" s="199"/>
    </row>
    <row r="78" spans="1:21" ht="13.5" hidden="1" thickBot="1" x14ac:dyDescent="0.25">
      <c r="A78" s="199" t="s">
        <v>1160</v>
      </c>
      <c r="B78" s="199"/>
      <c r="C78" s="199"/>
      <c r="D78" s="71" t="s">
        <v>113</v>
      </c>
      <c r="E78" s="71">
        <v>1121.26</v>
      </c>
      <c r="F78" s="71">
        <v>-433.62</v>
      </c>
      <c r="G78" s="71">
        <v>1314.81</v>
      </c>
      <c r="H78" s="71">
        <v>13530594.300000001</v>
      </c>
      <c r="I78" s="71">
        <v>7208107.9000000004</v>
      </c>
      <c r="J78" s="71" t="s">
        <v>1161</v>
      </c>
      <c r="K78" s="71" t="s">
        <v>1162</v>
      </c>
      <c r="L78" s="71" t="s">
        <v>1048</v>
      </c>
      <c r="M78" s="199" t="s">
        <v>764</v>
      </c>
      <c r="N78" s="199"/>
      <c r="O78" s="199"/>
      <c r="P78" s="199"/>
      <c r="Q78" s="199"/>
      <c r="R78" s="199"/>
      <c r="S78" s="199"/>
      <c r="T78" s="199"/>
      <c r="U78" s="199"/>
    </row>
    <row r="79" spans="1:21" ht="13.5" hidden="1" thickBot="1" x14ac:dyDescent="0.25">
      <c r="A79" s="199" t="s">
        <v>1163</v>
      </c>
      <c r="B79" s="199"/>
      <c r="C79" s="199"/>
      <c r="D79" s="71" t="s">
        <v>113</v>
      </c>
      <c r="E79" s="71">
        <v>1121.26</v>
      </c>
      <c r="F79" s="71">
        <v>1085.78</v>
      </c>
      <c r="G79" s="71">
        <v>2615.5500000000002</v>
      </c>
      <c r="H79" s="71">
        <v>13531880.1</v>
      </c>
      <c r="I79" s="71">
        <v>7209640</v>
      </c>
      <c r="J79" s="71" t="s">
        <v>1164</v>
      </c>
      <c r="K79" s="71" t="s">
        <v>1165</v>
      </c>
      <c r="L79" s="71" t="s">
        <v>1048</v>
      </c>
      <c r="M79" s="199" t="s">
        <v>764</v>
      </c>
      <c r="N79" s="199"/>
      <c r="O79" s="199"/>
      <c r="P79" s="199"/>
      <c r="Q79" s="199"/>
      <c r="R79" s="199"/>
      <c r="S79" s="199"/>
      <c r="T79" s="199"/>
      <c r="U79" s="199"/>
    </row>
    <row r="80" spans="1:21" ht="13.5" hidden="1" thickBot="1" x14ac:dyDescent="0.25">
      <c r="A80" s="199" t="s">
        <v>1166</v>
      </c>
      <c r="B80" s="199"/>
      <c r="C80" s="199"/>
      <c r="D80" s="71" t="s">
        <v>113</v>
      </c>
      <c r="E80" s="71">
        <v>1121.26</v>
      </c>
      <c r="F80" s="71">
        <v>-535.29999999999995</v>
      </c>
      <c r="G80" s="71">
        <v>1485.72</v>
      </c>
      <c r="H80" s="71">
        <v>13530766.199999999</v>
      </c>
      <c r="I80" s="71">
        <v>7208007.9000000004</v>
      </c>
      <c r="J80" s="71" t="s">
        <v>1167</v>
      </c>
      <c r="K80" s="71" t="s">
        <v>1168</v>
      </c>
      <c r="L80" s="71" t="s">
        <v>1048</v>
      </c>
      <c r="M80" s="199" t="s">
        <v>764</v>
      </c>
      <c r="N80" s="199"/>
      <c r="O80" s="199"/>
      <c r="P80" s="199"/>
      <c r="Q80" s="199"/>
      <c r="R80" s="199"/>
      <c r="S80" s="199"/>
      <c r="T80" s="199"/>
      <c r="U80" s="199"/>
    </row>
    <row r="81" spans="1:21" ht="13.5" hidden="1" thickBot="1" x14ac:dyDescent="0.25">
      <c r="A81" s="199" t="s">
        <v>1169</v>
      </c>
      <c r="B81" s="199"/>
      <c r="C81" s="199"/>
      <c r="D81" s="71" t="s">
        <v>113</v>
      </c>
      <c r="E81" s="71">
        <v>1121.26</v>
      </c>
      <c r="F81" s="71">
        <v>735.81</v>
      </c>
      <c r="G81" s="71">
        <v>3030.14</v>
      </c>
      <c r="H81" s="71">
        <v>13532298.1</v>
      </c>
      <c r="I81" s="71">
        <v>7209294.0999999996</v>
      </c>
      <c r="J81" s="71" t="s">
        <v>1170</v>
      </c>
      <c r="K81" s="71" t="s">
        <v>1171</v>
      </c>
      <c r="L81" s="71" t="s">
        <v>1048</v>
      </c>
      <c r="M81" s="199" t="s">
        <v>764</v>
      </c>
      <c r="N81" s="199"/>
      <c r="O81" s="199"/>
      <c r="P81" s="199"/>
      <c r="Q81" s="199"/>
      <c r="R81" s="199"/>
      <c r="S81" s="199"/>
      <c r="T81" s="199"/>
      <c r="U81" s="199"/>
    </row>
    <row r="82" spans="1:21" ht="13.5" hidden="1" thickBot="1" x14ac:dyDescent="0.25">
      <c r="A82" s="199" t="s">
        <v>1172</v>
      </c>
      <c r="B82" s="199"/>
      <c r="C82" s="199"/>
      <c r="D82" s="71" t="s">
        <v>113</v>
      </c>
      <c r="E82" s="71">
        <v>1121.26</v>
      </c>
      <c r="F82" s="71">
        <v>-567.37</v>
      </c>
      <c r="G82" s="71">
        <v>-1128.4000000000001</v>
      </c>
      <c r="H82" s="71">
        <v>13528152.5</v>
      </c>
      <c r="I82" s="71">
        <v>7207950.2000000002</v>
      </c>
      <c r="J82" s="71" t="s">
        <v>1173</v>
      </c>
      <c r="K82" s="71" t="s">
        <v>1174</v>
      </c>
      <c r="L82" s="71" t="s">
        <v>1048</v>
      </c>
      <c r="M82" s="199" t="s">
        <v>764</v>
      </c>
      <c r="N82" s="199"/>
      <c r="O82" s="199"/>
      <c r="P82" s="199"/>
      <c r="Q82" s="199"/>
      <c r="R82" s="199"/>
      <c r="S82" s="199"/>
      <c r="T82" s="199"/>
      <c r="U82" s="199"/>
    </row>
    <row r="83" spans="1:21" ht="13.5" hidden="1" thickBot="1" x14ac:dyDescent="0.25">
      <c r="A83" s="199" t="s">
        <v>1175</v>
      </c>
      <c r="B83" s="199"/>
      <c r="C83" s="199"/>
      <c r="D83" s="71" t="s">
        <v>113</v>
      </c>
      <c r="E83" s="71">
        <v>1121.26</v>
      </c>
      <c r="F83" s="71">
        <v>449.35</v>
      </c>
      <c r="G83" s="71">
        <v>-2850.49</v>
      </c>
      <c r="H83" s="71">
        <v>13526420.5</v>
      </c>
      <c r="I83" s="71">
        <v>7208950</v>
      </c>
      <c r="J83" s="71" t="s">
        <v>1176</v>
      </c>
      <c r="K83" s="71" t="s">
        <v>1177</v>
      </c>
      <c r="L83" s="71" t="s">
        <v>1048</v>
      </c>
      <c r="M83" s="199" t="s">
        <v>764</v>
      </c>
      <c r="N83" s="199"/>
      <c r="O83" s="199"/>
      <c r="P83" s="199"/>
      <c r="Q83" s="199"/>
      <c r="R83" s="199"/>
      <c r="S83" s="199"/>
      <c r="T83" s="199"/>
      <c r="U83" s="199"/>
    </row>
    <row r="84" spans="1:21" ht="13.5" hidden="1" thickBot="1" x14ac:dyDescent="0.25">
      <c r="A84" s="199" t="s">
        <v>1178</v>
      </c>
      <c r="B84" s="199"/>
      <c r="C84" s="199"/>
      <c r="D84" s="71" t="s">
        <v>113</v>
      </c>
      <c r="E84" s="71">
        <v>1121.26</v>
      </c>
      <c r="F84" s="71">
        <v>-180.4</v>
      </c>
      <c r="G84" s="71">
        <v>-899.59</v>
      </c>
      <c r="H84" s="71">
        <v>13528377.5</v>
      </c>
      <c r="I84" s="71">
        <v>7208339.4000000004</v>
      </c>
      <c r="J84" s="71" t="s">
        <v>1179</v>
      </c>
      <c r="K84" s="71" t="s">
        <v>1180</v>
      </c>
      <c r="L84" s="71" t="s">
        <v>1048</v>
      </c>
      <c r="M84" s="199" t="s">
        <v>764</v>
      </c>
      <c r="N84" s="199"/>
      <c r="O84" s="199"/>
      <c r="P84" s="199"/>
      <c r="Q84" s="199"/>
      <c r="R84" s="199"/>
      <c r="S84" s="199"/>
      <c r="T84" s="199"/>
      <c r="U84" s="199"/>
    </row>
    <row r="85" spans="1:21" ht="13.5" hidden="1" thickBot="1" x14ac:dyDescent="0.25">
      <c r="A85" s="199" t="s">
        <v>1181</v>
      </c>
      <c r="B85" s="199"/>
      <c r="C85" s="199"/>
      <c r="D85" s="71" t="s">
        <v>113</v>
      </c>
      <c r="E85" s="71">
        <v>1121.26</v>
      </c>
      <c r="F85" s="71">
        <v>836.42</v>
      </c>
      <c r="G85" s="71">
        <v>-2621.79</v>
      </c>
      <c r="H85" s="71">
        <v>13526645.4</v>
      </c>
      <c r="I85" s="71">
        <v>7209339.2999999998</v>
      </c>
      <c r="J85" s="71" t="s">
        <v>1182</v>
      </c>
      <c r="K85" s="71" t="s">
        <v>1183</v>
      </c>
      <c r="L85" s="71" t="s">
        <v>1048</v>
      </c>
      <c r="M85" s="199" t="s">
        <v>764</v>
      </c>
      <c r="N85" s="199"/>
      <c r="O85" s="199"/>
      <c r="P85" s="199"/>
      <c r="Q85" s="199"/>
      <c r="R85" s="199"/>
      <c r="S85" s="199"/>
      <c r="T85" s="199"/>
      <c r="U85" s="199"/>
    </row>
    <row r="86" spans="1:21" ht="13.5" hidden="1" thickBot="1" x14ac:dyDescent="0.25">
      <c r="A86" s="199" t="s">
        <v>1184</v>
      </c>
      <c r="B86" s="199"/>
      <c r="C86" s="199"/>
      <c r="D86" s="71" t="s">
        <v>113</v>
      </c>
      <c r="E86" s="71">
        <v>1121.26</v>
      </c>
      <c r="F86" s="71">
        <v>-438.12</v>
      </c>
      <c r="G86" s="71">
        <v>-1052.1300000000001</v>
      </c>
      <c r="H86" s="71">
        <v>13528227.5</v>
      </c>
      <c r="I86" s="71">
        <v>7208080.2000000002</v>
      </c>
      <c r="J86" s="71" t="s">
        <v>1185</v>
      </c>
      <c r="K86" s="71" t="s">
        <v>1186</v>
      </c>
      <c r="L86" s="71" t="s">
        <v>1048</v>
      </c>
      <c r="M86" s="199" t="s">
        <v>764</v>
      </c>
      <c r="N86" s="199"/>
      <c r="O86" s="199"/>
      <c r="P86" s="199"/>
      <c r="Q86" s="199"/>
      <c r="R86" s="199"/>
      <c r="S86" s="199"/>
      <c r="T86" s="199"/>
      <c r="U86" s="199"/>
    </row>
    <row r="87" spans="1:21" ht="13.5" hidden="1" thickBot="1" x14ac:dyDescent="0.25">
      <c r="A87" s="199" t="s">
        <v>1187</v>
      </c>
      <c r="B87" s="199"/>
      <c r="C87" s="199"/>
      <c r="D87" s="71" t="s">
        <v>113</v>
      </c>
      <c r="E87" s="71">
        <v>1121.26</v>
      </c>
      <c r="F87" s="71">
        <v>578.6</v>
      </c>
      <c r="G87" s="71">
        <v>-2774.32</v>
      </c>
      <c r="H87" s="71">
        <v>13526495.4</v>
      </c>
      <c r="I87" s="71">
        <v>7209080</v>
      </c>
      <c r="J87" s="71" t="s">
        <v>1188</v>
      </c>
      <c r="K87" s="71" t="s">
        <v>1189</v>
      </c>
      <c r="L87" s="71" t="s">
        <v>1048</v>
      </c>
      <c r="M87" s="199" t="s">
        <v>764</v>
      </c>
      <c r="N87" s="199"/>
      <c r="O87" s="199"/>
      <c r="P87" s="199"/>
      <c r="Q87" s="199"/>
      <c r="R87" s="199"/>
      <c r="S87" s="199"/>
      <c r="T87" s="199"/>
      <c r="U87" s="199"/>
    </row>
    <row r="88" spans="1:21" ht="13.5" hidden="1" thickBot="1" x14ac:dyDescent="0.25">
      <c r="A88" s="199" t="s">
        <v>1190</v>
      </c>
      <c r="B88" s="199"/>
      <c r="C88" s="199"/>
      <c r="D88" s="71" t="s">
        <v>113</v>
      </c>
      <c r="E88" s="71">
        <v>1121.26</v>
      </c>
      <c r="F88" s="71">
        <v>-308.86</v>
      </c>
      <c r="G88" s="71">
        <v>-975.86</v>
      </c>
      <c r="H88" s="71">
        <v>13528302.5</v>
      </c>
      <c r="I88" s="71">
        <v>7208210.2000000002</v>
      </c>
      <c r="J88" s="71" t="s">
        <v>1191</v>
      </c>
      <c r="K88" s="71" t="s">
        <v>1192</v>
      </c>
      <c r="L88" s="71" t="s">
        <v>1048</v>
      </c>
      <c r="M88" s="199" t="s">
        <v>764</v>
      </c>
      <c r="N88" s="199"/>
      <c r="O88" s="199"/>
      <c r="P88" s="199"/>
      <c r="Q88" s="199"/>
      <c r="R88" s="199"/>
      <c r="S88" s="199"/>
      <c r="T88" s="199"/>
      <c r="U88" s="199"/>
    </row>
    <row r="89" spans="1:21" ht="13.5" hidden="1" thickBot="1" x14ac:dyDescent="0.25">
      <c r="A89" s="199" t="s">
        <v>1193</v>
      </c>
      <c r="B89" s="199"/>
      <c r="C89" s="199"/>
      <c r="D89" s="71" t="s">
        <v>113</v>
      </c>
      <c r="E89" s="71">
        <v>1121.26</v>
      </c>
      <c r="F89" s="71">
        <v>707.86</v>
      </c>
      <c r="G89" s="71">
        <v>-2698.05</v>
      </c>
      <c r="H89" s="71">
        <v>13526570.4</v>
      </c>
      <c r="I89" s="71">
        <v>7209210</v>
      </c>
      <c r="J89" s="71" t="s">
        <v>1194</v>
      </c>
      <c r="K89" s="71" t="s">
        <v>1195</v>
      </c>
      <c r="L89" s="71" t="s">
        <v>1048</v>
      </c>
      <c r="M89" s="199" t="s">
        <v>764</v>
      </c>
      <c r="N89" s="199"/>
      <c r="O89" s="199"/>
      <c r="P89" s="199"/>
      <c r="Q89" s="199"/>
      <c r="R89" s="199"/>
      <c r="S89" s="199"/>
      <c r="T89" s="199"/>
      <c r="U89" s="199"/>
    </row>
    <row r="90" spans="1:21" ht="13.5" hidden="1" thickBot="1" x14ac:dyDescent="0.25">
      <c r="A90" s="199" t="s">
        <v>1196</v>
      </c>
      <c r="B90" s="199"/>
      <c r="C90" s="199"/>
      <c r="D90" s="71" t="s">
        <v>113</v>
      </c>
      <c r="E90" s="71">
        <v>1121.26</v>
      </c>
      <c r="F90" s="71">
        <v>-51.35</v>
      </c>
      <c r="G90" s="71">
        <v>-823.33</v>
      </c>
      <c r="H90" s="71">
        <v>13528452.5</v>
      </c>
      <c r="I90" s="71">
        <v>7208469.2000000002</v>
      </c>
      <c r="J90" s="71" t="s">
        <v>1197</v>
      </c>
      <c r="K90" s="71" t="s">
        <v>1198</v>
      </c>
      <c r="L90" s="71" t="s">
        <v>1048</v>
      </c>
      <c r="M90" s="199" t="s">
        <v>764</v>
      </c>
      <c r="N90" s="199"/>
      <c r="O90" s="199"/>
      <c r="P90" s="199"/>
      <c r="Q90" s="199"/>
      <c r="R90" s="199"/>
      <c r="S90" s="199"/>
      <c r="T90" s="199"/>
      <c r="U90" s="199"/>
    </row>
    <row r="91" spans="1:21" ht="13.5" hidden="1" thickBot="1" x14ac:dyDescent="0.25">
      <c r="A91" s="199" t="s">
        <v>1199</v>
      </c>
      <c r="B91" s="199"/>
      <c r="C91" s="199"/>
      <c r="D91" s="71" t="s">
        <v>113</v>
      </c>
      <c r="E91" s="71">
        <v>1121.26</v>
      </c>
      <c r="F91" s="71">
        <v>965.38</v>
      </c>
      <c r="G91" s="71">
        <v>-2545.52</v>
      </c>
      <c r="H91" s="71">
        <v>13526720.4</v>
      </c>
      <c r="I91" s="71">
        <v>7209469</v>
      </c>
      <c r="J91" s="71" t="s">
        <v>1200</v>
      </c>
      <c r="K91" s="71" t="s">
        <v>1201</v>
      </c>
      <c r="L91" s="71" t="s">
        <v>1048</v>
      </c>
      <c r="M91" s="199" t="s">
        <v>764</v>
      </c>
      <c r="N91" s="199"/>
      <c r="O91" s="199"/>
      <c r="P91" s="199"/>
      <c r="Q91" s="199"/>
      <c r="R91" s="199"/>
      <c r="S91" s="199"/>
      <c r="T91" s="199"/>
      <c r="U91" s="199"/>
    </row>
    <row r="92" spans="1:21" ht="13.5" hidden="1" thickBot="1" x14ac:dyDescent="0.25">
      <c r="A92" s="199" t="s">
        <v>1202</v>
      </c>
      <c r="B92" s="199"/>
      <c r="C92" s="199"/>
      <c r="D92" s="71" t="s">
        <v>113</v>
      </c>
      <c r="E92" s="71">
        <v>1121.26</v>
      </c>
      <c r="F92" s="71">
        <v>465.68</v>
      </c>
      <c r="G92" s="71">
        <v>-518.35</v>
      </c>
      <c r="H92" s="71">
        <v>13528752.4</v>
      </c>
      <c r="I92" s="71">
        <v>7208989.2000000002</v>
      </c>
      <c r="J92" s="71" t="s">
        <v>1203</v>
      </c>
      <c r="K92" s="71" t="s">
        <v>1204</v>
      </c>
      <c r="L92" s="71" t="s">
        <v>1048</v>
      </c>
      <c r="M92" s="199" t="s">
        <v>764</v>
      </c>
      <c r="N92" s="199"/>
      <c r="O92" s="199"/>
      <c r="P92" s="199"/>
      <c r="Q92" s="199"/>
      <c r="R92" s="199"/>
      <c r="S92" s="199"/>
      <c r="T92" s="199"/>
      <c r="U92" s="199"/>
    </row>
    <row r="93" spans="1:21" ht="13.5" hidden="1" thickBot="1" x14ac:dyDescent="0.25">
      <c r="A93" s="199" t="s">
        <v>1205</v>
      </c>
      <c r="B93" s="199"/>
      <c r="C93" s="199"/>
      <c r="D93" s="71" t="s">
        <v>113</v>
      </c>
      <c r="E93" s="71">
        <v>1121.26</v>
      </c>
      <c r="F93" s="71">
        <v>1482.41</v>
      </c>
      <c r="G93" s="71">
        <v>-2240.54</v>
      </c>
      <c r="H93" s="71">
        <v>13527020.300000001</v>
      </c>
      <c r="I93" s="71">
        <v>7209989</v>
      </c>
      <c r="J93" s="71" t="s">
        <v>1206</v>
      </c>
      <c r="K93" s="71" t="s">
        <v>1207</v>
      </c>
      <c r="L93" s="71" t="s">
        <v>1048</v>
      </c>
      <c r="M93" s="199" t="s">
        <v>764</v>
      </c>
      <c r="N93" s="199"/>
      <c r="O93" s="199"/>
      <c r="P93" s="199"/>
      <c r="Q93" s="199"/>
      <c r="R93" s="199"/>
      <c r="S93" s="199"/>
      <c r="T93" s="199"/>
      <c r="U93" s="199"/>
    </row>
    <row r="94" spans="1:21" ht="13.5" hidden="1" thickBot="1" x14ac:dyDescent="0.25">
      <c r="A94" s="199" t="s">
        <v>1208</v>
      </c>
      <c r="B94" s="199"/>
      <c r="C94" s="199"/>
      <c r="D94" s="71" t="s">
        <v>113</v>
      </c>
      <c r="E94" s="71">
        <v>1121.26</v>
      </c>
      <c r="F94" s="71">
        <v>336.43</v>
      </c>
      <c r="G94" s="71">
        <v>-594.62</v>
      </c>
      <c r="H94" s="71">
        <v>13528677.4</v>
      </c>
      <c r="I94" s="71">
        <v>7208859.2000000002</v>
      </c>
      <c r="J94" s="71" t="s">
        <v>1209</v>
      </c>
      <c r="K94" s="71" t="s">
        <v>1210</v>
      </c>
      <c r="L94" s="71" t="s">
        <v>1048</v>
      </c>
      <c r="M94" s="199" t="s">
        <v>764</v>
      </c>
      <c r="N94" s="199"/>
      <c r="O94" s="199"/>
      <c r="P94" s="199"/>
      <c r="Q94" s="199"/>
      <c r="R94" s="199"/>
      <c r="S94" s="199"/>
      <c r="T94" s="199"/>
      <c r="U94" s="199"/>
    </row>
    <row r="95" spans="1:21" ht="13.5" hidden="1" thickBot="1" x14ac:dyDescent="0.25">
      <c r="A95" s="199" t="s">
        <v>1211</v>
      </c>
      <c r="B95" s="199"/>
      <c r="C95" s="199"/>
      <c r="D95" s="71" t="s">
        <v>113</v>
      </c>
      <c r="E95" s="71">
        <v>1121.26</v>
      </c>
      <c r="F95" s="71">
        <v>1353.15</v>
      </c>
      <c r="G95" s="71">
        <v>-2316.71</v>
      </c>
      <c r="H95" s="71">
        <v>13526945.4</v>
      </c>
      <c r="I95" s="71">
        <v>7209859</v>
      </c>
      <c r="J95" s="71" t="s">
        <v>1212</v>
      </c>
      <c r="K95" s="71" t="s">
        <v>1213</v>
      </c>
      <c r="L95" s="71" t="s">
        <v>1048</v>
      </c>
      <c r="M95" s="199" t="s">
        <v>764</v>
      </c>
      <c r="N95" s="199"/>
      <c r="O95" s="199"/>
      <c r="P95" s="199"/>
      <c r="Q95" s="199"/>
      <c r="R95" s="199"/>
      <c r="S95" s="199"/>
      <c r="T95" s="199"/>
      <c r="U95" s="199"/>
    </row>
    <row r="96" spans="1:21" ht="13.5" hidden="1" thickBot="1" x14ac:dyDescent="0.25">
      <c r="A96" s="199" t="s">
        <v>1214</v>
      </c>
      <c r="B96" s="199"/>
      <c r="C96" s="199"/>
      <c r="D96" s="71" t="s">
        <v>113</v>
      </c>
      <c r="E96" s="71">
        <v>1121.26</v>
      </c>
      <c r="F96" s="71">
        <v>118.88</v>
      </c>
      <c r="G96" s="71">
        <v>439.09</v>
      </c>
      <c r="H96" s="71">
        <v>13529713.199999999</v>
      </c>
      <c r="I96" s="71">
        <v>7208651.7999999998</v>
      </c>
      <c r="J96" s="71" t="s">
        <v>1215</v>
      </c>
      <c r="K96" s="71" t="s">
        <v>1216</v>
      </c>
      <c r="L96" s="71" t="s">
        <v>1048</v>
      </c>
      <c r="M96" s="199" t="s">
        <v>764</v>
      </c>
      <c r="N96" s="199"/>
      <c r="O96" s="199"/>
      <c r="P96" s="199"/>
      <c r="Q96" s="199"/>
      <c r="R96" s="199"/>
      <c r="S96" s="199"/>
      <c r="T96" s="199"/>
      <c r="U96" s="199"/>
    </row>
    <row r="97" spans="1:21" ht="13.5" hidden="1" thickBot="1" x14ac:dyDescent="0.25">
      <c r="A97" s="199" t="s">
        <v>1217</v>
      </c>
      <c r="B97" s="199"/>
      <c r="C97" s="199"/>
      <c r="D97" s="71" t="s">
        <v>113</v>
      </c>
      <c r="E97" s="71">
        <v>1121.26</v>
      </c>
      <c r="F97" s="71">
        <v>1841.08</v>
      </c>
      <c r="G97" s="71">
        <v>1455.81</v>
      </c>
      <c r="H97" s="71">
        <v>13530713</v>
      </c>
      <c r="I97" s="71">
        <v>7210383.9000000004</v>
      </c>
      <c r="J97" s="71" t="s">
        <v>1218</v>
      </c>
      <c r="K97" s="71" t="s">
        <v>1219</v>
      </c>
      <c r="L97" s="71" t="s">
        <v>1048</v>
      </c>
      <c r="M97" s="199" t="s">
        <v>764</v>
      </c>
      <c r="N97" s="199"/>
      <c r="O97" s="199"/>
      <c r="P97" s="199"/>
      <c r="Q97" s="199"/>
      <c r="R97" s="199"/>
      <c r="S97" s="199"/>
      <c r="T97" s="199"/>
      <c r="U97" s="199"/>
    </row>
    <row r="98" spans="1:21" ht="13.5" hidden="1" thickBot="1" x14ac:dyDescent="0.25">
      <c r="A98" s="199" t="s">
        <v>1220</v>
      </c>
      <c r="B98" s="199"/>
      <c r="C98" s="199"/>
      <c r="D98" s="71" t="s">
        <v>113</v>
      </c>
      <c r="E98" s="71">
        <v>1121.26</v>
      </c>
      <c r="F98" s="71">
        <v>500.12</v>
      </c>
      <c r="G98" s="71">
        <v>-206.2</v>
      </c>
      <c r="H98" s="71">
        <v>13529064.199999999</v>
      </c>
      <c r="I98" s="71">
        <v>7209026.7000000002</v>
      </c>
      <c r="J98" s="71" t="s">
        <v>1221</v>
      </c>
      <c r="K98" s="71" t="s">
        <v>1222</v>
      </c>
      <c r="L98" s="71" t="s">
        <v>1048</v>
      </c>
      <c r="M98" s="199" t="s">
        <v>764</v>
      </c>
      <c r="N98" s="199"/>
      <c r="O98" s="199"/>
      <c r="P98" s="199"/>
      <c r="Q98" s="199"/>
      <c r="R98" s="199"/>
      <c r="S98" s="199"/>
      <c r="T98" s="199"/>
      <c r="U98" s="199"/>
    </row>
    <row r="99" spans="1:21" ht="13.5" hidden="1" thickBot="1" x14ac:dyDescent="0.25">
      <c r="A99" s="199" t="s">
        <v>1223</v>
      </c>
      <c r="B99" s="199"/>
      <c r="C99" s="199"/>
      <c r="D99" s="71" t="s">
        <v>113</v>
      </c>
      <c r="E99" s="71">
        <v>1121.26</v>
      </c>
      <c r="F99" s="71">
        <v>2652.95</v>
      </c>
      <c r="G99" s="71">
        <v>1064.6600000000001</v>
      </c>
      <c r="H99" s="71">
        <v>13530313.9</v>
      </c>
      <c r="I99" s="71">
        <v>7211191.9000000004</v>
      </c>
      <c r="J99" s="71" t="s">
        <v>1224</v>
      </c>
      <c r="K99" s="71" t="s">
        <v>1225</v>
      </c>
      <c r="L99" s="71" t="s">
        <v>1048</v>
      </c>
      <c r="M99" s="199" t="s">
        <v>764</v>
      </c>
      <c r="N99" s="199"/>
      <c r="O99" s="199"/>
      <c r="P99" s="199"/>
      <c r="Q99" s="199"/>
      <c r="R99" s="199"/>
      <c r="S99" s="199"/>
      <c r="T99" s="199"/>
      <c r="U99" s="199"/>
    </row>
    <row r="100" spans="1:21" ht="13.5" hidden="1" thickBot="1" x14ac:dyDescent="0.25">
      <c r="A100" s="199" t="s">
        <v>1226</v>
      </c>
      <c r="B100" s="199"/>
      <c r="C100" s="199"/>
      <c r="D100" s="71" t="s">
        <v>113</v>
      </c>
      <c r="E100" s="71">
        <v>1121.26</v>
      </c>
      <c r="F100" s="71">
        <v>-634.20000000000005</v>
      </c>
      <c r="G100" s="71">
        <v>1678.85</v>
      </c>
      <c r="H100" s="71">
        <v>13530960.300000001</v>
      </c>
      <c r="I100" s="71">
        <v>7207910.9000000004</v>
      </c>
      <c r="J100" s="71" t="s">
        <v>1227</v>
      </c>
      <c r="K100" s="71" t="s">
        <v>1228</v>
      </c>
      <c r="L100" s="71" t="s">
        <v>1048</v>
      </c>
      <c r="M100" s="199" t="s">
        <v>764</v>
      </c>
      <c r="N100" s="199"/>
      <c r="O100" s="199"/>
      <c r="P100" s="199"/>
      <c r="Q100" s="199"/>
      <c r="R100" s="199"/>
      <c r="S100" s="199"/>
      <c r="T100" s="199"/>
      <c r="U100" s="199"/>
    </row>
    <row r="101" spans="1:21" ht="13.5" hidden="1" thickBot="1" x14ac:dyDescent="0.25">
      <c r="A101" s="199" t="s">
        <v>1229</v>
      </c>
      <c r="B101" s="199"/>
      <c r="C101" s="199"/>
      <c r="D101" s="71" t="s">
        <v>113</v>
      </c>
      <c r="E101" s="71">
        <v>1121.26</v>
      </c>
      <c r="F101" s="71">
        <v>496.88</v>
      </c>
      <c r="G101" s="71">
        <v>3327.81</v>
      </c>
      <c r="H101" s="71">
        <v>13532598.1</v>
      </c>
      <c r="I101" s="71">
        <v>7209058.0999999996</v>
      </c>
      <c r="J101" s="71" t="s">
        <v>1230</v>
      </c>
      <c r="K101" s="71" t="s">
        <v>1231</v>
      </c>
      <c r="L101" s="71" t="s">
        <v>1048</v>
      </c>
      <c r="M101" s="199" t="s">
        <v>764</v>
      </c>
      <c r="N101" s="199"/>
      <c r="O101" s="199"/>
      <c r="P101" s="199"/>
      <c r="Q101" s="199"/>
      <c r="R101" s="199"/>
      <c r="S101" s="199"/>
      <c r="T101" s="199"/>
      <c r="U101" s="199"/>
    </row>
    <row r="102" spans="1:21" ht="13.5" hidden="1" thickBot="1" x14ac:dyDescent="0.25">
      <c r="A102" s="199" t="s">
        <v>1232</v>
      </c>
      <c r="B102" s="199"/>
      <c r="C102" s="199"/>
      <c r="D102" s="71" t="s">
        <v>113</v>
      </c>
      <c r="E102" s="71">
        <v>1121.26</v>
      </c>
      <c r="F102" s="71">
        <v>-822.72</v>
      </c>
      <c r="G102" s="71">
        <v>1731.01</v>
      </c>
      <c r="H102" s="71">
        <v>13531014.300000001</v>
      </c>
      <c r="I102" s="71">
        <v>7207722.9000000004</v>
      </c>
      <c r="J102" s="71" t="s">
        <v>1233</v>
      </c>
      <c r="K102" s="71" t="s">
        <v>1234</v>
      </c>
      <c r="L102" s="71" t="s">
        <v>1048</v>
      </c>
      <c r="M102" s="199" t="s">
        <v>764</v>
      </c>
      <c r="N102" s="199"/>
      <c r="O102" s="199"/>
      <c r="P102" s="199"/>
      <c r="Q102" s="199"/>
      <c r="R102" s="199"/>
      <c r="S102" s="199"/>
      <c r="T102" s="199"/>
      <c r="U102" s="199"/>
    </row>
    <row r="103" spans="1:21" ht="13.5" hidden="1" thickBot="1" x14ac:dyDescent="0.25">
      <c r="A103" s="199" t="s">
        <v>1235</v>
      </c>
      <c r="B103" s="199"/>
      <c r="C103" s="199"/>
      <c r="D103" s="71" t="s">
        <v>113</v>
      </c>
      <c r="E103" s="71">
        <v>1121.26</v>
      </c>
      <c r="F103" s="71">
        <v>160.44999999999999</v>
      </c>
      <c r="G103" s="71">
        <v>3472.61</v>
      </c>
      <c r="H103" s="71">
        <v>13532746.199999999</v>
      </c>
      <c r="I103" s="71">
        <v>7208723.0999999996</v>
      </c>
      <c r="J103" s="71" t="s">
        <v>1236</v>
      </c>
      <c r="K103" s="71" t="s">
        <v>1237</v>
      </c>
      <c r="L103" s="71" t="s">
        <v>1048</v>
      </c>
      <c r="M103" s="199" t="s">
        <v>764</v>
      </c>
      <c r="N103" s="199"/>
      <c r="O103" s="199"/>
      <c r="P103" s="199"/>
      <c r="Q103" s="199"/>
      <c r="R103" s="199"/>
      <c r="S103" s="199"/>
      <c r="T103" s="199"/>
      <c r="U103" s="199"/>
    </row>
    <row r="104" spans="1:21" ht="13.5" hidden="1" thickBot="1" x14ac:dyDescent="0.25">
      <c r="A104" s="199" t="s">
        <v>1238</v>
      </c>
      <c r="B104" s="199"/>
      <c r="C104" s="199"/>
      <c r="D104" s="71" t="s">
        <v>113</v>
      </c>
      <c r="E104" s="71">
        <v>1121.26</v>
      </c>
      <c r="F104" s="71">
        <v>-1223.97</v>
      </c>
      <c r="G104" s="71">
        <v>-1223.04</v>
      </c>
      <c r="H104" s="71">
        <v>13528064.300000001</v>
      </c>
      <c r="I104" s="71">
        <v>7207292.7000000002</v>
      </c>
      <c r="J104" s="71" t="s">
        <v>1239</v>
      </c>
      <c r="K104" s="71" t="s">
        <v>1240</v>
      </c>
      <c r="L104" s="71" t="s">
        <v>1048</v>
      </c>
      <c r="M104" s="199" t="s">
        <v>764</v>
      </c>
      <c r="N104" s="199"/>
      <c r="O104" s="199"/>
      <c r="P104" s="199"/>
      <c r="Q104" s="199"/>
      <c r="R104" s="199"/>
      <c r="S104" s="199"/>
      <c r="T104" s="199"/>
      <c r="U104" s="199"/>
    </row>
    <row r="105" spans="1:21" ht="13.5" hidden="1" thickBot="1" x14ac:dyDescent="0.25">
      <c r="A105" s="199" t="s">
        <v>1241</v>
      </c>
      <c r="B105" s="199"/>
      <c r="C105" s="199"/>
      <c r="D105" s="71" t="s">
        <v>113</v>
      </c>
      <c r="E105" s="71">
        <v>1121.26</v>
      </c>
      <c r="F105" s="71">
        <v>-2946.17</v>
      </c>
      <c r="G105" s="71">
        <v>-2239.7600000000002</v>
      </c>
      <c r="H105" s="71">
        <v>13527064.5</v>
      </c>
      <c r="I105" s="71">
        <v>7205560.5999999996</v>
      </c>
      <c r="J105" s="71" t="s">
        <v>1242</v>
      </c>
      <c r="K105" s="71" t="s">
        <v>1243</v>
      </c>
      <c r="L105" s="71" t="s">
        <v>1048</v>
      </c>
      <c r="M105" s="199" t="s">
        <v>764</v>
      </c>
      <c r="N105" s="199"/>
      <c r="O105" s="199"/>
      <c r="P105" s="199"/>
      <c r="Q105" s="199"/>
      <c r="R105" s="199"/>
      <c r="S105" s="199"/>
      <c r="T105" s="199"/>
      <c r="U105" s="199"/>
    </row>
    <row r="106" spans="1:21" ht="13.5" hidden="1" thickBot="1" x14ac:dyDescent="0.25">
      <c r="A106" s="199" t="s">
        <v>1244</v>
      </c>
      <c r="B106" s="199"/>
      <c r="C106" s="199"/>
      <c r="D106" s="71" t="s">
        <v>113</v>
      </c>
      <c r="E106" s="71">
        <v>1121.26</v>
      </c>
      <c r="F106" s="71">
        <v>-1300.24</v>
      </c>
      <c r="G106" s="71">
        <v>-1093.78</v>
      </c>
      <c r="H106" s="71">
        <v>13528194.300000001</v>
      </c>
      <c r="I106" s="71">
        <v>7207217.7000000002</v>
      </c>
      <c r="J106" s="71" t="s">
        <v>1245</v>
      </c>
      <c r="K106" s="71" t="s">
        <v>1246</v>
      </c>
      <c r="L106" s="71" t="s">
        <v>1048</v>
      </c>
      <c r="M106" s="199" t="s">
        <v>764</v>
      </c>
      <c r="N106" s="199"/>
      <c r="O106" s="199"/>
      <c r="P106" s="199"/>
      <c r="Q106" s="199"/>
      <c r="R106" s="199"/>
      <c r="S106" s="199"/>
      <c r="T106" s="199"/>
      <c r="U106" s="199"/>
    </row>
    <row r="107" spans="1:21" ht="13.5" hidden="1" thickBot="1" x14ac:dyDescent="0.25">
      <c r="A107" s="199" t="s">
        <v>1247</v>
      </c>
      <c r="B107" s="199"/>
      <c r="C107" s="199"/>
      <c r="D107" s="71" t="s">
        <v>113</v>
      </c>
      <c r="E107" s="71">
        <v>1121.26</v>
      </c>
      <c r="F107" s="71">
        <v>-3022.44</v>
      </c>
      <c r="G107" s="71">
        <v>-2110.5</v>
      </c>
      <c r="H107" s="71">
        <v>13527194.5</v>
      </c>
      <c r="I107" s="71">
        <v>7205485.5999999996</v>
      </c>
      <c r="J107" s="71" t="s">
        <v>1248</v>
      </c>
      <c r="K107" s="71" t="s">
        <v>1249</v>
      </c>
      <c r="L107" s="71" t="s">
        <v>1048</v>
      </c>
      <c r="M107" s="199" t="s">
        <v>764</v>
      </c>
      <c r="N107" s="199"/>
      <c r="O107" s="199"/>
      <c r="P107" s="199"/>
      <c r="Q107" s="199"/>
      <c r="R107" s="199"/>
      <c r="S107" s="199"/>
      <c r="T107" s="199"/>
      <c r="U107" s="199"/>
    </row>
    <row r="108" spans="1:21" ht="13.5" hidden="1" thickBot="1" x14ac:dyDescent="0.25">
      <c r="A108" s="199" t="s">
        <v>1250</v>
      </c>
      <c r="B108" s="199"/>
      <c r="C108" s="199"/>
      <c r="D108" s="71" t="s">
        <v>113</v>
      </c>
      <c r="E108" s="71">
        <v>1121.26</v>
      </c>
      <c r="F108" s="71">
        <v>-1376.51</v>
      </c>
      <c r="G108" s="71">
        <v>-964.42</v>
      </c>
      <c r="H108" s="71">
        <v>13528324.4</v>
      </c>
      <c r="I108" s="71">
        <v>7207142.7000000002</v>
      </c>
      <c r="J108" s="71" t="s">
        <v>1251</v>
      </c>
      <c r="K108" s="71" t="s">
        <v>1252</v>
      </c>
      <c r="L108" s="71" t="s">
        <v>1048</v>
      </c>
      <c r="M108" s="199" t="s">
        <v>764</v>
      </c>
      <c r="N108" s="199"/>
      <c r="O108" s="199"/>
      <c r="P108" s="199"/>
      <c r="Q108" s="199"/>
      <c r="R108" s="199"/>
      <c r="S108" s="199"/>
      <c r="T108" s="199"/>
      <c r="U108" s="199"/>
    </row>
    <row r="109" spans="1:21" ht="13.5" hidden="1" thickBot="1" x14ac:dyDescent="0.25">
      <c r="A109" s="199" t="s">
        <v>1253</v>
      </c>
      <c r="B109" s="199"/>
      <c r="C109" s="199"/>
      <c r="D109" s="71" t="s">
        <v>113</v>
      </c>
      <c r="E109" s="71">
        <v>1121.26</v>
      </c>
      <c r="F109" s="71">
        <v>-3098.71</v>
      </c>
      <c r="G109" s="71">
        <v>-1981.24</v>
      </c>
      <c r="H109" s="71">
        <v>13527324.5</v>
      </c>
      <c r="I109" s="71">
        <v>7205410.5999999996</v>
      </c>
      <c r="J109" s="71" t="s">
        <v>1254</v>
      </c>
      <c r="K109" s="71" t="s">
        <v>1255</v>
      </c>
      <c r="L109" s="71" t="s">
        <v>1048</v>
      </c>
      <c r="M109" s="199" t="s">
        <v>764</v>
      </c>
      <c r="N109" s="199"/>
      <c r="O109" s="199"/>
      <c r="P109" s="199"/>
      <c r="Q109" s="199"/>
      <c r="R109" s="199"/>
      <c r="S109" s="199"/>
      <c r="T109" s="199"/>
      <c r="U109" s="199"/>
    </row>
    <row r="110" spans="1:21" ht="13.5" hidden="1" thickBot="1" x14ac:dyDescent="0.25">
      <c r="A110" s="199" t="s">
        <v>1256</v>
      </c>
      <c r="B110" s="199"/>
      <c r="C110" s="199"/>
      <c r="D110" s="71" t="s">
        <v>113</v>
      </c>
      <c r="E110" s="71">
        <v>1121.26</v>
      </c>
      <c r="F110" s="71">
        <v>-1452.78</v>
      </c>
      <c r="G110" s="71">
        <v>-835.17</v>
      </c>
      <c r="H110" s="71">
        <v>13528454.4</v>
      </c>
      <c r="I110" s="71">
        <v>7207067.7000000002</v>
      </c>
      <c r="J110" s="71" t="s">
        <v>1257</v>
      </c>
      <c r="K110" s="71" t="s">
        <v>1258</v>
      </c>
      <c r="L110" s="71" t="s">
        <v>1048</v>
      </c>
      <c r="M110" s="199" t="s">
        <v>764</v>
      </c>
      <c r="N110" s="199"/>
      <c r="O110" s="199"/>
      <c r="P110" s="199"/>
      <c r="Q110" s="199"/>
      <c r="R110" s="199"/>
      <c r="S110" s="199"/>
      <c r="T110" s="199"/>
      <c r="U110" s="199"/>
    </row>
    <row r="111" spans="1:21" ht="13.5" hidden="1" thickBot="1" x14ac:dyDescent="0.25">
      <c r="A111" s="199" t="s">
        <v>1259</v>
      </c>
      <c r="B111" s="199"/>
      <c r="C111" s="199"/>
      <c r="D111" s="71" t="s">
        <v>113</v>
      </c>
      <c r="E111" s="71">
        <v>1121.26</v>
      </c>
      <c r="F111" s="71">
        <v>-3174.98</v>
      </c>
      <c r="G111" s="71">
        <v>-1851.99</v>
      </c>
      <c r="H111" s="71">
        <v>13527454.5</v>
      </c>
      <c r="I111" s="71">
        <v>7205335.5999999996</v>
      </c>
      <c r="J111" s="71" t="s">
        <v>1260</v>
      </c>
      <c r="K111" s="71" t="s">
        <v>1261</v>
      </c>
      <c r="L111" s="71" t="s">
        <v>1048</v>
      </c>
      <c r="M111" s="199" t="s">
        <v>764</v>
      </c>
      <c r="N111" s="199"/>
      <c r="O111" s="199"/>
      <c r="P111" s="199"/>
      <c r="Q111" s="199"/>
      <c r="R111" s="199"/>
      <c r="S111" s="199"/>
      <c r="T111" s="199"/>
      <c r="U111" s="199"/>
    </row>
    <row r="112" spans="1:21" ht="13.5" hidden="1" thickBot="1" x14ac:dyDescent="0.25">
      <c r="A112" s="199" t="s">
        <v>1262</v>
      </c>
      <c r="B112" s="199"/>
      <c r="C112" s="199"/>
      <c r="D112" s="71" t="s">
        <v>113</v>
      </c>
      <c r="E112" s="71">
        <v>1121.26</v>
      </c>
      <c r="F112" s="71">
        <v>-1529.05</v>
      </c>
      <c r="G112" s="71">
        <v>-705.91</v>
      </c>
      <c r="H112" s="71">
        <v>13528584.4</v>
      </c>
      <c r="I112" s="71">
        <v>7206992.7000000002</v>
      </c>
      <c r="J112" s="71" t="s">
        <v>1263</v>
      </c>
      <c r="K112" s="71" t="s">
        <v>1264</v>
      </c>
      <c r="L112" s="71" t="s">
        <v>1048</v>
      </c>
      <c r="M112" s="199" t="s">
        <v>764</v>
      </c>
      <c r="N112" s="199"/>
      <c r="O112" s="199"/>
      <c r="P112" s="199"/>
      <c r="Q112" s="199"/>
      <c r="R112" s="199"/>
      <c r="S112" s="199"/>
      <c r="T112" s="199"/>
      <c r="U112" s="199"/>
    </row>
    <row r="113" spans="1:21" ht="13.5" hidden="1" thickBot="1" x14ac:dyDescent="0.25">
      <c r="A113" s="199" t="s">
        <v>1265</v>
      </c>
      <c r="B113" s="199"/>
      <c r="C113" s="199"/>
      <c r="D113" s="71" t="s">
        <v>113</v>
      </c>
      <c r="E113" s="71">
        <v>1121.26</v>
      </c>
      <c r="F113" s="71">
        <v>-3251.25</v>
      </c>
      <c r="G113" s="71">
        <v>-1722.73</v>
      </c>
      <c r="H113" s="71">
        <v>13527584.5</v>
      </c>
      <c r="I113" s="71">
        <v>7205260.5999999996</v>
      </c>
      <c r="J113" s="71" t="s">
        <v>1266</v>
      </c>
      <c r="K113" s="71" t="s">
        <v>1267</v>
      </c>
      <c r="L113" s="71" t="s">
        <v>1048</v>
      </c>
      <c r="M113" s="199" t="s">
        <v>764</v>
      </c>
      <c r="N113" s="199"/>
      <c r="O113" s="199"/>
      <c r="P113" s="199"/>
      <c r="Q113" s="199"/>
      <c r="R113" s="199"/>
      <c r="S113" s="199"/>
      <c r="T113" s="199"/>
      <c r="U113" s="199"/>
    </row>
    <row r="114" spans="1:21" ht="13.5" hidden="1" thickBot="1" x14ac:dyDescent="0.25">
      <c r="A114" s="199" t="s">
        <v>1268</v>
      </c>
      <c r="B114" s="199"/>
      <c r="C114" s="199"/>
      <c r="D114" s="71" t="s">
        <v>113</v>
      </c>
      <c r="E114" s="71">
        <v>1121.26</v>
      </c>
      <c r="F114" s="71">
        <v>-1605.32</v>
      </c>
      <c r="G114" s="71">
        <v>-576.65</v>
      </c>
      <c r="H114" s="71">
        <v>13528714.4</v>
      </c>
      <c r="I114" s="71">
        <v>7206917.7000000002</v>
      </c>
      <c r="J114" s="71" t="s">
        <v>1269</v>
      </c>
      <c r="K114" s="71" t="s">
        <v>1270</v>
      </c>
      <c r="L114" s="71" t="s">
        <v>1048</v>
      </c>
      <c r="M114" s="199" t="s">
        <v>764</v>
      </c>
      <c r="N114" s="199"/>
      <c r="O114" s="199"/>
      <c r="P114" s="199"/>
      <c r="Q114" s="199"/>
      <c r="R114" s="199"/>
      <c r="S114" s="199"/>
      <c r="T114" s="199"/>
      <c r="U114" s="199"/>
    </row>
    <row r="115" spans="1:21" ht="13.5" hidden="1" thickBot="1" x14ac:dyDescent="0.25">
      <c r="A115" s="199" t="s">
        <v>1271</v>
      </c>
      <c r="B115" s="199"/>
      <c r="C115" s="199"/>
      <c r="D115" s="71" t="s">
        <v>113</v>
      </c>
      <c r="E115" s="71">
        <v>1121.26</v>
      </c>
      <c r="F115" s="71">
        <v>-3327.52</v>
      </c>
      <c r="G115" s="71">
        <v>-1593.47</v>
      </c>
      <c r="H115" s="71">
        <v>13527714.5</v>
      </c>
      <c r="I115" s="71">
        <v>7205185.5999999996</v>
      </c>
      <c r="J115" s="71" t="s">
        <v>1272</v>
      </c>
      <c r="K115" s="71" t="s">
        <v>1273</v>
      </c>
      <c r="L115" s="71" t="s">
        <v>1048</v>
      </c>
      <c r="M115" s="199" t="s">
        <v>764</v>
      </c>
      <c r="N115" s="199"/>
      <c r="O115" s="199"/>
      <c r="P115" s="199"/>
      <c r="Q115" s="199"/>
      <c r="R115" s="199"/>
      <c r="S115" s="199"/>
      <c r="T115" s="199"/>
      <c r="U115" s="199"/>
    </row>
    <row r="116" spans="1:21" ht="13.5" hidden="1" thickBot="1" x14ac:dyDescent="0.25">
      <c r="A116" s="199" t="s">
        <v>1274</v>
      </c>
      <c r="B116" s="199"/>
      <c r="C116" s="199"/>
      <c r="D116" s="71" t="s">
        <v>113</v>
      </c>
      <c r="E116" s="71">
        <v>1121.26</v>
      </c>
      <c r="F116" s="71">
        <v>-1681.59</v>
      </c>
      <c r="G116" s="71">
        <v>-447.39</v>
      </c>
      <c r="H116" s="71">
        <v>13528844.4</v>
      </c>
      <c r="I116" s="71">
        <v>7206842.7000000002</v>
      </c>
      <c r="J116" s="71" t="s">
        <v>1275</v>
      </c>
      <c r="K116" s="71" t="s">
        <v>1276</v>
      </c>
      <c r="L116" s="71" t="s">
        <v>1048</v>
      </c>
      <c r="M116" s="199" t="s">
        <v>764</v>
      </c>
      <c r="N116" s="199"/>
      <c r="O116" s="199"/>
      <c r="P116" s="199"/>
      <c r="Q116" s="199"/>
      <c r="R116" s="199"/>
      <c r="S116" s="199"/>
      <c r="T116" s="199"/>
      <c r="U116" s="199"/>
    </row>
    <row r="117" spans="1:21" ht="13.5" hidden="1" thickBot="1" x14ac:dyDescent="0.25">
      <c r="A117" s="199" t="s">
        <v>1277</v>
      </c>
      <c r="B117" s="199"/>
      <c r="C117" s="199"/>
      <c r="D117" s="71" t="s">
        <v>113</v>
      </c>
      <c r="E117" s="71">
        <v>1121.26</v>
      </c>
      <c r="F117" s="71">
        <v>-3403.69</v>
      </c>
      <c r="G117" s="71">
        <v>-1464.21</v>
      </c>
      <c r="H117" s="71">
        <v>13527844.5</v>
      </c>
      <c r="I117" s="71">
        <v>7205110.7000000002</v>
      </c>
      <c r="J117" s="71" t="s">
        <v>1278</v>
      </c>
      <c r="K117" s="71" t="s">
        <v>1279</v>
      </c>
      <c r="L117" s="71" t="s">
        <v>1048</v>
      </c>
      <c r="M117" s="199" t="s">
        <v>764</v>
      </c>
      <c r="N117" s="199"/>
      <c r="O117" s="199"/>
      <c r="P117" s="199"/>
      <c r="Q117" s="199"/>
      <c r="R117" s="199"/>
      <c r="S117" s="199"/>
      <c r="T117" s="199"/>
      <c r="U117" s="199"/>
    </row>
    <row r="118" spans="1:21" ht="13.5" hidden="1" thickBot="1" x14ac:dyDescent="0.25">
      <c r="A118" s="199" t="s">
        <v>1280</v>
      </c>
      <c r="B118" s="199"/>
      <c r="C118" s="199"/>
      <c r="D118" s="71" t="s">
        <v>113</v>
      </c>
      <c r="E118" s="71">
        <v>1121.26</v>
      </c>
      <c r="F118" s="71">
        <v>-1387.9</v>
      </c>
      <c r="G118" s="71">
        <v>615.42999999999995</v>
      </c>
      <c r="H118" s="71">
        <v>13529904.300000001</v>
      </c>
      <c r="I118" s="71">
        <v>7207146.7999999998</v>
      </c>
      <c r="J118" s="71" t="s">
        <v>1281</v>
      </c>
      <c r="K118" s="71" t="s">
        <v>1282</v>
      </c>
      <c r="L118" s="71" t="s">
        <v>1048</v>
      </c>
      <c r="M118" s="199" t="s">
        <v>764</v>
      </c>
      <c r="N118" s="199"/>
      <c r="O118" s="199"/>
      <c r="P118" s="199"/>
      <c r="Q118" s="199"/>
      <c r="R118" s="199"/>
      <c r="S118" s="199"/>
      <c r="T118" s="199"/>
      <c r="U118" s="199"/>
    </row>
    <row r="119" spans="1:21" ht="13.5" hidden="1" thickBot="1" x14ac:dyDescent="0.25">
      <c r="A119" s="199" t="s">
        <v>1283</v>
      </c>
      <c r="B119" s="199"/>
      <c r="C119" s="199"/>
      <c r="D119" s="71" t="s">
        <v>113</v>
      </c>
      <c r="E119" s="71">
        <v>1121.26</v>
      </c>
      <c r="F119" s="71">
        <v>-523.62</v>
      </c>
      <c r="G119" s="71">
        <v>-848.16</v>
      </c>
      <c r="H119" s="71">
        <v>13528432.300000001</v>
      </c>
      <c r="I119" s="71">
        <v>7207996.7000000002</v>
      </c>
      <c r="J119" s="71" t="s">
        <v>1284</v>
      </c>
      <c r="K119" s="71" t="s">
        <v>1285</v>
      </c>
      <c r="L119" s="71" t="s">
        <v>1048</v>
      </c>
      <c r="M119" s="199" t="s">
        <v>764</v>
      </c>
      <c r="N119" s="199"/>
      <c r="O119" s="199"/>
      <c r="P119" s="199"/>
      <c r="Q119" s="199"/>
      <c r="R119" s="199"/>
      <c r="S119" s="199"/>
      <c r="T119" s="199"/>
      <c r="U119" s="199"/>
    </row>
    <row r="120" spans="1:21" ht="13.5" customHeight="1" thickBot="1" x14ac:dyDescent="0.25">
      <c r="A120" s="82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</row>
    <row r="121" spans="1:21" ht="25.5" customHeight="1" x14ac:dyDescent="0.2">
      <c r="A121" s="200" t="s">
        <v>793</v>
      </c>
      <c r="B121" s="195"/>
      <c r="C121" s="195"/>
      <c r="D121" s="195"/>
      <c r="E121" s="87" t="s">
        <v>781</v>
      </c>
      <c r="F121" s="87" t="s">
        <v>782</v>
      </c>
      <c r="G121" s="87" t="s">
        <v>794</v>
      </c>
      <c r="H121" s="87" t="s">
        <v>795</v>
      </c>
      <c r="I121" s="87" t="s">
        <v>796</v>
      </c>
      <c r="J121" s="87" t="s">
        <v>797</v>
      </c>
      <c r="K121" s="87" t="s">
        <v>798</v>
      </c>
      <c r="L121" s="87" t="s">
        <v>799</v>
      </c>
      <c r="M121" s="87" t="s">
        <v>800</v>
      </c>
      <c r="N121" s="195" t="s">
        <v>745</v>
      </c>
      <c r="O121" s="153"/>
      <c r="P121" s="153"/>
      <c r="Q121" s="153"/>
      <c r="R121" s="153"/>
      <c r="S121" s="153"/>
      <c r="T121" s="153"/>
      <c r="U121" s="154"/>
    </row>
    <row r="122" spans="1:21" ht="13.5" customHeight="1" thickBot="1" x14ac:dyDescent="0.25">
      <c r="A122" s="196"/>
      <c r="B122" s="197"/>
      <c r="C122" s="197"/>
      <c r="D122" s="197"/>
      <c r="E122" s="89" t="s">
        <v>773</v>
      </c>
      <c r="F122" s="89" t="s">
        <v>773</v>
      </c>
      <c r="G122" s="89" t="s">
        <v>773</v>
      </c>
      <c r="H122" s="89" t="s">
        <v>773</v>
      </c>
      <c r="I122" s="89" t="s">
        <v>773</v>
      </c>
      <c r="J122" s="89" t="s">
        <v>773</v>
      </c>
      <c r="K122" s="89" t="s">
        <v>773</v>
      </c>
      <c r="L122" s="89" t="s">
        <v>773</v>
      </c>
      <c r="M122" s="89" t="s">
        <v>773</v>
      </c>
      <c r="N122" s="197"/>
      <c r="O122" s="197"/>
      <c r="P122" s="197"/>
      <c r="Q122" s="197"/>
      <c r="R122" s="197"/>
      <c r="S122" s="197"/>
      <c r="T122" s="197"/>
      <c r="U122" s="198"/>
    </row>
    <row r="123" spans="1:21" x14ac:dyDescent="0.2">
      <c r="A123" s="199" t="s">
        <v>801</v>
      </c>
      <c r="B123" s="199"/>
      <c r="C123" s="199"/>
      <c r="D123" s="199"/>
      <c r="E123" s="71">
        <v>0</v>
      </c>
      <c r="F123" s="71">
        <v>290</v>
      </c>
      <c r="G123" s="71">
        <v>290</v>
      </c>
      <c r="H123" s="71">
        <v>0</v>
      </c>
      <c r="I123" s="71">
        <v>289.98</v>
      </c>
      <c r="J123" s="71">
        <v>0</v>
      </c>
      <c r="K123" s="71">
        <v>0</v>
      </c>
      <c r="L123" s="71">
        <v>2.3199999999999998</v>
      </c>
      <c r="M123" s="91">
        <v>-0.02</v>
      </c>
      <c r="N123" s="199" t="s">
        <v>825</v>
      </c>
      <c r="O123" s="199"/>
      <c r="P123" s="199"/>
      <c r="Q123" s="199"/>
      <c r="R123" s="199"/>
      <c r="S123" s="199"/>
      <c r="T123" s="199"/>
      <c r="U123" s="199"/>
    </row>
    <row r="124" spans="1:21" x14ac:dyDescent="0.2">
      <c r="A124" s="199" t="s">
        <v>802</v>
      </c>
      <c r="B124" s="199"/>
      <c r="C124" s="199"/>
      <c r="D124" s="199"/>
      <c r="E124" s="71">
        <v>0</v>
      </c>
      <c r="F124" s="71">
        <v>290</v>
      </c>
      <c r="G124" s="71">
        <v>290</v>
      </c>
      <c r="H124" s="71">
        <v>0</v>
      </c>
      <c r="I124" s="71">
        <v>289.98</v>
      </c>
      <c r="J124" s="71">
        <v>0</v>
      </c>
      <c r="K124" s="71">
        <v>0</v>
      </c>
      <c r="L124" s="71">
        <v>2.3199999999999998</v>
      </c>
      <c r="M124" s="91">
        <v>-0.02</v>
      </c>
      <c r="N124" s="199" t="s">
        <v>825</v>
      </c>
      <c r="O124" s="199"/>
      <c r="P124" s="199"/>
      <c r="Q124" s="199"/>
      <c r="R124" s="199"/>
      <c r="S124" s="199"/>
      <c r="T124" s="199"/>
      <c r="U124" s="199"/>
    </row>
    <row r="125" spans="1:21" x14ac:dyDescent="0.2">
      <c r="A125" s="199" t="s">
        <v>803</v>
      </c>
      <c r="B125" s="199"/>
      <c r="C125" s="199"/>
      <c r="D125" s="199"/>
      <c r="E125" s="71">
        <v>290</v>
      </c>
      <c r="F125" s="71">
        <v>952.62</v>
      </c>
      <c r="G125" s="71">
        <v>662.62</v>
      </c>
      <c r="H125" s="71">
        <v>289.98</v>
      </c>
      <c r="I125" s="71">
        <v>865</v>
      </c>
      <c r="J125" s="71">
        <v>2.3199999999999998</v>
      </c>
      <c r="K125" s="71">
        <v>-0.02</v>
      </c>
      <c r="L125" s="71">
        <v>-9.2200000000000006</v>
      </c>
      <c r="M125" s="91">
        <v>263.98</v>
      </c>
      <c r="N125" s="199" t="s">
        <v>825</v>
      </c>
      <c r="O125" s="199"/>
      <c r="P125" s="199"/>
      <c r="Q125" s="199"/>
      <c r="R125" s="199"/>
      <c r="S125" s="199"/>
      <c r="T125" s="199"/>
      <c r="U125" s="199"/>
    </row>
    <row r="126" spans="1:21" x14ac:dyDescent="0.2">
      <c r="A126" s="199" t="s">
        <v>804</v>
      </c>
      <c r="B126" s="199"/>
      <c r="C126" s="199"/>
      <c r="D126" s="199"/>
      <c r="E126" s="71">
        <v>0</v>
      </c>
      <c r="F126" s="71">
        <v>952.62</v>
      </c>
      <c r="G126" s="71">
        <v>952.62</v>
      </c>
      <c r="H126" s="71">
        <v>0</v>
      </c>
      <c r="I126" s="71">
        <v>865</v>
      </c>
      <c r="J126" s="71">
        <v>0</v>
      </c>
      <c r="K126" s="71">
        <v>0</v>
      </c>
      <c r="L126" s="71">
        <v>-9.2200000000000006</v>
      </c>
      <c r="M126" s="91">
        <v>263.98</v>
      </c>
      <c r="N126" s="199" t="s">
        <v>825</v>
      </c>
      <c r="O126" s="199"/>
      <c r="P126" s="199"/>
      <c r="Q126" s="199"/>
      <c r="R126" s="199"/>
      <c r="S126" s="199"/>
      <c r="T126" s="199"/>
      <c r="U126" s="199"/>
    </row>
    <row r="127" spans="1:21" x14ac:dyDescent="0.2">
      <c r="A127" s="199" t="s">
        <v>805</v>
      </c>
      <c r="B127" s="199"/>
      <c r="C127" s="199"/>
      <c r="D127" s="199"/>
      <c r="E127" s="71">
        <v>952.62</v>
      </c>
      <c r="F127" s="71">
        <v>1700</v>
      </c>
      <c r="G127" s="71">
        <v>747.38</v>
      </c>
      <c r="H127" s="71">
        <v>865</v>
      </c>
      <c r="I127" s="71">
        <v>1118.0999999999999</v>
      </c>
      <c r="J127" s="71">
        <v>-9.2200000000000006</v>
      </c>
      <c r="K127" s="71">
        <v>263.98</v>
      </c>
      <c r="L127" s="71">
        <v>384.6</v>
      </c>
      <c r="M127" s="91">
        <v>784.22</v>
      </c>
      <c r="N127" s="199" t="s">
        <v>825</v>
      </c>
      <c r="O127" s="199"/>
      <c r="P127" s="199"/>
      <c r="Q127" s="199"/>
      <c r="R127" s="199"/>
      <c r="S127" s="199"/>
      <c r="T127" s="199"/>
      <c r="U127" s="199"/>
    </row>
    <row r="128" spans="1:21" x14ac:dyDescent="0.2">
      <c r="A128" s="199" t="s">
        <v>822</v>
      </c>
      <c r="B128" s="199"/>
      <c r="C128" s="199"/>
      <c r="D128" s="199"/>
      <c r="E128" s="71">
        <v>0</v>
      </c>
      <c r="F128" s="71">
        <v>1700</v>
      </c>
      <c r="G128" s="71">
        <v>1700</v>
      </c>
      <c r="H128" s="71">
        <v>0</v>
      </c>
      <c r="I128" s="71">
        <v>1118.0999999999999</v>
      </c>
      <c r="J128" s="71">
        <v>0</v>
      </c>
      <c r="K128" s="71">
        <v>0</v>
      </c>
      <c r="L128" s="71">
        <v>384.6</v>
      </c>
      <c r="M128" s="91">
        <v>784.22</v>
      </c>
      <c r="N128" s="199" t="s">
        <v>825</v>
      </c>
      <c r="O128" s="199"/>
      <c r="P128" s="199"/>
      <c r="Q128" s="199"/>
      <c r="R128" s="199"/>
      <c r="S128" s="199"/>
      <c r="T128" s="199"/>
      <c r="U128" s="199"/>
    </row>
    <row r="129" spans="1:21" ht="13.5" thickBot="1" x14ac:dyDescent="0.25">
      <c r="A129" s="199" t="s">
        <v>823</v>
      </c>
      <c r="B129" s="199"/>
      <c r="C129" s="199"/>
      <c r="D129" s="199"/>
      <c r="E129" s="71">
        <v>1700</v>
      </c>
      <c r="F129" s="71">
        <v>3249.26</v>
      </c>
      <c r="G129" s="71">
        <v>1549.26</v>
      </c>
      <c r="H129" s="71">
        <v>1118.0999999999999</v>
      </c>
      <c r="I129" s="71">
        <v>1124.26</v>
      </c>
      <c r="J129" s="71">
        <v>384.6</v>
      </c>
      <c r="K129" s="71">
        <v>784.22</v>
      </c>
      <c r="L129" s="71">
        <v>1724.6</v>
      </c>
      <c r="M129" s="91">
        <v>1561.75</v>
      </c>
      <c r="N129" s="199" t="s">
        <v>825</v>
      </c>
      <c r="O129" s="199"/>
      <c r="P129" s="199"/>
      <c r="Q129" s="199"/>
      <c r="R129" s="199"/>
      <c r="S129" s="199"/>
      <c r="T129" s="199"/>
      <c r="U129" s="199"/>
    </row>
    <row r="130" spans="1:21" ht="13.5" customHeight="1" thickBot="1" x14ac:dyDescent="0.25">
      <c r="A130" s="82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</row>
    <row r="131" spans="1:21" ht="25.5" customHeight="1" x14ac:dyDescent="0.2">
      <c r="A131" s="92" t="s">
        <v>787</v>
      </c>
      <c r="B131" s="87" t="s">
        <v>806</v>
      </c>
      <c r="C131" s="87" t="s">
        <v>807</v>
      </c>
      <c r="D131" s="87" t="s">
        <v>788</v>
      </c>
      <c r="E131" s="87" t="s">
        <v>808</v>
      </c>
      <c r="F131" s="87" t="s">
        <v>789</v>
      </c>
      <c r="G131" s="87" t="s">
        <v>790</v>
      </c>
      <c r="H131" s="87" t="s">
        <v>767</v>
      </c>
      <c r="I131" s="87" t="s">
        <v>768</v>
      </c>
      <c r="J131" s="87" t="s">
        <v>769</v>
      </c>
      <c r="K131" s="87" t="s">
        <v>770</v>
      </c>
      <c r="L131" s="87" t="s">
        <v>809</v>
      </c>
      <c r="M131" s="87" t="s">
        <v>810</v>
      </c>
      <c r="N131" s="87" t="s">
        <v>811</v>
      </c>
      <c r="O131" s="87" t="s">
        <v>812</v>
      </c>
      <c r="P131" s="87" t="s">
        <v>813</v>
      </c>
      <c r="Q131" s="87" t="s">
        <v>814</v>
      </c>
      <c r="R131" s="87" t="s">
        <v>815</v>
      </c>
      <c r="S131" s="87" t="s">
        <v>816</v>
      </c>
      <c r="T131" s="87" t="s">
        <v>817</v>
      </c>
      <c r="U131" s="76" t="s">
        <v>818</v>
      </c>
    </row>
    <row r="132" spans="1:21" ht="13.5" customHeight="1" thickBot="1" x14ac:dyDescent="0.25">
      <c r="A132" s="88" t="s">
        <v>773</v>
      </c>
      <c r="B132" s="89" t="s">
        <v>77</v>
      </c>
      <c r="C132" s="89" t="s">
        <v>77</v>
      </c>
      <c r="D132" s="89" t="s">
        <v>773</v>
      </c>
      <c r="E132" s="89" t="s">
        <v>773</v>
      </c>
      <c r="F132" s="89" t="s">
        <v>773</v>
      </c>
      <c r="G132" s="89" t="s">
        <v>773</v>
      </c>
      <c r="H132" s="89" t="s">
        <v>773</v>
      </c>
      <c r="I132" s="89" t="s">
        <v>773</v>
      </c>
      <c r="J132" s="89"/>
      <c r="K132" s="89"/>
      <c r="L132" s="89" t="s">
        <v>819</v>
      </c>
      <c r="M132" s="89" t="s">
        <v>77</v>
      </c>
      <c r="N132" s="89" t="s">
        <v>819</v>
      </c>
      <c r="O132" s="89" t="s">
        <v>819</v>
      </c>
      <c r="P132" s="89" t="s">
        <v>773</v>
      </c>
      <c r="Q132" s="89" t="s">
        <v>773</v>
      </c>
      <c r="R132" s="89" t="s">
        <v>773</v>
      </c>
      <c r="S132" s="89" t="s">
        <v>773</v>
      </c>
      <c r="T132" s="89" t="s">
        <v>77</v>
      </c>
      <c r="U132" s="90"/>
    </row>
    <row r="133" spans="1:21" x14ac:dyDescent="0.2">
      <c r="A133" s="71">
        <v>0</v>
      </c>
      <c r="B133" s="71">
        <v>0</v>
      </c>
      <c r="C133" s="71">
        <v>0</v>
      </c>
      <c r="D133" s="71">
        <v>0</v>
      </c>
      <c r="E133" s="71">
        <v>-85.26</v>
      </c>
      <c r="F133" s="71">
        <v>0</v>
      </c>
      <c r="G133" s="71">
        <v>0</v>
      </c>
      <c r="H133" s="71">
        <v>13529275.289999999</v>
      </c>
      <c r="I133" s="71">
        <v>7208528.6200000001</v>
      </c>
      <c r="J133" s="71" t="s">
        <v>840</v>
      </c>
      <c r="K133" s="71" t="s">
        <v>841</v>
      </c>
      <c r="L133" s="71">
        <v>0</v>
      </c>
      <c r="M133">
        <v>0</v>
      </c>
      <c r="N133" s="71">
        <v>0</v>
      </c>
      <c r="O133" s="71">
        <v>0</v>
      </c>
      <c r="P133" s="71">
        <v>0</v>
      </c>
      <c r="Q133" s="71">
        <v>18.29</v>
      </c>
      <c r="R133" s="71">
        <v>18.29</v>
      </c>
      <c r="S133" s="71">
        <v>2.74</v>
      </c>
      <c r="T133" s="71">
        <v>0</v>
      </c>
      <c r="U133" s="91" t="s">
        <v>764</v>
      </c>
    </row>
    <row r="134" spans="1:21" x14ac:dyDescent="0.2">
      <c r="A134" s="71">
        <v>47.19</v>
      </c>
      <c r="B134" s="71">
        <v>0.28999999999999998</v>
      </c>
      <c r="C134" s="71">
        <v>0</v>
      </c>
      <c r="D134" s="71">
        <v>47.19</v>
      </c>
      <c r="E134" s="71">
        <v>-38.07</v>
      </c>
      <c r="F134" s="71">
        <v>0.12</v>
      </c>
      <c r="G134" s="71">
        <v>0</v>
      </c>
      <c r="H134" s="71">
        <v>13529275.289999999</v>
      </c>
      <c r="I134" s="71">
        <v>7208528.7400000002</v>
      </c>
      <c r="J134" s="71" t="s">
        <v>842</v>
      </c>
      <c r="K134" s="71" t="s">
        <v>841</v>
      </c>
      <c r="L134" s="71">
        <v>0.06</v>
      </c>
      <c r="M134">
        <v>0</v>
      </c>
      <c r="N134" s="71">
        <v>0.06</v>
      </c>
      <c r="O134" s="71">
        <v>0</v>
      </c>
      <c r="P134" s="71">
        <v>0.09</v>
      </c>
      <c r="Q134" s="71">
        <v>18.29</v>
      </c>
      <c r="R134" s="71">
        <v>18.29</v>
      </c>
      <c r="S134" s="71">
        <v>2.94</v>
      </c>
      <c r="T134" s="71">
        <v>280.62700000000001</v>
      </c>
      <c r="U134" s="91" t="s">
        <v>764</v>
      </c>
    </row>
    <row r="135" spans="1:21" x14ac:dyDescent="0.2">
      <c r="A135" s="71">
        <v>73.86</v>
      </c>
      <c r="B135" s="71">
        <v>0.32</v>
      </c>
      <c r="C135" s="71">
        <v>0</v>
      </c>
      <c r="D135" s="71">
        <v>73.86</v>
      </c>
      <c r="E135" s="71">
        <v>-11.4</v>
      </c>
      <c r="F135" s="71">
        <v>0.26</v>
      </c>
      <c r="G135" s="71">
        <v>0</v>
      </c>
      <c r="H135" s="71">
        <v>13529275.289999999</v>
      </c>
      <c r="I135" s="71">
        <v>7208528.8799999999</v>
      </c>
      <c r="J135" s="71" t="s">
        <v>843</v>
      </c>
      <c r="K135" s="71" t="s">
        <v>841</v>
      </c>
      <c r="L135" s="71">
        <v>0.01</v>
      </c>
      <c r="M135">
        <v>180</v>
      </c>
      <c r="N135" s="71">
        <v>0.01</v>
      </c>
      <c r="O135" s="71">
        <v>0</v>
      </c>
      <c r="P135" s="71">
        <v>0.19</v>
      </c>
      <c r="Q135" s="71">
        <v>18.29</v>
      </c>
      <c r="R135" s="71">
        <v>18.29</v>
      </c>
      <c r="S135" s="71">
        <v>2.94</v>
      </c>
      <c r="T135" s="71">
        <v>280.87</v>
      </c>
      <c r="U135" s="91" t="s">
        <v>764</v>
      </c>
    </row>
    <row r="136" spans="1:21" x14ac:dyDescent="0.2">
      <c r="A136" s="71">
        <v>100.64</v>
      </c>
      <c r="B136" s="71">
        <v>0.28999999999999998</v>
      </c>
      <c r="C136" s="71">
        <v>0</v>
      </c>
      <c r="D136" s="71">
        <v>100.64</v>
      </c>
      <c r="E136" s="71">
        <v>15.38</v>
      </c>
      <c r="F136" s="71">
        <v>0.4</v>
      </c>
      <c r="G136" s="71">
        <v>0</v>
      </c>
      <c r="H136" s="71">
        <v>13529275.289999999</v>
      </c>
      <c r="I136" s="71">
        <v>7208529.0199999996</v>
      </c>
      <c r="J136" s="71" t="s">
        <v>844</v>
      </c>
      <c r="K136" s="71" t="s">
        <v>841</v>
      </c>
      <c r="L136" s="71">
        <v>0.01</v>
      </c>
      <c r="M136">
        <v>180</v>
      </c>
      <c r="N136" s="71">
        <v>-0.01</v>
      </c>
      <c r="O136" s="71">
        <v>0</v>
      </c>
      <c r="P136" s="71">
        <v>0.3</v>
      </c>
      <c r="Q136" s="71">
        <v>18.3</v>
      </c>
      <c r="R136" s="71">
        <v>18.3</v>
      </c>
      <c r="S136" s="71">
        <v>2.94</v>
      </c>
      <c r="T136" s="71">
        <v>281.173</v>
      </c>
      <c r="U136" s="91" t="s">
        <v>764</v>
      </c>
    </row>
    <row r="137" spans="1:21" x14ac:dyDescent="0.2">
      <c r="A137" s="71">
        <v>127.43</v>
      </c>
      <c r="B137" s="71">
        <v>0.26</v>
      </c>
      <c r="C137" s="71" t="s">
        <v>113</v>
      </c>
      <c r="D137" s="71">
        <v>127.43</v>
      </c>
      <c r="E137" s="71">
        <v>42.17</v>
      </c>
      <c r="F137" s="71">
        <v>0.4</v>
      </c>
      <c r="G137" s="71">
        <v>0</v>
      </c>
      <c r="H137" s="71">
        <v>13529275.289999999</v>
      </c>
      <c r="I137" s="71">
        <v>7208529.0199999996</v>
      </c>
      <c r="J137" s="71" t="s">
        <v>844</v>
      </c>
      <c r="K137" s="71" t="s">
        <v>841</v>
      </c>
      <c r="L137" s="71">
        <v>0.11</v>
      </c>
      <c r="M137">
        <v>0</v>
      </c>
      <c r="N137" s="71">
        <v>-0.11</v>
      </c>
      <c r="O137" s="71">
        <v>0</v>
      </c>
      <c r="P137" s="71">
        <v>0.3</v>
      </c>
      <c r="Q137" s="71">
        <v>18.3</v>
      </c>
      <c r="R137" s="71">
        <v>18.3</v>
      </c>
      <c r="S137" s="71">
        <v>2.95</v>
      </c>
      <c r="T137" s="71">
        <v>281.25799999999998</v>
      </c>
      <c r="U137" s="91" t="s">
        <v>764</v>
      </c>
    </row>
    <row r="138" spans="1:21" x14ac:dyDescent="0.2">
      <c r="A138" s="71">
        <v>154.19</v>
      </c>
      <c r="B138" s="71">
        <v>0.67</v>
      </c>
      <c r="C138" s="71" t="s">
        <v>113</v>
      </c>
      <c r="D138" s="71">
        <v>154.19</v>
      </c>
      <c r="E138" s="71">
        <v>68.930000000000007</v>
      </c>
      <c r="F138" s="71">
        <v>0.4</v>
      </c>
      <c r="G138" s="71">
        <v>0</v>
      </c>
      <c r="H138" s="71">
        <v>13529275.289999999</v>
      </c>
      <c r="I138" s="71">
        <v>7208529.0199999996</v>
      </c>
      <c r="J138" s="71" t="s">
        <v>844</v>
      </c>
      <c r="K138" s="71" t="s">
        <v>841</v>
      </c>
      <c r="L138" s="71">
        <v>0</v>
      </c>
      <c r="M138">
        <v>0</v>
      </c>
      <c r="N138" s="71">
        <v>0</v>
      </c>
      <c r="O138" s="71">
        <v>0</v>
      </c>
      <c r="P138" s="71">
        <v>0.3</v>
      </c>
      <c r="Q138" s="71">
        <v>18.329999999999998</v>
      </c>
      <c r="R138" s="71">
        <v>18.329999999999998</v>
      </c>
      <c r="S138" s="71">
        <v>2.95</v>
      </c>
      <c r="T138" s="71">
        <v>276.767</v>
      </c>
      <c r="U138" s="91" t="s">
        <v>764</v>
      </c>
    </row>
    <row r="139" spans="1:21" x14ac:dyDescent="0.2">
      <c r="A139" s="71">
        <v>180.99</v>
      </c>
      <c r="B139" s="71">
        <v>0.69</v>
      </c>
      <c r="C139" s="71">
        <v>0</v>
      </c>
      <c r="D139" s="71">
        <v>180.99</v>
      </c>
      <c r="E139" s="71">
        <v>95.73</v>
      </c>
      <c r="F139" s="71">
        <v>0.56999999999999995</v>
      </c>
      <c r="G139" s="71">
        <v>0</v>
      </c>
      <c r="H139" s="71">
        <v>13529275.289999999</v>
      </c>
      <c r="I139" s="71">
        <v>7208529.1799999997</v>
      </c>
      <c r="J139" s="71" t="s">
        <v>845</v>
      </c>
      <c r="K139" s="71" t="s">
        <v>841</v>
      </c>
      <c r="L139" s="71">
        <v>0.26</v>
      </c>
      <c r="M139">
        <v>0</v>
      </c>
      <c r="N139" s="71">
        <v>0.26</v>
      </c>
      <c r="O139" s="71">
        <v>0</v>
      </c>
      <c r="P139" s="71">
        <v>0.42</v>
      </c>
      <c r="Q139" s="71">
        <v>18.36</v>
      </c>
      <c r="R139" s="71">
        <v>18.36</v>
      </c>
      <c r="S139" s="71">
        <v>2.95</v>
      </c>
      <c r="T139" s="71">
        <v>273.18299999999999</v>
      </c>
      <c r="U139" s="91" t="s">
        <v>764</v>
      </c>
    </row>
    <row r="140" spans="1:21" x14ac:dyDescent="0.2">
      <c r="A140" s="71">
        <v>207.77</v>
      </c>
      <c r="B140" s="71">
        <v>1.32</v>
      </c>
      <c r="C140" s="71">
        <v>0</v>
      </c>
      <c r="D140" s="71">
        <v>207.76</v>
      </c>
      <c r="E140" s="71">
        <v>122.5</v>
      </c>
      <c r="F140" s="71">
        <v>1.04</v>
      </c>
      <c r="G140" s="71">
        <v>0</v>
      </c>
      <c r="H140" s="71">
        <v>13529275.279999999</v>
      </c>
      <c r="I140" s="71">
        <v>7208529.6500000004</v>
      </c>
      <c r="J140" s="71" t="s">
        <v>846</v>
      </c>
      <c r="K140" s="71" t="s">
        <v>841</v>
      </c>
      <c r="L140" s="71">
        <v>0.24</v>
      </c>
      <c r="M140">
        <v>0</v>
      </c>
      <c r="N140" s="71">
        <v>0.24</v>
      </c>
      <c r="O140" s="71">
        <v>0</v>
      </c>
      <c r="P140" s="71">
        <v>0.77</v>
      </c>
      <c r="Q140" s="71">
        <v>18.36</v>
      </c>
      <c r="R140" s="71">
        <v>18.36</v>
      </c>
      <c r="S140" s="71">
        <v>2.96</v>
      </c>
      <c r="T140" s="71">
        <v>274.2</v>
      </c>
      <c r="U140" s="91" t="s">
        <v>764</v>
      </c>
    </row>
    <row r="141" spans="1:21" x14ac:dyDescent="0.2">
      <c r="A141" s="71">
        <v>234.58</v>
      </c>
      <c r="B141" s="71">
        <v>1.51</v>
      </c>
      <c r="C141" s="71">
        <v>0</v>
      </c>
      <c r="D141" s="71">
        <v>234.56</v>
      </c>
      <c r="E141" s="71">
        <v>149.30000000000001</v>
      </c>
      <c r="F141" s="71">
        <v>1.7</v>
      </c>
      <c r="G141" s="71">
        <v>0</v>
      </c>
      <c r="H141" s="71">
        <v>13529275.27</v>
      </c>
      <c r="I141" s="71">
        <v>7208530.3099999996</v>
      </c>
      <c r="J141" s="71" t="s">
        <v>847</v>
      </c>
      <c r="K141" s="71" t="s">
        <v>841</v>
      </c>
      <c r="L141" s="71">
        <v>7.0000000000000007E-2</v>
      </c>
      <c r="M141">
        <v>180</v>
      </c>
      <c r="N141" s="71">
        <v>7.0000000000000007E-2</v>
      </c>
      <c r="O141" s="71">
        <v>0</v>
      </c>
      <c r="P141" s="71">
        <v>1.26</v>
      </c>
      <c r="Q141" s="71">
        <v>18.36</v>
      </c>
      <c r="R141" s="71">
        <v>18.36</v>
      </c>
      <c r="S141" s="71">
        <v>2.96</v>
      </c>
      <c r="T141" s="71">
        <v>276.58199999999999</v>
      </c>
      <c r="U141" s="91" t="s">
        <v>764</v>
      </c>
    </row>
    <row r="142" spans="1:21" x14ac:dyDescent="0.2">
      <c r="A142" s="71">
        <v>248</v>
      </c>
      <c r="B142" s="71">
        <v>1.37</v>
      </c>
      <c r="C142" s="71">
        <v>0</v>
      </c>
      <c r="D142" s="71">
        <v>247.98</v>
      </c>
      <c r="E142" s="71">
        <v>162.72</v>
      </c>
      <c r="F142" s="71">
        <v>2.0299999999999998</v>
      </c>
      <c r="G142" s="71">
        <v>0</v>
      </c>
      <c r="H142" s="71">
        <v>13529275.27</v>
      </c>
      <c r="I142" s="71">
        <v>7208530.6500000004</v>
      </c>
      <c r="J142" s="71" t="s">
        <v>848</v>
      </c>
      <c r="K142" s="71" t="s">
        <v>841</v>
      </c>
      <c r="L142" s="71">
        <v>0.1</v>
      </c>
      <c r="M142">
        <v>180</v>
      </c>
      <c r="N142" s="71">
        <v>-0.1</v>
      </c>
      <c r="O142" s="71">
        <v>0</v>
      </c>
      <c r="P142" s="71">
        <v>1.51</v>
      </c>
      <c r="Q142" s="71">
        <v>18.37</v>
      </c>
      <c r="R142" s="71">
        <v>18.36</v>
      </c>
      <c r="S142" s="71">
        <v>2.97</v>
      </c>
      <c r="T142" s="71">
        <v>278.05900000000003</v>
      </c>
      <c r="U142" s="91" t="s">
        <v>764</v>
      </c>
    </row>
    <row r="143" spans="1:21" x14ac:dyDescent="0.2">
      <c r="A143" s="71">
        <v>261.39</v>
      </c>
      <c r="B143" s="71">
        <v>1.0900000000000001</v>
      </c>
      <c r="C143" s="71">
        <v>0</v>
      </c>
      <c r="D143" s="71">
        <v>261.37</v>
      </c>
      <c r="E143" s="71">
        <v>176.11</v>
      </c>
      <c r="F143" s="71">
        <v>2.3199999999999998</v>
      </c>
      <c r="G143" s="71">
        <v>0</v>
      </c>
      <c r="H143" s="71">
        <v>13529275.27</v>
      </c>
      <c r="I143" s="71">
        <v>7208530.9400000004</v>
      </c>
      <c r="J143" s="71" t="s">
        <v>849</v>
      </c>
      <c r="K143" s="71" t="s">
        <v>841</v>
      </c>
      <c r="L143" s="71">
        <v>0.21</v>
      </c>
      <c r="M143">
        <v>180</v>
      </c>
      <c r="N143" s="71">
        <v>-0.21</v>
      </c>
      <c r="O143" s="71">
        <v>0</v>
      </c>
      <c r="P143" s="71">
        <v>1.72</v>
      </c>
      <c r="Q143" s="71">
        <v>18.37</v>
      </c>
      <c r="R143" s="71">
        <v>18.37</v>
      </c>
      <c r="S143" s="71">
        <v>2.97</v>
      </c>
      <c r="T143" s="71">
        <v>279.435</v>
      </c>
      <c r="U143" s="91" t="s">
        <v>764</v>
      </c>
    </row>
    <row r="144" spans="1:21" x14ac:dyDescent="0.2">
      <c r="A144" s="71">
        <v>278.66000000000003</v>
      </c>
      <c r="B144" s="71">
        <v>0.49</v>
      </c>
      <c r="C144" s="71" t="s">
        <v>113</v>
      </c>
      <c r="D144" s="71">
        <v>278.64</v>
      </c>
      <c r="E144" s="71">
        <v>193.38</v>
      </c>
      <c r="F144" s="71">
        <v>2.3199999999999998</v>
      </c>
      <c r="G144" s="71">
        <v>0</v>
      </c>
      <c r="H144" s="71">
        <v>13529275.27</v>
      </c>
      <c r="I144" s="71">
        <v>7208530.9400000004</v>
      </c>
      <c r="J144" s="71" t="s">
        <v>849</v>
      </c>
      <c r="K144" s="71" t="s">
        <v>841</v>
      </c>
      <c r="L144" s="71">
        <v>0.63</v>
      </c>
      <c r="M144">
        <v>0</v>
      </c>
      <c r="N144" s="71">
        <v>-0.63</v>
      </c>
      <c r="O144" s="71">
        <v>0</v>
      </c>
      <c r="P144" s="71">
        <v>1.72</v>
      </c>
      <c r="Q144" s="71">
        <v>18.37</v>
      </c>
      <c r="R144" s="71">
        <v>18.37</v>
      </c>
      <c r="S144" s="71">
        <v>2.98</v>
      </c>
      <c r="T144" s="71">
        <v>279.29199999999997</v>
      </c>
      <c r="U144" s="91" t="s">
        <v>764</v>
      </c>
    </row>
    <row r="145" spans="1:21" x14ac:dyDescent="0.2">
      <c r="A145" s="71">
        <v>301.89</v>
      </c>
      <c r="B145" s="71">
        <v>0.69</v>
      </c>
      <c r="C145" s="71">
        <v>215.31</v>
      </c>
      <c r="D145" s="71">
        <v>301.87</v>
      </c>
      <c r="E145" s="71">
        <v>216.61</v>
      </c>
      <c r="F145" s="71">
        <v>2.21</v>
      </c>
      <c r="G145" s="71">
        <v>-0.08</v>
      </c>
      <c r="H145" s="71">
        <v>13529275.189999999</v>
      </c>
      <c r="I145" s="71">
        <v>7208530.8200000003</v>
      </c>
      <c r="J145" s="71" t="s">
        <v>850</v>
      </c>
      <c r="K145" s="71" t="s">
        <v>851</v>
      </c>
      <c r="L145" s="71">
        <v>0.3</v>
      </c>
      <c r="M145">
        <v>-36.914999999999999</v>
      </c>
      <c r="N145" s="71">
        <v>0.3</v>
      </c>
      <c r="O145" s="71">
        <v>0</v>
      </c>
      <c r="P145" s="71">
        <v>1.58</v>
      </c>
      <c r="Q145" s="71">
        <v>18.38</v>
      </c>
      <c r="R145" s="71">
        <v>18.38</v>
      </c>
      <c r="S145" s="71">
        <v>2.98</v>
      </c>
      <c r="T145" s="71">
        <v>276.75599999999997</v>
      </c>
      <c r="U145" s="91" t="s">
        <v>764</v>
      </c>
    </row>
    <row r="146" spans="1:21" x14ac:dyDescent="0.2">
      <c r="A146" s="71">
        <v>315.27999999999997</v>
      </c>
      <c r="B146" s="71">
        <v>1.38</v>
      </c>
      <c r="C146" s="71">
        <v>195.87</v>
      </c>
      <c r="D146" s="71">
        <v>315.25</v>
      </c>
      <c r="E146" s="71">
        <v>229.99</v>
      </c>
      <c r="F146" s="71">
        <v>1.99</v>
      </c>
      <c r="G146" s="71">
        <v>-0.17</v>
      </c>
      <c r="H146" s="71">
        <v>13529275.1</v>
      </c>
      <c r="I146" s="71">
        <v>7208530.5999999996</v>
      </c>
      <c r="J146" s="71" t="s">
        <v>852</v>
      </c>
      <c r="K146" s="71" t="s">
        <v>838</v>
      </c>
      <c r="L146" s="71">
        <v>0.56999999999999995</v>
      </c>
      <c r="M146">
        <v>-17.925999999999998</v>
      </c>
      <c r="N146" s="71">
        <v>0.52</v>
      </c>
      <c r="O146" s="71">
        <v>-14.52</v>
      </c>
      <c r="P146" s="71">
        <v>1.36</v>
      </c>
      <c r="Q146" s="71">
        <v>18.38</v>
      </c>
      <c r="R146" s="71">
        <v>18.38</v>
      </c>
      <c r="S146" s="71">
        <v>2.99</v>
      </c>
      <c r="T146" s="71">
        <v>276.69299999999998</v>
      </c>
      <c r="U146" s="91" t="s">
        <v>764</v>
      </c>
    </row>
    <row r="147" spans="1:21" x14ac:dyDescent="0.2">
      <c r="A147" s="71">
        <v>328.66</v>
      </c>
      <c r="B147" s="71">
        <v>3</v>
      </c>
      <c r="C147" s="71">
        <v>186.08</v>
      </c>
      <c r="D147" s="71">
        <v>328.62</v>
      </c>
      <c r="E147" s="71">
        <v>243.36</v>
      </c>
      <c r="F147" s="71">
        <v>1.48</v>
      </c>
      <c r="G147" s="71">
        <v>-0.25</v>
      </c>
      <c r="H147" s="71">
        <v>13529275.02</v>
      </c>
      <c r="I147" s="71">
        <v>7208530.0999999996</v>
      </c>
      <c r="J147" s="71" t="s">
        <v>853</v>
      </c>
      <c r="K147" s="71" t="s">
        <v>854</v>
      </c>
      <c r="L147" s="71">
        <v>1.24</v>
      </c>
      <c r="M147">
        <v>-19.126000000000001</v>
      </c>
      <c r="N147" s="71">
        <v>1.21</v>
      </c>
      <c r="O147" s="71">
        <v>-7.32</v>
      </c>
      <c r="P147" s="71">
        <v>0.93</v>
      </c>
      <c r="Q147" s="71">
        <v>18.38</v>
      </c>
      <c r="R147" s="71">
        <v>18.38</v>
      </c>
      <c r="S147" s="71">
        <v>2.99</v>
      </c>
      <c r="T147" s="71">
        <v>275.42599999999999</v>
      </c>
      <c r="U147" s="91" t="s">
        <v>764</v>
      </c>
    </row>
    <row r="148" spans="1:21" x14ac:dyDescent="0.2">
      <c r="A148" s="71">
        <v>342.09</v>
      </c>
      <c r="B148" s="71">
        <v>3.53</v>
      </c>
      <c r="C148" s="71">
        <v>183.12</v>
      </c>
      <c r="D148" s="71">
        <v>342.03</v>
      </c>
      <c r="E148" s="71">
        <v>256.77</v>
      </c>
      <c r="F148" s="71">
        <v>0.72</v>
      </c>
      <c r="G148" s="71">
        <v>-0.31</v>
      </c>
      <c r="H148" s="71">
        <v>13529274.970000001</v>
      </c>
      <c r="I148" s="71">
        <v>7208529.3300000001</v>
      </c>
      <c r="J148" s="71" t="s">
        <v>855</v>
      </c>
      <c r="K148" s="71" t="s">
        <v>856</v>
      </c>
      <c r="L148" s="71">
        <v>0.41</v>
      </c>
      <c r="M148">
        <v>-60.534999999999997</v>
      </c>
      <c r="N148" s="71">
        <v>0.39</v>
      </c>
      <c r="O148" s="71">
        <v>-2.2000000000000002</v>
      </c>
      <c r="P148" s="71">
        <v>0.32</v>
      </c>
      <c r="Q148" s="71">
        <v>18.38</v>
      </c>
      <c r="R148" s="71">
        <v>18.38</v>
      </c>
      <c r="S148" s="71">
        <v>2.99</v>
      </c>
      <c r="T148" s="71">
        <v>273.04899999999998</v>
      </c>
      <c r="U148" s="91" t="s">
        <v>764</v>
      </c>
    </row>
    <row r="149" spans="1:21" x14ac:dyDescent="0.2">
      <c r="A149" s="71">
        <v>355.51</v>
      </c>
      <c r="B149" s="71">
        <v>4.01</v>
      </c>
      <c r="C149" s="71">
        <v>172.61</v>
      </c>
      <c r="D149" s="71">
        <v>355.42</v>
      </c>
      <c r="E149" s="71">
        <v>270.16000000000003</v>
      </c>
      <c r="F149" s="71">
        <v>-0.16</v>
      </c>
      <c r="G149" s="71">
        <v>-0.27</v>
      </c>
      <c r="H149" s="71">
        <v>13529275.02</v>
      </c>
      <c r="I149" s="71">
        <v>7208528.46</v>
      </c>
      <c r="J149" s="71" t="s">
        <v>857</v>
      </c>
      <c r="K149" s="71" t="s">
        <v>858</v>
      </c>
      <c r="L149" s="71">
        <v>0.63</v>
      </c>
      <c r="M149">
        <v>-41.082000000000001</v>
      </c>
      <c r="N149" s="71">
        <v>0.36</v>
      </c>
      <c r="O149" s="71">
        <v>-7.83</v>
      </c>
      <c r="P149" s="71">
        <v>-0.3</v>
      </c>
      <c r="Q149" s="71">
        <v>18.38</v>
      </c>
      <c r="R149" s="71">
        <v>18.38</v>
      </c>
      <c r="S149" s="71">
        <v>3</v>
      </c>
      <c r="T149" s="71">
        <v>88.93</v>
      </c>
      <c r="U149" s="91" t="s">
        <v>764</v>
      </c>
    </row>
    <row r="150" spans="1:21" x14ac:dyDescent="0.2">
      <c r="A150" s="71">
        <v>368.9</v>
      </c>
      <c r="B150" s="71">
        <v>4.88</v>
      </c>
      <c r="C150" s="71">
        <v>164.2</v>
      </c>
      <c r="D150" s="71">
        <v>368.77</v>
      </c>
      <c r="E150" s="71">
        <v>283.51</v>
      </c>
      <c r="F150" s="71">
        <v>-1.17</v>
      </c>
      <c r="G150" s="71">
        <v>-0.06</v>
      </c>
      <c r="H150" s="71">
        <v>13529275.24</v>
      </c>
      <c r="I150" s="71">
        <v>7208527.4500000002</v>
      </c>
      <c r="J150" s="71" t="s">
        <v>859</v>
      </c>
      <c r="K150" s="71" t="s">
        <v>860</v>
      </c>
      <c r="L150" s="71">
        <v>0.81</v>
      </c>
      <c r="M150">
        <v>-52.53</v>
      </c>
      <c r="N150" s="71">
        <v>0.65</v>
      </c>
      <c r="O150" s="71">
        <v>-6.28</v>
      </c>
      <c r="P150" s="71">
        <v>-0.91</v>
      </c>
      <c r="Q150" s="71">
        <v>18.38</v>
      </c>
      <c r="R150" s="71">
        <v>18.38</v>
      </c>
      <c r="S150" s="71">
        <v>3</v>
      </c>
      <c r="T150" s="71">
        <v>80.114999999999995</v>
      </c>
      <c r="U150" s="91" t="s">
        <v>764</v>
      </c>
    </row>
    <row r="151" spans="1:21" x14ac:dyDescent="0.2">
      <c r="A151" s="71">
        <v>382.28</v>
      </c>
      <c r="B151" s="71">
        <v>6.05</v>
      </c>
      <c r="C151" s="71">
        <v>151.44999999999999</v>
      </c>
      <c r="D151" s="71">
        <v>382.09</v>
      </c>
      <c r="E151" s="71">
        <v>296.83</v>
      </c>
      <c r="F151" s="71">
        <v>-2.34</v>
      </c>
      <c r="G151" s="71">
        <v>0.43</v>
      </c>
      <c r="H151" s="71">
        <v>13529275.75</v>
      </c>
      <c r="I151" s="71">
        <v>7208526.2800000003</v>
      </c>
      <c r="J151" s="71" t="s">
        <v>861</v>
      </c>
      <c r="K151" s="71" t="s">
        <v>862</v>
      </c>
      <c r="L151" s="71">
        <v>1.26</v>
      </c>
      <c r="M151">
        <v>-45.058</v>
      </c>
      <c r="N151" s="71">
        <v>0.87</v>
      </c>
      <c r="O151" s="71">
        <v>-9.5299999999999994</v>
      </c>
      <c r="P151" s="71">
        <v>-1.44</v>
      </c>
      <c r="Q151" s="71">
        <v>18.39</v>
      </c>
      <c r="R151" s="71">
        <v>18.39</v>
      </c>
      <c r="S151" s="71">
        <v>3.01</v>
      </c>
      <c r="T151" s="71">
        <v>217.095</v>
      </c>
      <c r="U151" s="91" t="s">
        <v>764</v>
      </c>
    </row>
    <row r="152" spans="1:21" x14ac:dyDescent="0.2">
      <c r="A152" s="71">
        <v>395.67</v>
      </c>
      <c r="B152" s="71">
        <v>6.93</v>
      </c>
      <c r="C152" s="71">
        <v>144.54</v>
      </c>
      <c r="D152" s="71">
        <v>395.4</v>
      </c>
      <c r="E152" s="71">
        <v>310.14</v>
      </c>
      <c r="F152" s="71">
        <v>-3.61</v>
      </c>
      <c r="G152" s="71">
        <v>1.24</v>
      </c>
      <c r="H152" s="71">
        <v>13529276.57</v>
      </c>
      <c r="I152" s="71">
        <v>7208525.0099999998</v>
      </c>
      <c r="J152" s="71" t="s">
        <v>863</v>
      </c>
      <c r="K152" s="71" t="s">
        <v>864</v>
      </c>
      <c r="L152" s="71">
        <v>0.88</v>
      </c>
      <c r="M152">
        <v>-58.01</v>
      </c>
      <c r="N152" s="71">
        <v>0.66</v>
      </c>
      <c r="O152" s="71">
        <v>-5.16</v>
      </c>
      <c r="P152" s="71">
        <v>-1.85</v>
      </c>
      <c r="Q152" s="71">
        <v>18.39</v>
      </c>
      <c r="R152" s="71">
        <v>18.39</v>
      </c>
      <c r="S152" s="71">
        <v>3.01</v>
      </c>
      <c r="T152" s="71">
        <v>182.82400000000001</v>
      </c>
      <c r="U152" s="91" t="s">
        <v>764</v>
      </c>
    </row>
    <row r="153" spans="1:21" x14ac:dyDescent="0.2">
      <c r="A153" s="71">
        <v>409.06</v>
      </c>
      <c r="B153" s="71">
        <v>7.74</v>
      </c>
      <c r="C153" s="71">
        <v>135.91</v>
      </c>
      <c r="D153" s="71">
        <v>408.68</v>
      </c>
      <c r="E153" s="71">
        <v>323.42</v>
      </c>
      <c r="F153" s="71">
        <v>-4.92</v>
      </c>
      <c r="G153" s="71">
        <v>2.33</v>
      </c>
      <c r="H153" s="71">
        <v>13529277.67</v>
      </c>
      <c r="I153" s="71">
        <v>7208523.7199999997</v>
      </c>
      <c r="J153" s="71" t="s">
        <v>865</v>
      </c>
      <c r="K153" s="71" t="s">
        <v>866</v>
      </c>
      <c r="L153" s="71">
        <v>1.02</v>
      </c>
      <c r="M153">
        <v>-78.927999999999997</v>
      </c>
      <c r="N153" s="71">
        <v>0.6</v>
      </c>
      <c r="O153" s="71">
        <v>-6.45</v>
      </c>
      <c r="P153" s="71">
        <v>-2.08</v>
      </c>
      <c r="Q153" s="71">
        <v>18.39</v>
      </c>
      <c r="R153" s="71">
        <v>18.39</v>
      </c>
      <c r="S153" s="71">
        <v>3.02</v>
      </c>
      <c r="T153" s="71">
        <v>172.68600000000001</v>
      </c>
      <c r="U153" s="91" t="s">
        <v>764</v>
      </c>
    </row>
    <row r="154" spans="1:21" x14ac:dyDescent="0.2">
      <c r="A154" s="71">
        <v>422.48</v>
      </c>
      <c r="B154" s="71">
        <v>8.5399999999999991</v>
      </c>
      <c r="C154" s="71">
        <v>119.7</v>
      </c>
      <c r="D154" s="71">
        <v>421.96</v>
      </c>
      <c r="E154" s="71">
        <v>336.7</v>
      </c>
      <c r="F154" s="71">
        <v>-6.06</v>
      </c>
      <c r="G154" s="71">
        <v>3.83</v>
      </c>
      <c r="H154" s="71">
        <v>13529279.18</v>
      </c>
      <c r="I154" s="71">
        <v>7208522.5899999999</v>
      </c>
      <c r="J154" s="71" t="s">
        <v>867</v>
      </c>
      <c r="K154" s="71" t="s">
        <v>868</v>
      </c>
      <c r="L154" s="71">
        <v>1.8</v>
      </c>
      <c r="M154">
        <v>-55.09</v>
      </c>
      <c r="N154" s="71">
        <v>0.6</v>
      </c>
      <c r="O154" s="71">
        <v>-12.08</v>
      </c>
      <c r="P154" s="71">
        <v>-1.92</v>
      </c>
      <c r="Q154" s="71">
        <v>18.399999999999999</v>
      </c>
      <c r="R154" s="71">
        <v>18.39</v>
      </c>
      <c r="S154" s="71">
        <v>3.02</v>
      </c>
      <c r="T154" s="71">
        <v>165.30600000000001</v>
      </c>
      <c r="U154" s="91" t="s">
        <v>764</v>
      </c>
    </row>
    <row r="155" spans="1:21" x14ac:dyDescent="0.2">
      <c r="A155" s="71">
        <v>435.88</v>
      </c>
      <c r="B155" s="71">
        <v>10.07</v>
      </c>
      <c r="C155" s="71">
        <v>108.61</v>
      </c>
      <c r="D155" s="71">
        <v>435.19</v>
      </c>
      <c r="E155" s="71">
        <v>349.93</v>
      </c>
      <c r="F155" s="71">
        <v>-6.93</v>
      </c>
      <c r="G155" s="71">
        <v>5.8</v>
      </c>
      <c r="H155" s="71">
        <v>13529281.16</v>
      </c>
      <c r="I155" s="71">
        <v>7208521.7400000002</v>
      </c>
      <c r="J155" s="71" t="s">
        <v>869</v>
      </c>
      <c r="K155" s="71" t="s">
        <v>870</v>
      </c>
      <c r="L155" s="71">
        <v>1.75</v>
      </c>
      <c r="M155">
        <v>-29.78</v>
      </c>
      <c r="N155" s="71">
        <v>1.1399999999999999</v>
      </c>
      <c r="O155" s="71">
        <v>-8.2799999999999994</v>
      </c>
      <c r="P155" s="71">
        <v>-1.24</v>
      </c>
      <c r="Q155" s="71">
        <v>18.399999999999999</v>
      </c>
      <c r="R155" s="71">
        <v>18.399999999999999</v>
      </c>
      <c r="S155" s="71">
        <v>3.03</v>
      </c>
      <c r="T155" s="71">
        <v>158.12</v>
      </c>
      <c r="U155" s="91" t="s">
        <v>764</v>
      </c>
    </row>
    <row r="156" spans="1:21" x14ac:dyDescent="0.2">
      <c r="A156" s="71">
        <v>449.27</v>
      </c>
      <c r="B156" s="71">
        <v>10.78</v>
      </c>
      <c r="C156" s="71">
        <v>106.46</v>
      </c>
      <c r="D156" s="71">
        <v>448.36</v>
      </c>
      <c r="E156" s="71">
        <v>363.1</v>
      </c>
      <c r="F156" s="71">
        <v>-7.66</v>
      </c>
      <c r="G156" s="71">
        <v>8.11</v>
      </c>
      <c r="H156" s="71">
        <v>13529283.48</v>
      </c>
      <c r="I156" s="71">
        <v>7208521.04</v>
      </c>
      <c r="J156" s="71" t="s">
        <v>871</v>
      </c>
      <c r="K156" s="71" t="s">
        <v>872</v>
      </c>
      <c r="L156" s="71">
        <v>0.6</v>
      </c>
      <c r="M156">
        <v>-50.052</v>
      </c>
      <c r="N156" s="71">
        <v>0.53</v>
      </c>
      <c r="O156" s="71">
        <v>-1.61</v>
      </c>
      <c r="P156" s="71">
        <v>-0.23</v>
      </c>
      <c r="Q156" s="71">
        <v>18.41</v>
      </c>
      <c r="R156" s="71">
        <v>18.399999999999999</v>
      </c>
      <c r="S156" s="71">
        <v>3.03</v>
      </c>
      <c r="T156" s="71">
        <v>150.90700000000001</v>
      </c>
      <c r="U156" s="91" t="s">
        <v>764</v>
      </c>
    </row>
    <row r="157" spans="1:21" x14ac:dyDescent="0.2">
      <c r="A157" s="71">
        <v>462.66</v>
      </c>
      <c r="B157" s="71">
        <v>11.22</v>
      </c>
      <c r="C157" s="71">
        <v>103.83</v>
      </c>
      <c r="D157" s="71">
        <v>461.5</v>
      </c>
      <c r="E157" s="71">
        <v>376.24</v>
      </c>
      <c r="F157" s="71">
        <v>-8.32</v>
      </c>
      <c r="G157" s="71">
        <v>10.58</v>
      </c>
      <c r="H157" s="71">
        <v>13529285.949999999</v>
      </c>
      <c r="I157" s="71">
        <v>7208520.4000000004</v>
      </c>
      <c r="J157" s="71" t="s">
        <v>873</v>
      </c>
      <c r="K157" s="71" t="s">
        <v>874</v>
      </c>
      <c r="L157" s="71">
        <v>0.5</v>
      </c>
      <c r="M157">
        <v>51.481000000000002</v>
      </c>
      <c r="N157" s="71">
        <v>0.33</v>
      </c>
      <c r="O157" s="71">
        <v>-1.96</v>
      </c>
      <c r="P157" s="71">
        <v>0.93</v>
      </c>
      <c r="Q157" s="71">
        <v>18.41</v>
      </c>
      <c r="R157" s="71">
        <v>18.399999999999999</v>
      </c>
      <c r="S157" s="71">
        <v>3.04</v>
      </c>
      <c r="T157" s="71">
        <v>144.035</v>
      </c>
      <c r="U157" s="91" t="s">
        <v>764</v>
      </c>
    </row>
    <row r="158" spans="1:21" x14ac:dyDescent="0.2">
      <c r="A158" s="71">
        <v>476.04</v>
      </c>
      <c r="B158" s="71">
        <v>11.66</v>
      </c>
      <c r="C158" s="71">
        <v>106.49</v>
      </c>
      <c r="D158" s="71">
        <v>474.61</v>
      </c>
      <c r="E158" s="71">
        <v>389.35</v>
      </c>
      <c r="F158" s="71">
        <v>-9.02</v>
      </c>
      <c r="G158" s="71">
        <v>13.14</v>
      </c>
      <c r="H158" s="71">
        <v>13529288.52</v>
      </c>
      <c r="I158" s="71">
        <v>7208519.7300000004</v>
      </c>
      <c r="J158" s="71" t="s">
        <v>875</v>
      </c>
      <c r="K158" s="71" t="s">
        <v>876</v>
      </c>
      <c r="L158" s="71">
        <v>0.51</v>
      </c>
      <c r="M158">
        <v>-4.8310000000000004</v>
      </c>
      <c r="N158" s="71">
        <v>0.33</v>
      </c>
      <c r="O158" s="71">
        <v>1.99</v>
      </c>
      <c r="P158" s="71">
        <v>2.14</v>
      </c>
      <c r="Q158" s="71">
        <v>18.420000000000002</v>
      </c>
      <c r="R158" s="71">
        <v>18.41</v>
      </c>
      <c r="S158" s="71">
        <v>3.04</v>
      </c>
      <c r="T158" s="71">
        <v>138.286</v>
      </c>
      <c r="U158" s="91" t="s">
        <v>764</v>
      </c>
    </row>
    <row r="159" spans="1:21" x14ac:dyDescent="0.2">
      <c r="A159" s="71">
        <v>489.44</v>
      </c>
      <c r="B159" s="71">
        <v>13.11</v>
      </c>
      <c r="C159" s="71">
        <v>105.95</v>
      </c>
      <c r="D159" s="71">
        <v>487.7</v>
      </c>
      <c r="E159" s="71">
        <v>402.44</v>
      </c>
      <c r="F159" s="71">
        <v>-9.82</v>
      </c>
      <c r="G159" s="71">
        <v>15.9</v>
      </c>
      <c r="H159" s="71">
        <v>13529291.289999999</v>
      </c>
      <c r="I159" s="71">
        <v>7208518.9500000002</v>
      </c>
      <c r="J159" s="71" t="s">
        <v>877</v>
      </c>
      <c r="K159" s="71" t="s">
        <v>878</v>
      </c>
      <c r="L159" s="71">
        <v>1.0900000000000001</v>
      </c>
      <c r="M159">
        <v>-12.351000000000001</v>
      </c>
      <c r="N159" s="71">
        <v>1.08</v>
      </c>
      <c r="O159" s="71">
        <v>-0.4</v>
      </c>
      <c r="P159" s="71">
        <v>3.39</v>
      </c>
      <c r="Q159" s="71">
        <v>18.43</v>
      </c>
      <c r="R159" s="71">
        <v>18.41</v>
      </c>
      <c r="S159" s="71">
        <v>3.05</v>
      </c>
      <c r="T159" s="71">
        <v>133.75399999999999</v>
      </c>
      <c r="U159" s="91" t="s">
        <v>764</v>
      </c>
    </row>
    <row r="160" spans="1:21" x14ac:dyDescent="0.2">
      <c r="A160" s="71">
        <v>502.84</v>
      </c>
      <c r="B160" s="71">
        <v>14.65</v>
      </c>
      <c r="C160" s="71">
        <v>104.62</v>
      </c>
      <c r="D160" s="71">
        <v>500.71</v>
      </c>
      <c r="E160" s="71">
        <v>415.45</v>
      </c>
      <c r="F160" s="71">
        <v>-10.67</v>
      </c>
      <c r="G160" s="71">
        <v>19</v>
      </c>
      <c r="H160" s="71">
        <v>13529294.4</v>
      </c>
      <c r="I160" s="71">
        <v>7208518.1399999997</v>
      </c>
      <c r="J160" s="71" t="s">
        <v>879</v>
      </c>
      <c r="K160" s="71" t="s">
        <v>880</v>
      </c>
      <c r="L160" s="71">
        <v>1.17</v>
      </c>
      <c r="M160">
        <v>-16.087</v>
      </c>
      <c r="N160" s="71">
        <v>1.1499999999999999</v>
      </c>
      <c r="O160" s="71">
        <v>-0.99</v>
      </c>
      <c r="P160" s="71">
        <v>4.8499999999999996</v>
      </c>
      <c r="Q160" s="71">
        <v>18.440000000000001</v>
      </c>
      <c r="R160" s="71">
        <v>18.420000000000002</v>
      </c>
      <c r="S160" s="71">
        <v>3.05</v>
      </c>
      <c r="T160" s="71">
        <v>129.94200000000001</v>
      </c>
      <c r="U160" s="91" t="s">
        <v>764</v>
      </c>
    </row>
    <row r="161" spans="1:21" x14ac:dyDescent="0.2">
      <c r="A161" s="71">
        <v>516.20000000000005</v>
      </c>
      <c r="B161" s="71">
        <v>16.14</v>
      </c>
      <c r="C161" s="71">
        <v>103.08</v>
      </c>
      <c r="D161" s="71">
        <v>513.59</v>
      </c>
      <c r="E161" s="71">
        <v>428.33</v>
      </c>
      <c r="F161" s="71">
        <v>-11.51</v>
      </c>
      <c r="G161" s="71">
        <v>22.45</v>
      </c>
      <c r="H161" s="71">
        <v>13529297.85</v>
      </c>
      <c r="I161" s="71">
        <v>7208517.3200000003</v>
      </c>
      <c r="J161" s="71" t="s">
        <v>881</v>
      </c>
      <c r="K161" s="71" t="s">
        <v>882</v>
      </c>
      <c r="L161" s="71">
        <v>1.1599999999999999</v>
      </c>
      <c r="M161">
        <v>-1.016</v>
      </c>
      <c r="N161" s="71">
        <v>1.1200000000000001</v>
      </c>
      <c r="O161" s="71">
        <v>-1.1499999999999999</v>
      </c>
      <c r="P161" s="71">
        <v>6.53</v>
      </c>
      <c r="Q161" s="71">
        <v>18.45</v>
      </c>
      <c r="R161" s="71">
        <v>18.420000000000002</v>
      </c>
      <c r="S161" s="71">
        <v>3.06</v>
      </c>
      <c r="T161" s="71">
        <v>126.504</v>
      </c>
      <c r="U161" s="91" t="s">
        <v>764</v>
      </c>
    </row>
    <row r="162" spans="1:21" x14ac:dyDescent="0.2">
      <c r="A162" s="71">
        <v>529.6</v>
      </c>
      <c r="B162" s="71">
        <v>17.87</v>
      </c>
      <c r="C162" s="71">
        <v>102.98</v>
      </c>
      <c r="D162" s="71">
        <v>526.4</v>
      </c>
      <c r="E162" s="71">
        <v>441.14</v>
      </c>
      <c r="F162" s="71">
        <v>-12.4</v>
      </c>
      <c r="G162" s="71">
        <v>26.26</v>
      </c>
      <c r="H162" s="71">
        <v>13529301.67</v>
      </c>
      <c r="I162" s="71">
        <v>7208516.4800000004</v>
      </c>
      <c r="J162" s="71" t="s">
        <v>883</v>
      </c>
      <c r="K162" s="71" t="s">
        <v>884</v>
      </c>
      <c r="L162" s="71">
        <v>1.29</v>
      </c>
      <c r="M162">
        <v>14.911</v>
      </c>
      <c r="N162" s="71">
        <v>1.29</v>
      </c>
      <c r="O162" s="71">
        <v>-7.0000000000000007E-2</v>
      </c>
      <c r="P162" s="71">
        <v>8.44</v>
      </c>
      <c r="Q162" s="71">
        <v>18.46</v>
      </c>
      <c r="R162" s="71">
        <v>18.43</v>
      </c>
      <c r="S162" s="71">
        <v>3.07</v>
      </c>
      <c r="T162" s="71">
        <v>123.43</v>
      </c>
      <c r="U162" s="91" t="s">
        <v>764</v>
      </c>
    </row>
    <row r="163" spans="1:21" x14ac:dyDescent="0.2">
      <c r="A163" s="71">
        <v>542.99</v>
      </c>
      <c r="B163" s="71">
        <v>19.010000000000002</v>
      </c>
      <c r="C163" s="71">
        <v>103.91</v>
      </c>
      <c r="D163" s="71">
        <v>539.11</v>
      </c>
      <c r="E163" s="71">
        <v>453.85</v>
      </c>
      <c r="F163" s="71">
        <v>-13.38</v>
      </c>
      <c r="G163" s="71">
        <v>30.38</v>
      </c>
      <c r="H163" s="71">
        <v>13529305.800000001</v>
      </c>
      <c r="I163" s="71">
        <v>7208515.5300000003</v>
      </c>
      <c r="J163" s="71" t="s">
        <v>885</v>
      </c>
      <c r="K163" s="71" t="s">
        <v>886</v>
      </c>
      <c r="L163" s="71">
        <v>0.88</v>
      </c>
      <c r="M163">
        <v>115.252</v>
      </c>
      <c r="N163" s="71">
        <v>0.85</v>
      </c>
      <c r="O163" s="71">
        <v>0.69</v>
      </c>
      <c r="P163" s="71">
        <v>10.47</v>
      </c>
      <c r="Q163" s="71">
        <v>18.48</v>
      </c>
      <c r="R163" s="71">
        <v>18.43</v>
      </c>
      <c r="S163" s="71">
        <v>3.07</v>
      </c>
      <c r="T163" s="71">
        <v>120.848</v>
      </c>
      <c r="U163" s="91" t="s">
        <v>764</v>
      </c>
    </row>
    <row r="164" spans="1:21" x14ac:dyDescent="0.2">
      <c r="A164" s="71">
        <v>556.37</v>
      </c>
      <c r="B164" s="71">
        <v>18.850000000000001</v>
      </c>
      <c r="C164" s="71">
        <v>104.98</v>
      </c>
      <c r="D164" s="71">
        <v>551.76</v>
      </c>
      <c r="E164" s="71">
        <v>466.5</v>
      </c>
      <c r="F164" s="71">
        <v>-14.46</v>
      </c>
      <c r="G164" s="71">
        <v>34.590000000000003</v>
      </c>
      <c r="H164" s="71">
        <v>13529310.02</v>
      </c>
      <c r="I164" s="71">
        <v>7208514.4900000002</v>
      </c>
      <c r="J164" s="71" t="s">
        <v>887</v>
      </c>
      <c r="K164" s="71" t="s">
        <v>888</v>
      </c>
      <c r="L164" s="71">
        <v>0.28999999999999998</v>
      </c>
      <c r="M164">
        <v>-50.305999999999997</v>
      </c>
      <c r="N164" s="71">
        <v>-0.12</v>
      </c>
      <c r="O164" s="71">
        <v>0.8</v>
      </c>
      <c r="P164" s="71">
        <v>12.49</v>
      </c>
      <c r="Q164" s="71">
        <v>18.5</v>
      </c>
      <c r="R164" s="71">
        <v>18.440000000000001</v>
      </c>
      <c r="S164" s="71">
        <v>3.08</v>
      </c>
      <c r="T164" s="71">
        <v>118.879</v>
      </c>
      <c r="U164" s="91" t="s">
        <v>764</v>
      </c>
    </row>
    <row r="165" spans="1:21" x14ac:dyDescent="0.2">
      <c r="A165" s="71">
        <v>569.76</v>
      </c>
      <c r="B165" s="71">
        <v>19.46</v>
      </c>
      <c r="C165" s="71">
        <v>102.82</v>
      </c>
      <c r="D165" s="71">
        <v>564.41</v>
      </c>
      <c r="E165" s="71">
        <v>479.15</v>
      </c>
      <c r="F165" s="71">
        <v>-15.52</v>
      </c>
      <c r="G165" s="71">
        <v>38.85</v>
      </c>
      <c r="H165" s="71">
        <v>13529314.289999999</v>
      </c>
      <c r="I165" s="71">
        <v>7208513.4800000004</v>
      </c>
      <c r="J165" s="71" t="s">
        <v>889</v>
      </c>
      <c r="K165" s="71" t="s">
        <v>890</v>
      </c>
      <c r="L165" s="71">
        <v>0.7</v>
      </c>
      <c r="M165">
        <v>19.542000000000002</v>
      </c>
      <c r="N165" s="71">
        <v>0.46</v>
      </c>
      <c r="O165" s="71">
        <v>-1.61</v>
      </c>
      <c r="P165" s="71">
        <v>14.57</v>
      </c>
      <c r="Q165" s="71">
        <v>18.53</v>
      </c>
      <c r="R165" s="71">
        <v>18.440000000000001</v>
      </c>
      <c r="S165" s="71">
        <v>3.09</v>
      </c>
      <c r="T165" s="71">
        <v>117.351</v>
      </c>
      <c r="U165" s="91" t="s">
        <v>764</v>
      </c>
    </row>
    <row r="166" spans="1:21" x14ac:dyDescent="0.2">
      <c r="A166" s="71">
        <v>583.15</v>
      </c>
      <c r="B166" s="71">
        <v>20.52</v>
      </c>
      <c r="C166" s="71">
        <v>103.89</v>
      </c>
      <c r="D166" s="71">
        <v>576.99</v>
      </c>
      <c r="E166" s="71">
        <v>491.73</v>
      </c>
      <c r="F166" s="71">
        <v>-16.579999999999998</v>
      </c>
      <c r="G166" s="71">
        <v>43.3</v>
      </c>
      <c r="H166" s="71">
        <v>13529318.75</v>
      </c>
      <c r="I166" s="71">
        <v>7208512.46</v>
      </c>
      <c r="J166" s="71" t="s">
        <v>891</v>
      </c>
      <c r="K166" s="71" t="s">
        <v>892</v>
      </c>
      <c r="L166" s="71">
        <v>0.84</v>
      </c>
      <c r="M166">
        <v>-25.087</v>
      </c>
      <c r="N166" s="71">
        <v>0.79</v>
      </c>
      <c r="O166" s="71">
        <v>0.8</v>
      </c>
      <c r="P166" s="71">
        <v>16.78</v>
      </c>
      <c r="Q166" s="71">
        <v>18.55</v>
      </c>
      <c r="R166" s="71">
        <v>18.45</v>
      </c>
      <c r="S166" s="71">
        <v>3.1</v>
      </c>
      <c r="T166" s="71">
        <v>116.056</v>
      </c>
      <c r="U166" s="91" t="s">
        <v>764</v>
      </c>
    </row>
    <row r="167" spans="1:21" x14ac:dyDescent="0.2">
      <c r="A167" s="71">
        <v>596.54999999999995</v>
      </c>
      <c r="B167" s="71">
        <v>21.67</v>
      </c>
      <c r="C167" s="71">
        <v>102.44</v>
      </c>
      <c r="D167" s="71">
        <v>589.5</v>
      </c>
      <c r="E167" s="71">
        <v>504.24</v>
      </c>
      <c r="F167" s="71">
        <v>-17.670000000000002</v>
      </c>
      <c r="G167" s="71">
        <v>48</v>
      </c>
      <c r="H167" s="71">
        <v>13529323.460000001</v>
      </c>
      <c r="I167" s="71">
        <v>7208511.4100000001</v>
      </c>
      <c r="J167" s="71" t="s">
        <v>893</v>
      </c>
      <c r="K167" s="71" t="s">
        <v>894</v>
      </c>
      <c r="L167" s="71">
        <v>0.94</v>
      </c>
      <c r="M167">
        <v>-5.3410000000000002</v>
      </c>
      <c r="N167" s="71">
        <v>0.86</v>
      </c>
      <c r="O167" s="71">
        <v>-1.08</v>
      </c>
      <c r="P167" s="71">
        <v>19.12</v>
      </c>
      <c r="Q167" s="71">
        <v>18.579999999999998</v>
      </c>
      <c r="R167" s="71">
        <v>18.46</v>
      </c>
      <c r="S167" s="71">
        <v>3.1</v>
      </c>
      <c r="T167" s="71">
        <v>114.916</v>
      </c>
      <c r="U167" s="91" t="s">
        <v>764</v>
      </c>
    </row>
    <row r="168" spans="1:21" x14ac:dyDescent="0.2">
      <c r="A168" s="71">
        <v>609.92999999999995</v>
      </c>
      <c r="B168" s="71">
        <v>22.92</v>
      </c>
      <c r="C168" s="71">
        <v>102.14</v>
      </c>
      <c r="D168" s="71">
        <v>601.88</v>
      </c>
      <c r="E168" s="71">
        <v>516.62</v>
      </c>
      <c r="F168" s="71">
        <v>-18.75</v>
      </c>
      <c r="G168" s="71">
        <v>52.96</v>
      </c>
      <c r="H168" s="71">
        <v>13529328.43</v>
      </c>
      <c r="I168" s="71">
        <v>7208510.3799999999</v>
      </c>
      <c r="J168" s="71" t="s">
        <v>895</v>
      </c>
      <c r="K168" s="71" t="s">
        <v>896</v>
      </c>
      <c r="L168" s="71">
        <v>0.94</v>
      </c>
      <c r="M168">
        <v>-20.038</v>
      </c>
      <c r="N168" s="71">
        <v>0.93</v>
      </c>
      <c r="O168" s="71">
        <v>-0.22</v>
      </c>
      <c r="P168" s="71">
        <v>21.65</v>
      </c>
      <c r="Q168" s="71">
        <v>18.62</v>
      </c>
      <c r="R168" s="71">
        <v>18.47</v>
      </c>
      <c r="S168" s="71">
        <v>3.11</v>
      </c>
      <c r="T168" s="71">
        <v>113.851</v>
      </c>
      <c r="U168" s="91" t="s">
        <v>764</v>
      </c>
    </row>
    <row r="169" spans="1:21" x14ac:dyDescent="0.2">
      <c r="A169" s="71">
        <v>623.33000000000004</v>
      </c>
      <c r="B169" s="71">
        <v>23.75</v>
      </c>
      <c r="C169" s="71">
        <v>101.39</v>
      </c>
      <c r="D169" s="71">
        <v>614.17999999999995</v>
      </c>
      <c r="E169" s="71">
        <v>528.91999999999996</v>
      </c>
      <c r="F169" s="71">
        <v>-19.84</v>
      </c>
      <c r="G169" s="71">
        <v>58.15</v>
      </c>
      <c r="H169" s="71">
        <v>13529333.640000001</v>
      </c>
      <c r="I169" s="71">
        <v>7208509.3499999996</v>
      </c>
      <c r="J169" s="71" t="s">
        <v>897</v>
      </c>
      <c r="K169" s="71" t="s">
        <v>898</v>
      </c>
      <c r="L169" s="71">
        <v>0.66</v>
      </c>
      <c r="M169">
        <v>-29.629000000000001</v>
      </c>
      <c r="N169" s="71">
        <v>0.62</v>
      </c>
      <c r="O169" s="71">
        <v>-0.56000000000000005</v>
      </c>
      <c r="P169" s="71">
        <v>24.33</v>
      </c>
      <c r="Q169" s="71">
        <v>18.66</v>
      </c>
      <c r="R169" s="71">
        <v>18.47</v>
      </c>
      <c r="S169" s="71">
        <v>3.12</v>
      </c>
      <c r="T169" s="71">
        <v>112.85899999999999</v>
      </c>
      <c r="U169" s="91" t="s">
        <v>764</v>
      </c>
    </row>
    <row r="170" spans="1:21" x14ac:dyDescent="0.2">
      <c r="A170" s="71">
        <v>636.70000000000005</v>
      </c>
      <c r="B170" s="71">
        <v>24.89</v>
      </c>
      <c r="C170" s="71">
        <v>99.86</v>
      </c>
      <c r="D170" s="71">
        <v>626.36</v>
      </c>
      <c r="E170" s="71">
        <v>541.1</v>
      </c>
      <c r="F170" s="71">
        <v>-20.85</v>
      </c>
      <c r="G170" s="71">
        <v>63.57</v>
      </c>
      <c r="H170" s="71">
        <v>13529339.060000001</v>
      </c>
      <c r="I170" s="71">
        <v>7208508.3899999997</v>
      </c>
      <c r="J170" s="71" t="s">
        <v>899</v>
      </c>
      <c r="K170" s="71" t="s">
        <v>900</v>
      </c>
      <c r="L170" s="71">
        <v>0.97</v>
      </c>
      <c r="M170">
        <v>-43.68</v>
      </c>
      <c r="N170" s="71">
        <v>0.85</v>
      </c>
      <c r="O170" s="71">
        <v>-1.1399999999999999</v>
      </c>
      <c r="P170" s="71">
        <v>27.21</v>
      </c>
      <c r="Q170" s="71">
        <v>18.7</v>
      </c>
      <c r="R170" s="71">
        <v>18.48</v>
      </c>
      <c r="S170" s="71">
        <v>3.13</v>
      </c>
      <c r="T170" s="71">
        <v>111.899</v>
      </c>
      <c r="U170" s="91" t="s">
        <v>764</v>
      </c>
    </row>
    <row r="171" spans="1:21" x14ac:dyDescent="0.2">
      <c r="A171" s="71">
        <v>650.1</v>
      </c>
      <c r="B171" s="71">
        <v>25.84</v>
      </c>
      <c r="C171" s="71">
        <v>97.81</v>
      </c>
      <c r="D171" s="71">
        <v>638.47</v>
      </c>
      <c r="E171" s="71">
        <v>553.21</v>
      </c>
      <c r="F171" s="71">
        <v>-21.73</v>
      </c>
      <c r="G171" s="71">
        <v>69.239999999999995</v>
      </c>
      <c r="H171" s="71">
        <v>13529344.74</v>
      </c>
      <c r="I171" s="71">
        <v>7208507.5700000003</v>
      </c>
      <c r="J171" s="71" t="s">
        <v>901</v>
      </c>
      <c r="K171" s="71" t="s">
        <v>902</v>
      </c>
      <c r="L171" s="71">
        <v>0.97</v>
      </c>
      <c r="M171">
        <v>-59.674999999999997</v>
      </c>
      <c r="N171" s="71">
        <v>0.71</v>
      </c>
      <c r="O171" s="71">
        <v>-1.53</v>
      </c>
      <c r="P171" s="71">
        <v>30.37</v>
      </c>
      <c r="Q171" s="71">
        <v>18.760000000000002</v>
      </c>
      <c r="R171" s="71">
        <v>18.489999999999998</v>
      </c>
      <c r="S171" s="71">
        <v>3.14</v>
      </c>
      <c r="T171" s="71">
        <v>110.904</v>
      </c>
      <c r="U171" s="91" t="s">
        <v>764</v>
      </c>
    </row>
    <row r="172" spans="1:21" x14ac:dyDescent="0.2">
      <c r="A172" s="71">
        <v>663.5</v>
      </c>
      <c r="B172" s="71">
        <v>26.86</v>
      </c>
      <c r="C172" s="71">
        <v>94.13</v>
      </c>
      <c r="D172" s="71">
        <v>650.48</v>
      </c>
      <c r="E172" s="71">
        <v>565.22</v>
      </c>
      <c r="F172" s="71">
        <v>-22.34</v>
      </c>
      <c r="G172" s="71">
        <v>75.150000000000006</v>
      </c>
      <c r="H172" s="71">
        <v>13529350.66</v>
      </c>
      <c r="I172" s="71">
        <v>7208507.0099999998</v>
      </c>
      <c r="J172" s="71" t="s">
        <v>903</v>
      </c>
      <c r="K172" s="71" t="s">
        <v>904</v>
      </c>
      <c r="L172" s="71">
        <v>1.44</v>
      </c>
      <c r="M172">
        <v>-43.713000000000001</v>
      </c>
      <c r="N172" s="71">
        <v>0.76</v>
      </c>
      <c r="O172" s="71">
        <v>-2.75</v>
      </c>
      <c r="P172" s="71">
        <v>33.880000000000003</v>
      </c>
      <c r="Q172" s="71">
        <v>18.809999999999999</v>
      </c>
      <c r="R172" s="71">
        <v>18.5</v>
      </c>
      <c r="S172" s="71">
        <v>3.15</v>
      </c>
      <c r="T172" s="71">
        <v>109.801</v>
      </c>
      <c r="U172" s="91" t="s">
        <v>764</v>
      </c>
    </row>
    <row r="173" spans="1:21" x14ac:dyDescent="0.2">
      <c r="A173" s="71">
        <v>676.89</v>
      </c>
      <c r="B173" s="71">
        <v>27.93</v>
      </c>
      <c r="C173" s="71">
        <v>91.98</v>
      </c>
      <c r="D173" s="71">
        <v>662.37</v>
      </c>
      <c r="E173" s="71">
        <v>577.11</v>
      </c>
      <c r="F173" s="71">
        <v>-22.67</v>
      </c>
      <c r="G173" s="71">
        <v>81.3</v>
      </c>
      <c r="H173" s="71">
        <v>13529356.810000001</v>
      </c>
      <c r="I173" s="71">
        <v>7208506.7400000002</v>
      </c>
      <c r="J173" s="71" t="s">
        <v>905</v>
      </c>
      <c r="K173" s="71" t="s">
        <v>906</v>
      </c>
      <c r="L173" s="71">
        <v>1.0900000000000001</v>
      </c>
      <c r="M173">
        <v>-11.278</v>
      </c>
      <c r="N173" s="71">
        <v>0.8</v>
      </c>
      <c r="O173" s="71">
        <v>-1.61</v>
      </c>
      <c r="P173" s="71">
        <v>37.770000000000003</v>
      </c>
      <c r="Q173" s="71">
        <v>18.87</v>
      </c>
      <c r="R173" s="71">
        <v>18.5</v>
      </c>
      <c r="S173" s="71">
        <v>3.16</v>
      </c>
      <c r="T173" s="71">
        <v>108.587</v>
      </c>
      <c r="U173" s="91" t="s">
        <v>764</v>
      </c>
    </row>
    <row r="174" spans="1:21" x14ac:dyDescent="0.2">
      <c r="A174" s="71">
        <v>690.28</v>
      </c>
      <c r="B174" s="71">
        <v>28.85</v>
      </c>
      <c r="C174" s="71">
        <v>91.6</v>
      </c>
      <c r="D174" s="71">
        <v>674.15</v>
      </c>
      <c r="E174" s="71">
        <v>588.89</v>
      </c>
      <c r="F174" s="71">
        <v>-22.87</v>
      </c>
      <c r="G174" s="71">
        <v>87.67</v>
      </c>
      <c r="H174" s="71">
        <v>13529363.18</v>
      </c>
      <c r="I174" s="71">
        <v>7208506.6100000003</v>
      </c>
      <c r="J174" s="71" t="s">
        <v>907</v>
      </c>
      <c r="K174" s="71" t="s">
        <v>908</v>
      </c>
      <c r="L174" s="71">
        <v>0.7</v>
      </c>
      <c r="M174">
        <v>-42.203000000000003</v>
      </c>
      <c r="N174" s="71">
        <v>0.69</v>
      </c>
      <c r="O174" s="71">
        <v>-0.28000000000000003</v>
      </c>
      <c r="P174" s="71">
        <v>41.89</v>
      </c>
      <c r="Q174" s="71">
        <v>18.940000000000001</v>
      </c>
      <c r="R174" s="71">
        <v>18.510000000000002</v>
      </c>
      <c r="S174" s="71">
        <v>3.18</v>
      </c>
      <c r="T174" s="71">
        <v>107.378</v>
      </c>
      <c r="U174" s="91" t="s">
        <v>764</v>
      </c>
    </row>
    <row r="175" spans="1:21" x14ac:dyDescent="0.2">
      <c r="A175" s="71">
        <v>703.65</v>
      </c>
      <c r="B175" s="71">
        <v>30.53</v>
      </c>
      <c r="C175" s="71">
        <v>88.66</v>
      </c>
      <c r="D175" s="71">
        <v>685.76</v>
      </c>
      <c r="E175" s="71">
        <v>600.5</v>
      </c>
      <c r="F175" s="71">
        <v>-22.88</v>
      </c>
      <c r="G175" s="71">
        <v>94.29</v>
      </c>
      <c r="H175" s="71">
        <v>13529369.800000001</v>
      </c>
      <c r="I175" s="71">
        <v>7208506.6600000001</v>
      </c>
      <c r="J175" s="71" t="s">
        <v>909</v>
      </c>
      <c r="K175" s="71" t="s">
        <v>910</v>
      </c>
      <c r="L175" s="71">
        <v>1.66</v>
      </c>
      <c r="M175">
        <v>-0.61599999999999999</v>
      </c>
      <c r="N175" s="71">
        <v>1.26</v>
      </c>
      <c r="O175" s="71">
        <v>-2.2000000000000002</v>
      </c>
      <c r="P175" s="71">
        <v>46.33</v>
      </c>
      <c r="Q175" s="71">
        <v>19.02</v>
      </c>
      <c r="R175" s="71">
        <v>18.52</v>
      </c>
      <c r="S175" s="71">
        <v>3.19</v>
      </c>
      <c r="T175" s="71">
        <v>106.16200000000001</v>
      </c>
      <c r="U175" s="91" t="s">
        <v>764</v>
      </c>
    </row>
    <row r="176" spans="1:21" x14ac:dyDescent="0.2">
      <c r="A176" s="71">
        <v>717.05</v>
      </c>
      <c r="B176" s="71">
        <v>32.01</v>
      </c>
      <c r="C176" s="71">
        <v>88.63</v>
      </c>
      <c r="D176" s="71">
        <v>697.22</v>
      </c>
      <c r="E176" s="71">
        <v>611.96</v>
      </c>
      <c r="F176" s="71">
        <v>-22.71</v>
      </c>
      <c r="G176" s="71">
        <v>101.24</v>
      </c>
      <c r="H176" s="71">
        <v>13529376.75</v>
      </c>
      <c r="I176" s="71">
        <v>7208506.8899999997</v>
      </c>
      <c r="J176" s="71" t="s">
        <v>911</v>
      </c>
      <c r="K176" s="71" t="s">
        <v>912</v>
      </c>
      <c r="L176" s="71">
        <v>1.1000000000000001</v>
      </c>
      <c r="M176">
        <v>-11.567</v>
      </c>
      <c r="N176" s="71">
        <v>1.1000000000000001</v>
      </c>
      <c r="O176" s="71">
        <v>-0.02</v>
      </c>
      <c r="P176" s="71">
        <v>51.12</v>
      </c>
      <c r="Q176" s="71">
        <v>19.100000000000001</v>
      </c>
      <c r="R176" s="71">
        <v>18.53</v>
      </c>
      <c r="S176" s="71">
        <v>3.2</v>
      </c>
      <c r="T176" s="71">
        <v>104.926</v>
      </c>
      <c r="U176" s="91" t="s">
        <v>764</v>
      </c>
    </row>
    <row r="177" spans="1:21" x14ac:dyDescent="0.2">
      <c r="A177" s="71">
        <v>730.44</v>
      </c>
      <c r="B177" s="71">
        <v>33.159999999999997</v>
      </c>
      <c r="C177" s="71">
        <v>88.2</v>
      </c>
      <c r="D177" s="71">
        <v>708.5</v>
      </c>
      <c r="E177" s="71">
        <v>623.24</v>
      </c>
      <c r="F177" s="71">
        <v>-22.51</v>
      </c>
      <c r="G177" s="71">
        <v>108.45</v>
      </c>
      <c r="H177" s="71">
        <v>13529383.960000001</v>
      </c>
      <c r="I177" s="71">
        <v>7208507.1699999999</v>
      </c>
      <c r="J177" s="71" t="s">
        <v>913</v>
      </c>
      <c r="K177" s="71" t="s">
        <v>914</v>
      </c>
      <c r="L177" s="71">
        <v>0.88</v>
      </c>
      <c r="M177">
        <v>-22.538</v>
      </c>
      <c r="N177" s="71">
        <v>0.86</v>
      </c>
      <c r="O177" s="71">
        <v>-0.32</v>
      </c>
      <c r="P177" s="71">
        <v>56.11</v>
      </c>
      <c r="Q177" s="71">
        <v>19.2</v>
      </c>
      <c r="R177" s="71">
        <v>18.54</v>
      </c>
      <c r="S177" s="71">
        <v>3.21</v>
      </c>
      <c r="T177" s="71">
        <v>103.758</v>
      </c>
      <c r="U177" s="91" t="s">
        <v>764</v>
      </c>
    </row>
    <row r="178" spans="1:21" x14ac:dyDescent="0.2">
      <c r="A178" s="71">
        <v>743.84</v>
      </c>
      <c r="B178" s="71">
        <v>35.049999999999997</v>
      </c>
      <c r="C178" s="71">
        <v>86.84</v>
      </c>
      <c r="D178" s="71">
        <v>719.59</v>
      </c>
      <c r="E178" s="71">
        <v>634.33000000000004</v>
      </c>
      <c r="F178" s="71">
        <v>-22.19</v>
      </c>
      <c r="G178" s="71">
        <v>115.95</v>
      </c>
      <c r="H178" s="71">
        <v>13529391.460000001</v>
      </c>
      <c r="I178" s="71">
        <v>7208507.5700000003</v>
      </c>
      <c r="J178" s="71" t="s">
        <v>915</v>
      </c>
      <c r="K178" s="71" t="s">
        <v>916</v>
      </c>
      <c r="L178" s="71">
        <v>1.52</v>
      </c>
      <c r="M178">
        <v>-37.515000000000001</v>
      </c>
      <c r="N178" s="71">
        <v>1.41</v>
      </c>
      <c r="O178" s="71">
        <v>-1.01</v>
      </c>
      <c r="P178" s="71">
        <v>61.39</v>
      </c>
      <c r="Q178" s="71">
        <v>19.3</v>
      </c>
      <c r="R178" s="71">
        <v>18.55</v>
      </c>
      <c r="S178" s="71">
        <v>3.23</v>
      </c>
      <c r="T178" s="71">
        <v>102.624</v>
      </c>
      <c r="U178" s="91" t="s">
        <v>764</v>
      </c>
    </row>
    <row r="179" spans="1:21" x14ac:dyDescent="0.2">
      <c r="A179" s="71">
        <v>757.23</v>
      </c>
      <c r="B179" s="71">
        <v>36.869999999999997</v>
      </c>
      <c r="C179" s="71">
        <v>84.54</v>
      </c>
      <c r="D179" s="71">
        <v>730.43</v>
      </c>
      <c r="E179" s="71">
        <v>645.16999999999996</v>
      </c>
      <c r="F179" s="71">
        <v>-21.59</v>
      </c>
      <c r="G179" s="71">
        <v>123.79</v>
      </c>
      <c r="H179" s="71">
        <v>13529399.289999999</v>
      </c>
      <c r="I179" s="71">
        <v>7208508.2400000002</v>
      </c>
      <c r="J179" s="71" t="s">
        <v>917</v>
      </c>
      <c r="K179" s="71" t="s">
        <v>918</v>
      </c>
      <c r="L179" s="71">
        <v>1.69</v>
      </c>
      <c r="M179">
        <v>33.164000000000001</v>
      </c>
      <c r="N179" s="71">
        <v>1.36</v>
      </c>
      <c r="O179" s="71">
        <v>-1.72</v>
      </c>
      <c r="P179" s="71">
        <v>67.09</v>
      </c>
      <c r="Q179" s="71">
        <v>19.420000000000002</v>
      </c>
      <c r="R179" s="71">
        <v>18.559999999999999</v>
      </c>
      <c r="S179" s="71">
        <v>3.24</v>
      </c>
      <c r="T179" s="71">
        <v>101.45</v>
      </c>
      <c r="U179" s="91" t="s">
        <v>764</v>
      </c>
    </row>
    <row r="180" spans="1:21" x14ac:dyDescent="0.2">
      <c r="A180" s="71">
        <v>770.62</v>
      </c>
      <c r="B180" s="71">
        <v>37.89</v>
      </c>
      <c r="C180" s="71">
        <v>85.62</v>
      </c>
      <c r="D180" s="71">
        <v>741.07</v>
      </c>
      <c r="E180" s="71">
        <v>655.81</v>
      </c>
      <c r="F180" s="71">
        <v>-20.9</v>
      </c>
      <c r="G180" s="71">
        <v>131.88999999999999</v>
      </c>
      <c r="H180" s="71">
        <v>13529407.380000001</v>
      </c>
      <c r="I180" s="71">
        <v>7208509.0099999998</v>
      </c>
      <c r="J180" s="71" t="s">
        <v>919</v>
      </c>
      <c r="K180" s="71" t="s">
        <v>920</v>
      </c>
      <c r="L180" s="71">
        <v>0.91</v>
      </c>
      <c r="M180">
        <v>-23.213000000000001</v>
      </c>
      <c r="N180" s="71">
        <v>0.76</v>
      </c>
      <c r="O180" s="71">
        <v>0.81</v>
      </c>
      <c r="P180" s="71">
        <v>73.040000000000006</v>
      </c>
      <c r="Q180" s="71">
        <v>19.55</v>
      </c>
      <c r="R180" s="71">
        <v>18.57</v>
      </c>
      <c r="S180" s="71">
        <v>3.26</v>
      </c>
      <c r="T180" s="71">
        <v>100.312</v>
      </c>
      <c r="U180" s="91" t="s">
        <v>764</v>
      </c>
    </row>
    <row r="181" spans="1:21" x14ac:dyDescent="0.2">
      <c r="A181" s="71">
        <v>784</v>
      </c>
      <c r="B181" s="71">
        <v>39.19</v>
      </c>
      <c r="C181" s="71">
        <v>84.74</v>
      </c>
      <c r="D181" s="71">
        <v>751.54</v>
      </c>
      <c r="E181" s="71">
        <v>666.28</v>
      </c>
      <c r="F181" s="71">
        <v>-20.2</v>
      </c>
      <c r="G181" s="71">
        <v>140.19999999999999</v>
      </c>
      <c r="H181" s="71">
        <v>13529415.68</v>
      </c>
      <c r="I181" s="71">
        <v>7208509.7999999998</v>
      </c>
      <c r="J181" s="71" t="s">
        <v>921</v>
      </c>
      <c r="K181" s="71" t="s">
        <v>922</v>
      </c>
      <c r="L181" s="71">
        <v>1.05</v>
      </c>
      <c r="M181">
        <v>8.8529999999999998</v>
      </c>
      <c r="N181" s="71">
        <v>0.97</v>
      </c>
      <c r="O181" s="71">
        <v>-0.66</v>
      </c>
      <c r="P181" s="71">
        <v>79.14</v>
      </c>
      <c r="Q181" s="71">
        <v>19.7</v>
      </c>
      <c r="R181" s="71">
        <v>18.579999999999998</v>
      </c>
      <c r="S181" s="71">
        <v>3.27</v>
      </c>
      <c r="T181" s="71">
        <v>99.269000000000005</v>
      </c>
      <c r="U181" s="91" t="s">
        <v>764</v>
      </c>
    </row>
    <row r="182" spans="1:21" x14ac:dyDescent="0.2">
      <c r="A182" s="71">
        <v>797.38</v>
      </c>
      <c r="B182" s="71">
        <v>41.09</v>
      </c>
      <c r="C182" s="71">
        <v>85.19</v>
      </c>
      <c r="D182" s="71">
        <v>761.77</v>
      </c>
      <c r="E182" s="71">
        <v>676.51</v>
      </c>
      <c r="F182" s="71">
        <v>-19.440000000000001</v>
      </c>
      <c r="G182" s="71">
        <v>148.79</v>
      </c>
      <c r="H182" s="71">
        <v>13529424.27</v>
      </c>
      <c r="I182" s="71">
        <v>7208510.6399999997</v>
      </c>
      <c r="J182" s="71" t="s">
        <v>923</v>
      </c>
      <c r="K182" s="71" t="s">
        <v>924</v>
      </c>
      <c r="L182" s="71">
        <v>1.44</v>
      </c>
      <c r="M182">
        <v>-7.2140000000000004</v>
      </c>
      <c r="N182" s="71">
        <v>1.42</v>
      </c>
      <c r="O182" s="71">
        <v>0.34</v>
      </c>
      <c r="P182" s="71">
        <v>85.46</v>
      </c>
      <c r="Q182" s="71">
        <v>19.86</v>
      </c>
      <c r="R182" s="71">
        <v>18.59</v>
      </c>
      <c r="S182" s="71">
        <v>3.29</v>
      </c>
      <c r="T182" s="71">
        <v>98.29</v>
      </c>
      <c r="U182" s="91" t="s">
        <v>764</v>
      </c>
    </row>
    <row r="183" spans="1:21" x14ac:dyDescent="0.2">
      <c r="A183" s="71">
        <v>810.73</v>
      </c>
      <c r="B183" s="71">
        <v>42.92</v>
      </c>
      <c r="C183" s="71">
        <v>84.85</v>
      </c>
      <c r="D183" s="71">
        <v>771.69</v>
      </c>
      <c r="E183" s="71">
        <v>686.43</v>
      </c>
      <c r="F183" s="71">
        <v>-18.66</v>
      </c>
      <c r="G183" s="71">
        <v>157.69</v>
      </c>
      <c r="H183" s="71">
        <v>13529433.16</v>
      </c>
      <c r="I183" s="71">
        <v>7208511.5</v>
      </c>
      <c r="J183" s="71" t="s">
        <v>925</v>
      </c>
      <c r="K183" s="71" t="s">
        <v>926</v>
      </c>
      <c r="L183" s="71">
        <v>1.38</v>
      </c>
      <c r="M183">
        <v>-11.946999999999999</v>
      </c>
      <c r="N183" s="71">
        <v>1.37</v>
      </c>
      <c r="O183" s="71">
        <v>-0.25</v>
      </c>
      <c r="P183" s="71">
        <v>92.01</v>
      </c>
      <c r="Q183" s="71">
        <v>20.04</v>
      </c>
      <c r="R183" s="71">
        <v>18.600000000000001</v>
      </c>
      <c r="S183" s="71">
        <v>3.31</v>
      </c>
      <c r="T183" s="71">
        <v>97.373000000000005</v>
      </c>
      <c r="U183" s="91" t="s">
        <v>764</v>
      </c>
    </row>
    <row r="184" spans="1:21" x14ac:dyDescent="0.2">
      <c r="A184" s="71">
        <v>824.14</v>
      </c>
      <c r="B184" s="71">
        <v>44.58</v>
      </c>
      <c r="C184" s="71">
        <v>84.35</v>
      </c>
      <c r="D184" s="71">
        <v>781.37</v>
      </c>
      <c r="E184" s="71">
        <v>696.11</v>
      </c>
      <c r="F184" s="71">
        <v>-17.79</v>
      </c>
      <c r="G184" s="71">
        <v>166.92</v>
      </c>
      <c r="H184" s="71">
        <v>13529442.380000001</v>
      </c>
      <c r="I184" s="71">
        <v>7208512.46</v>
      </c>
      <c r="J184" s="71" t="s">
        <v>927</v>
      </c>
      <c r="K184" s="71" t="s">
        <v>928</v>
      </c>
      <c r="L184" s="71">
        <v>1.26</v>
      </c>
      <c r="M184">
        <v>-21.765000000000001</v>
      </c>
      <c r="N184" s="71">
        <v>1.24</v>
      </c>
      <c r="O184" s="71">
        <v>-0.37</v>
      </c>
      <c r="P184" s="71">
        <v>98.86</v>
      </c>
      <c r="Q184" s="71">
        <v>20.25</v>
      </c>
      <c r="R184" s="71">
        <v>18.61</v>
      </c>
      <c r="S184" s="71">
        <v>3.33</v>
      </c>
      <c r="T184" s="71">
        <v>96.488</v>
      </c>
      <c r="U184" s="91" t="s">
        <v>764</v>
      </c>
    </row>
    <row r="185" spans="1:21" x14ac:dyDescent="0.2">
      <c r="A185" s="71">
        <v>837.54</v>
      </c>
      <c r="B185" s="71">
        <v>45.84</v>
      </c>
      <c r="C185" s="71">
        <v>83.65</v>
      </c>
      <c r="D185" s="71">
        <v>790.81</v>
      </c>
      <c r="E185" s="71">
        <v>705.55</v>
      </c>
      <c r="F185" s="71">
        <v>-16.8</v>
      </c>
      <c r="G185" s="71">
        <v>176.38</v>
      </c>
      <c r="H185" s="71">
        <v>13529451.83</v>
      </c>
      <c r="I185" s="71">
        <v>7208513.5499999998</v>
      </c>
      <c r="J185" s="71" t="s">
        <v>929</v>
      </c>
      <c r="K185" s="71" t="s">
        <v>930</v>
      </c>
      <c r="L185" s="71">
        <v>1.01</v>
      </c>
      <c r="M185">
        <v>0</v>
      </c>
      <c r="N185" s="71">
        <v>0.94</v>
      </c>
      <c r="O185" s="71">
        <v>-0.52</v>
      </c>
      <c r="P185" s="71">
        <v>105.94</v>
      </c>
      <c r="Q185" s="71">
        <v>20.47</v>
      </c>
      <c r="R185" s="71">
        <v>18.62</v>
      </c>
      <c r="S185" s="71">
        <v>3.35</v>
      </c>
      <c r="T185" s="71">
        <v>95.635000000000005</v>
      </c>
      <c r="U185" s="91" t="s">
        <v>764</v>
      </c>
    </row>
    <row r="186" spans="1:21" x14ac:dyDescent="0.2">
      <c r="A186" s="71">
        <v>850.93</v>
      </c>
      <c r="B186" s="71">
        <v>47.81</v>
      </c>
      <c r="C186" s="71">
        <v>83.65</v>
      </c>
      <c r="D186" s="71">
        <v>799.97</v>
      </c>
      <c r="E186" s="71">
        <v>714.71</v>
      </c>
      <c r="F186" s="71">
        <v>-15.72</v>
      </c>
      <c r="G186" s="71">
        <v>186.08</v>
      </c>
      <c r="H186" s="71">
        <v>13529461.52</v>
      </c>
      <c r="I186" s="71">
        <v>7208514.7300000004</v>
      </c>
      <c r="J186" s="71" t="s">
        <v>931</v>
      </c>
      <c r="K186" s="71" t="s">
        <v>932</v>
      </c>
      <c r="L186" s="71">
        <v>1.47</v>
      </c>
      <c r="M186">
        <v>24.201000000000001</v>
      </c>
      <c r="N186" s="71">
        <v>1.47</v>
      </c>
      <c r="O186" s="71">
        <v>0</v>
      </c>
      <c r="P186" s="71">
        <v>113.26</v>
      </c>
      <c r="Q186" s="71">
        <v>20.72</v>
      </c>
      <c r="R186" s="71">
        <v>18.63</v>
      </c>
      <c r="S186" s="71">
        <v>3.38</v>
      </c>
      <c r="T186" s="71">
        <v>94.817999999999998</v>
      </c>
      <c r="U186" s="91" t="s">
        <v>764</v>
      </c>
    </row>
    <row r="187" spans="1:21" x14ac:dyDescent="0.2">
      <c r="A187" s="71">
        <v>864.32</v>
      </c>
      <c r="B187" s="71">
        <v>49.35</v>
      </c>
      <c r="C187" s="71">
        <v>84.56</v>
      </c>
      <c r="D187" s="71">
        <v>808.83</v>
      </c>
      <c r="E187" s="71">
        <v>723.57</v>
      </c>
      <c r="F187" s="71">
        <v>-14.69</v>
      </c>
      <c r="G187" s="71">
        <v>196.07</v>
      </c>
      <c r="H187" s="71">
        <v>13529471.5</v>
      </c>
      <c r="I187" s="71">
        <v>7208515.8499999996</v>
      </c>
      <c r="J187" s="71" t="s">
        <v>933</v>
      </c>
      <c r="K187" s="71" t="s">
        <v>934</v>
      </c>
      <c r="L187" s="71">
        <v>1.26</v>
      </c>
      <c r="M187">
        <v>3.1789999999999998</v>
      </c>
      <c r="N187" s="71">
        <v>1.1499999999999999</v>
      </c>
      <c r="O187" s="71">
        <v>0.68</v>
      </c>
      <c r="P187" s="71">
        <v>120.73</v>
      </c>
      <c r="Q187" s="71">
        <v>20.99</v>
      </c>
      <c r="R187" s="71">
        <v>18.64</v>
      </c>
      <c r="S187" s="71">
        <v>3.4</v>
      </c>
      <c r="T187" s="71">
        <v>94.073999999999998</v>
      </c>
      <c r="U187" s="91" t="s">
        <v>764</v>
      </c>
    </row>
    <row r="188" spans="1:21" x14ac:dyDescent="0.2">
      <c r="A188" s="71">
        <v>877.72</v>
      </c>
      <c r="B188" s="71">
        <v>50.32</v>
      </c>
      <c r="C188" s="71">
        <v>84.63</v>
      </c>
      <c r="D188" s="71">
        <v>817.47</v>
      </c>
      <c r="E188" s="71">
        <v>732.21</v>
      </c>
      <c r="F188" s="71">
        <v>-13.72</v>
      </c>
      <c r="G188" s="71">
        <v>206.26</v>
      </c>
      <c r="H188" s="71">
        <v>13529481.68</v>
      </c>
      <c r="I188" s="71">
        <v>7208516.9199999999</v>
      </c>
      <c r="J188" s="71" t="s">
        <v>935</v>
      </c>
      <c r="K188" s="71" t="s">
        <v>936</v>
      </c>
      <c r="L188" s="71">
        <v>0.72</v>
      </c>
      <c r="M188">
        <v>103.477</v>
      </c>
      <c r="N188" s="71">
        <v>0.72</v>
      </c>
      <c r="O188" s="71">
        <v>0.05</v>
      </c>
      <c r="P188" s="71">
        <v>128.28</v>
      </c>
      <c r="Q188" s="71">
        <v>21.3</v>
      </c>
      <c r="R188" s="71">
        <v>18.649999999999999</v>
      </c>
      <c r="S188" s="71">
        <v>3.43</v>
      </c>
      <c r="T188" s="71">
        <v>93.415999999999997</v>
      </c>
      <c r="U188" s="91" t="s">
        <v>764</v>
      </c>
    </row>
    <row r="189" spans="1:21" x14ac:dyDescent="0.2">
      <c r="A189" s="71">
        <v>891.1</v>
      </c>
      <c r="B189" s="71">
        <v>50.22</v>
      </c>
      <c r="C189" s="71">
        <v>85.18</v>
      </c>
      <c r="D189" s="71">
        <v>826.03</v>
      </c>
      <c r="E189" s="71">
        <v>740.77</v>
      </c>
      <c r="F189" s="71">
        <v>-12.81</v>
      </c>
      <c r="G189" s="71">
        <v>216.51</v>
      </c>
      <c r="H189" s="71">
        <v>13529491.92</v>
      </c>
      <c r="I189" s="71">
        <v>7208517.9299999997</v>
      </c>
      <c r="J189" s="71" t="s">
        <v>937</v>
      </c>
      <c r="K189" s="71" t="s">
        <v>938</v>
      </c>
      <c r="L189" s="71">
        <v>0.32</v>
      </c>
      <c r="M189">
        <v>45.926000000000002</v>
      </c>
      <c r="N189" s="71">
        <v>-7.0000000000000007E-2</v>
      </c>
      <c r="O189" s="71">
        <v>0.41</v>
      </c>
      <c r="P189" s="71">
        <v>135.84</v>
      </c>
      <c r="Q189" s="71">
        <v>21.62</v>
      </c>
      <c r="R189" s="71">
        <v>18.66</v>
      </c>
      <c r="S189" s="71">
        <v>3.46</v>
      </c>
      <c r="T189" s="71">
        <v>92.846999999999994</v>
      </c>
      <c r="U189" s="91" t="s">
        <v>764</v>
      </c>
    </row>
    <row r="190" spans="1:21" x14ac:dyDescent="0.2">
      <c r="A190" s="71">
        <v>917.85</v>
      </c>
      <c r="B190" s="71">
        <v>50.58</v>
      </c>
      <c r="C190" s="71">
        <v>85.66</v>
      </c>
      <c r="D190" s="71">
        <v>843.08</v>
      </c>
      <c r="E190" s="71">
        <v>757.82</v>
      </c>
      <c r="F190" s="71">
        <v>-11.16</v>
      </c>
      <c r="G190" s="71">
        <v>237.06</v>
      </c>
      <c r="H190" s="71">
        <v>13529512.449999999</v>
      </c>
      <c r="I190" s="71">
        <v>7208519.7800000003</v>
      </c>
      <c r="J190" s="71" t="s">
        <v>939</v>
      </c>
      <c r="K190" s="71" t="s">
        <v>940</v>
      </c>
      <c r="L190" s="71">
        <v>0.19</v>
      </c>
      <c r="M190">
        <v>36.890999999999998</v>
      </c>
      <c r="N190" s="71">
        <v>0.13</v>
      </c>
      <c r="O190" s="71">
        <v>0.18</v>
      </c>
      <c r="P190" s="71">
        <v>150.85</v>
      </c>
      <c r="Q190" s="71">
        <v>22.33</v>
      </c>
      <c r="R190" s="71">
        <v>18.68</v>
      </c>
      <c r="S190" s="71">
        <v>3.52</v>
      </c>
      <c r="T190" s="71">
        <v>91.947999999999993</v>
      </c>
      <c r="U190" s="91" t="s">
        <v>764</v>
      </c>
    </row>
    <row r="191" spans="1:21" x14ac:dyDescent="0.2">
      <c r="A191" s="71">
        <v>937.16</v>
      </c>
      <c r="B191" s="71">
        <v>51.11</v>
      </c>
      <c r="C191" s="71">
        <v>86.17</v>
      </c>
      <c r="D191" s="71">
        <v>855.27</v>
      </c>
      <c r="E191" s="71">
        <v>770.01</v>
      </c>
      <c r="F191" s="71">
        <v>-10.09</v>
      </c>
      <c r="G191" s="71">
        <v>251.99</v>
      </c>
      <c r="H191" s="71">
        <v>13529527.380000001</v>
      </c>
      <c r="I191" s="71">
        <v>7208520.9900000002</v>
      </c>
      <c r="J191" s="71" t="s">
        <v>941</v>
      </c>
      <c r="K191" s="71" t="s">
        <v>942</v>
      </c>
      <c r="L191" s="71">
        <v>0.34</v>
      </c>
      <c r="M191">
        <v>-110.17700000000001</v>
      </c>
      <c r="N191" s="71">
        <v>0.27</v>
      </c>
      <c r="O191" s="71">
        <v>0.26</v>
      </c>
      <c r="P191" s="71">
        <v>161.66999999999999</v>
      </c>
      <c r="Q191" s="71">
        <v>22.89</v>
      </c>
      <c r="R191" s="71">
        <v>18.7</v>
      </c>
      <c r="S191" s="71">
        <v>3.57</v>
      </c>
      <c r="T191" s="71">
        <v>91.445999999999998</v>
      </c>
      <c r="U191" s="91" t="s">
        <v>764</v>
      </c>
    </row>
    <row r="192" spans="1:21" x14ac:dyDescent="0.2">
      <c r="A192" s="71">
        <v>964.26</v>
      </c>
      <c r="B192" s="71">
        <v>50.75</v>
      </c>
      <c r="C192" s="71">
        <v>84.88</v>
      </c>
      <c r="D192" s="71">
        <v>872.35</v>
      </c>
      <c r="E192" s="71">
        <v>787.09</v>
      </c>
      <c r="F192" s="71">
        <v>-8.4499999999999993</v>
      </c>
      <c r="G192" s="71">
        <v>272.97000000000003</v>
      </c>
      <c r="H192" s="71">
        <v>13529548.33</v>
      </c>
      <c r="I192" s="71">
        <v>7208522.8399999999</v>
      </c>
      <c r="J192" s="71" t="s">
        <v>948</v>
      </c>
      <c r="K192" s="71" t="s">
        <v>949</v>
      </c>
      <c r="L192" s="71">
        <v>0.39</v>
      </c>
      <c r="M192">
        <v>-51.128999999999998</v>
      </c>
      <c r="N192" s="71">
        <v>-0.13</v>
      </c>
      <c r="O192" s="71">
        <v>-0.48</v>
      </c>
      <c r="P192" s="71">
        <v>176.96</v>
      </c>
      <c r="Q192" s="71">
        <v>23.56</v>
      </c>
      <c r="R192" s="71">
        <v>18.760000000000002</v>
      </c>
      <c r="S192" s="71">
        <v>3.49</v>
      </c>
      <c r="T192" s="71">
        <v>90.995000000000005</v>
      </c>
      <c r="U192" s="91" t="s">
        <v>764</v>
      </c>
    </row>
    <row r="193" spans="1:21" x14ac:dyDescent="0.2">
      <c r="A193" s="71">
        <v>989.99</v>
      </c>
      <c r="B193" s="71">
        <v>50.8</v>
      </c>
      <c r="C193" s="71">
        <v>84.8</v>
      </c>
      <c r="D193" s="71">
        <v>888.62</v>
      </c>
      <c r="E193" s="71">
        <v>803.36</v>
      </c>
      <c r="F193" s="71">
        <v>-6.66</v>
      </c>
      <c r="G193" s="71">
        <v>292.82</v>
      </c>
      <c r="H193" s="71">
        <v>13529568.17</v>
      </c>
      <c r="I193" s="71">
        <v>7208524.8300000001</v>
      </c>
      <c r="J193" s="71" t="s">
        <v>950</v>
      </c>
      <c r="K193" s="71" t="s">
        <v>951</v>
      </c>
      <c r="L193" s="71">
        <v>0.03</v>
      </c>
      <c r="M193">
        <v>-101.176</v>
      </c>
      <c r="N193" s="71">
        <v>0.02</v>
      </c>
      <c r="O193" s="71">
        <v>-0.03</v>
      </c>
      <c r="P193" s="71">
        <v>191.62</v>
      </c>
      <c r="Q193" s="71">
        <v>24.09</v>
      </c>
      <c r="R193" s="71">
        <v>18.77</v>
      </c>
      <c r="S193" s="71">
        <v>3.51</v>
      </c>
      <c r="T193" s="71">
        <v>90.563999999999993</v>
      </c>
      <c r="U193" s="91" t="s">
        <v>764</v>
      </c>
    </row>
    <row r="194" spans="1:21" x14ac:dyDescent="0.2">
      <c r="A194" s="71">
        <v>1017.7</v>
      </c>
      <c r="B194" s="71">
        <v>50.64</v>
      </c>
      <c r="C194" s="71">
        <v>83.72</v>
      </c>
      <c r="D194" s="71">
        <v>906.17</v>
      </c>
      <c r="E194" s="71">
        <v>820.91</v>
      </c>
      <c r="F194" s="71">
        <v>-4.5199999999999996</v>
      </c>
      <c r="G194" s="71">
        <v>314.16000000000003</v>
      </c>
      <c r="H194" s="71">
        <v>13529589.49</v>
      </c>
      <c r="I194" s="71">
        <v>7208527.1799999997</v>
      </c>
      <c r="J194" s="71" t="s">
        <v>952</v>
      </c>
      <c r="K194" s="71" t="s">
        <v>953</v>
      </c>
      <c r="L194" s="71">
        <v>0.31</v>
      </c>
      <c r="M194">
        <v>-31.042999999999999</v>
      </c>
      <c r="N194" s="71">
        <v>-0.06</v>
      </c>
      <c r="O194" s="71">
        <v>-0.39</v>
      </c>
      <c r="P194" s="71">
        <v>207.53</v>
      </c>
      <c r="Q194" s="71">
        <v>24.7</v>
      </c>
      <c r="R194" s="71">
        <v>18.77</v>
      </c>
      <c r="S194" s="71">
        <v>3.53</v>
      </c>
      <c r="T194" s="71">
        <v>90.1</v>
      </c>
      <c r="U194" s="91" t="s">
        <v>764</v>
      </c>
    </row>
    <row r="195" spans="1:21" x14ac:dyDescent="0.2">
      <c r="A195" s="71">
        <v>1030.78</v>
      </c>
      <c r="B195" s="71">
        <v>51.08</v>
      </c>
      <c r="C195" s="71">
        <v>83.38</v>
      </c>
      <c r="D195" s="71">
        <v>914.42</v>
      </c>
      <c r="E195" s="71">
        <v>829.16</v>
      </c>
      <c r="F195" s="71">
        <v>-3.38</v>
      </c>
      <c r="G195" s="71">
        <v>324.24</v>
      </c>
      <c r="H195" s="71">
        <v>13529599.550000001</v>
      </c>
      <c r="I195" s="71">
        <v>7208528.4199999999</v>
      </c>
      <c r="J195" s="71" t="s">
        <v>954</v>
      </c>
      <c r="K195" s="71" t="s">
        <v>955</v>
      </c>
      <c r="L195" s="71">
        <v>0.39</v>
      </c>
      <c r="M195">
        <v>-90.594999999999999</v>
      </c>
      <c r="N195" s="71">
        <v>0.34</v>
      </c>
      <c r="O195" s="71">
        <v>-0.26</v>
      </c>
      <c r="P195" s="71">
        <v>215.14</v>
      </c>
      <c r="Q195" s="71">
        <v>25.01</v>
      </c>
      <c r="R195" s="71">
        <v>18.78</v>
      </c>
      <c r="S195" s="71">
        <v>3.54</v>
      </c>
      <c r="T195" s="71">
        <v>89.876000000000005</v>
      </c>
      <c r="U195" s="91" t="s">
        <v>764</v>
      </c>
    </row>
    <row r="196" spans="1:21" x14ac:dyDescent="0.2">
      <c r="A196" s="71">
        <v>1044.6600000000001</v>
      </c>
      <c r="B196" s="71">
        <v>51.1</v>
      </c>
      <c r="C196" s="71">
        <v>80.069999999999993</v>
      </c>
      <c r="D196" s="71">
        <v>923.14</v>
      </c>
      <c r="E196" s="71">
        <v>837.88</v>
      </c>
      <c r="F196" s="71">
        <v>-1.82</v>
      </c>
      <c r="G196" s="71">
        <v>334.93</v>
      </c>
      <c r="H196" s="71">
        <v>13529610.220000001</v>
      </c>
      <c r="I196" s="71">
        <v>7208530.0800000001</v>
      </c>
      <c r="J196" s="71" t="s">
        <v>956</v>
      </c>
      <c r="K196" s="71" t="s">
        <v>957</v>
      </c>
      <c r="L196" s="71">
        <v>1.86</v>
      </c>
      <c r="M196">
        <v>-54.63</v>
      </c>
      <c r="N196" s="71">
        <v>0.01</v>
      </c>
      <c r="O196" s="71">
        <v>-2.38</v>
      </c>
      <c r="P196" s="71">
        <v>223.47</v>
      </c>
      <c r="Q196" s="71">
        <v>25.34</v>
      </c>
      <c r="R196" s="71">
        <v>18.78</v>
      </c>
      <c r="S196" s="71">
        <v>3.56</v>
      </c>
      <c r="T196" s="71">
        <v>89.600999999999999</v>
      </c>
      <c r="U196" s="91" t="s">
        <v>764</v>
      </c>
    </row>
    <row r="197" spans="1:21" x14ac:dyDescent="0.2">
      <c r="A197" s="71">
        <v>1057.3800000000001</v>
      </c>
      <c r="B197" s="71">
        <v>51.3</v>
      </c>
      <c r="C197" s="71">
        <v>79.709999999999994</v>
      </c>
      <c r="D197" s="71">
        <v>931.11</v>
      </c>
      <c r="E197" s="71">
        <v>845.85</v>
      </c>
      <c r="F197" s="71">
        <v>-0.08</v>
      </c>
      <c r="G197" s="71">
        <v>344.69</v>
      </c>
      <c r="H197" s="71">
        <v>13529619.970000001</v>
      </c>
      <c r="I197" s="71">
        <v>7208531.9100000001</v>
      </c>
      <c r="J197" s="71" t="s">
        <v>958</v>
      </c>
      <c r="K197" s="71" t="s">
        <v>959</v>
      </c>
      <c r="L197" s="71">
        <v>0.27</v>
      </c>
      <c r="M197">
        <v>-94.298000000000002</v>
      </c>
      <c r="N197" s="71">
        <v>0.16</v>
      </c>
      <c r="O197" s="71">
        <v>-0.28000000000000003</v>
      </c>
      <c r="P197" s="71">
        <v>231.31</v>
      </c>
      <c r="Q197" s="71">
        <v>25.64</v>
      </c>
      <c r="R197" s="71">
        <v>18.78</v>
      </c>
      <c r="S197" s="71">
        <v>3.57</v>
      </c>
      <c r="T197" s="71">
        <v>89.313000000000002</v>
      </c>
      <c r="U197" s="91" t="s">
        <v>764</v>
      </c>
    </row>
    <row r="198" spans="1:21" x14ac:dyDescent="0.2">
      <c r="A198" s="71">
        <v>1069.23</v>
      </c>
      <c r="B198" s="71">
        <v>51.28</v>
      </c>
      <c r="C198" s="71">
        <v>79.36</v>
      </c>
      <c r="D198" s="71">
        <v>938.52</v>
      </c>
      <c r="E198" s="71">
        <v>853.26</v>
      </c>
      <c r="F198" s="71">
        <v>1.6</v>
      </c>
      <c r="G198" s="71">
        <v>353.78</v>
      </c>
      <c r="H198" s="71">
        <v>13529629.039999999</v>
      </c>
      <c r="I198" s="71">
        <v>7208533.6799999997</v>
      </c>
      <c r="J198" s="71" t="s">
        <v>960</v>
      </c>
      <c r="K198" s="71" t="s">
        <v>961</v>
      </c>
      <c r="L198" s="71">
        <v>0.23</v>
      </c>
      <c r="M198">
        <v>-53.357999999999997</v>
      </c>
      <c r="N198" s="71">
        <v>-0.02</v>
      </c>
      <c r="O198" s="71">
        <v>-0.3</v>
      </c>
      <c r="P198" s="71">
        <v>238.66</v>
      </c>
      <c r="Q198" s="71">
        <v>25.93</v>
      </c>
      <c r="R198" s="71">
        <v>18.79</v>
      </c>
      <c r="S198" s="71">
        <v>3.59</v>
      </c>
      <c r="T198" s="71">
        <v>89.043000000000006</v>
      </c>
      <c r="U198" s="91" t="s">
        <v>764</v>
      </c>
    </row>
    <row r="199" spans="1:21" x14ac:dyDescent="0.2">
      <c r="A199" s="71">
        <v>1081.1400000000001</v>
      </c>
      <c r="B199" s="71">
        <v>52.44</v>
      </c>
      <c r="C199" s="71">
        <v>77.42</v>
      </c>
      <c r="D199" s="71">
        <v>945.88</v>
      </c>
      <c r="E199" s="71">
        <v>860.62</v>
      </c>
      <c r="F199" s="71">
        <v>3.48</v>
      </c>
      <c r="G199" s="71">
        <v>362.95</v>
      </c>
      <c r="H199" s="71">
        <v>13529638.199999999</v>
      </c>
      <c r="I199" s="71">
        <v>7208535.6600000001</v>
      </c>
      <c r="J199" s="71" t="s">
        <v>962</v>
      </c>
      <c r="K199" s="71" t="s">
        <v>963</v>
      </c>
      <c r="L199" s="71">
        <v>1.61</v>
      </c>
      <c r="M199">
        <v>-51.710999999999999</v>
      </c>
      <c r="N199" s="71">
        <v>0.97</v>
      </c>
      <c r="O199" s="71">
        <v>-1.63</v>
      </c>
      <c r="P199" s="71">
        <v>246.21</v>
      </c>
      <c r="Q199" s="71">
        <v>26.24</v>
      </c>
      <c r="R199" s="71">
        <v>18.79</v>
      </c>
      <c r="S199" s="71">
        <v>3.6</v>
      </c>
      <c r="T199" s="71">
        <v>88.754999999999995</v>
      </c>
      <c r="U199" s="91" t="s">
        <v>764</v>
      </c>
    </row>
    <row r="200" spans="1:21" x14ac:dyDescent="0.2">
      <c r="A200" s="71">
        <v>1093.8900000000001</v>
      </c>
      <c r="B200" s="71">
        <v>53.89</v>
      </c>
      <c r="C200" s="71">
        <v>75.180000000000007</v>
      </c>
      <c r="D200" s="71">
        <v>953.52</v>
      </c>
      <c r="E200" s="71">
        <v>868.26</v>
      </c>
      <c r="F200" s="71">
        <v>5.9</v>
      </c>
      <c r="G200" s="71">
        <v>372.87</v>
      </c>
      <c r="H200" s="71">
        <v>13529648.09</v>
      </c>
      <c r="I200" s="71">
        <v>7208538.1699999999</v>
      </c>
      <c r="J200" s="71" t="s">
        <v>964</v>
      </c>
      <c r="K200" s="71" t="s">
        <v>965</v>
      </c>
      <c r="L200" s="71">
        <v>1.81</v>
      </c>
      <c r="M200">
        <v>-54.21</v>
      </c>
      <c r="N200" s="71">
        <v>1.1399999999999999</v>
      </c>
      <c r="O200" s="71">
        <v>-1.76</v>
      </c>
      <c r="P200" s="71">
        <v>254.66</v>
      </c>
      <c r="Q200" s="71">
        <v>26.57</v>
      </c>
      <c r="R200" s="71">
        <v>18.8</v>
      </c>
      <c r="S200" s="71">
        <v>3.62</v>
      </c>
      <c r="T200" s="71">
        <v>88.400999999999996</v>
      </c>
      <c r="U200" s="91" t="s">
        <v>764</v>
      </c>
    </row>
    <row r="201" spans="1:21" x14ac:dyDescent="0.2">
      <c r="A201" s="71">
        <v>1106.0899999999999</v>
      </c>
      <c r="B201" s="71">
        <v>54.96</v>
      </c>
      <c r="C201" s="71">
        <v>73.39</v>
      </c>
      <c r="D201" s="71">
        <v>960.62</v>
      </c>
      <c r="E201" s="71">
        <v>875.36</v>
      </c>
      <c r="F201" s="71">
        <v>8.59</v>
      </c>
      <c r="G201" s="71">
        <v>382.42</v>
      </c>
      <c r="H201" s="71">
        <v>13529657.609999999</v>
      </c>
      <c r="I201" s="71">
        <v>7208540.9500000002</v>
      </c>
      <c r="J201" s="71" t="s">
        <v>966</v>
      </c>
      <c r="K201" s="71" t="s">
        <v>967</v>
      </c>
      <c r="L201" s="71">
        <v>1.48</v>
      </c>
      <c r="M201">
        <v>-43.563000000000002</v>
      </c>
      <c r="N201" s="71">
        <v>0.88</v>
      </c>
      <c r="O201" s="71">
        <v>-1.47</v>
      </c>
      <c r="P201" s="71">
        <v>263.06</v>
      </c>
      <c r="Q201" s="71">
        <v>26.9</v>
      </c>
      <c r="R201" s="71">
        <v>18.809999999999999</v>
      </c>
      <c r="S201" s="71">
        <v>3.63</v>
      </c>
      <c r="T201" s="71">
        <v>88.022000000000006</v>
      </c>
      <c r="U201" s="91" t="s">
        <v>764</v>
      </c>
    </row>
    <row r="202" spans="1:21" x14ac:dyDescent="0.2">
      <c r="A202" s="71">
        <v>1118.29</v>
      </c>
      <c r="B202" s="71">
        <v>56.03</v>
      </c>
      <c r="C202" s="71">
        <v>72.17</v>
      </c>
      <c r="D202" s="71">
        <v>967.53</v>
      </c>
      <c r="E202" s="71">
        <v>882.27</v>
      </c>
      <c r="F202" s="71">
        <v>11.57</v>
      </c>
      <c r="G202" s="71">
        <v>392.02</v>
      </c>
      <c r="H202" s="71">
        <v>13529667.18</v>
      </c>
      <c r="I202" s="71">
        <v>7208544.0300000003</v>
      </c>
      <c r="J202" s="71" t="s">
        <v>968</v>
      </c>
      <c r="K202" s="71" t="s">
        <v>969</v>
      </c>
      <c r="L202" s="71">
        <v>1.2</v>
      </c>
      <c r="M202">
        <v>-58.101999999999997</v>
      </c>
      <c r="N202" s="71">
        <v>0.88</v>
      </c>
      <c r="O202" s="71">
        <v>-1</v>
      </c>
      <c r="P202" s="71">
        <v>271.72000000000003</v>
      </c>
      <c r="Q202" s="71">
        <v>27.23</v>
      </c>
      <c r="R202" s="71">
        <v>18.809999999999999</v>
      </c>
      <c r="S202" s="71">
        <v>3.65</v>
      </c>
      <c r="T202" s="71">
        <v>87.614999999999995</v>
      </c>
      <c r="U202" s="91" t="s">
        <v>764</v>
      </c>
    </row>
    <row r="203" spans="1:21" x14ac:dyDescent="0.2">
      <c r="A203" s="71">
        <v>1130.3699999999999</v>
      </c>
      <c r="B203" s="71">
        <v>56.95</v>
      </c>
      <c r="C203" s="71">
        <v>70.430000000000007</v>
      </c>
      <c r="D203" s="71">
        <v>974.2</v>
      </c>
      <c r="E203" s="71">
        <v>888.94</v>
      </c>
      <c r="F203" s="71">
        <v>14.8</v>
      </c>
      <c r="G203" s="71">
        <v>401.56</v>
      </c>
      <c r="H203" s="71">
        <v>13529676.689999999</v>
      </c>
      <c r="I203" s="71">
        <v>7208547.3499999996</v>
      </c>
      <c r="J203" s="71" t="s">
        <v>970</v>
      </c>
      <c r="K203" s="71" t="s">
        <v>971</v>
      </c>
      <c r="L203" s="71">
        <v>1.42</v>
      </c>
      <c r="M203">
        <v>-71.132000000000005</v>
      </c>
      <c r="N203" s="71">
        <v>0.76</v>
      </c>
      <c r="O203" s="71">
        <v>-1.44</v>
      </c>
      <c r="P203" s="71">
        <v>280.51</v>
      </c>
      <c r="Q203" s="71">
        <v>27.57</v>
      </c>
      <c r="R203" s="71">
        <v>18.82</v>
      </c>
      <c r="S203" s="71">
        <v>3.67</v>
      </c>
      <c r="T203" s="71">
        <v>87.19</v>
      </c>
      <c r="U203" s="91" t="s">
        <v>764</v>
      </c>
    </row>
    <row r="204" spans="1:21" x14ac:dyDescent="0.2">
      <c r="A204" s="71">
        <v>1142.5899999999999</v>
      </c>
      <c r="B204" s="71">
        <v>57.28</v>
      </c>
      <c r="C204" s="71">
        <v>69.3</v>
      </c>
      <c r="D204" s="71">
        <v>980.84</v>
      </c>
      <c r="E204" s="71">
        <v>895.58</v>
      </c>
      <c r="F204" s="71">
        <v>18.329999999999998</v>
      </c>
      <c r="G204" s="71">
        <v>411.19</v>
      </c>
      <c r="H204" s="71">
        <v>13529686.289999999</v>
      </c>
      <c r="I204" s="71">
        <v>7208550.9800000004</v>
      </c>
      <c r="J204" s="71" t="s">
        <v>972</v>
      </c>
      <c r="K204" s="71" t="s">
        <v>973</v>
      </c>
      <c r="L204" s="71">
        <v>0.82</v>
      </c>
      <c r="M204">
        <v>-88.882000000000005</v>
      </c>
      <c r="N204" s="71">
        <v>0.27</v>
      </c>
      <c r="O204" s="71">
        <v>-0.92</v>
      </c>
      <c r="P204" s="71">
        <v>289.60000000000002</v>
      </c>
      <c r="Q204" s="71">
        <v>27.92</v>
      </c>
      <c r="R204" s="71">
        <v>18.829999999999998</v>
      </c>
      <c r="S204" s="71">
        <v>3.69</v>
      </c>
      <c r="T204" s="71">
        <v>86.742000000000004</v>
      </c>
      <c r="U204" s="91" t="s">
        <v>764</v>
      </c>
    </row>
    <row r="205" spans="1:21" x14ac:dyDescent="0.2">
      <c r="A205" s="71">
        <v>1154.6199999999999</v>
      </c>
      <c r="B205" s="71">
        <v>57.32</v>
      </c>
      <c r="C205" s="71">
        <v>67.58</v>
      </c>
      <c r="D205" s="71">
        <v>987.34</v>
      </c>
      <c r="E205" s="71">
        <v>902.08</v>
      </c>
      <c r="F205" s="71">
        <v>22.05</v>
      </c>
      <c r="G205" s="71">
        <v>420.61</v>
      </c>
      <c r="H205" s="71">
        <v>13529695.67</v>
      </c>
      <c r="I205" s="71">
        <v>7208554.79</v>
      </c>
      <c r="J205" s="71" t="s">
        <v>974</v>
      </c>
      <c r="K205" s="71" t="s">
        <v>975</v>
      </c>
      <c r="L205" s="71">
        <v>1.2</v>
      </c>
      <c r="M205">
        <v>-51.808</v>
      </c>
      <c r="N205" s="71">
        <v>0.03</v>
      </c>
      <c r="O205" s="71">
        <v>-1.43</v>
      </c>
      <c r="P205" s="71">
        <v>298.67</v>
      </c>
      <c r="Q205" s="71">
        <v>28.26</v>
      </c>
      <c r="R205" s="71">
        <v>18.84</v>
      </c>
      <c r="S205" s="71">
        <v>3.71</v>
      </c>
      <c r="T205" s="71">
        <v>86.290999999999997</v>
      </c>
      <c r="U205" s="91" t="s">
        <v>764</v>
      </c>
    </row>
    <row r="206" spans="1:21" x14ac:dyDescent="0.2">
      <c r="A206" s="71">
        <v>1166.52</v>
      </c>
      <c r="B206" s="71">
        <v>58.52</v>
      </c>
      <c r="C206" s="71">
        <v>65.81</v>
      </c>
      <c r="D206" s="71">
        <v>993.66</v>
      </c>
      <c r="E206" s="71">
        <v>908.4</v>
      </c>
      <c r="F206" s="71">
        <v>26.04</v>
      </c>
      <c r="G206" s="71">
        <v>429.87</v>
      </c>
      <c r="H206" s="71">
        <v>13529704.890000001</v>
      </c>
      <c r="I206" s="71">
        <v>7208558.8700000001</v>
      </c>
      <c r="J206" s="71" t="s">
        <v>977</v>
      </c>
      <c r="K206" s="71" t="s">
        <v>978</v>
      </c>
      <c r="L206" s="71">
        <v>1.61</v>
      </c>
      <c r="M206">
        <v>-44.837000000000003</v>
      </c>
      <c r="N206" s="71">
        <v>1.01</v>
      </c>
      <c r="O206" s="71">
        <v>-1.49</v>
      </c>
      <c r="P206" s="71">
        <v>307.85000000000002</v>
      </c>
      <c r="Q206" s="71">
        <v>28.6</v>
      </c>
      <c r="R206" s="71">
        <v>18.850000000000001</v>
      </c>
      <c r="S206" s="71">
        <v>3.74</v>
      </c>
      <c r="T206" s="71">
        <v>85.828000000000003</v>
      </c>
      <c r="U206" s="91" t="s">
        <v>764</v>
      </c>
    </row>
    <row r="207" spans="1:21" x14ac:dyDescent="0.2">
      <c r="A207" s="71">
        <v>1178.75</v>
      </c>
      <c r="B207" s="71">
        <v>60.61</v>
      </c>
      <c r="C207" s="71">
        <v>63.45</v>
      </c>
      <c r="D207" s="71">
        <v>999.85</v>
      </c>
      <c r="E207" s="71">
        <v>914.59</v>
      </c>
      <c r="F207" s="71">
        <v>30.56</v>
      </c>
      <c r="G207" s="71">
        <v>439.39</v>
      </c>
      <c r="H207" s="71">
        <v>13529714.369999999</v>
      </c>
      <c r="I207" s="71">
        <v>7208563.4800000004</v>
      </c>
      <c r="J207" s="71" t="s">
        <v>979</v>
      </c>
      <c r="K207" s="71" t="s">
        <v>980</v>
      </c>
      <c r="L207" s="71">
        <v>2.38</v>
      </c>
      <c r="M207">
        <v>-28.721</v>
      </c>
      <c r="N207" s="71">
        <v>1.71</v>
      </c>
      <c r="O207" s="71">
        <v>-1.93</v>
      </c>
      <c r="P207" s="71">
        <v>317.58999999999997</v>
      </c>
      <c r="Q207" s="71">
        <v>28.95</v>
      </c>
      <c r="R207" s="71">
        <v>18.86</v>
      </c>
      <c r="S207" s="71">
        <v>3.76</v>
      </c>
      <c r="T207" s="71">
        <v>85.323999999999998</v>
      </c>
      <c r="U207" s="91" t="s">
        <v>764</v>
      </c>
    </row>
    <row r="208" spans="1:21" x14ac:dyDescent="0.2">
      <c r="A208" s="71">
        <v>1190.97</v>
      </c>
      <c r="B208" s="71">
        <v>63.16</v>
      </c>
      <c r="C208" s="71">
        <v>61.89</v>
      </c>
      <c r="D208" s="71">
        <v>1005.61</v>
      </c>
      <c r="E208" s="71">
        <v>920.35</v>
      </c>
      <c r="F208" s="71">
        <v>35.51</v>
      </c>
      <c r="G208" s="71">
        <v>448.97</v>
      </c>
      <c r="H208" s="71">
        <v>13529723.890000001</v>
      </c>
      <c r="I208" s="71">
        <v>7208568.5199999996</v>
      </c>
      <c r="J208" s="71" t="s">
        <v>981</v>
      </c>
      <c r="K208" s="71" t="s">
        <v>982</v>
      </c>
      <c r="L208" s="71">
        <v>2.37</v>
      </c>
      <c r="M208">
        <v>-52.155999999999999</v>
      </c>
      <c r="N208" s="71">
        <v>2.09</v>
      </c>
      <c r="O208" s="71">
        <v>-1.28</v>
      </c>
      <c r="P208" s="71">
        <v>327.69</v>
      </c>
      <c r="Q208" s="71">
        <v>29.3</v>
      </c>
      <c r="R208" s="71">
        <v>18.87</v>
      </c>
      <c r="S208" s="71">
        <v>3.79</v>
      </c>
      <c r="T208" s="71">
        <v>84.787999999999997</v>
      </c>
      <c r="U208" s="91" t="s">
        <v>764</v>
      </c>
    </row>
    <row r="209" spans="1:21" x14ac:dyDescent="0.2">
      <c r="A209" s="71">
        <v>1202.97</v>
      </c>
      <c r="B209" s="71">
        <v>64.81</v>
      </c>
      <c r="C209" s="71">
        <v>59.57</v>
      </c>
      <c r="D209" s="71">
        <v>1010.87</v>
      </c>
      <c r="E209" s="71">
        <v>925.61</v>
      </c>
      <c r="F209" s="71">
        <v>40.78</v>
      </c>
      <c r="G209" s="71">
        <v>458.37</v>
      </c>
      <c r="H209" s="71">
        <v>13529733.25</v>
      </c>
      <c r="I209" s="71">
        <v>7208573.8899999997</v>
      </c>
      <c r="J209" s="71" t="s">
        <v>983</v>
      </c>
      <c r="K209" s="71" t="s">
        <v>984</v>
      </c>
      <c r="L209" s="71">
        <v>2.2200000000000002</v>
      </c>
      <c r="M209">
        <v>-48.575000000000003</v>
      </c>
      <c r="N209" s="71">
        <v>1.38</v>
      </c>
      <c r="O209" s="71">
        <v>-1.93</v>
      </c>
      <c r="P209" s="71">
        <v>337.91</v>
      </c>
      <c r="Q209" s="71">
        <v>29.65</v>
      </c>
      <c r="R209" s="71">
        <v>18.89</v>
      </c>
      <c r="S209" s="71">
        <v>3.82</v>
      </c>
      <c r="T209" s="71">
        <v>84.238</v>
      </c>
      <c r="U209" s="91" t="s">
        <v>764</v>
      </c>
    </row>
    <row r="210" spans="1:21" x14ac:dyDescent="0.2">
      <c r="A210" s="71">
        <v>1214.98</v>
      </c>
      <c r="B210" s="71">
        <v>65.56</v>
      </c>
      <c r="C210" s="71">
        <v>58.64</v>
      </c>
      <c r="D210" s="71">
        <v>1015.91</v>
      </c>
      <c r="E210" s="71">
        <v>930.65</v>
      </c>
      <c r="F210" s="71">
        <v>46.38</v>
      </c>
      <c r="G210" s="71">
        <v>467.73</v>
      </c>
      <c r="H210" s="71">
        <v>13529742.539999999</v>
      </c>
      <c r="I210" s="71">
        <v>7208579.5800000001</v>
      </c>
      <c r="J210" s="71" t="s">
        <v>985</v>
      </c>
      <c r="K210" s="71" t="s">
        <v>986</v>
      </c>
      <c r="L210" s="71">
        <v>0.94</v>
      </c>
      <c r="M210">
        <v>-57.802</v>
      </c>
      <c r="N210" s="71">
        <v>0.62</v>
      </c>
      <c r="O210" s="71">
        <v>-0.77</v>
      </c>
      <c r="P210" s="71">
        <v>348.34</v>
      </c>
      <c r="Q210" s="71">
        <v>30</v>
      </c>
      <c r="R210" s="71">
        <v>18.899999999999999</v>
      </c>
      <c r="S210" s="71">
        <v>3.85</v>
      </c>
      <c r="T210" s="71">
        <v>83.673000000000002</v>
      </c>
      <c r="U210" s="91" t="s">
        <v>764</v>
      </c>
    </row>
    <row r="211" spans="1:21" x14ac:dyDescent="0.2">
      <c r="A211" s="71">
        <v>1227.1400000000001</v>
      </c>
      <c r="B211" s="71">
        <v>66.38</v>
      </c>
      <c r="C211" s="71">
        <v>57.23</v>
      </c>
      <c r="D211" s="71">
        <v>1020.87</v>
      </c>
      <c r="E211" s="71">
        <v>935.61</v>
      </c>
      <c r="F211" s="71">
        <v>52.27</v>
      </c>
      <c r="G211" s="71">
        <v>477.14</v>
      </c>
      <c r="H211" s="71">
        <v>13529751.9</v>
      </c>
      <c r="I211" s="71">
        <v>7208585.5700000003</v>
      </c>
      <c r="J211" s="71" t="s">
        <v>987</v>
      </c>
      <c r="K211" s="71" t="s">
        <v>988</v>
      </c>
      <c r="L211" s="71">
        <v>1.26</v>
      </c>
      <c r="M211">
        <v>-54.176000000000002</v>
      </c>
      <c r="N211" s="71">
        <v>0.67</v>
      </c>
      <c r="O211" s="71">
        <v>-1.1599999999999999</v>
      </c>
      <c r="P211" s="71">
        <v>359.02</v>
      </c>
      <c r="Q211" s="71">
        <v>30.36</v>
      </c>
      <c r="R211" s="71">
        <v>18.920000000000002</v>
      </c>
      <c r="S211" s="71">
        <v>3.88</v>
      </c>
      <c r="T211" s="71">
        <v>83.099000000000004</v>
      </c>
      <c r="U211" s="91" t="s">
        <v>764</v>
      </c>
    </row>
    <row r="212" spans="1:21" x14ac:dyDescent="0.2">
      <c r="A212" s="71">
        <v>1239.22</v>
      </c>
      <c r="B212" s="71">
        <v>67.53</v>
      </c>
      <c r="C212" s="71">
        <v>55.52</v>
      </c>
      <c r="D212" s="71">
        <v>1025.5899999999999</v>
      </c>
      <c r="E212" s="71">
        <v>940.33</v>
      </c>
      <c r="F212" s="71">
        <v>58.43</v>
      </c>
      <c r="G212" s="71">
        <v>486.39</v>
      </c>
      <c r="H212" s="71">
        <v>13529761.09</v>
      </c>
      <c r="I212" s="71">
        <v>7208591.8099999996</v>
      </c>
      <c r="J212" s="71" t="s">
        <v>989</v>
      </c>
      <c r="K212" s="71" t="s">
        <v>990</v>
      </c>
      <c r="L212" s="71">
        <v>1.61</v>
      </c>
      <c r="M212">
        <v>-34.505000000000003</v>
      </c>
      <c r="N212" s="71">
        <v>0.95</v>
      </c>
      <c r="O212" s="71">
        <v>-1.42</v>
      </c>
      <c r="P212" s="71">
        <v>369.8</v>
      </c>
      <c r="Q212" s="71">
        <v>30.71</v>
      </c>
      <c r="R212" s="71">
        <v>18.940000000000001</v>
      </c>
      <c r="S212" s="71">
        <v>3.91</v>
      </c>
      <c r="T212" s="71">
        <v>82.522999999999996</v>
      </c>
      <c r="U212" s="91" t="s">
        <v>764</v>
      </c>
    </row>
    <row r="213" spans="1:21" x14ac:dyDescent="0.2">
      <c r="A213" s="71">
        <v>1251.29</v>
      </c>
      <c r="B213" s="71">
        <v>69.36</v>
      </c>
      <c r="C213" s="71">
        <v>54.18</v>
      </c>
      <c r="D213" s="71">
        <v>1030.03</v>
      </c>
      <c r="E213" s="71">
        <v>944.77</v>
      </c>
      <c r="F213" s="71">
        <v>64.89</v>
      </c>
      <c r="G213" s="71">
        <v>495.57</v>
      </c>
      <c r="H213" s="71">
        <v>13529770.210000001</v>
      </c>
      <c r="I213" s="71">
        <v>7208598.3700000001</v>
      </c>
      <c r="J213" s="71" t="s">
        <v>991</v>
      </c>
      <c r="K213" s="71" t="s">
        <v>992</v>
      </c>
      <c r="L213" s="71">
        <v>1.83</v>
      </c>
      <c r="M213">
        <v>-23.896000000000001</v>
      </c>
      <c r="N213" s="71">
        <v>1.52</v>
      </c>
      <c r="O213" s="71">
        <v>-1.1100000000000001</v>
      </c>
      <c r="P213" s="71">
        <v>380.75</v>
      </c>
      <c r="Q213" s="71">
        <v>31.06</v>
      </c>
      <c r="R213" s="71">
        <v>18.95</v>
      </c>
      <c r="S213" s="71">
        <v>3.94</v>
      </c>
      <c r="T213" s="71">
        <v>81.941000000000003</v>
      </c>
      <c r="U213" s="91" t="s">
        <v>764</v>
      </c>
    </row>
    <row r="214" spans="1:21" x14ac:dyDescent="0.2">
      <c r="A214" s="71">
        <v>1263.1600000000001</v>
      </c>
      <c r="B214" s="71">
        <v>69.72</v>
      </c>
      <c r="C214" s="71">
        <v>54.01</v>
      </c>
      <c r="D214" s="71">
        <v>1034.18</v>
      </c>
      <c r="E214" s="71">
        <v>948.92</v>
      </c>
      <c r="F214" s="71">
        <v>71.42</v>
      </c>
      <c r="G214" s="71">
        <v>504.58</v>
      </c>
      <c r="H214" s="71">
        <v>13529779.15</v>
      </c>
      <c r="I214" s="71">
        <v>7208604.9800000004</v>
      </c>
      <c r="J214" s="71" t="s">
        <v>993</v>
      </c>
      <c r="K214" s="71" t="s">
        <v>994</v>
      </c>
      <c r="L214" s="71">
        <v>0.33</v>
      </c>
      <c r="M214">
        <v>-114.69</v>
      </c>
      <c r="N214" s="71">
        <v>0.3</v>
      </c>
      <c r="O214" s="71">
        <v>-0.14000000000000001</v>
      </c>
      <c r="P214" s="71">
        <v>391.63</v>
      </c>
      <c r="Q214" s="71">
        <v>31.4</v>
      </c>
      <c r="R214" s="71">
        <v>18.97</v>
      </c>
      <c r="S214" s="71">
        <v>3.97</v>
      </c>
      <c r="T214" s="71">
        <v>81.369</v>
      </c>
      <c r="U214" s="91" t="s">
        <v>764</v>
      </c>
    </row>
    <row r="215" spans="1:21" x14ac:dyDescent="0.2">
      <c r="A215" s="71">
        <v>1290.29</v>
      </c>
      <c r="B215" s="71">
        <v>69.12</v>
      </c>
      <c r="C215" s="71">
        <v>52.6</v>
      </c>
      <c r="D215" s="71">
        <v>1043.72</v>
      </c>
      <c r="E215" s="71">
        <v>958.46</v>
      </c>
      <c r="F215" s="71">
        <v>86.59</v>
      </c>
      <c r="G215" s="71">
        <v>524.94000000000005</v>
      </c>
      <c r="H215" s="71">
        <v>13529799.369999999</v>
      </c>
      <c r="I215" s="71">
        <v>7208620.3499999996</v>
      </c>
      <c r="J215" s="71" t="s">
        <v>995</v>
      </c>
      <c r="K215" s="71" t="s">
        <v>996</v>
      </c>
      <c r="L215" s="71">
        <v>0.53</v>
      </c>
      <c r="M215">
        <v>-76.114000000000004</v>
      </c>
      <c r="N215" s="71">
        <v>-0.22</v>
      </c>
      <c r="O215" s="71">
        <v>-0.52</v>
      </c>
      <c r="P215" s="71">
        <v>416.55</v>
      </c>
      <c r="Q215" s="71">
        <v>32.200000000000003</v>
      </c>
      <c r="R215" s="71">
        <v>19.02</v>
      </c>
      <c r="S215" s="71">
        <v>4.05</v>
      </c>
      <c r="T215" s="71">
        <v>80.096000000000004</v>
      </c>
      <c r="U215" s="91" t="s">
        <v>764</v>
      </c>
    </row>
    <row r="216" spans="1:21" x14ac:dyDescent="0.2">
      <c r="A216" s="71">
        <v>1317.2</v>
      </c>
      <c r="B216" s="71">
        <v>69.34</v>
      </c>
      <c r="C216" s="71">
        <v>51.66</v>
      </c>
      <c r="D216" s="71">
        <v>1053.26</v>
      </c>
      <c r="E216" s="71">
        <v>968</v>
      </c>
      <c r="F216" s="71">
        <v>102.04</v>
      </c>
      <c r="G216" s="71">
        <v>544.79999999999995</v>
      </c>
      <c r="H216" s="71">
        <v>13529819.08</v>
      </c>
      <c r="I216" s="71">
        <v>7208635.9900000002</v>
      </c>
      <c r="J216" s="71" t="s">
        <v>998</v>
      </c>
      <c r="K216" s="71" t="s">
        <v>999</v>
      </c>
      <c r="L216" s="71">
        <v>0.34</v>
      </c>
      <c r="M216">
        <v>120.101</v>
      </c>
      <c r="N216" s="71">
        <v>0.08</v>
      </c>
      <c r="O216" s="71">
        <v>-0.35</v>
      </c>
      <c r="P216" s="71">
        <v>441.33</v>
      </c>
      <c r="Q216" s="71">
        <v>33</v>
      </c>
      <c r="R216" s="71">
        <v>19.059999999999999</v>
      </c>
      <c r="S216" s="71">
        <v>4.1399999999999997</v>
      </c>
      <c r="T216" s="71">
        <v>78.884</v>
      </c>
      <c r="U216" s="91" t="s">
        <v>764</v>
      </c>
    </row>
    <row r="217" spans="1:21" x14ac:dyDescent="0.2">
      <c r="A217" s="71">
        <v>1344.04</v>
      </c>
      <c r="B217" s="71">
        <v>69.069999999999993</v>
      </c>
      <c r="C217" s="71">
        <v>52.16</v>
      </c>
      <c r="D217" s="71">
        <v>1062.79</v>
      </c>
      <c r="E217" s="71">
        <v>977.53</v>
      </c>
      <c r="F217" s="71">
        <v>117.52</v>
      </c>
      <c r="G217" s="71">
        <v>564.54999999999995</v>
      </c>
      <c r="H217" s="71">
        <v>13529838.67</v>
      </c>
      <c r="I217" s="71">
        <v>7208651.6600000001</v>
      </c>
      <c r="J217" s="71" t="s">
        <v>1000</v>
      </c>
      <c r="K217" s="71" t="s">
        <v>1001</v>
      </c>
      <c r="L217" s="71">
        <v>0.2</v>
      </c>
      <c r="M217">
        <v>-128.48400000000001</v>
      </c>
      <c r="N217" s="71">
        <v>-0.1</v>
      </c>
      <c r="O217" s="71">
        <v>0.19</v>
      </c>
      <c r="P217" s="71">
        <v>466.06</v>
      </c>
      <c r="Q217" s="71">
        <v>33.82</v>
      </c>
      <c r="R217" s="71">
        <v>19.11</v>
      </c>
      <c r="S217" s="71">
        <v>4.2300000000000004</v>
      </c>
      <c r="T217" s="71">
        <v>77.739000000000004</v>
      </c>
      <c r="U217" s="91" t="s">
        <v>764</v>
      </c>
    </row>
    <row r="218" spans="1:21" x14ac:dyDescent="0.2">
      <c r="A218" s="71">
        <v>1370.68</v>
      </c>
      <c r="B218" s="71">
        <v>68.87</v>
      </c>
      <c r="C218" s="71">
        <v>51.89</v>
      </c>
      <c r="D218" s="71">
        <v>1072.3499999999999</v>
      </c>
      <c r="E218" s="71">
        <v>987.09</v>
      </c>
      <c r="F218" s="71">
        <v>132.82</v>
      </c>
      <c r="G218" s="71">
        <v>584.15</v>
      </c>
      <c r="H218" s="71">
        <v>13529858.119999999</v>
      </c>
      <c r="I218" s="71">
        <v>7208667.1500000004</v>
      </c>
      <c r="J218" s="71" t="s">
        <v>1002</v>
      </c>
      <c r="K218" s="71" t="s">
        <v>1003</v>
      </c>
      <c r="L218" s="71">
        <v>0.12</v>
      </c>
      <c r="M218">
        <v>-37.679000000000002</v>
      </c>
      <c r="N218" s="71">
        <v>-0.08</v>
      </c>
      <c r="O218" s="71">
        <v>-0.1</v>
      </c>
      <c r="P218" s="71">
        <v>490.56</v>
      </c>
      <c r="Q218" s="71">
        <v>34.659999999999997</v>
      </c>
      <c r="R218" s="71">
        <v>19.16</v>
      </c>
      <c r="S218" s="71">
        <v>4.32</v>
      </c>
      <c r="T218" s="71">
        <v>76.671000000000006</v>
      </c>
      <c r="U218" s="91" t="s">
        <v>764</v>
      </c>
    </row>
    <row r="219" spans="1:21" x14ac:dyDescent="0.2">
      <c r="A219" s="71">
        <v>1384.07</v>
      </c>
      <c r="B219" s="71">
        <v>70.709999999999994</v>
      </c>
      <c r="C219" s="71">
        <v>50.39</v>
      </c>
      <c r="D219" s="71">
        <v>1076.97</v>
      </c>
      <c r="E219" s="71">
        <v>991.71</v>
      </c>
      <c r="F219" s="71">
        <v>140.69999999999999</v>
      </c>
      <c r="G219" s="71">
        <v>593.94000000000005</v>
      </c>
      <c r="H219" s="71">
        <v>13529867.83</v>
      </c>
      <c r="I219" s="71">
        <v>7208675.1299999999</v>
      </c>
      <c r="J219" s="71" t="s">
        <v>1004</v>
      </c>
      <c r="K219" s="71" t="s">
        <v>1005</v>
      </c>
      <c r="L219" s="71">
        <v>1.73</v>
      </c>
      <c r="M219">
        <v>-57.1</v>
      </c>
      <c r="N219" s="71">
        <v>1.37</v>
      </c>
      <c r="O219" s="71">
        <v>-1.1200000000000001</v>
      </c>
      <c r="P219" s="71">
        <v>502.97</v>
      </c>
      <c r="Q219" s="71">
        <v>35.08</v>
      </c>
      <c r="R219" s="71">
        <v>19.18</v>
      </c>
      <c r="S219" s="71">
        <v>4.37</v>
      </c>
      <c r="T219" s="71">
        <v>76.147999999999996</v>
      </c>
      <c r="U219" s="91" t="s">
        <v>764</v>
      </c>
    </row>
    <row r="220" spans="1:21" x14ac:dyDescent="0.2">
      <c r="A220" s="71">
        <v>1397.58</v>
      </c>
      <c r="B220" s="71">
        <v>71.8</v>
      </c>
      <c r="C220" s="71">
        <v>48.63</v>
      </c>
      <c r="D220" s="71">
        <v>1081.31</v>
      </c>
      <c r="E220" s="71">
        <v>996.05</v>
      </c>
      <c r="F220" s="71">
        <v>149.01</v>
      </c>
      <c r="G220" s="71">
        <v>603.66999999999996</v>
      </c>
      <c r="H220" s="71">
        <v>13529877.470000001</v>
      </c>
      <c r="I220" s="71">
        <v>7208683.54</v>
      </c>
      <c r="J220" s="71" t="s">
        <v>1006</v>
      </c>
      <c r="K220" s="71" t="s">
        <v>1007</v>
      </c>
      <c r="L220" s="71">
        <v>1.47</v>
      </c>
      <c r="M220">
        <v>1.9850000000000001</v>
      </c>
      <c r="N220" s="71">
        <v>0.81</v>
      </c>
      <c r="O220" s="71">
        <v>-1.3</v>
      </c>
      <c r="P220" s="71">
        <v>515.66</v>
      </c>
      <c r="Q220" s="71">
        <v>35.5</v>
      </c>
      <c r="R220" s="71">
        <v>19.21</v>
      </c>
      <c r="S220" s="71">
        <v>4.43</v>
      </c>
      <c r="T220" s="71">
        <v>75.617000000000004</v>
      </c>
      <c r="U220" s="91" t="s">
        <v>764</v>
      </c>
    </row>
    <row r="221" spans="1:21" x14ac:dyDescent="0.2">
      <c r="A221" s="71">
        <v>1410.76</v>
      </c>
      <c r="B221" s="71">
        <v>72.349999999999994</v>
      </c>
      <c r="C221" s="71">
        <v>48.65</v>
      </c>
      <c r="D221" s="71">
        <v>1085.3699999999999</v>
      </c>
      <c r="E221" s="71">
        <v>1000.11</v>
      </c>
      <c r="F221" s="71">
        <v>157.29</v>
      </c>
      <c r="G221" s="71">
        <v>613.08000000000004</v>
      </c>
      <c r="H221" s="71">
        <v>13529886.800000001</v>
      </c>
      <c r="I221" s="71">
        <v>7208691.9100000001</v>
      </c>
      <c r="J221" s="71" t="s">
        <v>1008</v>
      </c>
      <c r="K221" s="71" t="s">
        <v>1009</v>
      </c>
      <c r="L221" s="71">
        <v>0.42</v>
      </c>
      <c r="M221">
        <v>-75.305999999999997</v>
      </c>
      <c r="N221" s="71">
        <v>0.42</v>
      </c>
      <c r="O221" s="71">
        <v>0.02</v>
      </c>
      <c r="P221" s="71">
        <v>528.12</v>
      </c>
      <c r="Q221" s="71">
        <v>35.92</v>
      </c>
      <c r="R221" s="71">
        <v>19.239999999999998</v>
      </c>
      <c r="S221" s="71">
        <v>4.4800000000000004</v>
      </c>
      <c r="T221" s="71">
        <v>75.102000000000004</v>
      </c>
      <c r="U221" s="91" t="s">
        <v>764</v>
      </c>
    </row>
    <row r="222" spans="1:21" x14ac:dyDescent="0.2">
      <c r="A222" s="71">
        <v>1424.32</v>
      </c>
      <c r="B222" s="71">
        <v>72.36</v>
      </c>
      <c r="C222" s="71">
        <v>48.61</v>
      </c>
      <c r="D222" s="71">
        <v>1089.48</v>
      </c>
      <c r="E222" s="71">
        <v>1004.22</v>
      </c>
      <c r="F222" s="71">
        <v>165.83</v>
      </c>
      <c r="G222" s="71">
        <v>622.78</v>
      </c>
      <c r="H222" s="71">
        <v>13529896.42</v>
      </c>
      <c r="I222" s="71">
        <v>7208700.5499999998</v>
      </c>
      <c r="J222" s="71" t="s">
        <v>1010</v>
      </c>
      <c r="K222" s="71" t="s">
        <v>1011</v>
      </c>
      <c r="L222" s="71">
        <v>0.03</v>
      </c>
      <c r="M222">
        <v>-63.338000000000001</v>
      </c>
      <c r="N222" s="71">
        <v>0.01</v>
      </c>
      <c r="O222" s="71">
        <v>-0.03</v>
      </c>
      <c r="P222" s="71">
        <v>540.96</v>
      </c>
      <c r="Q222" s="71">
        <v>36.340000000000003</v>
      </c>
      <c r="R222" s="71">
        <v>19.260000000000002</v>
      </c>
      <c r="S222" s="71">
        <v>4.53</v>
      </c>
      <c r="T222" s="71">
        <v>74.584000000000003</v>
      </c>
      <c r="U222" s="91" t="s">
        <v>764</v>
      </c>
    </row>
    <row r="223" spans="1:21" x14ac:dyDescent="0.2">
      <c r="A223" s="71">
        <v>1437.64</v>
      </c>
      <c r="B223" s="71">
        <v>73.53</v>
      </c>
      <c r="C223" s="71">
        <v>46.21</v>
      </c>
      <c r="D223" s="71">
        <v>1093.3900000000001</v>
      </c>
      <c r="E223" s="71">
        <v>1008.13</v>
      </c>
      <c r="F223" s="71">
        <v>174.45</v>
      </c>
      <c r="G223" s="71">
        <v>632.15</v>
      </c>
      <c r="H223" s="71">
        <v>13529905.710000001</v>
      </c>
      <c r="I223" s="71">
        <v>7208709.2599999998</v>
      </c>
      <c r="J223" s="71" t="s">
        <v>1012</v>
      </c>
      <c r="K223" s="71" t="s">
        <v>1013</v>
      </c>
      <c r="L223" s="71">
        <v>1.93</v>
      </c>
      <c r="M223">
        <v>-38.609000000000002</v>
      </c>
      <c r="N223" s="71">
        <v>0.88</v>
      </c>
      <c r="O223" s="71">
        <v>-1.8</v>
      </c>
      <c r="P223" s="71">
        <v>553.64</v>
      </c>
      <c r="Q223" s="71">
        <v>36.76</v>
      </c>
      <c r="R223" s="71">
        <v>19.29</v>
      </c>
      <c r="S223" s="71">
        <v>4.58</v>
      </c>
      <c r="T223" s="71">
        <v>74.08</v>
      </c>
      <c r="U223" s="91" t="s">
        <v>764</v>
      </c>
    </row>
    <row r="224" spans="1:21" x14ac:dyDescent="0.2">
      <c r="A224" s="71">
        <v>1450.95</v>
      </c>
      <c r="B224" s="71">
        <v>75.23</v>
      </c>
      <c r="C224" s="71">
        <v>44.81</v>
      </c>
      <c r="D224" s="71">
        <v>1096.97</v>
      </c>
      <c r="E224" s="71">
        <v>1011.71</v>
      </c>
      <c r="F224" s="71">
        <v>183.43</v>
      </c>
      <c r="G224" s="71">
        <v>641.29</v>
      </c>
      <c r="H224" s="71">
        <v>13529914.76</v>
      </c>
      <c r="I224" s="71">
        <v>7208718.3300000001</v>
      </c>
      <c r="J224" s="71" t="s">
        <v>1014</v>
      </c>
      <c r="K224" s="71" t="s">
        <v>1015</v>
      </c>
      <c r="L224" s="71">
        <v>1.63</v>
      </c>
      <c r="M224">
        <v>-31.983000000000001</v>
      </c>
      <c r="N224" s="71">
        <v>1.28</v>
      </c>
      <c r="O224" s="71">
        <v>-1.05</v>
      </c>
      <c r="P224" s="71">
        <v>566.42999999999995</v>
      </c>
      <c r="Q224" s="71">
        <v>37.159999999999997</v>
      </c>
      <c r="R224" s="71">
        <v>19.309999999999999</v>
      </c>
      <c r="S224" s="71">
        <v>4.6399999999999997</v>
      </c>
      <c r="T224" s="71">
        <v>73.572999999999993</v>
      </c>
      <c r="U224" s="91" t="s">
        <v>764</v>
      </c>
    </row>
    <row r="225" spans="1:21" x14ac:dyDescent="0.2">
      <c r="A225" s="71">
        <v>1464.51</v>
      </c>
      <c r="B225" s="71">
        <v>76.87</v>
      </c>
      <c r="C225" s="71">
        <v>43.76</v>
      </c>
      <c r="D225" s="71">
        <v>1100.24</v>
      </c>
      <c r="E225" s="71">
        <v>1014.98</v>
      </c>
      <c r="F225" s="71">
        <v>192.86</v>
      </c>
      <c r="G225" s="71">
        <v>650.48</v>
      </c>
      <c r="H225" s="71">
        <v>13529923.859999999</v>
      </c>
      <c r="I225" s="71">
        <v>7208727.8399999999</v>
      </c>
      <c r="J225" s="71" t="s">
        <v>1016</v>
      </c>
      <c r="K225" s="71" t="s">
        <v>1017</v>
      </c>
      <c r="L225" s="71">
        <v>1.42</v>
      </c>
      <c r="M225">
        <v>-28.213000000000001</v>
      </c>
      <c r="N225" s="71">
        <v>1.21</v>
      </c>
      <c r="O225" s="71">
        <v>-0.77</v>
      </c>
      <c r="P225" s="71">
        <v>579.58000000000004</v>
      </c>
      <c r="Q225" s="71">
        <v>37.57</v>
      </c>
      <c r="R225" s="71">
        <v>19.34</v>
      </c>
      <c r="S225" s="71">
        <v>4.6900000000000004</v>
      </c>
      <c r="T225" s="71">
        <v>73.055999999999997</v>
      </c>
      <c r="U225" s="91" t="s">
        <v>764</v>
      </c>
    </row>
    <row r="226" spans="1:21" x14ac:dyDescent="0.2">
      <c r="A226" s="71">
        <v>1477.89</v>
      </c>
      <c r="B226" s="71">
        <v>78.7</v>
      </c>
      <c r="C226" s="71">
        <v>42.76</v>
      </c>
      <c r="D226" s="71">
        <v>1103.07</v>
      </c>
      <c r="E226" s="71">
        <v>1017.81</v>
      </c>
      <c r="F226" s="71">
        <v>202.38</v>
      </c>
      <c r="G226" s="71">
        <v>659.44</v>
      </c>
      <c r="H226" s="71">
        <v>13529932.720000001</v>
      </c>
      <c r="I226" s="71">
        <v>7208737.4500000002</v>
      </c>
      <c r="J226" s="71" t="s">
        <v>1018</v>
      </c>
      <c r="K226" s="71" t="s">
        <v>1019</v>
      </c>
      <c r="L226" s="71">
        <v>1.55</v>
      </c>
      <c r="M226">
        <v>-55.018999999999998</v>
      </c>
      <c r="N226" s="71">
        <v>1.37</v>
      </c>
      <c r="O226" s="71">
        <v>-0.75</v>
      </c>
      <c r="P226" s="71">
        <v>592.66</v>
      </c>
      <c r="Q226" s="71">
        <v>37.97</v>
      </c>
      <c r="R226" s="71">
        <v>19.37</v>
      </c>
      <c r="S226" s="71">
        <v>4.75</v>
      </c>
      <c r="T226" s="71">
        <v>72.548000000000002</v>
      </c>
      <c r="U226" s="91" t="s">
        <v>764</v>
      </c>
    </row>
    <row r="227" spans="1:21" x14ac:dyDescent="0.2">
      <c r="A227" s="71">
        <v>1491.26</v>
      </c>
      <c r="B227" s="71">
        <v>79.66</v>
      </c>
      <c r="C227" s="71">
        <v>41.37</v>
      </c>
      <c r="D227" s="71">
        <v>1105.58</v>
      </c>
      <c r="E227" s="71">
        <v>1020.32</v>
      </c>
      <c r="F227" s="71">
        <v>212.13</v>
      </c>
      <c r="G227" s="71">
        <v>668.24</v>
      </c>
      <c r="H227" s="71">
        <v>13529941.43</v>
      </c>
      <c r="I227" s="71">
        <v>7208747.29</v>
      </c>
      <c r="J227" s="71" t="s">
        <v>1020</v>
      </c>
      <c r="K227" s="71" t="s">
        <v>1021</v>
      </c>
      <c r="L227" s="71">
        <v>1.25</v>
      </c>
      <c r="M227">
        <v>-62.366999999999997</v>
      </c>
      <c r="N227" s="71">
        <v>0.72</v>
      </c>
      <c r="O227" s="71">
        <v>-1.04</v>
      </c>
      <c r="P227" s="71">
        <v>605.79</v>
      </c>
      <c r="Q227" s="71">
        <v>38.36</v>
      </c>
      <c r="R227" s="71">
        <v>19.399999999999999</v>
      </c>
      <c r="S227" s="71">
        <v>4.8099999999999996</v>
      </c>
      <c r="T227" s="71">
        <v>72.043000000000006</v>
      </c>
      <c r="U227" s="91" t="s">
        <v>764</v>
      </c>
    </row>
    <row r="228" spans="1:21" x14ac:dyDescent="0.2">
      <c r="A228" s="71">
        <v>1504.72</v>
      </c>
      <c r="B228" s="71">
        <v>80.819999999999993</v>
      </c>
      <c r="C228" s="71">
        <v>39.14</v>
      </c>
      <c r="D228" s="71">
        <v>1107.8599999999999</v>
      </c>
      <c r="E228" s="71">
        <v>1022.6</v>
      </c>
      <c r="F228" s="71">
        <v>222.25</v>
      </c>
      <c r="G228" s="71">
        <v>676.81</v>
      </c>
      <c r="H228" s="71">
        <v>13529949.9</v>
      </c>
      <c r="I228" s="71">
        <v>7208757.4900000002</v>
      </c>
      <c r="J228" s="71" t="s">
        <v>1022</v>
      </c>
      <c r="K228" s="71" t="s">
        <v>1023</v>
      </c>
      <c r="L228" s="71">
        <v>1.85</v>
      </c>
      <c r="M228">
        <v>-51.716999999999999</v>
      </c>
      <c r="N228" s="71">
        <v>0.86</v>
      </c>
      <c r="O228" s="71">
        <v>-1.66</v>
      </c>
      <c r="P228" s="71">
        <v>619.04</v>
      </c>
      <c r="Q228" s="71">
        <v>38.75</v>
      </c>
      <c r="R228" s="71">
        <v>19.43</v>
      </c>
      <c r="S228" s="71">
        <v>4.87</v>
      </c>
      <c r="T228" s="71">
        <v>71.537000000000006</v>
      </c>
      <c r="U228" s="91" t="s">
        <v>764</v>
      </c>
    </row>
    <row r="229" spans="1:21" x14ac:dyDescent="0.2">
      <c r="A229" s="71">
        <v>1518.01</v>
      </c>
      <c r="B229" s="71">
        <v>82.09</v>
      </c>
      <c r="C229" s="71">
        <v>37.520000000000003</v>
      </c>
      <c r="D229" s="71">
        <v>1109.8399999999999</v>
      </c>
      <c r="E229" s="71">
        <v>1024.58</v>
      </c>
      <c r="F229" s="71">
        <v>232.56</v>
      </c>
      <c r="G229" s="71">
        <v>684.96</v>
      </c>
      <c r="H229" s="71">
        <v>13529957.949999999</v>
      </c>
      <c r="I229" s="71">
        <v>7208767.8799999999</v>
      </c>
      <c r="J229" s="71" t="s">
        <v>1024</v>
      </c>
      <c r="K229" s="71" t="s">
        <v>1025</v>
      </c>
      <c r="L229" s="71">
        <v>1.54</v>
      </c>
      <c r="M229">
        <v>-37.347000000000001</v>
      </c>
      <c r="N229" s="71">
        <v>0.96</v>
      </c>
      <c r="O229" s="71">
        <v>-1.22</v>
      </c>
      <c r="P229" s="71">
        <v>632.16</v>
      </c>
      <c r="Q229" s="71">
        <v>39.11</v>
      </c>
      <c r="R229" s="71">
        <v>19.46</v>
      </c>
      <c r="S229" s="71">
        <v>4.93</v>
      </c>
      <c r="T229" s="71">
        <v>71.037999999999997</v>
      </c>
      <c r="U229" s="91" t="s">
        <v>764</v>
      </c>
    </row>
    <row r="230" spans="1:21" x14ac:dyDescent="0.2">
      <c r="A230" s="71">
        <v>1531.36</v>
      </c>
      <c r="B230" s="71">
        <v>83.21</v>
      </c>
      <c r="C230" s="71">
        <v>36.659999999999997</v>
      </c>
      <c r="D230" s="71">
        <v>1111.55</v>
      </c>
      <c r="E230" s="71">
        <v>1026.29</v>
      </c>
      <c r="F230" s="71">
        <v>243.12</v>
      </c>
      <c r="G230" s="71">
        <v>692.94</v>
      </c>
      <c r="H230" s="71">
        <v>13529965.83</v>
      </c>
      <c r="I230" s="71">
        <v>7208778.5199999996</v>
      </c>
      <c r="J230" s="71" t="s">
        <v>1026</v>
      </c>
      <c r="K230" s="71" t="s">
        <v>1027</v>
      </c>
      <c r="L230" s="71">
        <v>1.05</v>
      </c>
      <c r="M230">
        <v>-66.403000000000006</v>
      </c>
      <c r="N230" s="71">
        <v>0.84</v>
      </c>
      <c r="O230" s="71">
        <v>-0.64</v>
      </c>
      <c r="P230" s="71">
        <v>645.34</v>
      </c>
      <c r="Q230" s="71">
        <v>39.47</v>
      </c>
      <c r="R230" s="71">
        <v>19.489999999999998</v>
      </c>
      <c r="S230" s="71">
        <v>4.99</v>
      </c>
      <c r="T230" s="71">
        <v>70.542000000000002</v>
      </c>
      <c r="U230" s="91" t="s">
        <v>764</v>
      </c>
    </row>
    <row r="231" spans="1:21" x14ac:dyDescent="0.2">
      <c r="A231" s="71">
        <v>1544.76</v>
      </c>
      <c r="B231" s="71">
        <v>83.89</v>
      </c>
      <c r="C231" s="71">
        <v>35.1</v>
      </c>
      <c r="D231" s="71">
        <v>1113.05</v>
      </c>
      <c r="E231" s="71">
        <v>1027.79</v>
      </c>
      <c r="F231" s="71">
        <v>253.91</v>
      </c>
      <c r="G231" s="71">
        <v>700.75</v>
      </c>
      <c r="H231" s="71">
        <v>13529973.52</v>
      </c>
      <c r="I231" s="71">
        <v>7208789.3899999997</v>
      </c>
      <c r="J231" s="71" t="s">
        <v>1028</v>
      </c>
      <c r="K231" s="71" t="s">
        <v>1029</v>
      </c>
      <c r="L231" s="71">
        <v>1.26</v>
      </c>
      <c r="M231">
        <v>-22.954999999999998</v>
      </c>
      <c r="N231" s="71">
        <v>0.51</v>
      </c>
      <c r="O231" s="71">
        <v>-1.1599999999999999</v>
      </c>
      <c r="P231" s="71">
        <v>658.58</v>
      </c>
      <c r="Q231" s="71">
        <v>39.82</v>
      </c>
      <c r="R231" s="71">
        <v>19.52</v>
      </c>
      <c r="S231" s="71">
        <v>5.05</v>
      </c>
      <c r="T231" s="71">
        <v>70.048000000000002</v>
      </c>
      <c r="U231" s="91" t="s">
        <v>764</v>
      </c>
    </row>
    <row r="232" spans="1:21" x14ac:dyDescent="0.2">
      <c r="A232" s="71">
        <v>1558.2</v>
      </c>
      <c r="B232" s="71">
        <v>85.09</v>
      </c>
      <c r="C232" s="71">
        <v>34.590000000000003</v>
      </c>
      <c r="D232" s="71">
        <v>1114.3399999999999</v>
      </c>
      <c r="E232" s="71">
        <v>1029.08</v>
      </c>
      <c r="F232" s="71">
        <v>264.89</v>
      </c>
      <c r="G232" s="71">
        <v>708.39</v>
      </c>
      <c r="H232" s="71">
        <v>13529981.060000001</v>
      </c>
      <c r="I232" s="71">
        <v>7208800.4400000004</v>
      </c>
      <c r="J232" s="71" t="s">
        <v>1030</v>
      </c>
      <c r="K232" s="71" t="s">
        <v>1031</v>
      </c>
      <c r="L232" s="71">
        <v>0.97</v>
      </c>
      <c r="M232">
        <v>-12.57</v>
      </c>
      <c r="N232" s="71">
        <v>0.89</v>
      </c>
      <c r="O232" s="71">
        <v>-0.38</v>
      </c>
      <c r="P232" s="71">
        <v>671.85</v>
      </c>
      <c r="Q232" s="71">
        <v>40.159999999999997</v>
      </c>
      <c r="R232" s="71">
        <v>19.55</v>
      </c>
      <c r="S232" s="71">
        <v>5.1100000000000003</v>
      </c>
      <c r="T232" s="71">
        <v>69.557000000000002</v>
      </c>
      <c r="U232" s="91" t="s">
        <v>764</v>
      </c>
    </row>
    <row r="233" spans="1:21" x14ac:dyDescent="0.2">
      <c r="A233" s="71">
        <v>1571.63</v>
      </c>
      <c r="B233" s="71">
        <v>87.87</v>
      </c>
      <c r="C233" s="71">
        <v>33.97</v>
      </c>
      <c r="D233" s="71">
        <v>1115.17</v>
      </c>
      <c r="E233" s="71">
        <v>1029.9100000000001</v>
      </c>
      <c r="F233" s="71">
        <v>275.95999999999998</v>
      </c>
      <c r="G233" s="71">
        <v>715.94</v>
      </c>
      <c r="H233" s="71">
        <v>13529988.5</v>
      </c>
      <c r="I233" s="71">
        <v>7208811.5899999999</v>
      </c>
      <c r="J233" s="71" t="s">
        <v>1032</v>
      </c>
      <c r="K233" s="71" t="s">
        <v>1033</v>
      </c>
      <c r="L233" s="71">
        <v>2.12</v>
      </c>
      <c r="M233">
        <v>4.3650000000000002</v>
      </c>
      <c r="N233" s="71">
        <v>2.0699999999999998</v>
      </c>
      <c r="O233" s="71">
        <v>-0.46</v>
      </c>
      <c r="P233" s="71">
        <v>685.12</v>
      </c>
      <c r="Q233" s="71">
        <v>40.51</v>
      </c>
      <c r="R233" s="71">
        <v>19.579999999999998</v>
      </c>
      <c r="S233" s="71">
        <v>5.18</v>
      </c>
      <c r="T233" s="71">
        <v>69.072999999999993</v>
      </c>
      <c r="U233" s="91" t="s">
        <v>764</v>
      </c>
    </row>
    <row r="234" spans="1:21" x14ac:dyDescent="0.2">
      <c r="A234" s="71">
        <v>1585.03</v>
      </c>
      <c r="B234" s="71">
        <v>89.18</v>
      </c>
      <c r="C234" s="71">
        <v>34.07</v>
      </c>
      <c r="D234" s="71">
        <v>1115.51</v>
      </c>
      <c r="E234" s="71">
        <v>1030.25</v>
      </c>
      <c r="F234" s="71">
        <v>287.07</v>
      </c>
      <c r="G234" s="71">
        <v>723.44</v>
      </c>
      <c r="H234" s="71">
        <v>13529995.880000001</v>
      </c>
      <c r="I234" s="71">
        <v>7208822.7599999998</v>
      </c>
      <c r="J234" s="71" t="s">
        <v>1288</v>
      </c>
      <c r="K234" s="71" t="s">
        <v>1289</v>
      </c>
      <c r="L234" s="71">
        <v>0.98</v>
      </c>
      <c r="M234">
        <v>-83.135000000000005</v>
      </c>
      <c r="N234" s="71">
        <v>0.98</v>
      </c>
      <c r="O234" s="71">
        <v>7.0000000000000007E-2</v>
      </c>
      <c r="P234" s="71">
        <v>698.39</v>
      </c>
      <c r="Q234" s="71">
        <v>40.85</v>
      </c>
      <c r="R234" s="71">
        <v>19.61</v>
      </c>
      <c r="S234" s="71">
        <v>5.25</v>
      </c>
      <c r="T234" s="71">
        <v>68.596999999999994</v>
      </c>
      <c r="U234" s="91" t="s">
        <v>764</v>
      </c>
    </row>
    <row r="235" spans="1:21" x14ac:dyDescent="0.2">
      <c r="A235" s="71">
        <v>1598.48</v>
      </c>
      <c r="B235" s="71">
        <v>89.28</v>
      </c>
      <c r="C235" s="71">
        <v>33.24</v>
      </c>
      <c r="D235" s="71">
        <v>1115.69</v>
      </c>
      <c r="E235" s="71">
        <v>1030.43</v>
      </c>
      <c r="F235" s="71">
        <v>298.26</v>
      </c>
      <c r="G235" s="71">
        <v>730.89</v>
      </c>
      <c r="H235" s="71">
        <v>13530003.23</v>
      </c>
      <c r="I235" s="71">
        <v>7208834.0300000003</v>
      </c>
      <c r="J235" s="71" t="s">
        <v>1290</v>
      </c>
      <c r="K235" s="71" t="s">
        <v>1291</v>
      </c>
      <c r="L235" s="71">
        <v>0.62</v>
      </c>
      <c r="M235">
        <v>-109.59099999999999</v>
      </c>
      <c r="N235" s="71">
        <v>7.0000000000000007E-2</v>
      </c>
      <c r="O235" s="71">
        <v>-0.62</v>
      </c>
      <c r="P235" s="71">
        <v>711.69</v>
      </c>
      <c r="Q235" s="71">
        <v>41.2</v>
      </c>
      <c r="R235" s="71">
        <v>19.649999999999999</v>
      </c>
      <c r="S235" s="71">
        <v>5.31</v>
      </c>
      <c r="T235" s="71">
        <v>68.125</v>
      </c>
      <c r="U235" s="91" t="s">
        <v>764</v>
      </c>
    </row>
    <row r="236" spans="1:21" x14ac:dyDescent="0.2">
      <c r="A236" s="71">
        <v>1611.37</v>
      </c>
      <c r="B236" s="71">
        <v>88.64</v>
      </c>
      <c r="C236" s="71">
        <v>31.44</v>
      </c>
      <c r="D236" s="71">
        <v>1115.93</v>
      </c>
      <c r="E236" s="71">
        <v>1030.67</v>
      </c>
      <c r="F236" s="71">
        <v>309.14999999999998</v>
      </c>
      <c r="G236" s="71">
        <v>737.78</v>
      </c>
      <c r="H236" s="71">
        <v>13530010.01</v>
      </c>
      <c r="I236" s="71">
        <v>7208844.9900000002</v>
      </c>
      <c r="J236" s="71" t="s">
        <v>1292</v>
      </c>
      <c r="K236" s="71" t="s">
        <v>1293</v>
      </c>
      <c r="L236" s="71">
        <v>1.48</v>
      </c>
      <c r="M236">
        <v>82.238</v>
      </c>
      <c r="N236" s="71">
        <v>-0.5</v>
      </c>
      <c r="O236" s="71">
        <v>-1.4</v>
      </c>
      <c r="P236" s="71">
        <v>724.38</v>
      </c>
      <c r="Q236" s="71">
        <v>41.52</v>
      </c>
      <c r="R236" s="71">
        <v>19.68</v>
      </c>
      <c r="S236" s="71">
        <v>5.37</v>
      </c>
      <c r="T236" s="71">
        <v>67.677999999999997</v>
      </c>
      <c r="U236" s="91" t="s">
        <v>764</v>
      </c>
    </row>
    <row r="237" spans="1:21" x14ac:dyDescent="0.2">
      <c r="A237" s="71">
        <v>1624.83</v>
      </c>
      <c r="B237" s="71">
        <v>88.7</v>
      </c>
      <c r="C237" s="71">
        <v>31.88</v>
      </c>
      <c r="D237" s="71">
        <v>1116.24</v>
      </c>
      <c r="E237" s="71">
        <v>1030.98</v>
      </c>
      <c r="F237" s="71">
        <v>320.60000000000002</v>
      </c>
      <c r="G237" s="71">
        <v>744.85</v>
      </c>
      <c r="H237" s="71">
        <v>13530016.960000001</v>
      </c>
      <c r="I237" s="71">
        <v>7208856.5099999998</v>
      </c>
      <c r="J237" s="71" t="s">
        <v>1294</v>
      </c>
      <c r="K237" s="71" t="s">
        <v>1295</v>
      </c>
      <c r="L237" s="71">
        <v>0.33</v>
      </c>
      <c r="M237">
        <v>178.15299999999999</v>
      </c>
      <c r="N237" s="71">
        <v>0.04</v>
      </c>
      <c r="O237" s="71">
        <v>0.33</v>
      </c>
      <c r="P237" s="71">
        <v>737.61</v>
      </c>
      <c r="Q237" s="71">
        <v>41.86</v>
      </c>
      <c r="R237" s="71">
        <v>19.71</v>
      </c>
      <c r="S237" s="71">
        <v>5.44</v>
      </c>
      <c r="T237" s="71">
        <v>67.215999999999994</v>
      </c>
      <c r="U237" s="91" t="s">
        <v>764</v>
      </c>
    </row>
    <row r="238" spans="1:21" x14ac:dyDescent="0.2">
      <c r="A238" s="71">
        <v>1637.84</v>
      </c>
      <c r="B238" s="71">
        <v>88.39</v>
      </c>
      <c r="C238" s="71">
        <v>31.89</v>
      </c>
      <c r="D238" s="71">
        <v>1116.57</v>
      </c>
      <c r="E238" s="71">
        <v>1031.31</v>
      </c>
      <c r="F238" s="71">
        <v>331.65</v>
      </c>
      <c r="G238" s="71">
        <v>751.71</v>
      </c>
      <c r="H238" s="71">
        <v>13530023.73</v>
      </c>
      <c r="I238" s="71">
        <v>7208867.6200000001</v>
      </c>
      <c r="J238" s="71" t="s">
        <v>1296</v>
      </c>
      <c r="K238" s="71" t="s">
        <v>1297</v>
      </c>
      <c r="L238" s="71">
        <v>0.24</v>
      </c>
      <c r="M238">
        <v>168.87899999999999</v>
      </c>
      <c r="N238" s="71">
        <v>-0.24</v>
      </c>
      <c r="O238" s="71">
        <v>0.01</v>
      </c>
      <c r="P238" s="71">
        <v>750.41</v>
      </c>
      <c r="Q238" s="71">
        <v>42.19</v>
      </c>
      <c r="R238" s="71">
        <v>19.739999999999998</v>
      </c>
      <c r="S238" s="71">
        <v>5.5</v>
      </c>
      <c r="T238" s="71">
        <v>66.775999999999996</v>
      </c>
      <c r="U238" s="91" t="s">
        <v>764</v>
      </c>
    </row>
    <row r="239" spans="1:21" x14ac:dyDescent="0.2">
      <c r="A239" s="71">
        <v>1651.9</v>
      </c>
      <c r="B239" s="71">
        <v>87.78</v>
      </c>
      <c r="C239" s="71">
        <v>32.01</v>
      </c>
      <c r="D239" s="71">
        <v>1117.04</v>
      </c>
      <c r="E239" s="71">
        <v>1031.78</v>
      </c>
      <c r="F239" s="71">
        <v>343.57</v>
      </c>
      <c r="G239" s="71">
        <v>759.15</v>
      </c>
      <c r="H239" s="71">
        <v>13530031.050000001</v>
      </c>
      <c r="I239" s="71">
        <v>7208879.6100000003</v>
      </c>
      <c r="J239" s="71" t="s">
        <v>1298</v>
      </c>
      <c r="K239" s="71" t="s">
        <v>1299</v>
      </c>
      <c r="L239" s="71">
        <v>0.44</v>
      </c>
      <c r="M239">
        <v>-112.711</v>
      </c>
      <c r="N239" s="71">
        <v>-0.43</v>
      </c>
      <c r="O239" s="71">
        <v>0.09</v>
      </c>
      <c r="P239" s="71">
        <v>764.24</v>
      </c>
      <c r="Q239" s="71">
        <v>42.55</v>
      </c>
      <c r="R239" s="71">
        <v>19.78</v>
      </c>
      <c r="S239" s="71">
        <v>5.57</v>
      </c>
      <c r="T239" s="71">
        <v>66.308000000000007</v>
      </c>
      <c r="U239" s="91" t="s">
        <v>764</v>
      </c>
    </row>
    <row r="240" spans="1:21" x14ac:dyDescent="0.2">
      <c r="A240" s="71">
        <v>1665.34</v>
      </c>
      <c r="B240" s="71">
        <v>87.5</v>
      </c>
      <c r="C240" s="71">
        <v>31.34</v>
      </c>
      <c r="D240" s="71">
        <v>1117.5899999999999</v>
      </c>
      <c r="E240" s="71">
        <v>1032.33</v>
      </c>
      <c r="F240" s="71">
        <v>355</v>
      </c>
      <c r="G240" s="71">
        <v>766.2</v>
      </c>
      <c r="H240" s="71">
        <v>13530037.98</v>
      </c>
      <c r="I240" s="71">
        <v>7208891.1100000003</v>
      </c>
      <c r="J240" s="71" t="s">
        <v>1300</v>
      </c>
      <c r="K240" s="71" t="s">
        <v>1301</v>
      </c>
      <c r="L240" s="71">
        <v>0.54</v>
      </c>
      <c r="M240">
        <v>0.318</v>
      </c>
      <c r="N240" s="71">
        <v>-0.21</v>
      </c>
      <c r="O240" s="71">
        <v>-0.5</v>
      </c>
      <c r="P240" s="71">
        <v>777.45</v>
      </c>
      <c r="Q240" s="71">
        <v>42.9</v>
      </c>
      <c r="R240" s="71">
        <v>19.809999999999999</v>
      </c>
      <c r="S240" s="71">
        <v>5.63</v>
      </c>
      <c r="T240" s="71">
        <v>65.867000000000004</v>
      </c>
      <c r="U240" s="91" t="s">
        <v>764</v>
      </c>
    </row>
    <row r="241" spans="1:21" x14ac:dyDescent="0.2">
      <c r="A241" s="95">
        <v>1678.66</v>
      </c>
      <c r="B241" s="95">
        <v>89.3</v>
      </c>
      <c r="C241" s="95">
        <v>31.35</v>
      </c>
      <c r="D241" s="95">
        <v>1117.96</v>
      </c>
      <c r="E241" s="95">
        <v>1032.7</v>
      </c>
      <c r="F241" s="95">
        <v>366.37</v>
      </c>
      <c r="G241" s="95">
        <v>773.13</v>
      </c>
      <c r="H241" s="95">
        <v>13530044.800000001</v>
      </c>
      <c r="I241" s="95">
        <v>7208902.5499999998</v>
      </c>
      <c r="J241" s="95" t="s">
        <v>1302</v>
      </c>
      <c r="K241" s="95" t="s">
        <v>1303</v>
      </c>
      <c r="L241" s="95">
        <v>1.35</v>
      </c>
      <c r="M241" s="96">
        <v>-4.0860000000000003</v>
      </c>
      <c r="N241" s="95">
        <v>1.35</v>
      </c>
      <c r="O241" s="95">
        <v>0.01</v>
      </c>
      <c r="P241" s="95">
        <v>790.52</v>
      </c>
      <c r="Q241" s="95">
        <v>43.24</v>
      </c>
      <c r="R241" s="95">
        <v>19.850000000000001</v>
      </c>
      <c r="S241" s="95">
        <v>5.7</v>
      </c>
      <c r="T241" s="95">
        <v>65.436000000000007</v>
      </c>
      <c r="U241" s="97" t="s">
        <v>820</v>
      </c>
    </row>
    <row r="242" spans="1:21" x14ac:dyDescent="0.2">
      <c r="A242" s="71">
        <v>1688.66</v>
      </c>
      <c r="B242" s="71">
        <v>89.628</v>
      </c>
      <c r="C242" s="71">
        <v>31.327000000000002</v>
      </c>
      <c r="D242" s="71">
        <v>1118.06</v>
      </c>
      <c r="E242" s="71">
        <v>1032.8</v>
      </c>
      <c r="F242" s="71">
        <v>374.91</v>
      </c>
      <c r="G242" s="71">
        <v>778.33</v>
      </c>
      <c r="H242" s="71">
        <v>13530049.92</v>
      </c>
      <c r="I242" s="71">
        <v>7208911.1399999997</v>
      </c>
      <c r="J242" s="71" t="s">
        <v>1309</v>
      </c>
      <c r="K242" s="71" t="s">
        <v>1310</v>
      </c>
      <c r="L242" s="71">
        <v>0.33</v>
      </c>
      <c r="M242">
        <v>-4.0860000000000003</v>
      </c>
      <c r="N242" s="71">
        <v>0.33</v>
      </c>
      <c r="O242" s="71">
        <v>-0.02</v>
      </c>
      <c r="P242" s="71">
        <v>800.34</v>
      </c>
      <c r="Q242" s="71">
        <v>43.54</v>
      </c>
      <c r="R242" s="71">
        <v>19.88</v>
      </c>
      <c r="S242" s="71">
        <v>5.72</v>
      </c>
      <c r="T242" s="71">
        <v>65.319000000000003</v>
      </c>
      <c r="U242" s="91" t="s">
        <v>764</v>
      </c>
    </row>
    <row r="243" spans="1:21" x14ac:dyDescent="0.2">
      <c r="A243" s="71">
        <v>1698.66</v>
      </c>
      <c r="B243" s="71">
        <v>89.956000000000003</v>
      </c>
      <c r="C243" s="71">
        <v>31.303000000000001</v>
      </c>
      <c r="D243" s="71">
        <v>1118.0899999999999</v>
      </c>
      <c r="E243" s="71">
        <v>1032.83</v>
      </c>
      <c r="F243" s="71">
        <v>383.45</v>
      </c>
      <c r="G243" s="71">
        <v>783.53</v>
      </c>
      <c r="H243" s="71">
        <v>13530055.029999999</v>
      </c>
      <c r="I243" s="71">
        <v>7208919.7400000002</v>
      </c>
      <c r="J243" s="71" t="s">
        <v>1311</v>
      </c>
      <c r="K243" s="71" t="s">
        <v>1312</v>
      </c>
      <c r="L243" s="71">
        <v>0.33</v>
      </c>
      <c r="M243">
        <v>-4.085</v>
      </c>
      <c r="N243" s="71">
        <v>0.33</v>
      </c>
      <c r="O243" s="71">
        <v>-0.02</v>
      </c>
      <c r="P243" s="71">
        <v>810.17</v>
      </c>
      <c r="Q243" s="71">
        <v>43.76</v>
      </c>
      <c r="R243" s="71">
        <v>19.899999999999999</v>
      </c>
      <c r="S243" s="71">
        <v>5.72</v>
      </c>
      <c r="T243" s="71">
        <v>65.067999999999998</v>
      </c>
      <c r="U243" s="91" t="s">
        <v>764</v>
      </c>
    </row>
    <row r="244" spans="1:21" x14ac:dyDescent="0.2">
      <c r="A244" s="95">
        <v>1700</v>
      </c>
      <c r="B244" s="95">
        <v>90</v>
      </c>
      <c r="C244" s="95">
        <v>31.3</v>
      </c>
      <c r="D244" s="95">
        <v>1118.0999999999999</v>
      </c>
      <c r="E244" s="95">
        <v>1032.8399999999999</v>
      </c>
      <c r="F244" s="95">
        <v>384.6</v>
      </c>
      <c r="G244" s="95">
        <v>784.22</v>
      </c>
      <c r="H244" s="95">
        <v>13530055.710000001</v>
      </c>
      <c r="I244" s="95">
        <v>7208920.8899999997</v>
      </c>
      <c r="J244" s="95" t="s">
        <v>1304</v>
      </c>
      <c r="K244" s="95" t="s">
        <v>1305</v>
      </c>
      <c r="L244" s="95">
        <v>0.33</v>
      </c>
      <c r="M244" s="96">
        <v>0</v>
      </c>
      <c r="N244" s="95">
        <v>0.33</v>
      </c>
      <c r="O244" s="95">
        <v>-0.02</v>
      </c>
      <c r="P244" s="95">
        <v>811.48</v>
      </c>
      <c r="Q244" s="95">
        <v>43.79</v>
      </c>
      <c r="R244" s="95">
        <v>19.899999999999999</v>
      </c>
      <c r="S244" s="95">
        <v>5.72</v>
      </c>
      <c r="T244" s="95">
        <v>65.034000000000006</v>
      </c>
      <c r="U244" s="97" t="s">
        <v>1286</v>
      </c>
    </row>
    <row r="245" spans="1:21" x14ac:dyDescent="0.2">
      <c r="A245" s="71">
        <v>1708.66</v>
      </c>
      <c r="B245" s="71">
        <v>90</v>
      </c>
      <c r="C245" s="71">
        <v>31.3</v>
      </c>
      <c r="D245" s="71">
        <v>1118.0999999999999</v>
      </c>
      <c r="E245" s="71">
        <v>1032.8399999999999</v>
      </c>
      <c r="F245" s="71">
        <v>392</v>
      </c>
      <c r="G245" s="71">
        <v>788.72</v>
      </c>
      <c r="H245" s="71">
        <v>13530060.140000001</v>
      </c>
      <c r="I245" s="71">
        <v>7208928.3300000001</v>
      </c>
      <c r="J245" s="71" t="s">
        <v>1313</v>
      </c>
      <c r="K245" s="71" t="s">
        <v>1314</v>
      </c>
      <c r="L245" s="71">
        <v>0</v>
      </c>
      <c r="M245">
        <v>0</v>
      </c>
      <c r="N245" s="71">
        <v>0</v>
      </c>
      <c r="O245" s="71">
        <v>0</v>
      </c>
      <c r="P245" s="71">
        <v>819.99</v>
      </c>
      <c r="Q245" s="71">
        <v>43.98</v>
      </c>
      <c r="R245" s="71">
        <v>19.91</v>
      </c>
      <c r="S245" s="71">
        <v>5.72</v>
      </c>
      <c r="T245" s="71">
        <v>64.816999999999993</v>
      </c>
      <c r="U245" s="91" t="s">
        <v>764</v>
      </c>
    </row>
    <row r="246" spans="1:21" x14ac:dyDescent="0.2">
      <c r="A246" s="71">
        <v>1718.66</v>
      </c>
      <c r="B246" s="71">
        <v>90</v>
      </c>
      <c r="C246" s="71">
        <v>31.3</v>
      </c>
      <c r="D246" s="71">
        <v>1118.0999999999999</v>
      </c>
      <c r="E246" s="71">
        <v>1032.8399999999999</v>
      </c>
      <c r="F246" s="71">
        <v>400.54</v>
      </c>
      <c r="G246" s="71">
        <v>793.92</v>
      </c>
      <c r="H246" s="71">
        <v>13530065.25</v>
      </c>
      <c r="I246" s="71">
        <v>7208936.9299999997</v>
      </c>
      <c r="J246" s="71" t="s">
        <v>1315</v>
      </c>
      <c r="K246" s="71" t="s">
        <v>1316</v>
      </c>
      <c r="L246" s="71">
        <v>0</v>
      </c>
      <c r="M246">
        <v>0</v>
      </c>
      <c r="N246" s="71">
        <v>0</v>
      </c>
      <c r="O246" s="71">
        <v>0</v>
      </c>
      <c r="P246" s="71">
        <v>829.81</v>
      </c>
      <c r="Q246" s="71">
        <v>44.2</v>
      </c>
      <c r="R246" s="71">
        <v>19.93</v>
      </c>
      <c r="S246" s="71">
        <v>5.73</v>
      </c>
      <c r="T246" s="71">
        <v>64.566999999999993</v>
      </c>
      <c r="U246" s="91" t="s">
        <v>764</v>
      </c>
    </row>
    <row r="247" spans="1:21" x14ac:dyDescent="0.2">
      <c r="A247" s="71">
        <v>1720</v>
      </c>
      <c r="B247" s="71">
        <v>90</v>
      </c>
      <c r="C247" s="71">
        <v>31.3</v>
      </c>
      <c r="D247" s="71">
        <v>1118.0999999999999</v>
      </c>
      <c r="E247" s="71">
        <v>1032.8399999999999</v>
      </c>
      <c r="F247" s="71">
        <v>401.69</v>
      </c>
      <c r="G247" s="71">
        <v>794.61</v>
      </c>
      <c r="H247" s="71">
        <v>13530065.939999999</v>
      </c>
      <c r="I247" s="71">
        <v>7208938.0800000001</v>
      </c>
      <c r="J247" s="71" t="s">
        <v>1317</v>
      </c>
      <c r="K247" s="71" t="s">
        <v>1318</v>
      </c>
      <c r="L247" s="71">
        <v>0</v>
      </c>
      <c r="M247">
        <v>-100.974</v>
      </c>
      <c r="N247" s="71">
        <v>0</v>
      </c>
      <c r="O247" s="71">
        <v>0</v>
      </c>
      <c r="P247" s="71">
        <v>831.12</v>
      </c>
      <c r="Q247" s="71">
        <v>44.23</v>
      </c>
      <c r="R247" s="71">
        <v>19.93</v>
      </c>
      <c r="S247" s="71">
        <v>5.73</v>
      </c>
      <c r="T247" s="71">
        <v>64.533000000000001</v>
      </c>
      <c r="U247" s="91" t="s">
        <v>832</v>
      </c>
    </row>
    <row r="248" spans="1:21" x14ac:dyDescent="0.2">
      <c r="A248" s="71">
        <v>1728.66</v>
      </c>
      <c r="B248" s="71">
        <v>89.834999999999994</v>
      </c>
      <c r="C248" s="71">
        <v>30.45</v>
      </c>
      <c r="D248" s="71">
        <v>1118.1099999999999</v>
      </c>
      <c r="E248" s="71">
        <v>1032.8499999999999</v>
      </c>
      <c r="F248" s="71">
        <v>409.12</v>
      </c>
      <c r="G248" s="71">
        <v>799.06</v>
      </c>
      <c r="H248" s="71">
        <v>13530070.310000001</v>
      </c>
      <c r="I248" s="71">
        <v>7208945.5499999998</v>
      </c>
      <c r="J248" s="71" t="s">
        <v>1319</v>
      </c>
      <c r="K248" s="71" t="s">
        <v>1320</v>
      </c>
      <c r="L248" s="71">
        <v>1</v>
      </c>
      <c r="M248">
        <v>-100.973</v>
      </c>
      <c r="N248" s="71">
        <v>-0.19</v>
      </c>
      <c r="O248" s="71">
        <v>-0.98</v>
      </c>
      <c r="P248" s="71">
        <v>839.62</v>
      </c>
      <c r="Q248" s="71">
        <v>44.42</v>
      </c>
      <c r="R248" s="71">
        <v>19.940000000000001</v>
      </c>
      <c r="S248" s="71">
        <v>5.73</v>
      </c>
      <c r="T248" s="71">
        <v>64.316999999999993</v>
      </c>
      <c r="U248" s="91" t="s">
        <v>764</v>
      </c>
    </row>
    <row r="249" spans="1:21" x14ac:dyDescent="0.2">
      <c r="A249" s="71">
        <v>1732.18</v>
      </c>
      <c r="B249" s="71">
        <v>89.768000000000001</v>
      </c>
      <c r="C249" s="71">
        <v>30.103999999999999</v>
      </c>
      <c r="D249" s="71">
        <v>1118.1199999999999</v>
      </c>
      <c r="E249" s="71">
        <v>1032.8599999999999</v>
      </c>
      <c r="F249" s="71">
        <v>412.16</v>
      </c>
      <c r="G249" s="71">
        <v>800.83</v>
      </c>
      <c r="H249" s="71">
        <v>13530072.050000001</v>
      </c>
      <c r="I249" s="71">
        <v>7208948.6100000003</v>
      </c>
      <c r="J249" s="71" t="s">
        <v>1321</v>
      </c>
      <c r="K249" s="71" t="s">
        <v>1322</v>
      </c>
      <c r="L249" s="71">
        <v>1</v>
      </c>
      <c r="M249">
        <v>0</v>
      </c>
      <c r="N249" s="71">
        <v>-0.19</v>
      </c>
      <c r="O249" s="71">
        <v>-0.98</v>
      </c>
      <c r="P249" s="71">
        <v>843.06</v>
      </c>
      <c r="Q249" s="71">
        <v>44.5</v>
      </c>
      <c r="R249" s="71">
        <v>19.95</v>
      </c>
      <c r="S249" s="71">
        <v>5.73</v>
      </c>
      <c r="T249" s="71">
        <v>64.228999999999999</v>
      </c>
      <c r="U249" s="91" t="s">
        <v>1323</v>
      </c>
    </row>
    <row r="250" spans="1:21" x14ac:dyDescent="0.2">
      <c r="A250" s="71">
        <v>1738.66</v>
      </c>
      <c r="B250" s="71">
        <v>89.768000000000001</v>
      </c>
      <c r="C250" s="71">
        <v>30.103999999999999</v>
      </c>
      <c r="D250" s="71">
        <v>1118.1500000000001</v>
      </c>
      <c r="E250" s="71">
        <v>1032.8900000000001</v>
      </c>
      <c r="F250" s="71">
        <v>417.77</v>
      </c>
      <c r="G250" s="71">
        <v>804.08</v>
      </c>
      <c r="H250" s="71">
        <v>13530075.25</v>
      </c>
      <c r="I250" s="71">
        <v>7208954.25</v>
      </c>
      <c r="J250" s="71" t="s">
        <v>1324</v>
      </c>
      <c r="K250" s="71" t="s">
        <v>1325</v>
      </c>
      <c r="L250" s="71">
        <v>0</v>
      </c>
      <c r="M250">
        <v>0</v>
      </c>
      <c r="N250" s="71">
        <v>0</v>
      </c>
      <c r="O250" s="71">
        <v>0</v>
      </c>
      <c r="P250" s="71">
        <v>849.4</v>
      </c>
      <c r="Q250" s="71">
        <v>44.64</v>
      </c>
      <c r="R250" s="71">
        <v>19.96</v>
      </c>
      <c r="S250" s="71">
        <v>5.73</v>
      </c>
      <c r="T250" s="71">
        <v>64.067999999999998</v>
      </c>
      <c r="U250" s="91" t="s">
        <v>764</v>
      </c>
    </row>
    <row r="251" spans="1:21" x14ac:dyDescent="0.2">
      <c r="A251" s="71">
        <v>1748.66</v>
      </c>
      <c r="B251" s="71">
        <v>89.768000000000001</v>
      </c>
      <c r="C251" s="71">
        <v>30.103999999999999</v>
      </c>
      <c r="D251" s="71">
        <v>1118.19</v>
      </c>
      <c r="E251" s="71">
        <v>1032.93</v>
      </c>
      <c r="F251" s="71">
        <v>426.42</v>
      </c>
      <c r="G251" s="71">
        <v>809.1</v>
      </c>
      <c r="H251" s="71">
        <v>13530080.18</v>
      </c>
      <c r="I251" s="71">
        <v>7208962.9500000002</v>
      </c>
      <c r="J251" s="71" t="s">
        <v>1326</v>
      </c>
      <c r="K251" s="71" t="s">
        <v>1327</v>
      </c>
      <c r="L251" s="71">
        <v>0</v>
      </c>
      <c r="M251">
        <v>0</v>
      </c>
      <c r="N251" s="71">
        <v>0</v>
      </c>
      <c r="O251" s="71">
        <v>0</v>
      </c>
      <c r="P251" s="71">
        <v>859.18</v>
      </c>
      <c r="Q251" s="71">
        <v>44.86</v>
      </c>
      <c r="R251" s="71">
        <v>19.98</v>
      </c>
      <c r="S251" s="71">
        <v>5.74</v>
      </c>
      <c r="T251" s="71">
        <v>63.819000000000003</v>
      </c>
      <c r="U251" s="91" t="s">
        <v>764</v>
      </c>
    </row>
    <row r="252" spans="1:21" x14ac:dyDescent="0.2">
      <c r="A252" s="71">
        <v>1758.66</v>
      </c>
      <c r="B252" s="71">
        <v>89.768000000000001</v>
      </c>
      <c r="C252" s="71">
        <v>30.103999999999999</v>
      </c>
      <c r="D252" s="71">
        <v>1118.23</v>
      </c>
      <c r="E252" s="71">
        <v>1032.97</v>
      </c>
      <c r="F252" s="71">
        <v>435.07</v>
      </c>
      <c r="G252" s="71">
        <v>814.11</v>
      </c>
      <c r="H252" s="71">
        <v>13530085.109999999</v>
      </c>
      <c r="I252" s="71">
        <v>7208971.6500000004</v>
      </c>
      <c r="J252" s="71" t="s">
        <v>1328</v>
      </c>
      <c r="K252" s="71" t="s">
        <v>1329</v>
      </c>
      <c r="L252" s="71">
        <v>0</v>
      </c>
      <c r="M252">
        <v>0</v>
      </c>
      <c r="N252" s="71">
        <v>0</v>
      </c>
      <c r="O252" s="71">
        <v>0</v>
      </c>
      <c r="P252" s="71">
        <v>868.96</v>
      </c>
      <c r="Q252" s="71">
        <v>45.08</v>
      </c>
      <c r="R252" s="71">
        <v>19.989999999999998</v>
      </c>
      <c r="S252" s="71">
        <v>5.74</v>
      </c>
      <c r="T252" s="71">
        <v>63.57</v>
      </c>
      <c r="U252" s="91" t="s">
        <v>764</v>
      </c>
    </row>
    <row r="253" spans="1:21" x14ac:dyDescent="0.2">
      <c r="A253" s="71">
        <v>1768.66</v>
      </c>
      <c r="B253" s="71">
        <v>89.768000000000001</v>
      </c>
      <c r="C253" s="71">
        <v>30.103999999999999</v>
      </c>
      <c r="D253" s="71">
        <v>1118.27</v>
      </c>
      <c r="E253" s="71">
        <v>1033.01</v>
      </c>
      <c r="F253" s="71">
        <v>443.72</v>
      </c>
      <c r="G253" s="71">
        <v>819.13</v>
      </c>
      <c r="H253" s="71">
        <v>13530090.039999999</v>
      </c>
      <c r="I253" s="71">
        <v>7208980.3499999996</v>
      </c>
      <c r="J253" s="71" t="s">
        <v>1330</v>
      </c>
      <c r="K253" s="71" t="s">
        <v>1331</v>
      </c>
      <c r="L253" s="71">
        <v>0</v>
      </c>
      <c r="M253">
        <v>0</v>
      </c>
      <c r="N253" s="71">
        <v>0</v>
      </c>
      <c r="O253" s="71">
        <v>0</v>
      </c>
      <c r="P253" s="71">
        <v>878.74</v>
      </c>
      <c r="Q253" s="71">
        <v>45.3</v>
      </c>
      <c r="R253" s="71">
        <v>20.010000000000002</v>
      </c>
      <c r="S253" s="71">
        <v>5.75</v>
      </c>
      <c r="T253" s="71">
        <v>63.323</v>
      </c>
      <c r="U253" s="91" t="s">
        <v>764</v>
      </c>
    </row>
    <row r="254" spans="1:21" x14ac:dyDescent="0.2">
      <c r="A254" s="71">
        <v>1778.66</v>
      </c>
      <c r="B254" s="71">
        <v>89.768000000000001</v>
      </c>
      <c r="C254" s="71">
        <v>30.103999999999999</v>
      </c>
      <c r="D254" s="71">
        <v>1118.31</v>
      </c>
      <c r="E254" s="71">
        <v>1033.05</v>
      </c>
      <c r="F254" s="71">
        <v>452.37</v>
      </c>
      <c r="G254" s="71">
        <v>824.14</v>
      </c>
      <c r="H254" s="71">
        <v>13530094.970000001</v>
      </c>
      <c r="I254" s="71">
        <v>7208989.0499999998</v>
      </c>
      <c r="J254" s="71" t="s">
        <v>1332</v>
      </c>
      <c r="K254" s="71" t="s">
        <v>1333</v>
      </c>
      <c r="L254" s="71">
        <v>0</v>
      </c>
      <c r="M254">
        <v>0</v>
      </c>
      <c r="N254" s="71">
        <v>0</v>
      </c>
      <c r="O254" s="71">
        <v>0</v>
      </c>
      <c r="P254" s="71">
        <v>888.51</v>
      </c>
      <c r="Q254" s="71">
        <v>45.53</v>
      </c>
      <c r="R254" s="71">
        <v>20.03</v>
      </c>
      <c r="S254" s="71">
        <v>5.76</v>
      </c>
      <c r="T254" s="71">
        <v>63.076000000000001</v>
      </c>
      <c r="U254" s="91" t="s">
        <v>764</v>
      </c>
    </row>
    <row r="255" spans="1:21" x14ac:dyDescent="0.2">
      <c r="A255" s="71">
        <v>1788.66</v>
      </c>
      <c r="B255" s="71">
        <v>89.768000000000001</v>
      </c>
      <c r="C255" s="71">
        <v>30.103999999999999</v>
      </c>
      <c r="D255" s="71">
        <v>1118.3499999999999</v>
      </c>
      <c r="E255" s="71">
        <v>1033.0899999999999</v>
      </c>
      <c r="F255" s="71">
        <v>461.02</v>
      </c>
      <c r="G255" s="71">
        <v>829.16</v>
      </c>
      <c r="H255" s="71">
        <v>13530099.9</v>
      </c>
      <c r="I255" s="71">
        <v>7208997.75</v>
      </c>
      <c r="J255" s="71" t="s">
        <v>1334</v>
      </c>
      <c r="K255" s="71" t="s">
        <v>1335</v>
      </c>
      <c r="L255" s="71">
        <v>0</v>
      </c>
      <c r="M255">
        <v>0</v>
      </c>
      <c r="N255" s="71">
        <v>0</v>
      </c>
      <c r="O255" s="71">
        <v>0</v>
      </c>
      <c r="P255" s="71">
        <v>898.29</v>
      </c>
      <c r="Q255" s="71">
        <v>45.75</v>
      </c>
      <c r="R255" s="71">
        <v>20.05</v>
      </c>
      <c r="S255" s="71">
        <v>5.77</v>
      </c>
      <c r="T255" s="71">
        <v>62.831000000000003</v>
      </c>
      <c r="U255" s="91" t="s">
        <v>764</v>
      </c>
    </row>
    <row r="256" spans="1:21" x14ac:dyDescent="0.2">
      <c r="A256" s="71">
        <v>1798.66</v>
      </c>
      <c r="B256" s="71">
        <v>89.768000000000001</v>
      </c>
      <c r="C256" s="71">
        <v>30.103999999999999</v>
      </c>
      <c r="D256" s="71">
        <v>1118.3900000000001</v>
      </c>
      <c r="E256" s="71">
        <v>1033.1300000000001</v>
      </c>
      <c r="F256" s="71">
        <v>469.67</v>
      </c>
      <c r="G256" s="71">
        <v>834.18</v>
      </c>
      <c r="H256" s="71">
        <v>13530104.83</v>
      </c>
      <c r="I256" s="71">
        <v>7209006.4500000002</v>
      </c>
      <c r="J256" s="71" t="s">
        <v>1336</v>
      </c>
      <c r="K256" s="71" t="s">
        <v>1337</v>
      </c>
      <c r="L256" s="71">
        <v>0</v>
      </c>
      <c r="M256">
        <v>0</v>
      </c>
      <c r="N256" s="71">
        <v>0</v>
      </c>
      <c r="O256" s="71">
        <v>0</v>
      </c>
      <c r="P256" s="71">
        <v>908.07</v>
      </c>
      <c r="Q256" s="71">
        <v>45.98</v>
      </c>
      <c r="R256" s="71">
        <v>20.079999999999998</v>
      </c>
      <c r="S256" s="71">
        <v>5.77</v>
      </c>
      <c r="T256" s="71">
        <v>62.585999999999999</v>
      </c>
      <c r="U256" s="91" t="s">
        <v>764</v>
      </c>
    </row>
    <row r="257" spans="1:21" x14ac:dyDescent="0.2">
      <c r="A257" s="71">
        <v>1808.66</v>
      </c>
      <c r="B257" s="71">
        <v>89.768000000000001</v>
      </c>
      <c r="C257" s="71">
        <v>30.103999999999999</v>
      </c>
      <c r="D257" s="71">
        <v>1118.43</v>
      </c>
      <c r="E257" s="71">
        <v>1033.17</v>
      </c>
      <c r="F257" s="71">
        <v>478.32</v>
      </c>
      <c r="G257" s="71">
        <v>839.19</v>
      </c>
      <c r="H257" s="71">
        <v>13530109.76</v>
      </c>
      <c r="I257" s="71">
        <v>7209015.1500000004</v>
      </c>
      <c r="J257" s="71" t="s">
        <v>1338</v>
      </c>
      <c r="K257" s="71" t="s">
        <v>1339</v>
      </c>
      <c r="L257" s="71">
        <v>0</v>
      </c>
      <c r="M257">
        <v>0</v>
      </c>
      <c r="N257" s="71">
        <v>0</v>
      </c>
      <c r="O257" s="71">
        <v>0</v>
      </c>
      <c r="P257" s="71">
        <v>917.85</v>
      </c>
      <c r="Q257" s="71">
        <v>46.21</v>
      </c>
      <c r="R257" s="71">
        <v>20.100000000000001</v>
      </c>
      <c r="S257" s="71">
        <v>5.78</v>
      </c>
      <c r="T257" s="71">
        <v>62.343000000000004</v>
      </c>
      <c r="U257" s="91" t="s">
        <v>764</v>
      </c>
    </row>
    <row r="258" spans="1:21" x14ac:dyDescent="0.2">
      <c r="A258" s="71">
        <v>1818.66</v>
      </c>
      <c r="B258" s="71">
        <v>89.768000000000001</v>
      </c>
      <c r="C258" s="71">
        <v>30.103999999999999</v>
      </c>
      <c r="D258" s="71">
        <v>1118.47</v>
      </c>
      <c r="E258" s="71">
        <v>1033.21</v>
      </c>
      <c r="F258" s="71">
        <v>486.97</v>
      </c>
      <c r="G258" s="71">
        <v>844.21</v>
      </c>
      <c r="H258" s="71">
        <v>13530114.689999999</v>
      </c>
      <c r="I258" s="71">
        <v>7209023.8499999996</v>
      </c>
      <c r="J258" s="71" t="s">
        <v>1340</v>
      </c>
      <c r="K258" s="71" t="s">
        <v>1341</v>
      </c>
      <c r="L258" s="71">
        <v>0</v>
      </c>
      <c r="M258">
        <v>0</v>
      </c>
      <c r="N258" s="71">
        <v>0</v>
      </c>
      <c r="O258" s="71">
        <v>0</v>
      </c>
      <c r="P258" s="71">
        <v>927.63</v>
      </c>
      <c r="Q258" s="71">
        <v>46.45</v>
      </c>
      <c r="R258" s="71">
        <v>20.12</v>
      </c>
      <c r="S258" s="71">
        <v>5.79</v>
      </c>
      <c r="T258" s="71">
        <v>62.1</v>
      </c>
      <c r="U258" s="91" t="s">
        <v>764</v>
      </c>
    </row>
    <row r="259" spans="1:21" x14ac:dyDescent="0.2">
      <c r="A259" s="71">
        <v>1828.66</v>
      </c>
      <c r="B259" s="71">
        <v>89.768000000000001</v>
      </c>
      <c r="C259" s="71">
        <v>30.103999999999999</v>
      </c>
      <c r="D259" s="71">
        <v>1118.51</v>
      </c>
      <c r="E259" s="71">
        <v>1033.25</v>
      </c>
      <c r="F259" s="71">
        <v>495.62</v>
      </c>
      <c r="G259" s="71">
        <v>849.22</v>
      </c>
      <c r="H259" s="71">
        <v>13530119.619999999</v>
      </c>
      <c r="I259" s="71">
        <v>7209032.5499999998</v>
      </c>
      <c r="J259" s="71" t="s">
        <v>1342</v>
      </c>
      <c r="K259" s="71" t="s">
        <v>1343</v>
      </c>
      <c r="L259" s="71">
        <v>0</v>
      </c>
      <c r="M259">
        <v>0</v>
      </c>
      <c r="N259" s="71">
        <v>0</v>
      </c>
      <c r="O259" s="71">
        <v>0</v>
      </c>
      <c r="P259" s="71">
        <v>937.41</v>
      </c>
      <c r="Q259" s="71">
        <v>46.68</v>
      </c>
      <c r="R259" s="71">
        <v>20.14</v>
      </c>
      <c r="S259" s="71">
        <v>5.81</v>
      </c>
      <c r="T259" s="71">
        <v>61.86</v>
      </c>
      <c r="U259" s="91" t="s">
        <v>764</v>
      </c>
    </row>
    <row r="260" spans="1:21" x14ac:dyDescent="0.2">
      <c r="A260" s="71">
        <v>1838.66</v>
      </c>
      <c r="B260" s="71">
        <v>89.768000000000001</v>
      </c>
      <c r="C260" s="71">
        <v>30.103999999999999</v>
      </c>
      <c r="D260" s="71">
        <v>1118.55</v>
      </c>
      <c r="E260" s="71">
        <v>1033.29</v>
      </c>
      <c r="F260" s="71">
        <v>504.28</v>
      </c>
      <c r="G260" s="71">
        <v>854.24</v>
      </c>
      <c r="H260" s="71">
        <v>13530124.550000001</v>
      </c>
      <c r="I260" s="71">
        <v>7209041.25</v>
      </c>
      <c r="J260" s="71" t="s">
        <v>1344</v>
      </c>
      <c r="K260" s="71" t="s">
        <v>1345</v>
      </c>
      <c r="L260" s="71">
        <v>0</v>
      </c>
      <c r="M260">
        <v>0</v>
      </c>
      <c r="N260" s="71">
        <v>0</v>
      </c>
      <c r="O260" s="71">
        <v>0</v>
      </c>
      <c r="P260" s="71">
        <v>947.19</v>
      </c>
      <c r="Q260" s="71">
        <v>46.92</v>
      </c>
      <c r="R260" s="71">
        <v>20.170000000000002</v>
      </c>
      <c r="S260" s="71">
        <v>5.82</v>
      </c>
      <c r="T260" s="71">
        <v>61.62</v>
      </c>
      <c r="U260" s="91" t="s">
        <v>764</v>
      </c>
    </row>
    <row r="261" spans="1:21" x14ac:dyDescent="0.2">
      <c r="A261" s="71">
        <v>1848.66</v>
      </c>
      <c r="B261" s="71">
        <v>89.768000000000001</v>
      </c>
      <c r="C261" s="71">
        <v>30.103999999999999</v>
      </c>
      <c r="D261" s="71">
        <v>1118.5899999999999</v>
      </c>
      <c r="E261" s="71">
        <v>1033.33</v>
      </c>
      <c r="F261" s="71">
        <v>512.92999999999995</v>
      </c>
      <c r="G261" s="71">
        <v>859.25</v>
      </c>
      <c r="H261" s="71">
        <v>13530129.48</v>
      </c>
      <c r="I261" s="71">
        <v>7209049.9500000002</v>
      </c>
      <c r="J261" s="71" t="s">
        <v>1346</v>
      </c>
      <c r="K261" s="71" t="s">
        <v>1347</v>
      </c>
      <c r="L261" s="71">
        <v>0</v>
      </c>
      <c r="M261">
        <v>0</v>
      </c>
      <c r="N261" s="71">
        <v>0</v>
      </c>
      <c r="O261" s="71">
        <v>0</v>
      </c>
      <c r="P261" s="71">
        <v>956.97</v>
      </c>
      <c r="Q261" s="71">
        <v>47.16</v>
      </c>
      <c r="R261" s="71">
        <v>20.190000000000001</v>
      </c>
      <c r="S261" s="71">
        <v>5.83</v>
      </c>
      <c r="T261" s="71">
        <v>61.381</v>
      </c>
      <c r="U261" s="91" t="s">
        <v>764</v>
      </c>
    </row>
    <row r="262" spans="1:21" x14ac:dyDescent="0.2">
      <c r="A262" s="71">
        <v>1858.66</v>
      </c>
      <c r="B262" s="71">
        <v>89.768000000000001</v>
      </c>
      <c r="C262" s="71">
        <v>30.103999999999999</v>
      </c>
      <c r="D262" s="71">
        <v>1118.6300000000001</v>
      </c>
      <c r="E262" s="71">
        <v>1033.3699999999999</v>
      </c>
      <c r="F262" s="71">
        <v>521.58000000000004</v>
      </c>
      <c r="G262" s="71">
        <v>864.27</v>
      </c>
      <c r="H262" s="71">
        <v>13530134.41</v>
      </c>
      <c r="I262" s="71">
        <v>7209058.6500000004</v>
      </c>
      <c r="J262" s="71" t="s">
        <v>1348</v>
      </c>
      <c r="K262" s="71" t="s">
        <v>1349</v>
      </c>
      <c r="L262" s="71">
        <v>0</v>
      </c>
      <c r="M262">
        <v>0</v>
      </c>
      <c r="N262" s="71">
        <v>0</v>
      </c>
      <c r="O262" s="71">
        <v>0</v>
      </c>
      <c r="P262" s="71">
        <v>966.75</v>
      </c>
      <c r="Q262" s="71">
        <v>47.4</v>
      </c>
      <c r="R262" s="71">
        <v>20.22</v>
      </c>
      <c r="S262" s="71">
        <v>5.84</v>
      </c>
      <c r="T262" s="71">
        <v>61.143999999999998</v>
      </c>
      <c r="U262" s="91" t="s">
        <v>764</v>
      </c>
    </row>
    <row r="263" spans="1:21" x14ac:dyDescent="0.2">
      <c r="A263" s="71">
        <v>1868.66</v>
      </c>
      <c r="B263" s="71">
        <v>89.768000000000001</v>
      </c>
      <c r="C263" s="71">
        <v>30.103999999999999</v>
      </c>
      <c r="D263" s="71">
        <v>1118.67</v>
      </c>
      <c r="E263" s="71">
        <v>1033.4100000000001</v>
      </c>
      <c r="F263" s="71">
        <v>530.23</v>
      </c>
      <c r="G263" s="71">
        <v>869.29</v>
      </c>
      <c r="H263" s="71">
        <v>13530139.35</v>
      </c>
      <c r="I263" s="71">
        <v>7209067.3499999996</v>
      </c>
      <c r="J263" s="71" t="s">
        <v>1350</v>
      </c>
      <c r="K263" s="71" t="s">
        <v>1351</v>
      </c>
      <c r="L263" s="71">
        <v>0</v>
      </c>
      <c r="M263">
        <v>0</v>
      </c>
      <c r="N263" s="71">
        <v>0</v>
      </c>
      <c r="O263" s="71">
        <v>0</v>
      </c>
      <c r="P263" s="71">
        <v>976.53</v>
      </c>
      <c r="Q263" s="71">
        <v>47.64</v>
      </c>
      <c r="R263" s="71">
        <v>20.239999999999998</v>
      </c>
      <c r="S263" s="71">
        <v>5.86</v>
      </c>
      <c r="T263" s="71">
        <v>60.908999999999999</v>
      </c>
      <c r="U263" s="91" t="s">
        <v>764</v>
      </c>
    </row>
    <row r="264" spans="1:21" x14ac:dyDescent="0.2">
      <c r="A264" s="71">
        <v>1878.66</v>
      </c>
      <c r="B264" s="71">
        <v>89.768000000000001</v>
      </c>
      <c r="C264" s="71">
        <v>30.103999999999999</v>
      </c>
      <c r="D264" s="71">
        <v>1118.71</v>
      </c>
      <c r="E264" s="71">
        <v>1033.45</v>
      </c>
      <c r="F264" s="71">
        <v>538.88</v>
      </c>
      <c r="G264" s="71">
        <v>874.3</v>
      </c>
      <c r="H264" s="71">
        <v>13530144.279999999</v>
      </c>
      <c r="I264" s="71">
        <v>7209076.0499999998</v>
      </c>
      <c r="J264" s="71" t="s">
        <v>1352</v>
      </c>
      <c r="K264" s="71" t="s">
        <v>1353</v>
      </c>
      <c r="L264" s="71">
        <v>0</v>
      </c>
      <c r="M264">
        <v>0</v>
      </c>
      <c r="N264" s="71">
        <v>0</v>
      </c>
      <c r="O264" s="71">
        <v>0</v>
      </c>
      <c r="P264" s="71">
        <v>986.31</v>
      </c>
      <c r="Q264" s="71">
        <v>47.88</v>
      </c>
      <c r="R264" s="71">
        <v>20.27</v>
      </c>
      <c r="S264" s="71">
        <v>5.87</v>
      </c>
      <c r="T264" s="71">
        <v>60.674999999999997</v>
      </c>
      <c r="U264" s="91" t="s">
        <v>764</v>
      </c>
    </row>
    <row r="265" spans="1:21" x14ac:dyDescent="0.2">
      <c r="A265" s="71">
        <v>1888.66</v>
      </c>
      <c r="B265" s="71">
        <v>89.768000000000001</v>
      </c>
      <c r="C265" s="71">
        <v>30.103999999999999</v>
      </c>
      <c r="D265" s="71">
        <v>1118.75</v>
      </c>
      <c r="E265" s="71">
        <v>1033.49</v>
      </c>
      <c r="F265" s="71">
        <v>547.53</v>
      </c>
      <c r="G265" s="71">
        <v>879.32</v>
      </c>
      <c r="H265" s="71">
        <v>13530149.210000001</v>
      </c>
      <c r="I265" s="71">
        <v>7209084.75</v>
      </c>
      <c r="J265" s="71" t="s">
        <v>1354</v>
      </c>
      <c r="K265" s="71" t="s">
        <v>1355</v>
      </c>
      <c r="L265" s="71">
        <v>0</v>
      </c>
      <c r="M265">
        <v>0</v>
      </c>
      <c r="N265" s="71">
        <v>0</v>
      </c>
      <c r="O265" s="71">
        <v>0</v>
      </c>
      <c r="P265" s="71">
        <v>996.09</v>
      </c>
      <c r="Q265" s="71">
        <v>48.13</v>
      </c>
      <c r="R265" s="71">
        <v>20.29</v>
      </c>
      <c r="S265" s="71">
        <v>5.89</v>
      </c>
      <c r="T265" s="71">
        <v>60.442</v>
      </c>
      <c r="U265" s="91" t="s">
        <v>764</v>
      </c>
    </row>
    <row r="266" spans="1:21" x14ac:dyDescent="0.2">
      <c r="A266" s="71">
        <v>1898.66</v>
      </c>
      <c r="B266" s="71">
        <v>89.768000000000001</v>
      </c>
      <c r="C266" s="71">
        <v>30.103999999999999</v>
      </c>
      <c r="D266" s="71">
        <v>1118.79</v>
      </c>
      <c r="E266" s="71">
        <v>1033.53</v>
      </c>
      <c r="F266" s="71">
        <v>556.17999999999995</v>
      </c>
      <c r="G266" s="71">
        <v>884.33</v>
      </c>
      <c r="H266" s="71">
        <v>13530154.140000001</v>
      </c>
      <c r="I266" s="71">
        <v>7209093.4500000002</v>
      </c>
      <c r="J266" s="71" t="s">
        <v>1356</v>
      </c>
      <c r="K266" s="71" t="s">
        <v>1357</v>
      </c>
      <c r="L266" s="71">
        <v>0</v>
      </c>
      <c r="M266">
        <v>0</v>
      </c>
      <c r="N266" s="71">
        <v>0</v>
      </c>
      <c r="O266" s="71">
        <v>0</v>
      </c>
      <c r="P266" s="71">
        <v>1005.87</v>
      </c>
      <c r="Q266" s="71">
        <v>48.37</v>
      </c>
      <c r="R266" s="71">
        <v>20.32</v>
      </c>
      <c r="S266" s="71">
        <v>5.91</v>
      </c>
      <c r="T266" s="71">
        <v>60.210999999999999</v>
      </c>
      <c r="U266" s="91" t="s">
        <v>764</v>
      </c>
    </row>
    <row r="267" spans="1:21" x14ac:dyDescent="0.2">
      <c r="A267" s="71">
        <v>1908.66</v>
      </c>
      <c r="B267" s="71">
        <v>89.768000000000001</v>
      </c>
      <c r="C267" s="71">
        <v>30.103999999999999</v>
      </c>
      <c r="D267" s="71">
        <v>1118.83</v>
      </c>
      <c r="E267" s="71">
        <v>1033.57</v>
      </c>
      <c r="F267" s="71">
        <v>564.83000000000004</v>
      </c>
      <c r="G267" s="71">
        <v>889.35</v>
      </c>
      <c r="H267" s="71">
        <v>13530159.07</v>
      </c>
      <c r="I267" s="71">
        <v>7209102.1500000004</v>
      </c>
      <c r="J267" s="71" t="s">
        <v>1358</v>
      </c>
      <c r="K267" s="71" t="s">
        <v>1359</v>
      </c>
      <c r="L267" s="71">
        <v>0</v>
      </c>
      <c r="M267">
        <v>0</v>
      </c>
      <c r="N267" s="71">
        <v>0</v>
      </c>
      <c r="O267" s="71">
        <v>0</v>
      </c>
      <c r="P267" s="71">
        <v>1015.64</v>
      </c>
      <c r="Q267" s="71">
        <v>48.62</v>
      </c>
      <c r="R267" s="71">
        <v>20.350000000000001</v>
      </c>
      <c r="S267" s="71">
        <v>5.92</v>
      </c>
      <c r="T267" s="71">
        <v>59.981000000000002</v>
      </c>
      <c r="U267" s="91" t="s">
        <v>764</v>
      </c>
    </row>
    <row r="268" spans="1:21" x14ac:dyDescent="0.2">
      <c r="A268" s="71">
        <v>1918.66</v>
      </c>
      <c r="B268" s="71">
        <v>89.768000000000001</v>
      </c>
      <c r="C268" s="71">
        <v>30.103999999999999</v>
      </c>
      <c r="D268" s="71">
        <v>1118.8699999999999</v>
      </c>
      <c r="E268" s="71">
        <v>1033.6099999999999</v>
      </c>
      <c r="F268" s="71">
        <v>573.48</v>
      </c>
      <c r="G268" s="71">
        <v>894.36</v>
      </c>
      <c r="H268" s="71">
        <v>13530164</v>
      </c>
      <c r="I268" s="71">
        <v>7209110.8499999996</v>
      </c>
      <c r="J268" s="71" t="s">
        <v>1360</v>
      </c>
      <c r="K268" s="71" t="s">
        <v>1361</v>
      </c>
      <c r="L268" s="71">
        <v>0</v>
      </c>
      <c r="M268">
        <v>0</v>
      </c>
      <c r="N268" s="71">
        <v>0</v>
      </c>
      <c r="O268" s="71">
        <v>0</v>
      </c>
      <c r="P268" s="71">
        <v>1025.42</v>
      </c>
      <c r="Q268" s="71">
        <v>48.87</v>
      </c>
      <c r="R268" s="71">
        <v>20.37</v>
      </c>
      <c r="S268" s="71">
        <v>5.94</v>
      </c>
      <c r="T268" s="71">
        <v>59.753</v>
      </c>
      <c r="U268" s="91" t="s">
        <v>764</v>
      </c>
    </row>
    <row r="269" spans="1:21" x14ac:dyDescent="0.2">
      <c r="A269" s="71">
        <v>1928.66</v>
      </c>
      <c r="B269" s="71">
        <v>89.768000000000001</v>
      </c>
      <c r="C269" s="71">
        <v>30.103999999999999</v>
      </c>
      <c r="D269" s="71">
        <v>1118.92</v>
      </c>
      <c r="E269" s="71">
        <v>1033.6600000000001</v>
      </c>
      <c r="F269" s="71">
        <v>582.14</v>
      </c>
      <c r="G269" s="71">
        <v>899.38</v>
      </c>
      <c r="H269" s="71">
        <v>13530168.93</v>
      </c>
      <c r="I269" s="71">
        <v>7209119.5499999998</v>
      </c>
      <c r="J269" s="71" t="s">
        <v>1362</v>
      </c>
      <c r="K269" s="71" t="s">
        <v>1363</v>
      </c>
      <c r="L269" s="71">
        <v>0</v>
      </c>
      <c r="M269">
        <v>0</v>
      </c>
      <c r="N269" s="71">
        <v>0</v>
      </c>
      <c r="O269" s="71">
        <v>0</v>
      </c>
      <c r="P269" s="71">
        <v>1035.2</v>
      </c>
      <c r="Q269" s="71">
        <v>49.13</v>
      </c>
      <c r="R269" s="71">
        <v>20.399999999999999</v>
      </c>
      <c r="S269" s="71">
        <v>5.96</v>
      </c>
      <c r="T269" s="71">
        <v>59.526000000000003</v>
      </c>
      <c r="U269" s="91" t="s">
        <v>764</v>
      </c>
    </row>
    <row r="270" spans="1:21" x14ac:dyDescent="0.2">
      <c r="A270" s="71">
        <v>1938.66</v>
      </c>
      <c r="B270" s="71">
        <v>89.768000000000001</v>
      </c>
      <c r="C270" s="71">
        <v>30.103999999999999</v>
      </c>
      <c r="D270" s="71">
        <v>1118.96</v>
      </c>
      <c r="E270" s="71">
        <v>1033.7</v>
      </c>
      <c r="F270" s="71">
        <v>590.79</v>
      </c>
      <c r="G270" s="71">
        <v>904.4</v>
      </c>
      <c r="H270" s="71">
        <v>13530173.859999999</v>
      </c>
      <c r="I270" s="71">
        <v>7209128.25</v>
      </c>
      <c r="J270" s="71" t="s">
        <v>1364</v>
      </c>
      <c r="K270" s="71" t="s">
        <v>1365</v>
      </c>
      <c r="L270" s="71">
        <v>0</v>
      </c>
      <c r="M270">
        <v>0</v>
      </c>
      <c r="N270" s="71">
        <v>0</v>
      </c>
      <c r="O270" s="71">
        <v>0</v>
      </c>
      <c r="P270" s="71">
        <v>1044.98</v>
      </c>
      <c r="Q270" s="71">
        <v>49.38</v>
      </c>
      <c r="R270" s="71">
        <v>20.43</v>
      </c>
      <c r="S270" s="71">
        <v>5.98</v>
      </c>
      <c r="T270" s="71">
        <v>59.301000000000002</v>
      </c>
      <c r="U270" s="91" t="s">
        <v>764</v>
      </c>
    </row>
    <row r="271" spans="1:21" x14ac:dyDescent="0.2">
      <c r="A271" s="71">
        <v>1948.66</v>
      </c>
      <c r="B271" s="71">
        <v>89.768000000000001</v>
      </c>
      <c r="C271" s="71">
        <v>30.103999999999999</v>
      </c>
      <c r="D271" s="71">
        <v>1119</v>
      </c>
      <c r="E271" s="71">
        <v>1033.74</v>
      </c>
      <c r="F271" s="71">
        <v>599.44000000000005</v>
      </c>
      <c r="G271" s="71">
        <v>909.41</v>
      </c>
      <c r="H271" s="71">
        <v>13530178.789999999</v>
      </c>
      <c r="I271" s="71">
        <v>7209136.9500000002</v>
      </c>
      <c r="J271" s="71" t="s">
        <v>1366</v>
      </c>
      <c r="K271" s="71" t="s">
        <v>1367</v>
      </c>
      <c r="L271" s="71">
        <v>0</v>
      </c>
      <c r="M271">
        <v>0</v>
      </c>
      <c r="N271" s="71">
        <v>0</v>
      </c>
      <c r="O271" s="71">
        <v>0</v>
      </c>
      <c r="P271" s="71">
        <v>1054.76</v>
      </c>
      <c r="Q271" s="71">
        <v>49.64</v>
      </c>
      <c r="R271" s="71">
        <v>20.46</v>
      </c>
      <c r="S271" s="71">
        <v>6</v>
      </c>
      <c r="T271" s="71">
        <v>59.078000000000003</v>
      </c>
      <c r="U271" s="91" t="s">
        <v>764</v>
      </c>
    </row>
    <row r="272" spans="1:21" x14ac:dyDescent="0.2">
      <c r="A272" s="71">
        <v>1958.66</v>
      </c>
      <c r="B272" s="71">
        <v>89.768000000000001</v>
      </c>
      <c r="C272" s="71">
        <v>30.103999999999999</v>
      </c>
      <c r="D272" s="71">
        <v>1119.04</v>
      </c>
      <c r="E272" s="71">
        <v>1033.78</v>
      </c>
      <c r="F272" s="71">
        <v>608.09</v>
      </c>
      <c r="G272" s="71">
        <v>914.43</v>
      </c>
      <c r="H272" s="71">
        <v>13530183.720000001</v>
      </c>
      <c r="I272" s="71">
        <v>7209145.6500000004</v>
      </c>
      <c r="J272" s="71" t="s">
        <v>1368</v>
      </c>
      <c r="K272" s="71" t="s">
        <v>1369</v>
      </c>
      <c r="L272" s="71">
        <v>0</v>
      </c>
      <c r="M272">
        <v>0</v>
      </c>
      <c r="N272" s="71">
        <v>0</v>
      </c>
      <c r="O272" s="71">
        <v>0</v>
      </c>
      <c r="P272" s="71">
        <v>1064.54</v>
      </c>
      <c r="Q272" s="71">
        <v>49.89</v>
      </c>
      <c r="R272" s="71">
        <v>20.49</v>
      </c>
      <c r="S272" s="71">
        <v>6.02</v>
      </c>
      <c r="T272" s="71">
        <v>58.856000000000002</v>
      </c>
      <c r="U272" s="91" t="s">
        <v>764</v>
      </c>
    </row>
    <row r="273" spans="1:21" x14ac:dyDescent="0.2">
      <c r="A273" s="71">
        <v>1968.66</v>
      </c>
      <c r="B273" s="71">
        <v>89.768000000000001</v>
      </c>
      <c r="C273" s="71">
        <v>30.103999999999999</v>
      </c>
      <c r="D273" s="71">
        <v>1119.08</v>
      </c>
      <c r="E273" s="71">
        <v>1033.82</v>
      </c>
      <c r="F273" s="71">
        <v>616.74</v>
      </c>
      <c r="G273" s="71">
        <v>919.44</v>
      </c>
      <c r="H273" s="71">
        <v>13530188.65</v>
      </c>
      <c r="I273" s="71">
        <v>7209154.3499999996</v>
      </c>
      <c r="J273" s="71" t="s">
        <v>1370</v>
      </c>
      <c r="K273" s="71" t="s">
        <v>1371</v>
      </c>
      <c r="L273" s="71">
        <v>0</v>
      </c>
      <c r="M273">
        <v>0</v>
      </c>
      <c r="N273" s="71">
        <v>0</v>
      </c>
      <c r="O273" s="71">
        <v>0</v>
      </c>
      <c r="P273" s="71">
        <v>1074.32</v>
      </c>
      <c r="Q273" s="71">
        <v>50.15</v>
      </c>
      <c r="R273" s="71">
        <v>20.51</v>
      </c>
      <c r="S273" s="71">
        <v>6.04</v>
      </c>
      <c r="T273" s="71">
        <v>58.636000000000003</v>
      </c>
      <c r="U273" s="91" t="s">
        <v>764</v>
      </c>
    </row>
    <row r="274" spans="1:21" x14ac:dyDescent="0.2">
      <c r="A274" s="71">
        <v>1978.66</v>
      </c>
      <c r="B274" s="71">
        <v>89.768000000000001</v>
      </c>
      <c r="C274" s="71">
        <v>30.103999999999999</v>
      </c>
      <c r="D274" s="71">
        <v>1119.1199999999999</v>
      </c>
      <c r="E274" s="71">
        <v>1033.8599999999999</v>
      </c>
      <c r="F274" s="71">
        <v>625.39</v>
      </c>
      <c r="G274" s="71">
        <v>924.46</v>
      </c>
      <c r="H274" s="71">
        <v>13530193.58</v>
      </c>
      <c r="I274" s="71">
        <v>7209163.0499999998</v>
      </c>
      <c r="J274" s="71" t="s">
        <v>1372</v>
      </c>
      <c r="K274" s="71" t="s">
        <v>1373</v>
      </c>
      <c r="L274" s="71">
        <v>0</v>
      </c>
      <c r="M274">
        <v>0</v>
      </c>
      <c r="N274" s="71">
        <v>0</v>
      </c>
      <c r="O274" s="71">
        <v>0</v>
      </c>
      <c r="P274" s="71">
        <v>1084.0999999999999</v>
      </c>
      <c r="Q274" s="71">
        <v>50.41</v>
      </c>
      <c r="R274" s="71">
        <v>20.54</v>
      </c>
      <c r="S274" s="71">
        <v>6.06</v>
      </c>
      <c r="T274" s="71">
        <v>58.417999999999999</v>
      </c>
      <c r="U274" s="91" t="s">
        <v>764</v>
      </c>
    </row>
    <row r="275" spans="1:21" x14ac:dyDescent="0.2">
      <c r="A275" s="71">
        <v>1988.66</v>
      </c>
      <c r="B275" s="71">
        <v>89.768000000000001</v>
      </c>
      <c r="C275" s="71">
        <v>30.103999999999999</v>
      </c>
      <c r="D275" s="71">
        <v>1119.1600000000001</v>
      </c>
      <c r="E275" s="71">
        <v>1033.9000000000001</v>
      </c>
      <c r="F275" s="71">
        <v>634.04</v>
      </c>
      <c r="G275" s="71">
        <v>929.47</v>
      </c>
      <c r="H275" s="71">
        <v>13530198.51</v>
      </c>
      <c r="I275" s="71">
        <v>7209171.75</v>
      </c>
      <c r="J275" s="71" t="s">
        <v>1374</v>
      </c>
      <c r="K275" s="71" t="s">
        <v>1375</v>
      </c>
      <c r="L275" s="71">
        <v>0</v>
      </c>
      <c r="M275">
        <v>0</v>
      </c>
      <c r="N275" s="71">
        <v>0</v>
      </c>
      <c r="O275" s="71">
        <v>0</v>
      </c>
      <c r="P275" s="71">
        <v>1093.8800000000001</v>
      </c>
      <c r="Q275" s="71">
        <v>50.68</v>
      </c>
      <c r="R275" s="71">
        <v>20.57</v>
      </c>
      <c r="S275" s="71">
        <v>6.09</v>
      </c>
      <c r="T275" s="71">
        <v>58.201000000000001</v>
      </c>
      <c r="U275" s="91" t="s">
        <v>764</v>
      </c>
    </row>
    <row r="276" spans="1:21" x14ac:dyDescent="0.2">
      <c r="A276" s="71">
        <v>1998.66</v>
      </c>
      <c r="B276" s="71">
        <v>89.768000000000001</v>
      </c>
      <c r="C276" s="71">
        <v>30.103999999999999</v>
      </c>
      <c r="D276" s="71">
        <v>1119.2</v>
      </c>
      <c r="E276" s="71">
        <v>1033.94</v>
      </c>
      <c r="F276" s="71">
        <v>642.69000000000005</v>
      </c>
      <c r="G276" s="71">
        <v>934.49</v>
      </c>
      <c r="H276" s="71">
        <v>13530203.439999999</v>
      </c>
      <c r="I276" s="71">
        <v>7209180.4500000002</v>
      </c>
      <c r="J276" s="71" t="s">
        <v>1376</v>
      </c>
      <c r="K276" s="71" t="s">
        <v>1377</v>
      </c>
      <c r="L276" s="71">
        <v>0</v>
      </c>
      <c r="M276">
        <v>0</v>
      </c>
      <c r="N276" s="71">
        <v>0</v>
      </c>
      <c r="O276" s="71">
        <v>0</v>
      </c>
      <c r="P276" s="71">
        <v>1103.6600000000001</v>
      </c>
      <c r="Q276" s="71">
        <v>50.94</v>
      </c>
      <c r="R276" s="71">
        <v>20.6</v>
      </c>
      <c r="S276" s="71">
        <v>6.11</v>
      </c>
      <c r="T276" s="71">
        <v>57.985999999999997</v>
      </c>
      <c r="U276" s="91" t="s">
        <v>764</v>
      </c>
    </row>
    <row r="277" spans="1:21" x14ac:dyDescent="0.2">
      <c r="A277" s="71">
        <v>2008.66</v>
      </c>
      <c r="B277" s="71">
        <v>89.768000000000001</v>
      </c>
      <c r="C277" s="71">
        <v>30.103999999999999</v>
      </c>
      <c r="D277" s="71">
        <v>1119.24</v>
      </c>
      <c r="E277" s="71">
        <v>1033.98</v>
      </c>
      <c r="F277" s="71">
        <v>651.34</v>
      </c>
      <c r="G277" s="71">
        <v>939.5</v>
      </c>
      <c r="H277" s="71">
        <v>13530208.369999999</v>
      </c>
      <c r="I277" s="71">
        <v>7209189.1500000004</v>
      </c>
      <c r="J277" s="71" t="s">
        <v>1378</v>
      </c>
      <c r="K277" s="71" t="s">
        <v>1379</v>
      </c>
      <c r="L277" s="71">
        <v>0</v>
      </c>
      <c r="M277">
        <v>0</v>
      </c>
      <c r="N277" s="71">
        <v>0</v>
      </c>
      <c r="O277" s="71">
        <v>0</v>
      </c>
      <c r="P277" s="71">
        <v>1113.44</v>
      </c>
      <c r="Q277" s="71">
        <v>51.21</v>
      </c>
      <c r="R277" s="71">
        <v>20.63</v>
      </c>
      <c r="S277" s="71">
        <v>6.14</v>
      </c>
      <c r="T277" s="71">
        <v>57.773000000000003</v>
      </c>
      <c r="U277" s="91" t="s">
        <v>764</v>
      </c>
    </row>
    <row r="278" spans="1:21" x14ac:dyDescent="0.2">
      <c r="A278" s="71">
        <v>2018.66</v>
      </c>
      <c r="B278" s="71">
        <v>89.768000000000001</v>
      </c>
      <c r="C278" s="71">
        <v>30.103999999999999</v>
      </c>
      <c r="D278" s="71">
        <v>1119.28</v>
      </c>
      <c r="E278" s="71">
        <v>1034.02</v>
      </c>
      <c r="F278" s="71">
        <v>660</v>
      </c>
      <c r="G278" s="71">
        <v>944.52</v>
      </c>
      <c r="H278" s="71">
        <v>13530213.310000001</v>
      </c>
      <c r="I278" s="71">
        <v>7209197.8499999996</v>
      </c>
      <c r="J278" s="71" t="s">
        <v>1380</v>
      </c>
      <c r="K278" s="71" t="s">
        <v>1381</v>
      </c>
      <c r="L278" s="71">
        <v>0</v>
      </c>
      <c r="M278">
        <v>0</v>
      </c>
      <c r="N278" s="71">
        <v>0</v>
      </c>
      <c r="O278" s="71">
        <v>0</v>
      </c>
      <c r="P278" s="71">
        <v>1123.22</v>
      </c>
      <c r="Q278" s="71">
        <v>51.47</v>
      </c>
      <c r="R278" s="71">
        <v>20.66</v>
      </c>
      <c r="S278" s="71">
        <v>6.16</v>
      </c>
      <c r="T278" s="71">
        <v>57.561</v>
      </c>
      <c r="U278" s="91" t="s">
        <v>764</v>
      </c>
    </row>
    <row r="279" spans="1:21" x14ac:dyDescent="0.2">
      <c r="A279" s="71">
        <v>2028.66</v>
      </c>
      <c r="B279" s="71">
        <v>89.768000000000001</v>
      </c>
      <c r="C279" s="71">
        <v>30.103999999999999</v>
      </c>
      <c r="D279" s="71">
        <v>1119.32</v>
      </c>
      <c r="E279" s="71">
        <v>1034.06</v>
      </c>
      <c r="F279" s="71">
        <v>668.65</v>
      </c>
      <c r="G279" s="71">
        <v>949.54</v>
      </c>
      <c r="H279" s="71">
        <v>13530218.24</v>
      </c>
      <c r="I279" s="71">
        <v>7209206.5499999998</v>
      </c>
      <c r="J279" s="71" t="s">
        <v>1382</v>
      </c>
      <c r="K279" s="71" t="s">
        <v>1383</v>
      </c>
      <c r="L279" s="71">
        <v>0</v>
      </c>
      <c r="M279">
        <v>0</v>
      </c>
      <c r="N279" s="71">
        <v>0</v>
      </c>
      <c r="O279" s="71">
        <v>0</v>
      </c>
      <c r="P279" s="71">
        <v>1133</v>
      </c>
      <c r="Q279" s="71">
        <v>51.74</v>
      </c>
      <c r="R279" s="71">
        <v>20.69</v>
      </c>
      <c r="S279" s="71">
        <v>6.19</v>
      </c>
      <c r="T279" s="71">
        <v>57.351999999999997</v>
      </c>
      <c r="U279" s="91" t="s">
        <v>764</v>
      </c>
    </row>
    <row r="280" spans="1:21" x14ac:dyDescent="0.2">
      <c r="A280" s="71">
        <v>2038.66</v>
      </c>
      <c r="B280" s="71">
        <v>89.768000000000001</v>
      </c>
      <c r="C280" s="71">
        <v>30.103999999999999</v>
      </c>
      <c r="D280" s="71">
        <v>1119.3599999999999</v>
      </c>
      <c r="E280" s="71">
        <v>1034.0999999999999</v>
      </c>
      <c r="F280" s="71">
        <v>677.3</v>
      </c>
      <c r="G280" s="71">
        <v>954.55</v>
      </c>
      <c r="H280" s="71">
        <v>13530223.17</v>
      </c>
      <c r="I280" s="71">
        <v>7209215.25</v>
      </c>
      <c r="J280" s="71" t="s">
        <v>1384</v>
      </c>
      <c r="K280" s="71" t="s">
        <v>1385</v>
      </c>
      <c r="L280" s="71">
        <v>0</v>
      </c>
      <c r="M280">
        <v>0</v>
      </c>
      <c r="N280" s="71">
        <v>0</v>
      </c>
      <c r="O280" s="71">
        <v>0</v>
      </c>
      <c r="P280" s="71">
        <v>1142.77</v>
      </c>
      <c r="Q280" s="71">
        <v>52.01</v>
      </c>
      <c r="R280" s="71">
        <v>20.72</v>
      </c>
      <c r="S280" s="71">
        <v>6.21</v>
      </c>
      <c r="T280" s="71">
        <v>57.143999999999998</v>
      </c>
      <c r="U280" s="91" t="s">
        <v>764</v>
      </c>
    </row>
    <row r="281" spans="1:21" x14ac:dyDescent="0.2">
      <c r="A281" s="71">
        <v>2048.66</v>
      </c>
      <c r="B281" s="71">
        <v>89.768000000000001</v>
      </c>
      <c r="C281" s="71">
        <v>30.103999999999999</v>
      </c>
      <c r="D281" s="71">
        <v>1119.4000000000001</v>
      </c>
      <c r="E281" s="71">
        <v>1034.1400000000001</v>
      </c>
      <c r="F281" s="71">
        <v>685.95</v>
      </c>
      <c r="G281" s="71">
        <v>959.57</v>
      </c>
      <c r="H281" s="71">
        <v>13530228.1</v>
      </c>
      <c r="I281" s="71">
        <v>7209223.9500000002</v>
      </c>
      <c r="J281" s="71" t="s">
        <v>1386</v>
      </c>
      <c r="K281" s="71" t="s">
        <v>1387</v>
      </c>
      <c r="L281" s="71">
        <v>0</v>
      </c>
      <c r="M281">
        <v>0</v>
      </c>
      <c r="N281" s="71">
        <v>0</v>
      </c>
      <c r="O281" s="71">
        <v>0</v>
      </c>
      <c r="P281" s="71">
        <v>1152.55</v>
      </c>
      <c r="Q281" s="71">
        <v>52.28</v>
      </c>
      <c r="R281" s="71">
        <v>20.75</v>
      </c>
      <c r="S281" s="71">
        <v>6.24</v>
      </c>
      <c r="T281" s="71">
        <v>56.938000000000002</v>
      </c>
      <c r="U281" s="91" t="s">
        <v>764</v>
      </c>
    </row>
    <row r="282" spans="1:21" x14ac:dyDescent="0.2">
      <c r="A282" s="71">
        <v>2058.66</v>
      </c>
      <c r="B282" s="71">
        <v>89.768000000000001</v>
      </c>
      <c r="C282" s="71">
        <v>30.103999999999999</v>
      </c>
      <c r="D282" s="71">
        <v>1119.44</v>
      </c>
      <c r="E282" s="71">
        <v>1034.18</v>
      </c>
      <c r="F282" s="71">
        <v>694.6</v>
      </c>
      <c r="G282" s="71">
        <v>964.58</v>
      </c>
      <c r="H282" s="71">
        <v>13530233.029999999</v>
      </c>
      <c r="I282" s="71">
        <v>7209232.6500000004</v>
      </c>
      <c r="J282" s="71" t="s">
        <v>1388</v>
      </c>
      <c r="K282" s="71" t="s">
        <v>1389</v>
      </c>
      <c r="L282" s="71">
        <v>0</v>
      </c>
      <c r="M282">
        <v>0</v>
      </c>
      <c r="N282" s="71">
        <v>0</v>
      </c>
      <c r="O282" s="71">
        <v>0</v>
      </c>
      <c r="P282" s="71">
        <v>1162.33</v>
      </c>
      <c r="Q282" s="71">
        <v>52.56</v>
      </c>
      <c r="R282" s="71">
        <v>20.78</v>
      </c>
      <c r="S282" s="71">
        <v>6.27</v>
      </c>
      <c r="T282" s="71">
        <v>56.732999999999997</v>
      </c>
      <c r="U282" s="91" t="s">
        <v>764</v>
      </c>
    </row>
    <row r="283" spans="1:21" x14ac:dyDescent="0.2">
      <c r="A283" s="71">
        <v>2068.66</v>
      </c>
      <c r="B283" s="71">
        <v>89.768000000000001</v>
      </c>
      <c r="C283" s="71">
        <v>30.103999999999999</v>
      </c>
      <c r="D283" s="71">
        <v>1119.48</v>
      </c>
      <c r="E283" s="71">
        <v>1034.22</v>
      </c>
      <c r="F283" s="71">
        <v>703.25</v>
      </c>
      <c r="G283" s="71">
        <v>969.6</v>
      </c>
      <c r="H283" s="71">
        <v>13530237.960000001</v>
      </c>
      <c r="I283" s="71">
        <v>7209241.3499999996</v>
      </c>
      <c r="J283" s="71" t="s">
        <v>1390</v>
      </c>
      <c r="K283" s="71" t="s">
        <v>1391</v>
      </c>
      <c r="L283" s="71">
        <v>0</v>
      </c>
      <c r="M283">
        <v>0</v>
      </c>
      <c r="N283" s="71">
        <v>0</v>
      </c>
      <c r="O283" s="71">
        <v>0</v>
      </c>
      <c r="P283" s="71">
        <v>1172.1099999999999</v>
      </c>
      <c r="Q283" s="71">
        <v>52.83</v>
      </c>
      <c r="R283" s="71">
        <v>20.81</v>
      </c>
      <c r="S283" s="71">
        <v>6.29</v>
      </c>
      <c r="T283" s="71">
        <v>56.530999999999999</v>
      </c>
      <c r="U283" s="91" t="s">
        <v>764</v>
      </c>
    </row>
    <row r="284" spans="1:21" x14ac:dyDescent="0.2">
      <c r="A284" s="71">
        <v>2078.66</v>
      </c>
      <c r="B284" s="71">
        <v>89.768000000000001</v>
      </c>
      <c r="C284" s="71">
        <v>30.103999999999999</v>
      </c>
      <c r="D284" s="71">
        <v>1119.52</v>
      </c>
      <c r="E284" s="71">
        <v>1034.26</v>
      </c>
      <c r="F284" s="71">
        <v>711.9</v>
      </c>
      <c r="G284" s="71">
        <v>974.61</v>
      </c>
      <c r="H284" s="71">
        <v>13530242.890000001</v>
      </c>
      <c r="I284" s="71">
        <v>7209250.0499999998</v>
      </c>
      <c r="J284" s="71" t="s">
        <v>1392</v>
      </c>
      <c r="K284" s="71" t="s">
        <v>1393</v>
      </c>
      <c r="L284" s="71">
        <v>0</v>
      </c>
      <c r="M284">
        <v>0</v>
      </c>
      <c r="N284" s="71">
        <v>0</v>
      </c>
      <c r="O284" s="71">
        <v>0</v>
      </c>
      <c r="P284" s="71">
        <v>1181.8900000000001</v>
      </c>
      <c r="Q284" s="71">
        <v>53.11</v>
      </c>
      <c r="R284" s="71">
        <v>20.83</v>
      </c>
      <c r="S284" s="71">
        <v>6.32</v>
      </c>
      <c r="T284" s="71">
        <v>56.33</v>
      </c>
      <c r="U284" s="91" t="s">
        <v>764</v>
      </c>
    </row>
    <row r="285" spans="1:21" x14ac:dyDescent="0.2">
      <c r="A285" s="71">
        <v>2088.66</v>
      </c>
      <c r="B285" s="71">
        <v>89.768000000000001</v>
      </c>
      <c r="C285" s="71">
        <v>30.103999999999999</v>
      </c>
      <c r="D285" s="71">
        <v>1119.56</v>
      </c>
      <c r="E285" s="71">
        <v>1034.3</v>
      </c>
      <c r="F285" s="71">
        <v>720.55</v>
      </c>
      <c r="G285" s="71">
        <v>979.63</v>
      </c>
      <c r="H285" s="71">
        <v>13530247.82</v>
      </c>
      <c r="I285" s="71">
        <v>7209258.75</v>
      </c>
      <c r="J285" s="71" t="s">
        <v>1394</v>
      </c>
      <c r="K285" s="71" t="s">
        <v>1395</v>
      </c>
      <c r="L285" s="71">
        <v>0</v>
      </c>
      <c r="M285">
        <v>0</v>
      </c>
      <c r="N285" s="71">
        <v>0</v>
      </c>
      <c r="O285" s="71">
        <v>0</v>
      </c>
      <c r="P285" s="71">
        <v>1191.67</v>
      </c>
      <c r="Q285" s="71">
        <v>53.38</v>
      </c>
      <c r="R285" s="71">
        <v>20.86</v>
      </c>
      <c r="S285" s="71">
        <v>6.35</v>
      </c>
      <c r="T285" s="71">
        <v>56.131</v>
      </c>
      <c r="U285" s="91" t="s">
        <v>764</v>
      </c>
    </row>
    <row r="286" spans="1:21" x14ac:dyDescent="0.2">
      <c r="A286" s="71">
        <v>2098.66</v>
      </c>
      <c r="B286" s="71">
        <v>89.768000000000001</v>
      </c>
      <c r="C286" s="71">
        <v>30.103999999999999</v>
      </c>
      <c r="D286" s="71">
        <v>1119.5999999999999</v>
      </c>
      <c r="E286" s="71">
        <v>1034.3399999999999</v>
      </c>
      <c r="F286" s="71">
        <v>729.2</v>
      </c>
      <c r="G286" s="71">
        <v>984.65</v>
      </c>
      <c r="H286" s="71">
        <v>13530252.75</v>
      </c>
      <c r="I286" s="71">
        <v>7209267.4500000002</v>
      </c>
      <c r="J286" s="71" t="s">
        <v>1396</v>
      </c>
      <c r="K286" s="71" t="s">
        <v>1397</v>
      </c>
      <c r="L286" s="71">
        <v>0</v>
      </c>
      <c r="M286">
        <v>0</v>
      </c>
      <c r="N286" s="71">
        <v>0</v>
      </c>
      <c r="O286" s="71">
        <v>0</v>
      </c>
      <c r="P286" s="71">
        <v>1201.45</v>
      </c>
      <c r="Q286" s="71">
        <v>53.66</v>
      </c>
      <c r="R286" s="71">
        <v>20.89</v>
      </c>
      <c r="S286" s="71">
        <v>6.38</v>
      </c>
      <c r="T286" s="71">
        <v>55.933999999999997</v>
      </c>
      <c r="U286" s="91" t="s">
        <v>764</v>
      </c>
    </row>
    <row r="287" spans="1:21" x14ac:dyDescent="0.2">
      <c r="A287" s="71">
        <v>2108.66</v>
      </c>
      <c r="B287" s="71">
        <v>89.768000000000001</v>
      </c>
      <c r="C287" s="71">
        <v>30.103999999999999</v>
      </c>
      <c r="D287" s="71">
        <v>1119.6400000000001</v>
      </c>
      <c r="E287" s="71">
        <v>1034.3800000000001</v>
      </c>
      <c r="F287" s="71">
        <v>737.86</v>
      </c>
      <c r="G287" s="71">
        <v>989.66</v>
      </c>
      <c r="H287" s="71">
        <v>13530257.68</v>
      </c>
      <c r="I287" s="71">
        <v>7209276.1500000004</v>
      </c>
      <c r="J287" s="71" t="s">
        <v>1398</v>
      </c>
      <c r="K287" s="71" t="s">
        <v>1399</v>
      </c>
      <c r="L287" s="71">
        <v>0</v>
      </c>
      <c r="M287">
        <v>0</v>
      </c>
      <c r="N287" s="71">
        <v>0</v>
      </c>
      <c r="O287" s="71">
        <v>0</v>
      </c>
      <c r="P287" s="71">
        <v>1211.23</v>
      </c>
      <c r="Q287" s="71">
        <v>53.94</v>
      </c>
      <c r="R287" s="71">
        <v>20.92</v>
      </c>
      <c r="S287" s="71">
        <v>6.41</v>
      </c>
      <c r="T287" s="71">
        <v>55.738999999999997</v>
      </c>
      <c r="U287" s="91" t="s">
        <v>764</v>
      </c>
    </row>
    <row r="288" spans="1:21" x14ac:dyDescent="0.2">
      <c r="A288" s="71">
        <v>2118.66</v>
      </c>
      <c r="B288" s="71">
        <v>89.768000000000001</v>
      </c>
      <c r="C288" s="71">
        <v>30.103999999999999</v>
      </c>
      <c r="D288" s="71">
        <v>1119.68</v>
      </c>
      <c r="E288" s="71">
        <v>1034.42</v>
      </c>
      <c r="F288" s="71">
        <v>746.51</v>
      </c>
      <c r="G288" s="71">
        <v>994.68</v>
      </c>
      <c r="H288" s="71">
        <v>13530262.609999999</v>
      </c>
      <c r="I288" s="71">
        <v>7209284.8499999996</v>
      </c>
      <c r="J288" s="71" t="s">
        <v>1400</v>
      </c>
      <c r="K288" s="71" t="s">
        <v>1401</v>
      </c>
      <c r="L288" s="71">
        <v>0</v>
      </c>
      <c r="M288">
        <v>0</v>
      </c>
      <c r="N288" s="71">
        <v>0</v>
      </c>
      <c r="O288" s="71">
        <v>0</v>
      </c>
      <c r="P288" s="71">
        <v>1221.01</v>
      </c>
      <c r="Q288" s="71">
        <v>54.23</v>
      </c>
      <c r="R288" s="71">
        <v>20.95</v>
      </c>
      <c r="S288" s="71">
        <v>6.44</v>
      </c>
      <c r="T288" s="71">
        <v>55.545000000000002</v>
      </c>
      <c r="U288" s="91" t="s">
        <v>764</v>
      </c>
    </row>
    <row r="289" spans="1:21" x14ac:dyDescent="0.2">
      <c r="A289" s="71">
        <v>2128.66</v>
      </c>
      <c r="B289" s="71">
        <v>89.768000000000001</v>
      </c>
      <c r="C289" s="71">
        <v>30.103999999999999</v>
      </c>
      <c r="D289" s="71">
        <v>1119.72</v>
      </c>
      <c r="E289" s="71">
        <v>1034.46</v>
      </c>
      <c r="F289" s="71">
        <v>755.16</v>
      </c>
      <c r="G289" s="71">
        <v>999.69</v>
      </c>
      <c r="H289" s="71">
        <v>13530267.539999999</v>
      </c>
      <c r="I289" s="71">
        <v>7209293.5499999998</v>
      </c>
      <c r="J289" s="71" t="s">
        <v>1402</v>
      </c>
      <c r="K289" s="71" t="s">
        <v>1403</v>
      </c>
      <c r="L289" s="71">
        <v>0</v>
      </c>
      <c r="M289">
        <v>0</v>
      </c>
      <c r="N289" s="71">
        <v>0</v>
      </c>
      <c r="O289" s="71">
        <v>0</v>
      </c>
      <c r="P289" s="71">
        <v>1230.79</v>
      </c>
      <c r="Q289" s="71">
        <v>54.51</v>
      </c>
      <c r="R289" s="71">
        <v>20.98</v>
      </c>
      <c r="S289" s="71">
        <v>6.48</v>
      </c>
      <c r="T289" s="71">
        <v>55.353000000000002</v>
      </c>
      <c r="U289" s="91" t="s">
        <v>764</v>
      </c>
    </row>
    <row r="290" spans="1:21" x14ac:dyDescent="0.2">
      <c r="A290" s="71">
        <v>2138.66</v>
      </c>
      <c r="B290" s="71">
        <v>89.768000000000001</v>
      </c>
      <c r="C290" s="71">
        <v>30.103999999999999</v>
      </c>
      <c r="D290" s="71">
        <v>1119.77</v>
      </c>
      <c r="E290" s="71">
        <v>1034.51</v>
      </c>
      <c r="F290" s="71">
        <v>763.81</v>
      </c>
      <c r="G290" s="71">
        <v>1004.71</v>
      </c>
      <c r="H290" s="71">
        <v>13530272.470000001</v>
      </c>
      <c r="I290" s="71">
        <v>7209302.25</v>
      </c>
      <c r="J290" s="71" t="s">
        <v>1404</v>
      </c>
      <c r="K290" s="71" t="s">
        <v>1405</v>
      </c>
      <c r="L290" s="71">
        <v>0</v>
      </c>
      <c r="M290">
        <v>0</v>
      </c>
      <c r="N290" s="71">
        <v>0</v>
      </c>
      <c r="O290" s="71">
        <v>0</v>
      </c>
      <c r="P290" s="71">
        <v>1240.57</v>
      </c>
      <c r="Q290" s="71">
        <v>54.79</v>
      </c>
      <c r="R290" s="71">
        <v>21.01</v>
      </c>
      <c r="S290" s="71">
        <v>6.51</v>
      </c>
      <c r="T290" s="71">
        <v>55.162999999999997</v>
      </c>
      <c r="U290" s="91" t="s">
        <v>764</v>
      </c>
    </row>
    <row r="291" spans="1:21" x14ac:dyDescent="0.2">
      <c r="A291" s="71">
        <v>2148.66</v>
      </c>
      <c r="B291" s="71">
        <v>89.768000000000001</v>
      </c>
      <c r="C291" s="71">
        <v>30.103999999999999</v>
      </c>
      <c r="D291" s="71">
        <v>1119.81</v>
      </c>
      <c r="E291" s="71">
        <v>1034.55</v>
      </c>
      <c r="F291" s="71">
        <v>772.46</v>
      </c>
      <c r="G291" s="71">
        <v>1009.72</v>
      </c>
      <c r="H291" s="71">
        <v>13530277.4</v>
      </c>
      <c r="I291" s="71">
        <v>7209310.9500000002</v>
      </c>
      <c r="J291" s="71" t="s">
        <v>1406</v>
      </c>
      <c r="K291" s="71" t="s">
        <v>1407</v>
      </c>
      <c r="L291" s="71">
        <v>0</v>
      </c>
      <c r="M291">
        <v>0</v>
      </c>
      <c r="N291" s="71">
        <v>0</v>
      </c>
      <c r="O291" s="71">
        <v>0</v>
      </c>
      <c r="P291" s="71">
        <v>1250.3499999999999</v>
      </c>
      <c r="Q291" s="71">
        <v>55.08</v>
      </c>
      <c r="R291" s="71">
        <v>21.04</v>
      </c>
      <c r="S291" s="71">
        <v>6.54</v>
      </c>
      <c r="T291" s="71">
        <v>54.975000000000001</v>
      </c>
      <c r="U291" s="91" t="s">
        <v>764</v>
      </c>
    </row>
    <row r="292" spans="1:21" x14ac:dyDescent="0.2">
      <c r="A292" s="71">
        <v>2158.66</v>
      </c>
      <c r="B292" s="71">
        <v>89.768000000000001</v>
      </c>
      <c r="C292" s="71">
        <v>30.103999999999999</v>
      </c>
      <c r="D292" s="71">
        <v>1119.8499999999999</v>
      </c>
      <c r="E292" s="71">
        <v>1034.5899999999999</v>
      </c>
      <c r="F292" s="71">
        <v>781.11</v>
      </c>
      <c r="G292" s="71">
        <v>1014.74</v>
      </c>
      <c r="H292" s="71">
        <v>13530282.34</v>
      </c>
      <c r="I292" s="71">
        <v>7209319.6500000004</v>
      </c>
      <c r="J292" s="71" t="s">
        <v>1408</v>
      </c>
      <c r="K292" s="71" t="s">
        <v>1409</v>
      </c>
      <c r="L292" s="71">
        <v>0</v>
      </c>
      <c r="M292">
        <v>0</v>
      </c>
      <c r="N292" s="71">
        <v>0</v>
      </c>
      <c r="O292" s="71">
        <v>0</v>
      </c>
      <c r="P292" s="71">
        <v>1260.1300000000001</v>
      </c>
      <c r="Q292" s="71">
        <v>55.37</v>
      </c>
      <c r="R292" s="71">
        <v>21.07</v>
      </c>
      <c r="S292" s="71">
        <v>6.57</v>
      </c>
      <c r="T292" s="71">
        <v>54.789000000000001</v>
      </c>
      <c r="U292" s="91" t="s">
        <v>764</v>
      </c>
    </row>
    <row r="293" spans="1:21" x14ac:dyDescent="0.2">
      <c r="A293" s="71">
        <v>2168.66</v>
      </c>
      <c r="B293" s="71">
        <v>89.768000000000001</v>
      </c>
      <c r="C293" s="71">
        <v>30.103999999999999</v>
      </c>
      <c r="D293" s="71">
        <v>1119.8900000000001</v>
      </c>
      <c r="E293" s="71">
        <v>1034.6300000000001</v>
      </c>
      <c r="F293" s="71">
        <v>789.76</v>
      </c>
      <c r="G293" s="71">
        <v>1019.76</v>
      </c>
      <c r="H293" s="71">
        <v>13530287.27</v>
      </c>
      <c r="I293" s="71">
        <v>7209328.3499999996</v>
      </c>
      <c r="J293" s="71" t="s">
        <v>1410</v>
      </c>
      <c r="K293" s="71" t="s">
        <v>1411</v>
      </c>
      <c r="L293" s="71">
        <v>0</v>
      </c>
      <c r="M293">
        <v>0</v>
      </c>
      <c r="N293" s="71">
        <v>0</v>
      </c>
      <c r="O293" s="71">
        <v>0</v>
      </c>
      <c r="P293" s="71">
        <v>1269.9100000000001</v>
      </c>
      <c r="Q293" s="71">
        <v>55.65</v>
      </c>
      <c r="R293" s="71">
        <v>21.1</v>
      </c>
      <c r="S293" s="71">
        <v>6.61</v>
      </c>
      <c r="T293" s="71">
        <v>54.603999999999999</v>
      </c>
      <c r="U293" s="91" t="s">
        <v>764</v>
      </c>
    </row>
    <row r="294" spans="1:21" x14ac:dyDescent="0.2">
      <c r="A294" s="71">
        <v>2178.66</v>
      </c>
      <c r="B294" s="71">
        <v>89.768000000000001</v>
      </c>
      <c r="C294" s="71">
        <v>30.103999999999999</v>
      </c>
      <c r="D294" s="71">
        <v>1119.93</v>
      </c>
      <c r="E294" s="71">
        <v>1034.67</v>
      </c>
      <c r="F294" s="71">
        <v>798.41</v>
      </c>
      <c r="G294" s="71">
        <v>1024.77</v>
      </c>
      <c r="H294" s="71">
        <v>13530292.199999999</v>
      </c>
      <c r="I294" s="71">
        <v>7209337.0499999998</v>
      </c>
      <c r="J294" s="71" t="s">
        <v>1412</v>
      </c>
      <c r="K294" s="71" t="s">
        <v>1413</v>
      </c>
      <c r="L294" s="71">
        <v>0</v>
      </c>
      <c r="M294">
        <v>0</v>
      </c>
      <c r="N294" s="71">
        <v>0</v>
      </c>
      <c r="O294" s="71">
        <v>0</v>
      </c>
      <c r="P294" s="71">
        <v>1279.68</v>
      </c>
      <c r="Q294" s="71">
        <v>55.94</v>
      </c>
      <c r="R294" s="71">
        <v>21.13</v>
      </c>
      <c r="S294" s="71">
        <v>6.64</v>
      </c>
      <c r="T294" s="71">
        <v>54.421999999999997</v>
      </c>
      <c r="U294" s="91" t="s">
        <v>764</v>
      </c>
    </row>
    <row r="295" spans="1:21" x14ac:dyDescent="0.2">
      <c r="A295" s="71">
        <v>2188.66</v>
      </c>
      <c r="B295" s="71">
        <v>89.768000000000001</v>
      </c>
      <c r="C295" s="71">
        <v>30.103999999999999</v>
      </c>
      <c r="D295" s="71">
        <v>1119.97</v>
      </c>
      <c r="E295" s="71">
        <v>1034.71</v>
      </c>
      <c r="F295" s="71">
        <v>807.06</v>
      </c>
      <c r="G295" s="71">
        <v>1029.79</v>
      </c>
      <c r="H295" s="71">
        <v>13530297.130000001</v>
      </c>
      <c r="I295" s="71">
        <v>7209345.75</v>
      </c>
      <c r="J295" s="71" t="s">
        <v>1414</v>
      </c>
      <c r="K295" s="71" t="s">
        <v>1415</v>
      </c>
      <c r="L295" s="71">
        <v>0</v>
      </c>
      <c r="M295">
        <v>0</v>
      </c>
      <c r="N295" s="71">
        <v>0</v>
      </c>
      <c r="O295" s="71">
        <v>0</v>
      </c>
      <c r="P295" s="71">
        <v>1289.46</v>
      </c>
      <c r="Q295" s="71">
        <v>56.24</v>
      </c>
      <c r="R295" s="71">
        <v>21.16</v>
      </c>
      <c r="S295" s="71">
        <v>6.68</v>
      </c>
      <c r="T295" s="71">
        <v>54.241</v>
      </c>
      <c r="U295" s="91" t="s">
        <v>764</v>
      </c>
    </row>
    <row r="296" spans="1:21" x14ac:dyDescent="0.2">
      <c r="A296" s="71">
        <v>2198.66</v>
      </c>
      <c r="B296" s="71">
        <v>89.768000000000001</v>
      </c>
      <c r="C296" s="71">
        <v>30.103999999999999</v>
      </c>
      <c r="D296" s="71">
        <v>1120.01</v>
      </c>
      <c r="E296" s="71">
        <v>1034.75</v>
      </c>
      <c r="F296" s="71">
        <v>815.72</v>
      </c>
      <c r="G296" s="71">
        <v>1034.8</v>
      </c>
      <c r="H296" s="71">
        <v>13530302.060000001</v>
      </c>
      <c r="I296" s="71">
        <v>7209354.4500000002</v>
      </c>
      <c r="J296" s="71" t="s">
        <v>1416</v>
      </c>
      <c r="K296" s="71" t="s">
        <v>1417</v>
      </c>
      <c r="L296" s="71">
        <v>0</v>
      </c>
      <c r="M296">
        <v>0</v>
      </c>
      <c r="N296" s="71">
        <v>0</v>
      </c>
      <c r="O296" s="71">
        <v>0</v>
      </c>
      <c r="P296" s="71">
        <v>1299.24</v>
      </c>
      <c r="Q296" s="71">
        <v>56.53</v>
      </c>
      <c r="R296" s="71">
        <v>21.19</v>
      </c>
      <c r="S296" s="71">
        <v>6.71</v>
      </c>
      <c r="T296" s="71">
        <v>54.061</v>
      </c>
      <c r="U296" s="91" t="s">
        <v>764</v>
      </c>
    </row>
    <row r="297" spans="1:21" x14ac:dyDescent="0.2">
      <c r="A297" s="71">
        <v>2208.66</v>
      </c>
      <c r="B297" s="71">
        <v>89.768000000000001</v>
      </c>
      <c r="C297" s="71">
        <v>30.103999999999999</v>
      </c>
      <c r="D297" s="71">
        <v>1120.05</v>
      </c>
      <c r="E297" s="71">
        <v>1034.79</v>
      </c>
      <c r="F297" s="71">
        <v>824.37</v>
      </c>
      <c r="G297" s="71">
        <v>1039.82</v>
      </c>
      <c r="H297" s="71">
        <v>13530306.99</v>
      </c>
      <c r="I297" s="71">
        <v>7209363.1500000004</v>
      </c>
      <c r="J297" s="71" t="s">
        <v>1418</v>
      </c>
      <c r="K297" s="71" t="s">
        <v>1419</v>
      </c>
      <c r="L297" s="71">
        <v>0</v>
      </c>
      <c r="M297">
        <v>0</v>
      </c>
      <c r="N297" s="71">
        <v>0</v>
      </c>
      <c r="O297" s="71">
        <v>0</v>
      </c>
      <c r="P297" s="71">
        <v>1309.02</v>
      </c>
      <c r="Q297" s="71">
        <v>56.82</v>
      </c>
      <c r="R297" s="71">
        <v>21.22</v>
      </c>
      <c r="S297" s="71">
        <v>6.75</v>
      </c>
      <c r="T297" s="71">
        <v>53.884</v>
      </c>
      <c r="U297" s="91" t="s">
        <v>764</v>
      </c>
    </row>
    <row r="298" spans="1:21" x14ac:dyDescent="0.2">
      <c r="A298" s="71">
        <v>2218.66</v>
      </c>
      <c r="B298" s="71">
        <v>89.768000000000001</v>
      </c>
      <c r="C298" s="71">
        <v>30.103999999999999</v>
      </c>
      <c r="D298" s="71">
        <v>1120.0899999999999</v>
      </c>
      <c r="E298" s="71">
        <v>1034.83</v>
      </c>
      <c r="F298" s="71">
        <v>833.02</v>
      </c>
      <c r="G298" s="71">
        <v>1044.83</v>
      </c>
      <c r="H298" s="71">
        <v>13530311.92</v>
      </c>
      <c r="I298" s="71">
        <v>7209371.8499999996</v>
      </c>
      <c r="J298" s="71" t="s">
        <v>1420</v>
      </c>
      <c r="K298" s="71" t="s">
        <v>1421</v>
      </c>
      <c r="L298" s="71">
        <v>0</v>
      </c>
      <c r="M298">
        <v>0</v>
      </c>
      <c r="N298" s="71">
        <v>0</v>
      </c>
      <c r="O298" s="71">
        <v>0</v>
      </c>
      <c r="P298" s="71">
        <v>1318.8</v>
      </c>
      <c r="Q298" s="71">
        <v>57.12</v>
      </c>
      <c r="R298" s="71">
        <v>21.25</v>
      </c>
      <c r="S298" s="71">
        <v>6.78</v>
      </c>
      <c r="T298" s="71">
        <v>53.707999999999998</v>
      </c>
      <c r="U298" s="91" t="s">
        <v>764</v>
      </c>
    </row>
    <row r="299" spans="1:21" x14ac:dyDescent="0.2">
      <c r="A299" s="71">
        <v>2228.66</v>
      </c>
      <c r="B299" s="71">
        <v>89.768000000000001</v>
      </c>
      <c r="C299" s="71">
        <v>30.103999999999999</v>
      </c>
      <c r="D299" s="71">
        <v>1120.1300000000001</v>
      </c>
      <c r="E299" s="71">
        <v>1034.8699999999999</v>
      </c>
      <c r="F299" s="71">
        <v>841.67</v>
      </c>
      <c r="G299" s="71">
        <v>1049.8499999999999</v>
      </c>
      <c r="H299" s="71">
        <v>13530316.85</v>
      </c>
      <c r="I299" s="71">
        <v>7209380.5499999998</v>
      </c>
      <c r="J299" s="71" t="s">
        <v>1422</v>
      </c>
      <c r="K299" s="71" t="s">
        <v>1423</v>
      </c>
      <c r="L299" s="71">
        <v>0</v>
      </c>
      <c r="M299">
        <v>0</v>
      </c>
      <c r="N299" s="71">
        <v>0</v>
      </c>
      <c r="O299" s="71">
        <v>0</v>
      </c>
      <c r="P299" s="71">
        <v>1328.58</v>
      </c>
      <c r="Q299" s="71">
        <v>57.41</v>
      </c>
      <c r="R299" s="71">
        <v>21.28</v>
      </c>
      <c r="S299" s="71">
        <v>6.82</v>
      </c>
      <c r="T299" s="71">
        <v>53.533999999999999</v>
      </c>
      <c r="U299" s="91" t="s">
        <v>764</v>
      </c>
    </row>
    <row r="300" spans="1:21" x14ac:dyDescent="0.2">
      <c r="A300" s="71">
        <v>2238.66</v>
      </c>
      <c r="B300" s="71">
        <v>89.768000000000001</v>
      </c>
      <c r="C300" s="71">
        <v>30.103999999999999</v>
      </c>
      <c r="D300" s="71">
        <v>1120.17</v>
      </c>
      <c r="E300" s="71">
        <v>1034.9100000000001</v>
      </c>
      <c r="F300" s="71">
        <v>850.32</v>
      </c>
      <c r="G300" s="71">
        <v>1054.8699999999999</v>
      </c>
      <c r="H300" s="71">
        <v>13530321.779999999</v>
      </c>
      <c r="I300" s="71">
        <v>7209389.25</v>
      </c>
      <c r="J300" s="71" t="s">
        <v>1424</v>
      </c>
      <c r="K300" s="71" t="s">
        <v>1425</v>
      </c>
      <c r="L300" s="71">
        <v>0</v>
      </c>
      <c r="M300">
        <v>0</v>
      </c>
      <c r="N300" s="71">
        <v>0</v>
      </c>
      <c r="O300" s="71">
        <v>0</v>
      </c>
      <c r="P300" s="71">
        <v>1338.36</v>
      </c>
      <c r="Q300" s="71">
        <v>57.71</v>
      </c>
      <c r="R300" s="71">
        <v>21.3</v>
      </c>
      <c r="S300" s="71">
        <v>6.86</v>
      </c>
      <c r="T300" s="71">
        <v>53.362000000000002</v>
      </c>
      <c r="U300" s="91" t="s">
        <v>764</v>
      </c>
    </row>
    <row r="301" spans="1:21" x14ac:dyDescent="0.2">
      <c r="A301" s="71">
        <v>2248.66</v>
      </c>
      <c r="B301" s="71">
        <v>89.768000000000001</v>
      </c>
      <c r="C301" s="71">
        <v>30.103999999999999</v>
      </c>
      <c r="D301" s="71">
        <v>1120.21</v>
      </c>
      <c r="E301" s="71">
        <v>1034.95</v>
      </c>
      <c r="F301" s="71">
        <v>858.97</v>
      </c>
      <c r="G301" s="71">
        <v>1059.8800000000001</v>
      </c>
      <c r="H301" s="71">
        <v>13530326.710000001</v>
      </c>
      <c r="I301" s="71">
        <v>7209397.9500000002</v>
      </c>
      <c r="J301" s="71" t="s">
        <v>1426</v>
      </c>
      <c r="K301" s="71" t="s">
        <v>1427</v>
      </c>
      <c r="L301" s="71">
        <v>0</v>
      </c>
      <c r="M301">
        <v>0</v>
      </c>
      <c r="N301" s="71">
        <v>0</v>
      </c>
      <c r="O301" s="71">
        <v>0</v>
      </c>
      <c r="P301" s="71">
        <v>1348.14</v>
      </c>
      <c r="Q301" s="71">
        <v>58.01</v>
      </c>
      <c r="R301" s="71">
        <v>21.33</v>
      </c>
      <c r="S301" s="71">
        <v>6.9</v>
      </c>
      <c r="T301" s="71">
        <v>53.191000000000003</v>
      </c>
      <c r="U301" s="91" t="s">
        <v>764</v>
      </c>
    </row>
    <row r="302" spans="1:21" x14ac:dyDescent="0.2">
      <c r="A302" s="71">
        <v>2258.66</v>
      </c>
      <c r="B302" s="71">
        <v>89.768000000000001</v>
      </c>
      <c r="C302" s="71">
        <v>30.103999999999999</v>
      </c>
      <c r="D302" s="71">
        <v>1120.25</v>
      </c>
      <c r="E302" s="71">
        <v>1034.99</v>
      </c>
      <c r="F302" s="71">
        <v>867.62</v>
      </c>
      <c r="G302" s="71">
        <v>1064.9000000000001</v>
      </c>
      <c r="H302" s="71">
        <v>13530331.640000001</v>
      </c>
      <c r="I302" s="71">
        <v>7209406.6500000004</v>
      </c>
      <c r="J302" s="71" t="s">
        <v>1428</v>
      </c>
      <c r="K302" s="71" t="s">
        <v>1429</v>
      </c>
      <c r="L302" s="71">
        <v>0</v>
      </c>
      <c r="M302">
        <v>0</v>
      </c>
      <c r="N302" s="71">
        <v>0</v>
      </c>
      <c r="O302" s="71">
        <v>0</v>
      </c>
      <c r="P302" s="71">
        <v>1357.92</v>
      </c>
      <c r="Q302" s="71">
        <v>58.31</v>
      </c>
      <c r="R302" s="71">
        <v>21.36</v>
      </c>
      <c r="S302" s="71">
        <v>6.93</v>
      </c>
      <c r="T302" s="71">
        <v>53.023000000000003</v>
      </c>
      <c r="U302" s="91" t="s">
        <v>764</v>
      </c>
    </row>
    <row r="303" spans="1:21" x14ac:dyDescent="0.2">
      <c r="A303" s="71">
        <v>2268.66</v>
      </c>
      <c r="B303" s="71">
        <v>89.768000000000001</v>
      </c>
      <c r="C303" s="71">
        <v>30.103999999999999</v>
      </c>
      <c r="D303" s="71">
        <v>1120.29</v>
      </c>
      <c r="E303" s="71">
        <v>1035.03</v>
      </c>
      <c r="F303" s="71">
        <v>876.27</v>
      </c>
      <c r="G303" s="71">
        <v>1069.9100000000001</v>
      </c>
      <c r="H303" s="71">
        <v>13530336.57</v>
      </c>
      <c r="I303" s="71">
        <v>7209415.3499999996</v>
      </c>
      <c r="J303" s="71" t="s">
        <v>1430</v>
      </c>
      <c r="K303" s="71" t="s">
        <v>1431</v>
      </c>
      <c r="L303" s="71">
        <v>0</v>
      </c>
      <c r="M303">
        <v>0</v>
      </c>
      <c r="N303" s="71">
        <v>0</v>
      </c>
      <c r="O303" s="71">
        <v>0</v>
      </c>
      <c r="P303" s="71">
        <v>1367.7</v>
      </c>
      <c r="Q303" s="71">
        <v>58.61</v>
      </c>
      <c r="R303" s="71">
        <v>21.39</v>
      </c>
      <c r="S303" s="71">
        <v>6.97</v>
      </c>
      <c r="T303" s="71">
        <v>52.856000000000002</v>
      </c>
      <c r="U303" s="91" t="s">
        <v>764</v>
      </c>
    </row>
    <row r="304" spans="1:21" x14ac:dyDescent="0.2">
      <c r="A304" s="71">
        <v>2278.66</v>
      </c>
      <c r="B304" s="71">
        <v>89.768000000000001</v>
      </c>
      <c r="C304" s="71">
        <v>30.103999999999999</v>
      </c>
      <c r="D304" s="71">
        <v>1120.33</v>
      </c>
      <c r="E304" s="71">
        <v>1035.07</v>
      </c>
      <c r="F304" s="71">
        <v>884.92</v>
      </c>
      <c r="G304" s="71">
        <v>1074.93</v>
      </c>
      <c r="H304" s="71">
        <v>13530341.5</v>
      </c>
      <c r="I304" s="71">
        <v>7209424.0499999998</v>
      </c>
      <c r="J304" s="71" t="s">
        <v>1432</v>
      </c>
      <c r="K304" s="71" t="s">
        <v>1433</v>
      </c>
      <c r="L304" s="71">
        <v>0</v>
      </c>
      <c r="M304">
        <v>0</v>
      </c>
      <c r="N304" s="71">
        <v>0</v>
      </c>
      <c r="O304" s="71">
        <v>0</v>
      </c>
      <c r="P304" s="71">
        <v>1377.48</v>
      </c>
      <c r="Q304" s="71">
        <v>58.91</v>
      </c>
      <c r="R304" s="71">
        <v>21.42</v>
      </c>
      <c r="S304" s="71">
        <v>7.01</v>
      </c>
      <c r="T304" s="71">
        <v>52.69</v>
      </c>
      <c r="U304" s="91" t="s">
        <v>764</v>
      </c>
    </row>
    <row r="305" spans="1:21" x14ac:dyDescent="0.2">
      <c r="A305" s="71">
        <v>2288.66</v>
      </c>
      <c r="B305" s="71">
        <v>89.768000000000001</v>
      </c>
      <c r="C305" s="71">
        <v>30.103999999999999</v>
      </c>
      <c r="D305" s="71">
        <v>1120.3699999999999</v>
      </c>
      <c r="E305" s="71">
        <v>1035.1099999999999</v>
      </c>
      <c r="F305" s="71">
        <v>893.58</v>
      </c>
      <c r="G305" s="71">
        <v>1079.94</v>
      </c>
      <c r="H305" s="71">
        <v>13530346.43</v>
      </c>
      <c r="I305" s="71">
        <v>7209432.75</v>
      </c>
      <c r="J305" s="71" t="s">
        <v>1434</v>
      </c>
      <c r="K305" s="71" t="s">
        <v>1435</v>
      </c>
      <c r="L305" s="71">
        <v>0</v>
      </c>
      <c r="M305">
        <v>0</v>
      </c>
      <c r="N305" s="71">
        <v>0</v>
      </c>
      <c r="O305" s="71">
        <v>0</v>
      </c>
      <c r="P305" s="71">
        <v>1387.26</v>
      </c>
      <c r="Q305" s="71">
        <v>59.21</v>
      </c>
      <c r="R305" s="71">
        <v>21.45</v>
      </c>
      <c r="S305" s="71">
        <v>7.05</v>
      </c>
      <c r="T305" s="71">
        <v>52.527000000000001</v>
      </c>
      <c r="U305" s="91" t="s">
        <v>764</v>
      </c>
    </row>
    <row r="306" spans="1:21" x14ac:dyDescent="0.2">
      <c r="A306" s="71">
        <v>2298.66</v>
      </c>
      <c r="B306" s="71">
        <v>89.768000000000001</v>
      </c>
      <c r="C306" s="71">
        <v>30.103999999999999</v>
      </c>
      <c r="D306" s="71">
        <v>1120.4100000000001</v>
      </c>
      <c r="E306" s="71">
        <v>1035.1500000000001</v>
      </c>
      <c r="F306" s="71">
        <v>902.23</v>
      </c>
      <c r="G306" s="71">
        <v>1084.96</v>
      </c>
      <c r="H306" s="71">
        <v>13530351.359999999</v>
      </c>
      <c r="I306" s="71">
        <v>7209441.4400000004</v>
      </c>
      <c r="J306" s="71" t="s">
        <v>1436</v>
      </c>
      <c r="K306" s="71" t="s">
        <v>1437</v>
      </c>
      <c r="L306" s="71">
        <v>0</v>
      </c>
      <c r="M306">
        <v>0</v>
      </c>
      <c r="N306" s="71">
        <v>0</v>
      </c>
      <c r="O306" s="71">
        <v>0</v>
      </c>
      <c r="P306" s="71">
        <v>1397.04</v>
      </c>
      <c r="Q306" s="71">
        <v>59.51</v>
      </c>
      <c r="R306" s="71">
        <v>21.47</v>
      </c>
      <c r="S306" s="71">
        <v>7.09</v>
      </c>
      <c r="T306" s="71">
        <v>52.365000000000002</v>
      </c>
      <c r="U306" s="91" t="s">
        <v>764</v>
      </c>
    </row>
    <row r="307" spans="1:21" x14ac:dyDescent="0.2">
      <c r="A307" s="71">
        <v>2308.66</v>
      </c>
      <c r="B307" s="71">
        <v>89.768000000000001</v>
      </c>
      <c r="C307" s="71">
        <v>30.103999999999999</v>
      </c>
      <c r="D307" s="71">
        <v>1120.45</v>
      </c>
      <c r="E307" s="71">
        <v>1035.19</v>
      </c>
      <c r="F307" s="71">
        <v>910.88</v>
      </c>
      <c r="G307" s="71">
        <v>1089.98</v>
      </c>
      <c r="H307" s="71">
        <v>13530356.300000001</v>
      </c>
      <c r="I307" s="71">
        <v>7209450.1399999997</v>
      </c>
      <c r="J307" s="71" t="s">
        <v>1438</v>
      </c>
      <c r="K307" s="71" t="s">
        <v>1439</v>
      </c>
      <c r="L307" s="71">
        <v>0</v>
      </c>
      <c r="M307">
        <v>0</v>
      </c>
      <c r="N307" s="71">
        <v>0</v>
      </c>
      <c r="O307" s="71">
        <v>0</v>
      </c>
      <c r="P307" s="71">
        <v>1406.81</v>
      </c>
      <c r="Q307" s="71">
        <v>59.82</v>
      </c>
      <c r="R307" s="71">
        <v>21.5</v>
      </c>
      <c r="S307" s="71">
        <v>7.13</v>
      </c>
      <c r="T307" s="71">
        <v>52.204000000000001</v>
      </c>
      <c r="U307" s="91" t="s">
        <v>764</v>
      </c>
    </row>
    <row r="308" spans="1:21" x14ac:dyDescent="0.2">
      <c r="A308" s="71">
        <v>2318.66</v>
      </c>
      <c r="B308" s="71">
        <v>89.768000000000001</v>
      </c>
      <c r="C308" s="71">
        <v>30.103999999999999</v>
      </c>
      <c r="D308" s="71">
        <v>1120.49</v>
      </c>
      <c r="E308" s="71">
        <v>1035.23</v>
      </c>
      <c r="F308" s="71">
        <v>919.53</v>
      </c>
      <c r="G308" s="71">
        <v>1094.99</v>
      </c>
      <c r="H308" s="71">
        <v>13530361.23</v>
      </c>
      <c r="I308" s="71">
        <v>7209458.8399999999</v>
      </c>
      <c r="J308" s="71" t="s">
        <v>1440</v>
      </c>
      <c r="K308" s="71" t="s">
        <v>1441</v>
      </c>
      <c r="L308" s="71">
        <v>0</v>
      </c>
      <c r="M308">
        <v>0</v>
      </c>
      <c r="N308" s="71">
        <v>0</v>
      </c>
      <c r="O308" s="71">
        <v>0</v>
      </c>
      <c r="P308" s="71">
        <v>1416.59</v>
      </c>
      <c r="Q308" s="71">
        <v>60.12</v>
      </c>
      <c r="R308" s="71">
        <v>21.53</v>
      </c>
      <c r="S308" s="71">
        <v>7.17</v>
      </c>
      <c r="T308" s="71">
        <v>52.045999999999999</v>
      </c>
      <c r="U308" s="91" t="s">
        <v>764</v>
      </c>
    </row>
    <row r="309" spans="1:21" x14ac:dyDescent="0.2">
      <c r="A309" s="71">
        <v>2328.66</v>
      </c>
      <c r="B309" s="71">
        <v>89.768000000000001</v>
      </c>
      <c r="C309" s="71">
        <v>30.103999999999999</v>
      </c>
      <c r="D309" s="71">
        <v>1120.53</v>
      </c>
      <c r="E309" s="71">
        <v>1035.27</v>
      </c>
      <c r="F309" s="71">
        <v>928.18</v>
      </c>
      <c r="G309" s="71">
        <v>1100.01</v>
      </c>
      <c r="H309" s="71">
        <v>13530366.16</v>
      </c>
      <c r="I309" s="71">
        <v>7209467.54</v>
      </c>
      <c r="J309" s="71" t="s">
        <v>1442</v>
      </c>
      <c r="K309" s="71" t="s">
        <v>1443</v>
      </c>
      <c r="L309" s="71">
        <v>0</v>
      </c>
      <c r="M309">
        <v>0</v>
      </c>
      <c r="N309" s="71">
        <v>0</v>
      </c>
      <c r="O309" s="71">
        <v>0</v>
      </c>
      <c r="P309" s="71">
        <v>1426.37</v>
      </c>
      <c r="Q309" s="71">
        <v>60.43</v>
      </c>
      <c r="R309" s="71">
        <v>21.56</v>
      </c>
      <c r="S309" s="71">
        <v>7.22</v>
      </c>
      <c r="T309" s="71">
        <v>51.887999999999998</v>
      </c>
      <c r="U309" s="91" t="s">
        <v>764</v>
      </c>
    </row>
    <row r="310" spans="1:21" x14ac:dyDescent="0.2">
      <c r="A310" s="71">
        <v>2338.66</v>
      </c>
      <c r="B310" s="71">
        <v>89.768000000000001</v>
      </c>
      <c r="C310" s="71">
        <v>30.103999999999999</v>
      </c>
      <c r="D310" s="71">
        <v>1120.57</v>
      </c>
      <c r="E310" s="71">
        <v>1035.31</v>
      </c>
      <c r="F310" s="71">
        <v>936.83</v>
      </c>
      <c r="G310" s="71">
        <v>1105.02</v>
      </c>
      <c r="H310" s="71">
        <v>13530371.09</v>
      </c>
      <c r="I310" s="71">
        <v>7209476.2400000002</v>
      </c>
      <c r="J310" s="71" t="s">
        <v>1444</v>
      </c>
      <c r="K310" s="71" t="s">
        <v>1445</v>
      </c>
      <c r="L310" s="71">
        <v>0</v>
      </c>
      <c r="M310">
        <v>0</v>
      </c>
      <c r="N310" s="71">
        <v>0</v>
      </c>
      <c r="O310" s="71">
        <v>0</v>
      </c>
      <c r="P310" s="71">
        <v>1436.15</v>
      </c>
      <c r="Q310" s="71">
        <v>60.74</v>
      </c>
      <c r="R310" s="71">
        <v>21.59</v>
      </c>
      <c r="S310" s="71">
        <v>7.26</v>
      </c>
      <c r="T310" s="71">
        <v>51.732999999999997</v>
      </c>
      <c r="U310" s="91" t="s">
        <v>764</v>
      </c>
    </row>
    <row r="311" spans="1:21" x14ac:dyDescent="0.2">
      <c r="A311" s="71">
        <v>2348.66</v>
      </c>
      <c r="B311" s="71">
        <v>89.768000000000001</v>
      </c>
      <c r="C311" s="71">
        <v>30.103999999999999</v>
      </c>
      <c r="D311" s="71">
        <v>1120.6199999999999</v>
      </c>
      <c r="E311" s="71">
        <v>1035.3599999999999</v>
      </c>
      <c r="F311" s="71">
        <v>945.48</v>
      </c>
      <c r="G311" s="71">
        <v>1110.04</v>
      </c>
      <c r="H311" s="71">
        <v>13530376.02</v>
      </c>
      <c r="I311" s="71">
        <v>7209484.9400000004</v>
      </c>
      <c r="J311" s="71" t="s">
        <v>1446</v>
      </c>
      <c r="K311" s="71" t="s">
        <v>1447</v>
      </c>
      <c r="L311" s="71">
        <v>0</v>
      </c>
      <c r="M311">
        <v>0</v>
      </c>
      <c r="N311" s="71">
        <v>0</v>
      </c>
      <c r="O311" s="71">
        <v>0</v>
      </c>
      <c r="P311" s="71">
        <v>1445.93</v>
      </c>
      <c r="Q311" s="71">
        <v>61.05</v>
      </c>
      <c r="R311" s="71">
        <v>21.61</v>
      </c>
      <c r="S311" s="71">
        <v>7.3</v>
      </c>
      <c r="T311" s="71">
        <v>51.579000000000001</v>
      </c>
      <c r="U311" s="91" t="s">
        <v>764</v>
      </c>
    </row>
    <row r="312" spans="1:21" x14ac:dyDescent="0.2">
      <c r="A312" s="71">
        <v>2358.66</v>
      </c>
      <c r="B312" s="71">
        <v>89.768000000000001</v>
      </c>
      <c r="C312" s="71">
        <v>30.103999999999999</v>
      </c>
      <c r="D312" s="71">
        <v>1120.6600000000001</v>
      </c>
      <c r="E312" s="71">
        <v>1035.4000000000001</v>
      </c>
      <c r="F312" s="71">
        <v>954.13</v>
      </c>
      <c r="G312" s="71">
        <v>1115.05</v>
      </c>
      <c r="H312" s="71">
        <v>13530380.949999999</v>
      </c>
      <c r="I312" s="71">
        <v>7209493.6399999997</v>
      </c>
      <c r="J312" s="71" t="s">
        <v>1448</v>
      </c>
      <c r="K312" s="71" t="s">
        <v>1449</v>
      </c>
      <c r="L312" s="71">
        <v>0</v>
      </c>
      <c r="M312">
        <v>0</v>
      </c>
      <c r="N312" s="71">
        <v>0</v>
      </c>
      <c r="O312" s="71">
        <v>0</v>
      </c>
      <c r="P312" s="71">
        <v>1455.71</v>
      </c>
      <c r="Q312" s="71">
        <v>61.36</v>
      </c>
      <c r="R312" s="71">
        <v>21.64</v>
      </c>
      <c r="S312" s="71">
        <v>7.34</v>
      </c>
      <c r="T312" s="71">
        <v>51.427</v>
      </c>
      <c r="U312" s="91" t="s">
        <v>764</v>
      </c>
    </row>
    <row r="313" spans="1:21" x14ac:dyDescent="0.2">
      <c r="A313" s="71">
        <v>2368.66</v>
      </c>
      <c r="B313" s="71">
        <v>89.768000000000001</v>
      </c>
      <c r="C313" s="71">
        <v>30.103999999999999</v>
      </c>
      <c r="D313" s="71">
        <v>1120.7</v>
      </c>
      <c r="E313" s="71">
        <v>1035.44</v>
      </c>
      <c r="F313" s="71">
        <v>962.78</v>
      </c>
      <c r="G313" s="71">
        <v>1120.07</v>
      </c>
      <c r="H313" s="71">
        <v>13530385.880000001</v>
      </c>
      <c r="I313" s="71">
        <v>7209502.3399999999</v>
      </c>
      <c r="J313" s="71" t="s">
        <v>1450</v>
      </c>
      <c r="K313" s="71" t="s">
        <v>1451</v>
      </c>
      <c r="L313" s="71">
        <v>0</v>
      </c>
      <c r="M313">
        <v>0</v>
      </c>
      <c r="N313" s="71">
        <v>0</v>
      </c>
      <c r="O313" s="71">
        <v>0</v>
      </c>
      <c r="P313" s="71">
        <v>1465.49</v>
      </c>
      <c r="Q313" s="71">
        <v>61.67</v>
      </c>
      <c r="R313" s="71">
        <v>21.67</v>
      </c>
      <c r="S313" s="71">
        <v>7.38</v>
      </c>
      <c r="T313" s="71">
        <v>51.276000000000003</v>
      </c>
      <c r="U313" s="91" t="s">
        <v>764</v>
      </c>
    </row>
    <row r="314" spans="1:21" x14ac:dyDescent="0.2">
      <c r="A314" s="71">
        <v>2378.66</v>
      </c>
      <c r="B314" s="71">
        <v>89.768000000000001</v>
      </c>
      <c r="C314" s="71">
        <v>30.103999999999999</v>
      </c>
      <c r="D314" s="71">
        <v>1120.74</v>
      </c>
      <c r="E314" s="71">
        <v>1035.48</v>
      </c>
      <c r="F314" s="71">
        <v>971.43</v>
      </c>
      <c r="G314" s="71">
        <v>1125.08</v>
      </c>
      <c r="H314" s="71">
        <v>13530390.810000001</v>
      </c>
      <c r="I314" s="71">
        <v>7209511.04</v>
      </c>
      <c r="J314" s="71" t="s">
        <v>1452</v>
      </c>
      <c r="K314" s="71" t="s">
        <v>1453</v>
      </c>
      <c r="L314" s="71">
        <v>0</v>
      </c>
      <c r="M314">
        <v>0</v>
      </c>
      <c r="N314" s="71">
        <v>0</v>
      </c>
      <c r="O314" s="71">
        <v>0</v>
      </c>
      <c r="P314" s="71">
        <v>1475.27</v>
      </c>
      <c r="Q314" s="71">
        <v>61.98</v>
      </c>
      <c r="R314" s="71">
        <v>21.69</v>
      </c>
      <c r="S314" s="71">
        <v>7.43</v>
      </c>
      <c r="T314" s="71">
        <v>51.127000000000002</v>
      </c>
      <c r="U314" s="91" t="s">
        <v>764</v>
      </c>
    </row>
    <row r="315" spans="1:21" x14ac:dyDescent="0.2">
      <c r="A315" s="71">
        <v>2388.66</v>
      </c>
      <c r="B315" s="71">
        <v>89.768000000000001</v>
      </c>
      <c r="C315" s="71">
        <v>30.103999999999999</v>
      </c>
      <c r="D315" s="71">
        <v>1120.78</v>
      </c>
      <c r="E315" s="71">
        <v>1035.52</v>
      </c>
      <c r="F315" s="71">
        <v>980.09</v>
      </c>
      <c r="G315" s="71">
        <v>1130.0999999999999</v>
      </c>
      <c r="H315" s="71">
        <v>13530395.74</v>
      </c>
      <c r="I315" s="71">
        <v>7209519.7400000002</v>
      </c>
      <c r="J315" s="71" t="s">
        <v>1454</v>
      </c>
      <c r="K315" s="71" t="s">
        <v>1455</v>
      </c>
      <c r="L315" s="71">
        <v>0</v>
      </c>
      <c r="M315">
        <v>0</v>
      </c>
      <c r="N315" s="71">
        <v>0</v>
      </c>
      <c r="O315" s="71">
        <v>0</v>
      </c>
      <c r="P315" s="71">
        <v>1485.05</v>
      </c>
      <c r="Q315" s="71">
        <v>62.29</v>
      </c>
      <c r="R315" s="71">
        <v>21.72</v>
      </c>
      <c r="S315" s="71">
        <v>7.47</v>
      </c>
      <c r="T315" s="71">
        <v>50.98</v>
      </c>
      <c r="U315" s="91" t="s">
        <v>764</v>
      </c>
    </row>
    <row r="316" spans="1:21" x14ac:dyDescent="0.2">
      <c r="A316" s="71">
        <v>2398.66</v>
      </c>
      <c r="B316" s="71">
        <v>89.768000000000001</v>
      </c>
      <c r="C316" s="71">
        <v>30.103999999999999</v>
      </c>
      <c r="D316" s="71">
        <v>1120.82</v>
      </c>
      <c r="E316" s="71">
        <v>1035.56</v>
      </c>
      <c r="F316" s="71">
        <v>988.74</v>
      </c>
      <c r="G316" s="71">
        <v>1135.1199999999999</v>
      </c>
      <c r="H316" s="71">
        <v>13530400.67</v>
      </c>
      <c r="I316" s="71">
        <v>7209528.4400000004</v>
      </c>
      <c r="J316" s="71" t="s">
        <v>1456</v>
      </c>
      <c r="K316" s="71" t="s">
        <v>1457</v>
      </c>
      <c r="L316" s="71">
        <v>0</v>
      </c>
      <c r="M316">
        <v>0</v>
      </c>
      <c r="N316" s="71">
        <v>0</v>
      </c>
      <c r="O316" s="71">
        <v>0</v>
      </c>
      <c r="P316" s="71">
        <v>1494.83</v>
      </c>
      <c r="Q316" s="71">
        <v>62.61</v>
      </c>
      <c r="R316" s="71">
        <v>21.75</v>
      </c>
      <c r="S316" s="71">
        <v>7.52</v>
      </c>
      <c r="T316" s="71">
        <v>50.834000000000003</v>
      </c>
      <c r="U316" s="91" t="s">
        <v>764</v>
      </c>
    </row>
    <row r="317" spans="1:21" x14ac:dyDescent="0.2">
      <c r="A317" s="71">
        <v>2408.66</v>
      </c>
      <c r="B317" s="71">
        <v>89.768000000000001</v>
      </c>
      <c r="C317" s="71">
        <v>30.103999999999999</v>
      </c>
      <c r="D317" s="71">
        <v>1120.8599999999999</v>
      </c>
      <c r="E317" s="71">
        <v>1035.5999999999999</v>
      </c>
      <c r="F317" s="71">
        <v>997.39</v>
      </c>
      <c r="G317" s="71">
        <v>1140.1300000000001</v>
      </c>
      <c r="H317" s="71">
        <v>13530405.6</v>
      </c>
      <c r="I317" s="71">
        <v>7209537.1399999997</v>
      </c>
      <c r="J317" s="71" t="s">
        <v>1458</v>
      </c>
      <c r="K317" s="71" t="s">
        <v>1459</v>
      </c>
      <c r="L317" s="71">
        <v>0</v>
      </c>
      <c r="M317">
        <v>0</v>
      </c>
      <c r="N317" s="71">
        <v>0</v>
      </c>
      <c r="O317" s="71">
        <v>0</v>
      </c>
      <c r="P317" s="71">
        <v>1504.61</v>
      </c>
      <c r="Q317" s="71">
        <v>62.92</v>
      </c>
      <c r="R317" s="71">
        <v>21.77</v>
      </c>
      <c r="S317" s="71">
        <v>7.56</v>
      </c>
      <c r="T317" s="71">
        <v>50.689</v>
      </c>
      <c r="U317" s="91" t="s">
        <v>764</v>
      </c>
    </row>
    <row r="318" spans="1:21" x14ac:dyDescent="0.2">
      <c r="A318" s="71">
        <v>2418.66</v>
      </c>
      <c r="B318" s="71">
        <v>89.768000000000001</v>
      </c>
      <c r="C318" s="71">
        <v>30.103999999999999</v>
      </c>
      <c r="D318" s="71">
        <v>1120.9000000000001</v>
      </c>
      <c r="E318" s="71">
        <v>1035.6400000000001</v>
      </c>
      <c r="F318" s="71">
        <v>1006.04</v>
      </c>
      <c r="G318" s="71">
        <v>1145.1500000000001</v>
      </c>
      <c r="H318" s="71">
        <v>13530410.529999999</v>
      </c>
      <c r="I318" s="71">
        <v>7209545.8399999999</v>
      </c>
      <c r="J318" s="71" t="s">
        <v>1460</v>
      </c>
      <c r="K318" s="71" t="s">
        <v>1461</v>
      </c>
      <c r="L318" s="71">
        <v>0</v>
      </c>
      <c r="M318">
        <v>0</v>
      </c>
      <c r="N318" s="71">
        <v>0</v>
      </c>
      <c r="O318" s="71">
        <v>0</v>
      </c>
      <c r="P318" s="71">
        <v>1514.39</v>
      </c>
      <c r="Q318" s="71">
        <v>63.24</v>
      </c>
      <c r="R318" s="71">
        <v>21.8</v>
      </c>
      <c r="S318" s="71">
        <v>7.6</v>
      </c>
      <c r="T318" s="71">
        <v>50.546999999999997</v>
      </c>
      <c r="U318" s="91" t="s">
        <v>764</v>
      </c>
    </row>
    <row r="319" spans="1:21" x14ac:dyDescent="0.2">
      <c r="A319" s="71">
        <v>2428.66</v>
      </c>
      <c r="B319" s="71">
        <v>89.768000000000001</v>
      </c>
      <c r="C319" s="71">
        <v>30.103999999999999</v>
      </c>
      <c r="D319" s="71">
        <v>1120.94</v>
      </c>
      <c r="E319" s="71">
        <v>1035.68</v>
      </c>
      <c r="F319" s="71">
        <v>1014.69</v>
      </c>
      <c r="G319" s="71">
        <v>1150.1600000000001</v>
      </c>
      <c r="H319" s="71">
        <v>13530415.460000001</v>
      </c>
      <c r="I319" s="71">
        <v>7209554.54</v>
      </c>
      <c r="J319" s="71" t="s">
        <v>1462</v>
      </c>
      <c r="K319" s="71" t="s">
        <v>1463</v>
      </c>
      <c r="L319" s="71">
        <v>0</v>
      </c>
      <c r="M319">
        <v>0</v>
      </c>
      <c r="N319" s="71">
        <v>0</v>
      </c>
      <c r="O319" s="71">
        <v>0</v>
      </c>
      <c r="P319" s="71">
        <v>1524.17</v>
      </c>
      <c r="Q319" s="71">
        <v>63.55</v>
      </c>
      <c r="R319" s="71">
        <v>21.83</v>
      </c>
      <c r="S319" s="71">
        <v>7.65</v>
      </c>
      <c r="T319" s="71">
        <v>50.405000000000001</v>
      </c>
      <c r="U319" s="91" t="s">
        <v>764</v>
      </c>
    </row>
    <row r="320" spans="1:21" x14ac:dyDescent="0.2">
      <c r="A320" s="71">
        <v>2438.66</v>
      </c>
      <c r="B320" s="71">
        <v>89.768000000000001</v>
      </c>
      <c r="C320" s="71">
        <v>30.103999999999999</v>
      </c>
      <c r="D320" s="71">
        <v>1120.98</v>
      </c>
      <c r="E320" s="71">
        <v>1035.72</v>
      </c>
      <c r="F320" s="71">
        <v>1023.34</v>
      </c>
      <c r="G320" s="71">
        <v>1155.18</v>
      </c>
      <c r="H320" s="71">
        <v>13530420.390000001</v>
      </c>
      <c r="I320" s="71">
        <v>7209563.2400000002</v>
      </c>
      <c r="J320" s="71" t="s">
        <v>1464</v>
      </c>
      <c r="K320" s="71" t="s">
        <v>1465</v>
      </c>
      <c r="L320" s="71">
        <v>0</v>
      </c>
      <c r="M320">
        <v>0</v>
      </c>
      <c r="N320" s="71">
        <v>0</v>
      </c>
      <c r="O320" s="71">
        <v>0</v>
      </c>
      <c r="P320" s="71">
        <v>1533.94</v>
      </c>
      <c r="Q320" s="71">
        <v>63.87</v>
      </c>
      <c r="R320" s="71">
        <v>21.85</v>
      </c>
      <c r="S320" s="71">
        <v>7.7</v>
      </c>
      <c r="T320" s="71">
        <v>50.265000000000001</v>
      </c>
      <c r="U320" s="91" t="s">
        <v>764</v>
      </c>
    </row>
    <row r="321" spans="1:21" x14ac:dyDescent="0.2">
      <c r="A321" s="71">
        <v>2448.66</v>
      </c>
      <c r="B321" s="71">
        <v>89.768000000000001</v>
      </c>
      <c r="C321" s="71">
        <v>30.103999999999999</v>
      </c>
      <c r="D321" s="71">
        <v>1121.02</v>
      </c>
      <c r="E321" s="71">
        <v>1035.76</v>
      </c>
      <c r="F321" s="71">
        <v>1031.99</v>
      </c>
      <c r="G321" s="71">
        <v>1160.19</v>
      </c>
      <c r="H321" s="71">
        <v>13530425.32</v>
      </c>
      <c r="I321" s="71">
        <v>7209571.9400000004</v>
      </c>
      <c r="J321" s="71" t="s">
        <v>1466</v>
      </c>
      <c r="K321" s="71" t="s">
        <v>1467</v>
      </c>
      <c r="L321" s="71">
        <v>0</v>
      </c>
      <c r="M321">
        <v>0</v>
      </c>
      <c r="N321" s="71">
        <v>0</v>
      </c>
      <c r="O321" s="71">
        <v>0</v>
      </c>
      <c r="P321" s="71">
        <v>1543.72</v>
      </c>
      <c r="Q321" s="71">
        <v>64.19</v>
      </c>
      <c r="R321" s="71">
        <v>21.88</v>
      </c>
      <c r="S321" s="71">
        <v>7.74</v>
      </c>
      <c r="T321" s="71">
        <v>50.127000000000002</v>
      </c>
      <c r="U321" s="91" t="s">
        <v>764</v>
      </c>
    </row>
    <row r="322" spans="1:21" x14ac:dyDescent="0.2">
      <c r="A322" s="71">
        <v>2458.66</v>
      </c>
      <c r="B322" s="71">
        <v>89.768000000000001</v>
      </c>
      <c r="C322" s="71">
        <v>30.103999999999999</v>
      </c>
      <c r="D322" s="71">
        <v>1121.06</v>
      </c>
      <c r="E322" s="71">
        <v>1035.8</v>
      </c>
      <c r="F322" s="71">
        <v>1040.6400000000001</v>
      </c>
      <c r="G322" s="71">
        <v>1165.21</v>
      </c>
      <c r="H322" s="71">
        <v>13530430.26</v>
      </c>
      <c r="I322" s="71">
        <v>7209580.6399999997</v>
      </c>
      <c r="J322" s="71" t="s">
        <v>1468</v>
      </c>
      <c r="K322" s="71" t="s">
        <v>1469</v>
      </c>
      <c r="L322" s="71">
        <v>0</v>
      </c>
      <c r="M322">
        <v>0</v>
      </c>
      <c r="N322" s="71">
        <v>0</v>
      </c>
      <c r="O322" s="71">
        <v>0</v>
      </c>
      <c r="P322" s="71">
        <v>1553.5</v>
      </c>
      <c r="Q322" s="71">
        <v>64.510000000000005</v>
      </c>
      <c r="R322" s="71">
        <v>21.9</v>
      </c>
      <c r="S322" s="71">
        <v>7.79</v>
      </c>
      <c r="T322" s="71">
        <v>49.99</v>
      </c>
      <c r="U322" s="91" t="s">
        <v>764</v>
      </c>
    </row>
    <row r="323" spans="1:21" x14ac:dyDescent="0.2">
      <c r="A323" s="71">
        <v>2468.66</v>
      </c>
      <c r="B323" s="71">
        <v>89.768000000000001</v>
      </c>
      <c r="C323" s="71">
        <v>30.103999999999999</v>
      </c>
      <c r="D323" s="71">
        <v>1121.0999999999999</v>
      </c>
      <c r="E323" s="71">
        <v>1035.8399999999999</v>
      </c>
      <c r="F323" s="71">
        <v>1049.29</v>
      </c>
      <c r="G323" s="71">
        <v>1170.23</v>
      </c>
      <c r="H323" s="71">
        <v>13530435.189999999</v>
      </c>
      <c r="I323" s="71">
        <v>7209589.3399999999</v>
      </c>
      <c r="J323" s="71" t="s">
        <v>1470</v>
      </c>
      <c r="K323" s="71" t="s">
        <v>1471</v>
      </c>
      <c r="L323" s="71">
        <v>0</v>
      </c>
      <c r="M323">
        <v>0</v>
      </c>
      <c r="N323" s="71">
        <v>0</v>
      </c>
      <c r="O323" s="71">
        <v>0</v>
      </c>
      <c r="P323" s="71">
        <v>1563.28</v>
      </c>
      <c r="Q323" s="71">
        <v>64.83</v>
      </c>
      <c r="R323" s="71">
        <v>21.93</v>
      </c>
      <c r="S323" s="71">
        <v>7.83</v>
      </c>
      <c r="T323" s="71">
        <v>49.853999999999999</v>
      </c>
      <c r="U323" s="91" t="s">
        <v>764</v>
      </c>
    </row>
    <row r="324" spans="1:21" x14ac:dyDescent="0.2">
      <c r="A324" s="71">
        <v>2478.66</v>
      </c>
      <c r="B324" s="71">
        <v>89.768000000000001</v>
      </c>
      <c r="C324" s="71">
        <v>30.103999999999999</v>
      </c>
      <c r="D324" s="71">
        <v>1121.1400000000001</v>
      </c>
      <c r="E324" s="71">
        <v>1035.8800000000001</v>
      </c>
      <c r="F324" s="71">
        <v>1057.95</v>
      </c>
      <c r="G324" s="71">
        <v>1175.24</v>
      </c>
      <c r="H324" s="71">
        <v>13530440.119999999</v>
      </c>
      <c r="I324" s="71">
        <v>7209598.04</v>
      </c>
      <c r="J324" s="71" t="s">
        <v>1472</v>
      </c>
      <c r="K324" s="71" t="s">
        <v>1473</v>
      </c>
      <c r="L324" s="71">
        <v>0</v>
      </c>
      <c r="M324">
        <v>0</v>
      </c>
      <c r="N324" s="71">
        <v>0</v>
      </c>
      <c r="O324" s="71">
        <v>0</v>
      </c>
      <c r="P324" s="71">
        <v>1573.06</v>
      </c>
      <c r="Q324" s="71">
        <v>65.150000000000006</v>
      </c>
      <c r="R324" s="71">
        <v>21.96</v>
      </c>
      <c r="S324" s="71">
        <v>7.88</v>
      </c>
      <c r="T324" s="71">
        <v>49.72</v>
      </c>
      <c r="U324" s="91" t="s">
        <v>764</v>
      </c>
    </row>
    <row r="325" spans="1:21" x14ac:dyDescent="0.2">
      <c r="A325" s="71">
        <v>2488.66</v>
      </c>
      <c r="B325" s="71">
        <v>89.768000000000001</v>
      </c>
      <c r="C325" s="71">
        <v>30.103999999999999</v>
      </c>
      <c r="D325" s="71">
        <v>1121.18</v>
      </c>
      <c r="E325" s="71">
        <v>1035.92</v>
      </c>
      <c r="F325" s="71">
        <v>1066.5999999999999</v>
      </c>
      <c r="G325" s="71">
        <v>1180.26</v>
      </c>
      <c r="H325" s="71">
        <v>13530445.050000001</v>
      </c>
      <c r="I325" s="71">
        <v>7209606.7400000002</v>
      </c>
      <c r="J325" s="71" t="s">
        <v>1474</v>
      </c>
      <c r="K325" s="71" t="s">
        <v>1475</v>
      </c>
      <c r="L325" s="71">
        <v>0</v>
      </c>
      <c r="M325">
        <v>0</v>
      </c>
      <c r="N325" s="71">
        <v>0</v>
      </c>
      <c r="O325" s="71">
        <v>0</v>
      </c>
      <c r="P325" s="71">
        <v>1582.84</v>
      </c>
      <c r="Q325" s="71">
        <v>65.47</v>
      </c>
      <c r="R325" s="71">
        <v>21.98</v>
      </c>
      <c r="S325" s="71">
        <v>7.93</v>
      </c>
      <c r="T325" s="71">
        <v>49.587000000000003</v>
      </c>
      <c r="U325" s="91" t="s">
        <v>764</v>
      </c>
    </row>
    <row r="326" spans="1:21" x14ac:dyDescent="0.2">
      <c r="A326" s="71">
        <v>2498.66</v>
      </c>
      <c r="B326" s="71">
        <v>89.768000000000001</v>
      </c>
      <c r="C326" s="71">
        <v>30.103999999999999</v>
      </c>
      <c r="D326" s="71">
        <v>1121.22</v>
      </c>
      <c r="E326" s="71">
        <v>1035.96</v>
      </c>
      <c r="F326" s="71">
        <v>1075.25</v>
      </c>
      <c r="G326" s="71">
        <v>1185.27</v>
      </c>
      <c r="H326" s="71">
        <v>13530449.98</v>
      </c>
      <c r="I326" s="71">
        <v>7209615.4400000004</v>
      </c>
      <c r="J326" s="71" t="s">
        <v>1476</v>
      </c>
      <c r="K326" s="71" t="s">
        <v>1477</v>
      </c>
      <c r="L326" s="71">
        <v>0</v>
      </c>
      <c r="M326">
        <v>0</v>
      </c>
      <c r="N326" s="71">
        <v>0</v>
      </c>
      <c r="O326" s="71">
        <v>0</v>
      </c>
      <c r="P326" s="71">
        <v>1592.62</v>
      </c>
      <c r="Q326" s="71">
        <v>65.790000000000006</v>
      </c>
      <c r="R326" s="71">
        <v>22.01</v>
      </c>
      <c r="S326" s="71">
        <v>7.97</v>
      </c>
      <c r="T326" s="71">
        <v>49.456000000000003</v>
      </c>
      <c r="U326" s="91" t="s">
        <v>764</v>
      </c>
    </row>
    <row r="327" spans="1:21" x14ac:dyDescent="0.2">
      <c r="A327" s="71">
        <v>2508.66</v>
      </c>
      <c r="B327" s="71">
        <v>89.768000000000001</v>
      </c>
      <c r="C327" s="71">
        <v>30.103999999999999</v>
      </c>
      <c r="D327" s="71">
        <v>1121.26</v>
      </c>
      <c r="E327" s="71">
        <v>1036</v>
      </c>
      <c r="F327" s="71">
        <v>1083.9000000000001</v>
      </c>
      <c r="G327" s="71">
        <v>1190.29</v>
      </c>
      <c r="H327" s="71">
        <v>13530454.91</v>
      </c>
      <c r="I327" s="71">
        <v>7209624.1399999997</v>
      </c>
      <c r="J327" s="71" t="s">
        <v>1478</v>
      </c>
      <c r="K327" s="71" t="s">
        <v>1479</v>
      </c>
      <c r="L327" s="71">
        <v>0</v>
      </c>
      <c r="M327">
        <v>0</v>
      </c>
      <c r="N327" s="71">
        <v>0</v>
      </c>
      <c r="O327" s="71">
        <v>0</v>
      </c>
      <c r="P327" s="71">
        <v>1602.4</v>
      </c>
      <c r="Q327" s="71">
        <v>66.12</v>
      </c>
      <c r="R327" s="71">
        <v>22.03</v>
      </c>
      <c r="S327" s="71">
        <v>8.02</v>
      </c>
      <c r="T327" s="71">
        <v>49.326000000000001</v>
      </c>
      <c r="U327" s="91" t="s">
        <v>764</v>
      </c>
    </row>
    <row r="328" spans="1:21" x14ac:dyDescent="0.2">
      <c r="A328" s="71">
        <v>2518.66</v>
      </c>
      <c r="B328" s="71">
        <v>89.768000000000001</v>
      </c>
      <c r="C328" s="71">
        <v>30.103999999999999</v>
      </c>
      <c r="D328" s="71">
        <v>1121.3</v>
      </c>
      <c r="E328" s="71">
        <v>1036.04</v>
      </c>
      <c r="F328" s="71">
        <v>1092.55</v>
      </c>
      <c r="G328" s="71">
        <v>1195.3</v>
      </c>
      <c r="H328" s="71">
        <v>13530459.84</v>
      </c>
      <c r="I328" s="71">
        <v>7209632.8399999999</v>
      </c>
      <c r="J328" s="71" t="s">
        <v>1480</v>
      </c>
      <c r="K328" s="71" t="s">
        <v>1481</v>
      </c>
      <c r="L328" s="71">
        <v>0</v>
      </c>
      <c r="M328">
        <v>0</v>
      </c>
      <c r="N328" s="71">
        <v>0</v>
      </c>
      <c r="O328" s="71">
        <v>0</v>
      </c>
      <c r="P328" s="71">
        <v>1612.18</v>
      </c>
      <c r="Q328" s="71">
        <v>66.44</v>
      </c>
      <c r="R328" s="71">
        <v>22.06</v>
      </c>
      <c r="S328" s="71">
        <v>8.07</v>
      </c>
      <c r="T328" s="71">
        <v>49.197000000000003</v>
      </c>
      <c r="U328" s="91" t="s">
        <v>764</v>
      </c>
    </row>
    <row r="329" spans="1:21" x14ac:dyDescent="0.2">
      <c r="A329" s="71">
        <v>2528.66</v>
      </c>
      <c r="B329" s="71">
        <v>89.768000000000001</v>
      </c>
      <c r="C329" s="71">
        <v>30.103999999999999</v>
      </c>
      <c r="D329" s="71">
        <v>1121.3399999999999</v>
      </c>
      <c r="E329" s="71">
        <v>1036.08</v>
      </c>
      <c r="F329" s="71">
        <v>1101.2</v>
      </c>
      <c r="G329" s="71">
        <v>1200.32</v>
      </c>
      <c r="H329" s="71">
        <v>13530464.77</v>
      </c>
      <c r="I329" s="71">
        <v>7209641.54</v>
      </c>
      <c r="J329" s="71" t="s">
        <v>1482</v>
      </c>
      <c r="K329" s="71" t="s">
        <v>1483</v>
      </c>
      <c r="L329" s="71">
        <v>0</v>
      </c>
      <c r="M329">
        <v>0</v>
      </c>
      <c r="N329" s="71">
        <v>0</v>
      </c>
      <c r="O329" s="71">
        <v>0</v>
      </c>
      <c r="P329" s="71">
        <v>1621.96</v>
      </c>
      <c r="Q329" s="71">
        <v>66.77</v>
      </c>
      <c r="R329" s="71">
        <v>22.08</v>
      </c>
      <c r="S329" s="71">
        <v>8.1199999999999992</v>
      </c>
      <c r="T329" s="71">
        <v>49.07</v>
      </c>
      <c r="U329" s="91" t="s">
        <v>764</v>
      </c>
    </row>
    <row r="330" spans="1:21" x14ac:dyDescent="0.2">
      <c r="A330" s="71">
        <v>2538.66</v>
      </c>
      <c r="B330" s="71">
        <v>89.768000000000001</v>
      </c>
      <c r="C330" s="71">
        <v>30.103999999999999</v>
      </c>
      <c r="D330" s="71">
        <v>1121.3800000000001</v>
      </c>
      <c r="E330" s="71">
        <v>1036.1199999999999</v>
      </c>
      <c r="F330" s="71">
        <v>1109.8499999999999</v>
      </c>
      <c r="G330" s="71">
        <v>1205.3399999999999</v>
      </c>
      <c r="H330" s="71">
        <v>13530469.699999999</v>
      </c>
      <c r="I330" s="71">
        <v>7209650.2400000002</v>
      </c>
      <c r="J330" s="71" t="s">
        <v>1484</v>
      </c>
      <c r="K330" s="71" t="s">
        <v>1485</v>
      </c>
      <c r="L330" s="71">
        <v>0</v>
      </c>
      <c r="M330">
        <v>0</v>
      </c>
      <c r="N330" s="71">
        <v>0</v>
      </c>
      <c r="O330" s="71">
        <v>0</v>
      </c>
      <c r="P330" s="71">
        <v>1631.74</v>
      </c>
      <c r="Q330" s="71">
        <v>67.09</v>
      </c>
      <c r="R330" s="71">
        <v>22.11</v>
      </c>
      <c r="S330" s="71">
        <v>8.17</v>
      </c>
      <c r="T330" s="71">
        <v>48.944000000000003</v>
      </c>
      <c r="U330" s="91" t="s">
        <v>764</v>
      </c>
    </row>
    <row r="331" spans="1:21" x14ac:dyDescent="0.2">
      <c r="A331" s="71">
        <v>2548.66</v>
      </c>
      <c r="B331" s="71">
        <v>89.768000000000001</v>
      </c>
      <c r="C331" s="71">
        <v>30.103999999999999</v>
      </c>
      <c r="D331" s="71">
        <v>1121.42</v>
      </c>
      <c r="E331" s="71">
        <v>1036.1600000000001</v>
      </c>
      <c r="F331" s="71">
        <v>1118.5</v>
      </c>
      <c r="G331" s="71">
        <v>1210.3499999999999</v>
      </c>
      <c r="H331" s="71">
        <v>13530474.630000001</v>
      </c>
      <c r="I331" s="71">
        <v>7209658.9400000004</v>
      </c>
      <c r="J331" s="71" t="s">
        <v>1486</v>
      </c>
      <c r="K331" s="71" t="s">
        <v>1487</v>
      </c>
      <c r="L331" s="71">
        <v>0</v>
      </c>
      <c r="M331">
        <v>0</v>
      </c>
      <c r="N331" s="71">
        <v>0</v>
      </c>
      <c r="O331" s="71">
        <v>0</v>
      </c>
      <c r="P331" s="71">
        <v>1641.52</v>
      </c>
      <c r="Q331" s="71">
        <v>67.42</v>
      </c>
      <c r="R331" s="71">
        <v>22.13</v>
      </c>
      <c r="S331" s="71">
        <v>8.2200000000000006</v>
      </c>
      <c r="T331" s="71">
        <v>48.82</v>
      </c>
      <c r="U331" s="91" t="s">
        <v>764</v>
      </c>
    </row>
    <row r="332" spans="1:21" x14ac:dyDescent="0.2">
      <c r="A332" s="71">
        <v>2558.66</v>
      </c>
      <c r="B332" s="71">
        <v>89.768000000000001</v>
      </c>
      <c r="C332" s="71">
        <v>30.103999999999999</v>
      </c>
      <c r="D332" s="71">
        <v>1121.46</v>
      </c>
      <c r="E332" s="71">
        <v>1036.2</v>
      </c>
      <c r="F332" s="71">
        <v>1127.1500000000001</v>
      </c>
      <c r="G332" s="71">
        <v>1215.3699999999999</v>
      </c>
      <c r="H332" s="71">
        <v>13530479.560000001</v>
      </c>
      <c r="I332" s="71">
        <v>7209667.6399999997</v>
      </c>
      <c r="J332" s="71" t="s">
        <v>1488</v>
      </c>
      <c r="K332" s="71" t="s">
        <v>1489</v>
      </c>
      <c r="L332" s="71">
        <v>0</v>
      </c>
      <c r="M332">
        <v>0</v>
      </c>
      <c r="N332" s="71">
        <v>0</v>
      </c>
      <c r="O332" s="71">
        <v>0</v>
      </c>
      <c r="P332" s="71">
        <v>1651.3</v>
      </c>
      <c r="Q332" s="71">
        <v>67.739999999999995</v>
      </c>
      <c r="R332" s="71">
        <v>22.15</v>
      </c>
      <c r="S332" s="71">
        <v>8.26</v>
      </c>
      <c r="T332" s="71">
        <v>48.695999999999998</v>
      </c>
      <c r="U332" s="91" t="s">
        <v>764</v>
      </c>
    </row>
    <row r="333" spans="1:21" x14ac:dyDescent="0.2">
      <c r="A333" s="71">
        <v>2568.66</v>
      </c>
      <c r="B333" s="71">
        <v>89.768000000000001</v>
      </c>
      <c r="C333" s="71">
        <v>30.103999999999999</v>
      </c>
      <c r="D333" s="71">
        <v>1121.51</v>
      </c>
      <c r="E333" s="71">
        <v>1036.25</v>
      </c>
      <c r="F333" s="71">
        <v>1135.81</v>
      </c>
      <c r="G333" s="71">
        <v>1220.3800000000001</v>
      </c>
      <c r="H333" s="71">
        <v>13530484.49</v>
      </c>
      <c r="I333" s="71">
        <v>7209676.3399999999</v>
      </c>
      <c r="J333" s="71" t="s">
        <v>1490</v>
      </c>
      <c r="K333" s="71" t="s">
        <v>1491</v>
      </c>
      <c r="L333" s="71">
        <v>0</v>
      </c>
      <c r="M333">
        <v>0</v>
      </c>
      <c r="N333" s="71">
        <v>0</v>
      </c>
      <c r="O333" s="71">
        <v>0</v>
      </c>
      <c r="P333" s="71">
        <v>1661.08</v>
      </c>
      <c r="Q333" s="71">
        <v>68.069999999999993</v>
      </c>
      <c r="R333" s="71">
        <v>22.18</v>
      </c>
      <c r="S333" s="71">
        <v>8.31</v>
      </c>
      <c r="T333" s="71">
        <v>48.575000000000003</v>
      </c>
      <c r="U333" s="91" t="s">
        <v>764</v>
      </c>
    </row>
    <row r="334" spans="1:21" x14ac:dyDescent="0.2">
      <c r="A334" s="71">
        <v>2578.66</v>
      </c>
      <c r="B334" s="71">
        <v>89.768000000000001</v>
      </c>
      <c r="C334" s="71">
        <v>30.103999999999999</v>
      </c>
      <c r="D334" s="71">
        <v>1121.55</v>
      </c>
      <c r="E334" s="71">
        <v>1036.29</v>
      </c>
      <c r="F334" s="71">
        <v>1144.46</v>
      </c>
      <c r="G334" s="71">
        <v>1225.4000000000001</v>
      </c>
      <c r="H334" s="71">
        <v>13530489.42</v>
      </c>
      <c r="I334" s="71">
        <v>7209685.04</v>
      </c>
      <c r="J334" s="71" t="s">
        <v>1492</v>
      </c>
      <c r="K334" s="71" t="s">
        <v>1493</v>
      </c>
      <c r="L334" s="71">
        <v>0</v>
      </c>
      <c r="M334">
        <v>0</v>
      </c>
      <c r="N334" s="71">
        <v>0</v>
      </c>
      <c r="O334" s="71">
        <v>0</v>
      </c>
      <c r="P334" s="71">
        <v>1670.85</v>
      </c>
      <c r="Q334" s="71">
        <v>68.400000000000006</v>
      </c>
      <c r="R334" s="71">
        <v>22.2</v>
      </c>
      <c r="S334" s="71">
        <v>8.36</v>
      </c>
      <c r="T334" s="71">
        <v>48.454000000000001</v>
      </c>
      <c r="U334" s="91" t="s">
        <v>764</v>
      </c>
    </row>
    <row r="335" spans="1:21" x14ac:dyDescent="0.2">
      <c r="A335" s="71">
        <v>2588.66</v>
      </c>
      <c r="B335" s="71">
        <v>89.768000000000001</v>
      </c>
      <c r="C335" s="71">
        <v>30.103999999999999</v>
      </c>
      <c r="D335" s="71">
        <v>1121.5899999999999</v>
      </c>
      <c r="E335" s="71">
        <v>1036.33</v>
      </c>
      <c r="F335" s="71">
        <v>1153.1099999999999</v>
      </c>
      <c r="G335" s="71">
        <v>1230.4100000000001</v>
      </c>
      <c r="H335" s="71">
        <v>13530494.35</v>
      </c>
      <c r="I335" s="71">
        <v>7209693.7400000002</v>
      </c>
      <c r="J335" s="71" t="s">
        <v>1494</v>
      </c>
      <c r="K335" s="71" t="s">
        <v>1495</v>
      </c>
      <c r="L335" s="71">
        <v>0</v>
      </c>
      <c r="M335">
        <v>0</v>
      </c>
      <c r="N335" s="71">
        <v>0</v>
      </c>
      <c r="O335" s="71">
        <v>0</v>
      </c>
      <c r="P335" s="71">
        <v>1680.63</v>
      </c>
      <c r="Q335" s="71">
        <v>68.73</v>
      </c>
      <c r="R335" s="71">
        <v>22.23</v>
      </c>
      <c r="S335" s="71">
        <v>8.41</v>
      </c>
      <c r="T335" s="71">
        <v>48.334000000000003</v>
      </c>
      <c r="U335" s="91" t="s">
        <v>764</v>
      </c>
    </row>
    <row r="336" spans="1:21" x14ac:dyDescent="0.2">
      <c r="A336" s="71">
        <v>2598.66</v>
      </c>
      <c r="B336" s="71">
        <v>89.768000000000001</v>
      </c>
      <c r="C336" s="71">
        <v>30.103999999999999</v>
      </c>
      <c r="D336" s="71">
        <v>1121.6300000000001</v>
      </c>
      <c r="E336" s="71">
        <v>1036.3699999999999</v>
      </c>
      <c r="F336" s="71">
        <v>1161.76</v>
      </c>
      <c r="G336" s="71">
        <v>1235.43</v>
      </c>
      <c r="H336" s="71">
        <v>13530499.279999999</v>
      </c>
      <c r="I336" s="71">
        <v>7209702.4400000004</v>
      </c>
      <c r="J336" s="71" t="s">
        <v>1496</v>
      </c>
      <c r="K336" s="71" t="s">
        <v>1497</v>
      </c>
      <c r="L336" s="71">
        <v>0</v>
      </c>
      <c r="M336">
        <v>0</v>
      </c>
      <c r="N336" s="71">
        <v>0</v>
      </c>
      <c r="O336" s="71">
        <v>0</v>
      </c>
      <c r="P336" s="71">
        <v>1690.41</v>
      </c>
      <c r="Q336" s="71">
        <v>69.06</v>
      </c>
      <c r="R336" s="71">
        <v>22.25</v>
      </c>
      <c r="S336" s="71">
        <v>8.4600000000000009</v>
      </c>
      <c r="T336" s="71">
        <v>48.216000000000001</v>
      </c>
      <c r="U336" s="91" t="s">
        <v>764</v>
      </c>
    </row>
    <row r="337" spans="1:21" x14ac:dyDescent="0.2">
      <c r="A337" s="71">
        <v>2608.66</v>
      </c>
      <c r="B337" s="71">
        <v>89.768000000000001</v>
      </c>
      <c r="C337" s="71">
        <v>30.103999999999999</v>
      </c>
      <c r="D337" s="71">
        <v>1121.67</v>
      </c>
      <c r="E337" s="71">
        <v>1036.4100000000001</v>
      </c>
      <c r="F337" s="71">
        <v>1170.4100000000001</v>
      </c>
      <c r="G337" s="71">
        <v>1240.45</v>
      </c>
      <c r="H337" s="71">
        <v>13530504.220000001</v>
      </c>
      <c r="I337" s="71">
        <v>7209711.1399999997</v>
      </c>
      <c r="J337" s="71" t="s">
        <v>1498</v>
      </c>
      <c r="K337" s="71" t="s">
        <v>1499</v>
      </c>
      <c r="L337" s="71">
        <v>0</v>
      </c>
      <c r="M337">
        <v>0</v>
      </c>
      <c r="N337" s="71">
        <v>0</v>
      </c>
      <c r="O337" s="71">
        <v>0</v>
      </c>
      <c r="P337" s="71">
        <v>1700.19</v>
      </c>
      <c r="Q337" s="71">
        <v>69.39</v>
      </c>
      <c r="R337" s="71">
        <v>22.27</v>
      </c>
      <c r="S337" s="71">
        <v>8.51</v>
      </c>
      <c r="T337" s="71">
        <v>48.098999999999997</v>
      </c>
      <c r="U337" s="91" t="s">
        <v>764</v>
      </c>
    </row>
    <row r="338" spans="1:21" x14ac:dyDescent="0.2">
      <c r="A338" s="71">
        <v>2618.66</v>
      </c>
      <c r="B338" s="71">
        <v>89.768000000000001</v>
      </c>
      <c r="C338" s="71">
        <v>30.103999999999999</v>
      </c>
      <c r="D338" s="71">
        <v>1121.71</v>
      </c>
      <c r="E338" s="71">
        <v>1036.45</v>
      </c>
      <c r="F338" s="71">
        <v>1179.06</v>
      </c>
      <c r="G338" s="71">
        <v>1245.46</v>
      </c>
      <c r="H338" s="71">
        <v>13530509.15</v>
      </c>
      <c r="I338" s="71">
        <v>7209719.8399999999</v>
      </c>
      <c r="J338" s="71" t="s">
        <v>1500</v>
      </c>
      <c r="K338" s="71" t="s">
        <v>1501</v>
      </c>
      <c r="L338" s="71">
        <v>0</v>
      </c>
      <c r="M338">
        <v>0</v>
      </c>
      <c r="N338" s="71">
        <v>0</v>
      </c>
      <c r="O338" s="71">
        <v>0</v>
      </c>
      <c r="P338" s="71">
        <v>1709.97</v>
      </c>
      <c r="Q338" s="71">
        <v>69.72</v>
      </c>
      <c r="R338" s="71">
        <v>22.3</v>
      </c>
      <c r="S338" s="71">
        <v>8.56</v>
      </c>
      <c r="T338" s="71">
        <v>47.984000000000002</v>
      </c>
      <c r="U338" s="91" t="s">
        <v>764</v>
      </c>
    </row>
    <row r="339" spans="1:21" x14ac:dyDescent="0.2">
      <c r="A339" s="71">
        <v>2628.66</v>
      </c>
      <c r="B339" s="71">
        <v>89.768000000000001</v>
      </c>
      <c r="C339" s="71">
        <v>30.103999999999999</v>
      </c>
      <c r="D339" s="71">
        <v>1121.75</v>
      </c>
      <c r="E339" s="71">
        <v>1036.49</v>
      </c>
      <c r="F339" s="71">
        <v>1187.71</v>
      </c>
      <c r="G339" s="71">
        <v>1250.48</v>
      </c>
      <c r="H339" s="71">
        <v>13530514.08</v>
      </c>
      <c r="I339" s="71">
        <v>7209728.54</v>
      </c>
      <c r="J339" s="71" t="s">
        <v>1502</v>
      </c>
      <c r="K339" s="71" t="s">
        <v>1503</v>
      </c>
      <c r="L339" s="71">
        <v>0</v>
      </c>
      <c r="M339">
        <v>0</v>
      </c>
      <c r="N339" s="71">
        <v>0</v>
      </c>
      <c r="O339" s="71">
        <v>0</v>
      </c>
      <c r="P339" s="71">
        <v>1719.75</v>
      </c>
      <c r="Q339" s="71">
        <v>70.05</v>
      </c>
      <c r="R339" s="71">
        <v>22.32</v>
      </c>
      <c r="S339" s="71">
        <v>8.6199999999999992</v>
      </c>
      <c r="T339" s="71">
        <v>47.869</v>
      </c>
      <c r="U339" s="91" t="s">
        <v>764</v>
      </c>
    </row>
    <row r="340" spans="1:21" x14ac:dyDescent="0.2">
      <c r="A340" s="71">
        <v>2638.66</v>
      </c>
      <c r="B340" s="71">
        <v>89.768000000000001</v>
      </c>
      <c r="C340" s="71">
        <v>30.103999999999999</v>
      </c>
      <c r="D340" s="71">
        <v>1121.79</v>
      </c>
      <c r="E340" s="71">
        <v>1036.53</v>
      </c>
      <c r="F340" s="71">
        <v>1196.3599999999999</v>
      </c>
      <c r="G340" s="71">
        <v>1255.49</v>
      </c>
      <c r="H340" s="71">
        <v>13530519.01</v>
      </c>
      <c r="I340" s="71">
        <v>7209737.2400000002</v>
      </c>
      <c r="J340" s="71" t="s">
        <v>1504</v>
      </c>
      <c r="K340" s="71" t="s">
        <v>1505</v>
      </c>
      <c r="L340" s="71">
        <v>0</v>
      </c>
      <c r="M340">
        <v>0</v>
      </c>
      <c r="N340" s="71">
        <v>0</v>
      </c>
      <c r="O340" s="71">
        <v>0</v>
      </c>
      <c r="P340" s="71">
        <v>1729.53</v>
      </c>
      <c r="Q340" s="71">
        <v>70.39</v>
      </c>
      <c r="R340" s="71">
        <v>22.34</v>
      </c>
      <c r="S340" s="71">
        <v>8.67</v>
      </c>
      <c r="T340" s="71">
        <v>47.756</v>
      </c>
      <c r="U340" s="91" t="s">
        <v>764</v>
      </c>
    </row>
    <row r="341" spans="1:21" x14ac:dyDescent="0.2">
      <c r="A341" s="71">
        <v>2648.66</v>
      </c>
      <c r="B341" s="71">
        <v>89.768000000000001</v>
      </c>
      <c r="C341" s="71">
        <v>30.103999999999999</v>
      </c>
      <c r="D341" s="71">
        <v>1121.83</v>
      </c>
      <c r="E341" s="71">
        <v>1036.57</v>
      </c>
      <c r="F341" s="71">
        <v>1205.01</v>
      </c>
      <c r="G341" s="71">
        <v>1260.51</v>
      </c>
      <c r="H341" s="71">
        <v>13530523.939999999</v>
      </c>
      <c r="I341" s="71">
        <v>7209745.9400000004</v>
      </c>
      <c r="J341" s="71" t="s">
        <v>1506</v>
      </c>
      <c r="K341" s="71" t="s">
        <v>1507</v>
      </c>
      <c r="L341" s="71">
        <v>0</v>
      </c>
      <c r="M341">
        <v>0</v>
      </c>
      <c r="N341" s="71">
        <v>0</v>
      </c>
      <c r="O341" s="71">
        <v>0</v>
      </c>
      <c r="P341" s="71">
        <v>1739.31</v>
      </c>
      <c r="Q341" s="71">
        <v>70.72</v>
      </c>
      <c r="R341" s="71">
        <v>22.36</v>
      </c>
      <c r="S341" s="71">
        <v>8.7200000000000006</v>
      </c>
      <c r="T341" s="71">
        <v>47.643999999999998</v>
      </c>
      <c r="U341" s="91" t="s">
        <v>764</v>
      </c>
    </row>
    <row r="342" spans="1:21" x14ac:dyDescent="0.2">
      <c r="A342" s="71">
        <v>2658.66</v>
      </c>
      <c r="B342" s="71">
        <v>89.768000000000001</v>
      </c>
      <c r="C342" s="71">
        <v>30.103999999999999</v>
      </c>
      <c r="D342" s="71">
        <v>1121.8699999999999</v>
      </c>
      <c r="E342" s="71">
        <v>1036.6099999999999</v>
      </c>
      <c r="F342" s="71">
        <v>1213.67</v>
      </c>
      <c r="G342" s="71">
        <v>1265.52</v>
      </c>
      <c r="H342" s="71">
        <v>13530528.869999999</v>
      </c>
      <c r="I342" s="71">
        <v>7209754.6399999997</v>
      </c>
      <c r="J342" s="71" t="s">
        <v>1508</v>
      </c>
      <c r="K342" s="71" t="s">
        <v>1509</v>
      </c>
      <c r="L342" s="71">
        <v>0</v>
      </c>
      <c r="M342">
        <v>0</v>
      </c>
      <c r="N342" s="71">
        <v>0</v>
      </c>
      <c r="O342" s="71">
        <v>0</v>
      </c>
      <c r="P342" s="71">
        <v>1749.09</v>
      </c>
      <c r="Q342" s="71">
        <v>71.05</v>
      </c>
      <c r="R342" s="71">
        <v>22.39</v>
      </c>
      <c r="S342" s="71">
        <v>8.77</v>
      </c>
      <c r="T342" s="71">
        <v>47.533000000000001</v>
      </c>
      <c r="U342" s="91" t="s">
        <v>764</v>
      </c>
    </row>
    <row r="343" spans="1:21" x14ac:dyDescent="0.2">
      <c r="A343" s="71">
        <v>2668.66</v>
      </c>
      <c r="B343" s="71">
        <v>89.768000000000001</v>
      </c>
      <c r="C343" s="71">
        <v>30.103999999999999</v>
      </c>
      <c r="D343" s="71">
        <v>1121.9100000000001</v>
      </c>
      <c r="E343" s="71">
        <v>1036.6500000000001</v>
      </c>
      <c r="F343" s="71">
        <v>1222.32</v>
      </c>
      <c r="G343" s="71">
        <v>1270.54</v>
      </c>
      <c r="H343" s="71">
        <v>13530533.800000001</v>
      </c>
      <c r="I343" s="71">
        <v>7209763.3399999999</v>
      </c>
      <c r="J343" s="71" t="s">
        <v>1510</v>
      </c>
      <c r="K343" s="71" t="s">
        <v>1511</v>
      </c>
      <c r="L343" s="71">
        <v>0</v>
      </c>
      <c r="M343">
        <v>0</v>
      </c>
      <c r="N343" s="71">
        <v>0</v>
      </c>
      <c r="O343" s="71">
        <v>0</v>
      </c>
      <c r="P343" s="71">
        <v>1758.87</v>
      </c>
      <c r="Q343" s="71">
        <v>71.39</v>
      </c>
      <c r="R343" s="71">
        <v>22.41</v>
      </c>
      <c r="S343" s="71">
        <v>8.82</v>
      </c>
      <c r="T343" s="71">
        <v>47.423000000000002</v>
      </c>
      <c r="U343" s="91" t="s">
        <v>764</v>
      </c>
    </row>
    <row r="344" spans="1:21" x14ac:dyDescent="0.2">
      <c r="A344" s="71">
        <v>2678.66</v>
      </c>
      <c r="B344" s="71">
        <v>89.768000000000001</v>
      </c>
      <c r="C344" s="71">
        <v>30.103999999999999</v>
      </c>
      <c r="D344" s="71">
        <v>1121.95</v>
      </c>
      <c r="E344" s="71">
        <v>1036.69</v>
      </c>
      <c r="F344" s="71">
        <v>1230.97</v>
      </c>
      <c r="G344" s="71">
        <v>1275.56</v>
      </c>
      <c r="H344" s="71">
        <v>13530538.73</v>
      </c>
      <c r="I344" s="71">
        <v>7209772.04</v>
      </c>
      <c r="J344" s="71" t="s">
        <v>1512</v>
      </c>
      <c r="K344" s="71" t="s">
        <v>1513</v>
      </c>
      <c r="L344" s="71">
        <v>0</v>
      </c>
      <c r="M344">
        <v>0</v>
      </c>
      <c r="N344" s="71">
        <v>0</v>
      </c>
      <c r="O344" s="71">
        <v>0</v>
      </c>
      <c r="P344" s="71">
        <v>1768.65</v>
      </c>
      <c r="Q344" s="71">
        <v>71.72</v>
      </c>
      <c r="R344" s="71">
        <v>22.43</v>
      </c>
      <c r="S344" s="71">
        <v>8.8699999999999992</v>
      </c>
      <c r="T344" s="71">
        <v>47.314</v>
      </c>
      <c r="U344" s="91" t="s">
        <v>764</v>
      </c>
    </row>
    <row r="345" spans="1:21" x14ac:dyDescent="0.2">
      <c r="A345" s="71">
        <v>2688.66</v>
      </c>
      <c r="B345" s="71">
        <v>89.768000000000001</v>
      </c>
      <c r="C345" s="71">
        <v>30.103999999999999</v>
      </c>
      <c r="D345" s="71">
        <v>1121.99</v>
      </c>
      <c r="E345" s="71">
        <v>1036.73</v>
      </c>
      <c r="F345" s="71">
        <v>1239.6199999999999</v>
      </c>
      <c r="G345" s="71">
        <v>1280.57</v>
      </c>
      <c r="H345" s="71">
        <v>13530543.66</v>
      </c>
      <c r="I345" s="71">
        <v>7209780.7400000002</v>
      </c>
      <c r="J345" s="71" t="s">
        <v>1514</v>
      </c>
      <c r="K345" s="71" t="s">
        <v>1515</v>
      </c>
      <c r="L345" s="71">
        <v>0</v>
      </c>
      <c r="M345">
        <v>0</v>
      </c>
      <c r="N345" s="71">
        <v>0</v>
      </c>
      <c r="O345" s="71">
        <v>0</v>
      </c>
      <c r="P345" s="71">
        <v>1778.43</v>
      </c>
      <c r="Q345" s="71">
        <v>72.06</v>
      </c>
      <c r="R345" s="71">
        <v>22.45</v>
      </c>
      <c r="S345" s="71">
        <v>8.93</v>
      </c>
      <c r="T345" s="71">
        <v>47.207000000000001</v>
      </c>
      <c r="U345" s="91" t="s">
        <v>764</v>
      </c>
    </row>
    <row r="346" spans="1:21" x14ac:dyDescent="0.2">
      <c r="A346" s="71">
        <v>2698.66</v>
      </c>
      <c r="B346" s="71">
        <v>89.768000000000001</v>
      </c>
      <c r="C346" s="71">
        <v>30.103999999999999</v>
      </c>
      <c r="D346" s="71">
        <v>1122.03</v>
      </c>
      <c r="E346" s="71">
        <v>1036.77</v>
      </c>
      <c r="F346" s="71">
        <v>1248.27</v>
      </c>
      <c r="G346" s="71">
        <v>1285.5899999999999</v>
      </c>
      <c r="H346" s="71">
        <v>13530548.59</v>
      </c>
      <c r="I346" s="71">
        <v>7209789.4400000004</v>
      </c>
      <c r="J346" s="71" t="s">
        <v>1516</v>
      </c>
      <c r="K346" s="71" t="s">
        <v>1517</v>
      </c>
      <c r="L346" s="71">
        <v>0</v>
      </c>
      <c r="M346">
        <v>0</v>
      </c>
      <c r="N346" s="71">
        <v>0</v>
      </c>
      <c r="O346" s="71">
        <v>0</v>
      </c>
      <c r="P346" s="71">
        <v>1788.21</v>
      </c>
      <c r="Q346" s="71">
        <v>72.400000000000006</v>
      </c>
      <c r="R346" s="71">
        <v>22.48</v>
      </c>
      <c r="S346" s="71">
        <v>8.98</v>
      </c>
      <c r="T346" s="71">
        <v>47.1</v>
      </c>
      <c r="U346" s="91" t="s">
        <v>764</v>
      </c>
    </row>
    <row r="347" spans="1:21" x14ac:dyDescent="0.2">
      <c r="A347" s="71">
        <v>2708.66</v>
      </c>
      <c r="B347" s="71">
        <v>89.768000000000001</v>
      </c>
      <c r="C347" s="71">
        <v>30.103999999999999</v>
      </c>
      <c r="D347" s="71">
        <v>1122.07</v>
      </c>
      <c r="E347" s="71">
        <v>1036.81</v>
      </c>
      <c r="F347" s="71">
        <v>1256.92</v>
      </c>
      <c r="G347" s="71">
        <v>1290.5999999999999</v>
      </c>
      <c r="H347" s="71">
        <v>13530553.52</v>
      </c>
      <c r="I347" s="71">
        <v>7209798.1399999997</v>
      </c>
      <c r="J347" s="71" t="s">
        <v>1518</v>
      </c>
      <c r="K347" s="71" t="s">
        <v>1519</v>
      </c>
      <c r="L347" s="71">
        <v>0</v>
      </c>
      <c r="M347">
        <v>0</v>
      </c>
      <c r="N347" s="71">
        <v>0</v>
      </c>
      <c r="O347" s="71">
        <v>0</v>
      </c>
      <c r="P347" s="71">
        <v>1797.98</v>
      </c>
      <c r="Q347" s="71">
        <v>72.73</v>
      </c>
      <c r="R347" s="71">
        <v>22.5</v>
      </c>
      <c r="S347" s="71">
        <v>9.0299999999999994</v>
      </c>
      <c r="T347" s="71">
        <v>46.994999999999997</v>
      </c>
      <c r="U347" s="91" t="s">
        <v>764</v>
      </c>
    </row>
    <row r="348" spans="1:21" x14ac:dyDescent="0.2">
      <c r="A348" s="71">
        <v>2718.66</v>
      </c>
      <c r="B348" s="71">
        <v>89.768000000000001</v>
      </c>
      <c r="C348" s="71">
        <v>30.103999999999999</v>
      </c>
      <c r="D348" s="71">
        <v>1122.1099999999999</v>
      </c>
      <c r="E348" s="71">
        <v>1036.8499999999999</v>
      </c>
      <c r="F348" s="71">
        <v>1265.57</v>
      </c>
      <c r="G348" s="71">
        <v>1295.6199999999999</v>
      </c>
      <c r="H348" s="71">
        <v>13530558.449999999</v>
      </c>
      <c r="I348" s="71">
        <v>7209806.8399999999</v>
      </c>
      <c r="J348" s="71" t="s">
        <v>1520</v>
      </c>
      <c r="K348" s="71" t="s">
        <v>1521</v>
      </c>
      <c r="L348" s="71">
        <v>0</v>
      </c>
      <c r="M348">
        <v>0</v>
      </c>
      <c r="N348" s="71">
        <v>0</v>
      </c>
      <c r="O348" s="71">
        <v>0</v>
      </c>
      <c r="P348" s="71">
        <v>1807.76</v>
      </c>
      <c r="Q348" s="71">
        <v>73.069999999999993</v>
      </c>
      <c r="R348" s="71">
        <v>22.52</v>
      </c>
      <c r="S348" s="71">
        <v>9.08</v>
      </c>
      <c r="T348" s="71">
        <v>46.890999999999998</v>
      </c>
      <c r="U348" s="91" t="s">
        <v>764</v>
      </c>
    </row>
    <row r="349" spans="1:21" x14ac:dyDescent="0.2">
      <c r="A349" s="71">
        <v>2728.66</v>
      </c>
      <c r="B349" s="71">
        <v>89.768000000000001</v>
      </c>
      <c r="C349" s="71">
        <v>30.103999999999999</v>
      </c>
      <c r="D349" s="71">
        <v>1122.1500000000001</v>
      </c>
      <c r="E349" s="71">
        <v>1036.8900000000001</v>
      </c>
      <c r="F349" s="71">
        <v>1274.22</v>
      </c>
      <c r="G349" s="71">
        <v>1300.6300000000001</v>
      </c>
      <c r="H349" s="71">
        <v>13530563.380000001</v>
      </c>
      <c r="I349" s="71">
        <v>7209815.54</v>
      </c>
      <c r="J349" s="71" t="s">
        <v>1522</v>
      </c>
      <c r="K349" s="71" t="s">
        <v>1523</v>
      </c>
      <c r="L349" s="71">
        <v>0</v>
      </c>
      <c r="M349">
        <v>0</v>
      </c>
      <c r="N349" s="71">
        <v>0</v>
      </c>
      <c r="O349" s="71">
        <v>0</v>
      </c>
      <c r="P349" s="71">
        <v>1817.54</v>
      </c>
      <c r="Q349" s="71">
        <v>73.41</v>
      </c>
      <c r="R349" s="71">
        <v>22.54</v>
      </c>
      <c r="S349" s="71">
        <v>9.14</v>
      </c>
      <c r="T349" s="71">
        <v>46.787999999999997</v>
      </c>
      <c r="U349" s="91" t="s">
        <v>764</v>
      </c>
    </row>
    <row r="350" spans="1:21" x14ac:dyDescent="0.2">
      <c r="A350" s="71">
        <v>2738.66</v>
      </c>
      <c r="B350" s="71">
        <v>89.768000000000001</v>
      </c>
      <c r="C350" s="71">
        <v>30.103999999999999</v>
      </c>
      <c r="D350" s="71">
        <v>1122.19</v>
      </c>
      <c r="E350" s="71">
        <v>1036.93</v>
      </c>
      <c r="F350" s="71">
        <v>1282.8699999999999</v>
      </c>
      <c r="G350" s="71">
        <v>1305.6500000000001</v>
      </c>
      <c r="H350" s="71">
        <v>13530568.310000001</v>
      </c>
      <c r="I350" s="71">
        <v>7209824.2400000002</v>
      </c>
      <c r="J350" s="71" t="s">
        <v>1524</v>
      </c>
      <c r="K350" s="71" t="s">
        <v>1525</v>
      </c>
      <c r="L350" s="71">
        <v>0</v>
      </c>
      <c r="M350">
        <v>0</v>
      </c>
      <c r="N350" s="71">
        <v>0</v>
      </c>
      <c r="O350" s="71">
        <v>0</v>
      </c>
      <c r="P350" s="71">
        <v>1827.32</v>
      </c>
      <c r="Q350" s="71">
        <v>73.75</v>
      </c>
      <c r="R350" s="71">
        <v>22.56</v>
      </c>
      <c r="S350" s="71">
        <v>9.19</v>
      </c>
      <c r="T350" s="71">
        <v>46.685000000000002</v>
      </c>
      <c r="U350" s="91" t="s">
        <v>764</v>
      </c>
    </row>
    <row r="351" spans="1:21" x14ac:dyDescent="0.2">
      <c r="A351" s="71">
        <v>2748.66</v>
      </c>
      <c r="B351" s="71">
        <v>89.768000000000001</v>
      </c>
      <c r="C351" s="71">
        <v>30.103999999999999</v>
      </c>
      <c r="D351" s="71">
        <v>1122.23</v>
      </c>
      <c r="E351" s="71">
        <v>1036.97</v>
      </c>
      <c r="F351" s="71">
        <v>1291.53</v>
      </c>
      <c r="G351" s="71">
        <v>1310.6600000000001</v>
      </c>
      <c r="H351" s="71">
        <v>13530573.24</v>
      </c>
      <c r="I351" s="71">
        <v>7209832.9400000004</v>
      </c>
      <c r="J351" s="71" t="s">
        <v>1526</v>
      </c>
      <c r="K351" s="71" t="s">
        <v>1527</v>
      </c>
      <c r="L351" s="71">
        <v>0</v>
      </c>
      <c r="M351">
        <v>0</v>
      </c>
      <c r="N351" s="71">
        <v>0</v>
      </c>
      <c r="O351" s="71">
        <v>0</v>
      </c>
      <c r="P351" s="71">
        <v>1837.1</v>
      </c>
      <c r="Q351" s="71">
        <v>74.09</v>
      </c>
      <c r="R351" s="71">
        <v>22.59</v>
      </c>
      <c r="S351" s="71">
        <v>9.24</v>
      </c>
      <c r="T351" s="71">
        <v>46.584000000000003</v>
      </c>
      <c r="U351" s="91" t="s">
        <v>764</v>
      </c>
    </row>
    <row r="352" spans="1:21" x14ac:dyDescent="0.2">
      <c r="A352" s="71">
        <v>2758.66</v>
      </c>
      <c r="B352" s="71">
        <v>89.768000000000001</v>
      </c>
      <c r="C352" s="71">
        <v>30.103999999999999</v>
      </c>
      <c r="D352" s="71">
        <v>1122.27</v>
      </c>
      <c r="E352" s="71">
        <v>1037.01</v>
      </c>
      <c r="F352" s="71">
        <v>1300.18</v>
      </c>
      <c r="G352" s="71">
        <v>1315.68</v>
      </c>
      <c r="H352" s="71">
        <v>13530578.18</v>
      </c>
      <c r="I352" s="71">
        <v>7209841.6399999997</v>
      </c>
      <c r="J352" s="71" t="s">
        <v>1528</v>
      </c>
      <c r="K352" s="71" t="s">
        <v>1529</v>
      </c>
      <c r="L352" s="71">
        <v>0</v>
      </c>
      <c r="M352">
        <v>0</v>
      </c>
      <c r="N352" s="71">
        <v>0</v>
      </c>
      <c r="O352" s="71">
        <v>0</v>
      </c>
      <c r="P352" s="71">
        <v>1846.88</v>
      </c>
      <c r="Q352" s="71">
        <v>74.430000000000007</v>
      </c>
      <c r="R352" s="71">
        <v>22.61</v>
      </c>
      <c r="S352" s="71">
        <v>9.3000000000000007</v>
      </c>
      <c r="T352" s="71">
        <v>46.484000000000002</v>
      </c>
      <c r="U352" s="91" t="s">
        <v>764</v>
      </c>
    </row>
    <row r="353" spans="1:21" x14ac:dyDescent="0.2">
      <c r="A353" s="71">
        <v>2768.66</v>
      </c>
      <c r="B353" s="71">
        <v>89.768000000000001</v>
      </c>
      <c r="C353" s="71">
        <v>30.103999999999999</v>
      </c>
      <c r="D353" s="71">
        <v>1122.31</v>
      </c>
      <c r="E353" s="71">
        <v>1037.05</v>
      </c>
      <c r="F353" s="71">
        <v>1308.83</v>
      </c>
      <c r="G353" s="71">
        <v>1320.7</v>
      </c>
      <c r="H353" s="71">
        <v>13530583.109999999</v>
      </c>
      <c r="I353" s="71">
        <v>7209850.3399999999</v>
      </c>
      <c r="J353" s="71" t="s">
        <v>1530</v>
      </c>
      <c r="K353" s="71" t="s">
        <v>1531</v>
      </c>
      <c r="L353" s="71">
        <v>0</v>
      </c>
      <c r="M353">
        <v>0</v>
      </c>
      <c r="N353" s="71">
        <v>0</v>
      </c>
      <c r="O353" s="71">
        <v>0</v>
      </c>
      <c r="P353" s="71">
        <v>1856.66</v>
      </c>
      <c r="Q353" s="71">
        <v>74.77</v>
      </c>
      <c r="R353" s="71">
        <v>22.63</v>
      </c>
      <c r="S353" s="71">
        <v>9.35</v>
      </c>
      <c r="T353" s="71">
        <v>46.384999999999998</v>
      </c>
      <c r="U353" s="91" t="s">
        <v>764</v>
      </c>
    </row>
    <row r="354" spans="1:21" x14ac:dyDescent="0.2">
      <c r="A354" s="71">
        <v>2778.66</v>
      </c>
      <c r="B354" s="71">
        <v>89.768000000000001</v>
      </c>
      <c r="C354" s="71">
        <v>30.103999999999999</v>
      </c>
      <c r="D354" s="71">
        <v>1122.3599999999999</v>
      </c>
      <c r="E354" s="71">
        <v>1037.0999999999999</v>
      </c>
      <c r="F354" s="71">
        <v>1317.48</v>
      </c>
      <c r="G354" s="71">
        <v>1325.71</v>
      </c>
      <c r="H354" s="71">
        <v>13530588.039999999</v>
      </c>
      <c r="I354" s="71">
        <v>7209859.04</v>
      </c>
      <c r="J354" s="71" t="s">
        <v>1532</v>
      </c>
      <c r="K354" s="71" t="s">
        <v>1533</v>
      </c>
      <c r="L354" s="71">
        <v>0</v>
      </c>
      <c r="M354">
        <v>0</v>
      </c>
      <c r="N354" s="71">
        <v>0</v>
      </c>
      <c r="O354" s="71">
        <v>0</v>
      </c>
      <c r="P354" s="71">
        <v>1866.44</v>
      </c>
      <c r="Q354" s="71">
        <v>75.11</v>
      </c>
      <c r="R354" s="71">
        <v>22.65</v>
      </c>
      <c r="S354" s="71">
        <v>9.4</v>
      </c>
      <c r="T354" s="71">
        <v>46.286999999999999</v>
      </c>
      <c r="U354" s="91" t="s">
        <v>764</v>
      </c>
    </row>
    <row r="355" spans="1:21" x14ac:dyDescent="0.2">
      <c r="A355" s="71">
        <v>2788.66</v>
      </c>
      <c r="B355" s="71">
        <v>89.768000000000001</v>
      </c>
      <c r="C355" s="71">
        <v>30.103999999999999</v>
      </c>
      <c r="D355" s="71">
        <v>1122.4000000000001</v>
      </c>
      <c r="E355" s="71">
        <v>1037.1400000000001</v>
      </c>
      <c r="F355" s="71">
        <v>1326.13</v>
      </c>
      <c r="G355" s="71">
        <v>1330.73</v>
      </c>
      <c r="H355" s="71">
        <v>13530592.970000001</v>
      </c>
      <c r="I355" s="71">
        <v>7209867.7400000002</v>
      </c>
      <c r="J355" s="71" t="s">
        <v>1534</v>
      </c>
      <c r="K355" s="71" t="s">
        <v>1535</v>
      </c>
      <c r="L355" s="71">
        <v>0</v>
      </c>
      <c r="M355">
        <v>0</v>
      </c>
      <c r="N355" s="71">
        <v>0</v>
      </c>
      <c r="O355" s="71">
        <v>0</v>
      </c>
      <c r="P355" s="71">
        <v>1876.22</v>
      </c>
      <c r="Q355" s="71">
        <v>75.45</v>
      </c>
      <c r="R355" s="71">
        <v>22.67</v>
      </c>
      <c r="S355" s="71">
        <v>9.4600000000000009</v>
      </c>
      <c r="T355" s="71">
        <v>46.19</v>
      </c>
      <c r="U355" s="91" t="s">
        <v>764</v>
      </c>
    </row>
    <row r="356" spans="1:21" x14ac:dyDescent="0.2">
      <c r="A356" s="71">
        <v>2798.66</v>
      </c>
      <c r="B356" s="71">
        <v>89.768000000000001</v>
      </c>
      <c r="C356" s="71">
        <v>30.103999999999999</v>
      </c>
      <c r="D356" s="71">
        <v>1122.44</v>
      </c>
      <c r="E356" s="71">
        <v>1037.18</v>
      </c>
      <c r="F356" s="71">
        <v>1334.78</v>
      </c>
      <c r="G356" s="71">
        <v>1335.74</v>
      </c>
      <c r="H356" s="71">
        <v>13530597.9</v>
      </c>
      <c r="I356" s="71">
        <v>7209876.4400000004</v>
      </c>
      <c r="J356" s="71" t="s">
        <v>1536</v>
      </c>
      <c r="K356" s="71" t="s">
        <v>1537</v>
      </c>
      <c r="L356" s="71">
        <v>0</v>
      </c>
      <c r="M356">
        <v>0</v>
      </c>
      <c r="N356" s="71">
        <v>0</v>
      </c>
      <c r="O356" s="71">
        <v>0</v>
      </c>
      <c r="P356" s="71">
        <v>1886</v>
      </c>
      <c r="Q356" s="71">
        <v>75.790000000000006</v>
      </c>
      <c r="R356" s="71">
        <v>22.69</v>
      </c>
      <c r="S356" s="71">
        <v>9.51</v>
      </c>
      <c r="T356" s="71">
        <v>46.094000000000001</v>
      </c>
      <c r="U356" s="91" t="s">
        <v>764</v>
      </c>
    </row>
    <row r="357" spans="1:21" x14ac:dyDescent="0.2">
      <c r="A357" s="71">
        <v>2808.66</v>
      </c>
      <c r="B357" s="71">
        <v>89.768000000000001</v>
      </c>
      <c r="C357" s="71">
        <v>30.103999999999999</v>
      </c>
      <c r="D357" s="71">
        <v>1122.48</v>
      </c>
      <c r="E357" s="71">
        <v>1037.22</v>
      </c>
      <c r="F357" s="71">
        <v>1343.43</v>
      </c>
      <c r="G357" s="71">
        <v>1340.76</v>
      </c>
      <c r="H357" s="71">
        <v>13530602.83</v>
      </c>
      <c r="I357" s="71">
        <v>7209885.1399999997</v>
      </c>
      <c r="J357" s="71" t="s">
        <v>1538</v>
      </c>
      <c r="K357" s="71" t="s">
        <v>1539</v>
      </c>
      <c r="L357" s="71">
        <v>0</v>
      </c>
      <c r="M357">
        <v>0</v>
      </c>
      <c r="N357" s="71">
        <v>0</v>
      </c>
      <c r="O357" s="71">
        <v>0</v>
      </c>
      <c r="P357" s="71">
        <v>1895.78</v>
      </c>
      <c r="Q357" s="71">
        <v>76.13</v>
      </c>
      <c r="R357" s="71">
        <v>22.71</v>
      </c>
      <c r="S357" s="71">
        <v>9.57</v>
      </c>
      <c r="T357" s="71">
        <v>45.999000000000002</v>
      </c>
      <c r="U357" s="91" t="s">
        <v>764</v>
      </c>
    </row>
    <row r="358" spans="1:21" x14ac:dyDescent="0.2">
      <c r="A358" s="71">
        <v>2818.66</v>
      </c>
      <c r="B358" s="71">
        <v>89.768000000000001</v>
      </c>
      <c r="C358" s="71">
        <v>30.103999999999999</v>
      </c>
      <c r="D358" s="71">
        <v>1122.52</v>
      </c>
      <c r="E358" s="71">
        <v>1037.26</v>
      </c>
      <c r="F358" s="71">
        <v>1352.08</v>
      </c>
      <c r="G358" s="71">
        <v>1345.77</v>
      </c>
      <c r="H358" s="71">
        <v>13530607.76</v>
      </c>
      <c r="I358" s="71">
        <v>7209893.8399999999</v>
      </c>
      <c r="J358" s="71" t="s">
        <v>1540</v>
      </c>
      <c r="K358" s="71" t="s">
        <v>1541</v>
      </c>
      <c r="L358" s="71">
        <v>0</v>
      </c>
      <c r="M358">
        <v>0</v>
      </c>
      <c r="N358" s="71">
        <v>0</v>
      </c>
      <c r="O358" s="71">
        <v>0</v>
      </c>
      <c r="P358" s="71">
        <v>1905.56</v>
      </c>
      <c r="Q358" s="71">
        <v>76.48</v>
      </c>
      <c r="R358" s="71">
        <v>22.73</v>
      </c>
      <c r="S358" s="71">
        <v>9.6199999999999992</v>
      </c>
      <c r="T358" s="71">
        <v>45.905000000000001</v>
      </c>
      <c r="U358" s="91" t="s">
        <v>764</v>
      </c>
    </row>
    <row r="359" spans="1:21" x14ac:dyDescent="0.2">
      <c r="A359" s="71">
        <v>2828.66</v>
      </c>
      <c r="B359" s="71">
        <v>89.768000000000001</v>
      </c>
      <c r="C359" s="71">
        <v>30.103999999999999</v>
      </c>
      <c r="D359" s="71">
        <v>1122.56</v>
      </c>
      <c r="E359" s="71">
        <v>1037.3</v>
      </c>
      <c r="F359" s="71">
        <v>1360.73</v>
      </c>
      <c r="G359" s="71">
        <v>1350.79</v>
      </c>
      <c r="H359" s="71">
        <v>13530612.689999999</v>
      </c>
      <c r="I359" s="71">
        <v>7209902.54</v>
      </c>
      <c r="J359" s="71" t="s">
        <v>1542</v>
      </c>
      <c r="K359" s="71" t="s">
        <v>1543</v>
      </c>
      <c r="L359" s="71">
        <v>0</v>
      </c>
      <c r="M359">
        <v>0</v>
      </c>
      <c r="N359" s="71">
        <v>0</v>
      </c>
      <c r="O359" s="71">
        <v>0</v>
      </c>
      <c r="P359" s="71">
        <v>1915.34</v>
      </c>
      <c r="Q359" s="71">
        <v>76.819999999999993</v>
      </c>
      <c r="R359" s="71">
        <v>22.75</v>
      </c>
      <c r="S359" s="71">
        <v>9.68</v>
      </c>
      <c r="T359" s="71">
        <v>45.811999999999998</v>
      </c>
      <c r="U359" s="91" t="s">
        <v>764</v>
      </c>
    </row>
    <row r="360" spans="1:21" x14ac:dyDescent="0.2">
      <c r="A360" s="71">
        <v>2838.66</v>
      </c>
      <c r="B360" s="71">
        <v>89.768000000000001</v>
      </c>
      <c r="C360" s="71">
        <v>30.103999999999999</v>
      </c>
      <c r="D360" s="71">
        <v>1122.5999999999999</v>
      </c>
      <c r="E360" s="71">
        <v>1037.3399999999999</v>
      </c>
      <c r="F360" s="71">
        <v>1369.39</v>
      </c>
      <c r="G360" s="71">
        <v>1355.81</v>
      </c>
      <c r="H360" s="71">
        <v>13530617.619999999</v>
      </c>
      <c r="I360" s="71">
        <v>7209911.2400000002</v>
      </c>
      <c r="J360" s="71" t="s">
        <v>1544</v>
      </c>
      <c r="K360" s="71" t="s">
        <v>1545</v>
      </c>
      <c r="L360" s="71">
        <v>0</v>
      </c>
      <c r="M360">
        <v>0</v>
      </c>
      <c r="N360" s="71">
        <v>0</v>
      </c>
      <c r="O360" s="71">
        <v>0</v>
      </c>
      <c r="P360" s="71">
        <v>1925.11</v>
      </c>
      <c r="Q360" s="71">
        <v>77.16</v>
      </c>
      <c r="R360" s="71">
        <v>22.77</v>
      </c>
      <c r="S360" s="71">
        <v>9.73</v>
      </c>
      <c r="T360" s="71">
        <v>45.72</v>
      </c>
      <c r="U360" s="91" t="s">
        <v>764</v>
      </c>
    </row>
    <row r="361" spans="1:21" x14ac:dyDescent="0.2">
      <c r="A361" s="71">
        <v>2848.66</v>
      </c>
      <c r="B361" s="71">
        <v>89.768000000000001</v>
      </c>
      <c r="C361" s="71">
        <v>30.103999999999999</v>
      </c>
      <c r="D361" s="71">
        <v>1122.6400000000001</v>
      </c>
      <c r="E361" s="71">
        <v>1037.3800000000001</v>
      </c>
      <c r="F361" s="71">
        <v>1378.04</v>
      </c>
      <c r="G361" s="71">
        <v>1360.82</v>
      </c>
      <c r="H361" s="71">
        <v>13530622.550000001</v>
      </c>
      <c r="I361" s="71">
        <v>7209919.9400000004</v>
      </c>
      <c r="J361" s="71" t="s">
        <v>1546</v>
      </c>
      <c r="K361" s="71" t="s">
        <v>1547</v>
      </c>
      <c r="L361" s="71">
        <v>0</v>
      </c>
      <c r="M361">
        <v>0</v>
      </c>
      <c r="N361" s="71">
        <v>0</v>
      </c>
      <c r="O361" s="71">
        <v>0</v>
      </c>
      <c r="P361" s="71">
        <v>1934.89</v>
      </c>
      <c r="Q361" s="71">
        <v>77.510000000000005</v>
      </c>
      <c r="R361" s="71">
        <v>22.79</v>
      </c>
      <c r="S361" s="71">
        <v>9.7899999999999991</v>
      </c>
      <c r="T361" s="71">
        <v>45.628</v>
      </c>
      <c r="U361" s="91" t="s">
        <v>764</v>
      </c>
    </row>
    <row r="362" spans="1:21" x14ac:dyDescent="0.2">
      <c r="A362" s="71">
        <v>2858.66</v>
      </c>
      <c r="B362" s="71">
        <v>89.768000000000001</v>
      </c>
      <c r="C362" s="71">
        <v>30.103999999999999</v>
      </c>
      <c r="D362" s="71">
        <v>1122.68</v>
      </c>
      <c r="E362" s="71">
        <v>1037.42</v>
      </c>
      <c r="F362" s="71">
        <v>1386.69</v>
      </c>
      <c r="G362" s="71">
        <v>1365.84</v>
      </c>
      <c r="H362" s="71">
        <v>13530627.48</v>
      </c>
      <c r="I362" s="71">
        <v>7209928.6399999997</v>
      </c>
      <c r="J362" s="71" t="s">
        <v>1548</v>
      </c>
      <c r="K362" s="71" t="s">
        <v>1549</v>
      </c>
      <c r="L362" s="71">
        <v>0</v>
      </c>
      <c r="M362">
        <v>0</v>
      </c>
      <c r="N362" s="71">
        <v>0</v>
      </c>
      <c r="O362" s="71">
        <v>0</v>
      </c>
      <c r="P362" s="71">
        <v>1944.67</v>
      </c>
      <c r="Q362" s="71">
        <v>77.849999999999994</v>
      </c>
      <c r="R362" s="71">
        <v>22.81</v>
      </c>
      <c r="S362" s="71">
        <v>9.84</v>
      </c>
      <c r="T362" s="71">
        <v>45.537999999999997</v>
      </c>
      <c r="U362" s="91" t="s">
        <v>764</v>
      </c>
    </row>
    <row r="363" spans="1:21" x14ac:dyDescent="0.2">
      <c r="A363" s="71">
        <v>2868.66</v>
      </c>
      <c r="B363" s="71">
        <v>89.768000000000001</v>
      </c>
      <c r="C363" s="71">
        <v>30.103999999999999</v>
      </c>
      <c r="D363" s="71">
        <v>1122.72</v>
      </c>
      <c r="E363" s="71">
        <v>1037.46</v>
      </c>
      <c r="F363" s="71">
        <v>1395.34</v>
      </c>
      <c r="G363" s="71">
        <v>1370.85</v>
      </c>
      <c r="H363" s="71">
        <v>13530632.41</v>
      </c>
      <c r="I363" s="71">
        <v>7209937.3399999999</v>
      </c>
      <c r="J363" s="71" t="s">
        <v>1550</v>
      </c>
      <c r="K363" s="71" t="s">
        <v>1551</v>
      </c>
      <c r="L363" s="71">
        <v>0</v>
      </c>
      <c r="M363">
        <v>0</v>
      </c>
      <c r="N363" s="71">
        <v>0</v>
      </c>
      <c r="O363" s="71">
        <v>0</v>
      </c>
      <c r="P363" s="71">
        <v>1954.45</v>
      </c>
      <c r="Q363" s="71">
        <v>78.2</v>
      </c>
      <c r="R363" s="71">
        <v>22.83</v>
      </c>
      <c r="S363" s="71">
        <v>9.9</v>
      </c>
      <c r="T363" s="71">
        <v>45.448999999999998</v>
      </c>
      <c r="U363" s="91" t="s">
        <v>764</v>
      </c>
    </row>
    <row r="364" spans="1:21" x14ac:dyDescent="0.2">
      <c r="A364" s="71">
        <v>2878.66</v>
      </c>
      <c r="B364" s="71">
        <v>89.768000000000001</v>
      </c>
      <c r="C364" s="71">
        <v>30.103999999999999</v>
      </c>
      <c r="D364" s="71">
        <v>1122.76</v>
      </c>
      <c r="E364" s="71">
        <v>1037.5</v>
      </c>
      <c r="F364" s="71">
        <v>1403.99</v>
      </c>
      <c r="G364" s="71">
        <v>1375.87</v>
      </c>
      <c r="H364" s="71">
        <v>13530637.34</v>
      </c>
      <c r="I364" s="71">
        <v>7209946.04</v>
      </c>
      <c r="J364" s="71" t="s">
        <v>1552</v>
      </c>
      <c r="K364" s="71" t="s">
        <v>1553</v>
      </c>
      <c r="L364" s="71">
        <v>0</v>
      </c>
      <c r="M364">
        <v>0</v>
      </c>
      <c r="N364" s="71">
        <v>0</v>
      </c>
      <c r="O364" s="71">
        <v>0</v>
      </c>
      <c r="P364" s="71">
        <v>1964.23</v>
      </c>
      <c r="Q364" s="71">
        <v>78.55</v>
      </c>
      <c r="R364" s="71">
        <v>22.85</v>
      </c>
      <c r="S364" s="71">
        <v>9.9499999999999993</v>
      </c>
      <c r="T364" s="71">
        <v>45.36</v>
      </c>
      <c r="U364" s="91" t="s">
        <v>764</v>
      </c>
    </row>
    <row r="365" spans="1:21" x14ac:dyDescent="0.2">
      <c r="A365" s="71">
        <v>2888.66</v>
      </c>
      <c r="B365" s="71">
        <v>89.768000000000001</v>
      </c>
      <c r="C365" s="71">
        <v>30.103999999999999</v>
      </c>
      <c r="D365" s="71">
        <v>1122.8</v>
      </c>
      <c r="E365" s="71">
        <v>1037.54</v>
      </c>
      <c r="F365" s="71">
        <v>1412.64</v>
      </c>
      <c r="G365" s="71">
        <v>1380.88</v>
      </c>
      <c r="H365" s="71">
        <v>13530642.27</v>
      </c>
      <c r="I365" s="71">
        <v>7209954.7400000002</v>
      </c>
      <c r="J365" s="71" t="s">
        <v>1554</v>
      </c>
      <c r="K365" s="71" t="s">
        <v>1555</v>
      </c>
      <c r="L365" s="71">
        <v>0</v>
      </c>
      <c r="M365">
        <v>0</v>
      </c>
      <c r="N365" s="71">
        <v>0</v>
      </c>
      <c r="O365" s="71">
        <v>0</v>
      </c>
      <c r="P365" s="71">
        <v>1974.01</v>
      </c>
      <c r="Q365" s="71">
        <v>78.89</v>
      </c>
      <c r="R365" s="71">
        <v>22.87</v>
      </c>
      <c r="S365" s="71">
        <v>10.01</v>
      </c>
      <c r="T365" s="71">
        <v>45.271999999999998</v>
      </c>
      <c r="U365" s="91" t="s">
        <v>764</v>
      </c>
    </row>
    <row r="366" spans="1:21" x14ac:dyDescent="0.2">
      <c r="A366" s="71">
        <v>2898.66</v>
      </c>
      <c r="B366" s="71">
        <v>89.768000000000001</v>
      </c>
      <c r="C366" s="71">
        <v>30.103999999999999</v>
      </c>
      <c r="D366" s="71">
        <v>1122.8399999999999</v>
      </c>
      <c r="E366" s="71">
        <v>1037.58</v>
      </c>
      <c r="F366" s="71">
        <v>1421.29</v>
      </c>
      <c r="G366" s="71">
        <v>1385.9</v>
      </c>
      <c r="H366" s="71">
        <v>13530647.199999999</v>
      </c>
      <c r="I366" s="71">
        <v>7209963.4400000004</v>
      </c>
      <c r="J366" s="71" t="s">
        <v>1556</v>
      </c>
      <c r="K366" s="71" t="s">
        <v>1557</v>
      </c>
      <c r="L366" s="71">
        <v>0</v>
      </c>
      <c r="M366">
        <v>0</v>
      </c>
      <c r="N366" s="71">
        <v>0</v>
      </c>
      <c r="O366" s="71">
        <v>0</v>
      </c>
      <c r="P366" s="71">
        <v>1983.79</v>
      </c>
      <c r="Q366" s="71">
        <v>79.239999999999995</v>
      </c>
      <c r="R366" s="71">
        <v>22.89</v>
      </c>
      <c r="S366" s="71">
        <v>10.07</v>
      </c>
      <c r="T366" s="71">
        <v>45.185000000000002</v>
      </c>
      <c r="U366" s="91" t="s">
        <v>764</v>
      </c>
    </row>
    <row r="367" spans="1:21" x14ac:dyDescent="0.2">
      <c r="A367" s="71">
        <v>2908.66</v>
      </c>
      <c r="B367" s="71">
        <v>89.768000000000001</v>
      </c>
      <c r="C367" s="71">
        <v>30.103999999999999</v>
      </c>
      <c r="D367" s="71">
        <v>1122.8800000000001</v>
      </c>
      <c r="E367" s="71">
        <v>1037.6199999999999</v>
      </c>
      <c r="F367" s="71">
        <v>1429.94</v>
      </c>
      <c r="G367" s="71">
        <v>1390.92</v>
      </c>
      <c r="H367" s="71">
        <v>13530652.140000001</v>
      </c>
      <c r="I367" s="71">
        <v>7209972.1399999997</v>
      </c>
      <c r="J367" s="71" t="s">
        <v>1558</v>
      </c>
      <c r="K367" s="71" t="s">
        <v>1559</v>
      </c>
      <c r="L367" s="71">
        <v>0</v>
      </c>
      <c r="M367">
        <v>0</v>
      </c>
      <c r="N367" s="71">
        <v>0</v>
      </c>
      <c r="O367" s="71">
        <v>0</v>
      </c>
      <c r="P367" s="71">
        <v>1993.57</v>
      </c>
      <c r="Q367" s="71">
        <v>79.59</v>
      </c>
      <c r="R367" s="71">
        <v>22.91</v>
      </c>
      <c r="S367" s="71">
        <v>10.119999999999999</v>
      </c>
      <c r="T367" s="71">
        <v>45.098999999999997</v>
      </c>
      <c r="U367" s="91" t="s">
        <v>764</v>
      </c>
    </row>
    <row r="368" spans="1:21" x14ac:dyDescent="0.2">
      <c r="A368" s="71">
        <v>2918.66</v>
      </c>
      <c r="B368" s="71">
        <v>89.768000000000001</v>
      </c>
      <c r="C368" s="71">
        <v>30.103999999999999</v>
      </c>
      <c r="D368" s="71">
        <v>1122.92</v>
      </c>
      <c r="E368" s="71">
        <v>1037.6600000000001</v>
      </c>
      <c r="F368" s="71">
        <v>1438.59</v>
      </c>
      <c r="G368" s="71">
        <v>1395.93</v>
      </c>
      <c r="H368" s="71">
        <v>13530657.07</v>
      </c>
      <c r="I368" s="71">
        <v>7209980.8399999999</v>
      </c>
      <c r="J368" s="71" t="s">
        <v>1560</v>
      </c>
      <c r="K368" s="71" t="s">
        <v>1561</v>
      </c>
      <c r="L368" s="71">
        <v>0</v>
      </c>
      <c r="M368">
        <v>0</v>
      </c>
      <c r="N368" s="71">
        <v>0</v>
      </c>
      <c r="O368" s="71">
        <v>0</v>
      </c>
      <c r="P368" s="71">
        <v>2003.35</v>
      </c>
      <c r="Q368" s="71">
        <v>79.930000000000007</v>
      </c>
      <c r="R368" s="71">
        <v>22.93</v>
      </c>
      <c r="S368" s="71">
        <v>10.18</v>
      </c>
      <c r="T368" s="71">
        <v>45.014000000000003</v>
      </c>
      <c r="U368" s="91" t="s">
        <v>764</v>
      </c>
    </row>
    <row r="369" spans="1:21" x14ac:dyDescent="0.2">
      <c r="A369" s="71">
        <v>2928.66</v>
      </c>
      <c r="B369" s="71">
        <v>89.768000000000001</v>
      </c>
      <c r="C369" s="71">
        <v>30.103999999999999</v>
      </c>
      <c r="D369" s="71">
        <v>1122.96</v>
      </c>
      <c r="E369" s="71">
        <v>1037.7</v>
      </c>
      <c r="F369" s="71">
        <v>1447.24</v>
      </c>
      <c r="G369" s="71">
        <v>1400.95</v>
      </c>
      <c r="H369" s="71">
        <v>13530662</v>
      </c>
      <c r="I369" s="71">
        <v>7209989.54</v>
      </c>
      <c r="J369" s="71" t="s">
        <v>1562</v>
      </c>
      <c r="K369" s="71" t="s">
        <v>1563</v>
      </c>
      <c r="L369" s="71">
        <v>0</v>
      </c>
      <c r="M369">
        <v>0</v>
      </c>
      <c r="N369" s="71">
        <v>0</v>
      </c>
      <c r="O369" s="71">
        <v>0</v>
      </c>
      <c r="P369" s="71">
        <v>2013.13</v>
      </c>
      <c r="Q369" s="71">
        <v>80.28</v>
      </c>
      <c r="R369" s="71">
        <v>22.95</v>
      </c>
      <c r="S369" s="71">
        <v>10.23</v>
      </c>
      <c r="T369" s="71">
        <v>44.93</v>
      </c>
      <c r="U369" s="91" t="s">
        <v>764</v>
      </c>
    </row>
    <row r="370" spans="1:21" x14ac:dyDescent="0.2">
      <c r="A370" s="71">
        <v>2938.66</v>
      </c>
      <c r="B370" s="71">
        <v>89.768000000000001</v>
      </c>
      <c r="C370" s="71">
        <v>30.103999999999999</v>
      </c>
      <c r="D370" s="71">
        <v>1123</v>
      </c>
      <c r="E370" s="71">
        <v>1037.74</v>
      </c>
      <c r="F370" s="71">
        <v>1455.9</v>
      </c>
      <c r="G370" s="71">
        <v>1405.96</v>
      </c>
      <c r="H370" s="71">
        <v>13530666.93</v>
      </c>
      <c r="I370" s="71">
        <v>7209998.2400000002</v>
      </c>
      <c r="J370" s="71" t="s">
        <v>1564</v>
      </c>
      <c r="K370" s="71" t="s">
        <v>1565</v>
      </c>
      <c r="L370" s="71">
        <v>0</v>
      </c>
      <c r="M370">
        <v>0</v>
      </c>
      <c r="N370" s="71">
        <v>0</v>
      </c>
      <c r="O370" s="71">
        <v>0</v>
      </c>
      <c r="P370" s="71">
        <v>2022.91</v>
      </c>
      <c r="Q370" s="71">
        <v>80.63</v>
      </c>
      <c r="R370" s="71">
        <v>22.97</v>
      </c>
      <c r="S370" s="71">
        <v>10.29</v>
      </c>
      <c r="T370" s="71">
        <v>44.847000000000001</v>
      </c>
      <c r="U370" s="91" t="s">
        <v>764</v>
      </c>
    </row>
    <row r="371" spans="1:21" x14ac:dyDescent="0.2">
      <c r="A371" s="71">
        <v>2948.66</v>
      </c>
      <c r="B371" s="71">
        <v>89.768000000000001</v>
      </c>
      <c r="C371" s="71">
        <v>30.103999999999999</v>
      </c>
      <c r="D371" s="71">
        <v>1123.04</v>
      </c>
      <c r="E371" s="71">
        <v>1037.78</v>
      </c>
      <c r="F371" s="71">
        <v>1464.55</v>
      </c>
      <c r="G371" s="71">
        <v>1410.98</v>
      </c>
      <c r="H371" s="71">
        <v>13530671.859999999</v>
      </c>
      <c r="I371" s="71">
        <v>7210006.9400000004</v>
      </c>
      <c r="J371" s="71" t="s">
        <v>1566</v>
      </c>
      <c r="K371" s="71" t="s">
        <v>1567</v>
      </c>
      <c r="L371" s="71">
        <v>0</v>
      </c>
      <c r="M371">
        <v>0</v>
      </c>
      <c r="N371" s="71">
        <v>0</v>
      </c>
      <c r="O371" s="71">
        <v>0</v>
      </c>
      <c r="P371" s="71">
        <v>2032.69</v>
      </c>
      <c r="Q371" s="71">
        <v>80.98</v>
      </c>
      <c r="R371" s="71">
        <v>22.99</v>
      </c>
      <c r="S371" s="71">
        <v>10.35</v>
      </c>
      <c r="T371" s="71">
        <v>44.764000000000003</v>
      </c>
      <c r="U371" s="91" t="s">
        <v>764</v>
      </c>
    </row>
    <row r="372" spans="1:21" x14ac:dyDescent="0.2">
      <c r="A372" s="71">
        <v>2958.66</v>
      </c>
      <c r="B372" s="71">
        <v>89.768000000000001</v>
      </c>
      <c r="C372" s="71">
        <v>30.103999999999999</v>
      </c>
      <c r="D372" s="71">
        <v>1123.08</v>
      </c>
      <c r="E372" s="71">
        <v>1037.82</v>
      </c>
      <c r="F372" s="71">
        <v>1473.2</v>
      </c>
      <c r="G372" s="71">
        <v>1415.99</v>
      </c>
      <c r="H372" s="71">
        <v>13530676.789999999</v>
      </c>
      <c r="I372" s="71">
        <v>7210015.6399999997</v>
      </c>
      <c r="J372" s="71" t="s">
        <v>1568</v>
      </c>
      <c r="K372" s="71" t="s">
        <v>1569</v>
      </c>
      <c r="L372" s="71">
        <v>0</v>
      </c>
      <c r="M372">
        <v>0</v>
      </c>
      <c r="N372" s="71">
        <v>0</v>
      </c>
      <c r="O372" s="71">
        <v>0</v>
      </c>
      <c r="P372" s="71">
        <v>2042.47</v>
      </c>
      <c r="Q372" s="71">
        <v>81.33</v>
      </c>
      <c r="R372" s="71">
        <v>23.01</v>
      </c>
      <c r="S372" s="71">
        <v>10.4</v>
      </c>
      <c r="T372" s="71">
        <v>44.682000000000002</v>
      </c>
      <c r="U372" s="91" t="s">
        <v>764</v>
      </c>
    </row>
    <row r="373" spans="1:21" x14ac:dyDescent="0.2">
      <c r="A373" s="71">
        <v>2968.66</v>
      </c>
      <c r="B373" s="71">
        <v>89.768000000000001</v>
      </c>
      <c r="C373" s="71">
        <v>30.103999999999999</v>
      </c>
      <c r="D373" s="71">
        <v>1123.1199999999999</v>
      </c>
      <c r="E373" s="71">
        <v>1037.8599999999999</v>
      </c>
      <c r="F373" s="71">
        <v>1481.85</v>
      </c>
      <c r="G373" s="71">
        <v>1421.01</v>
      </c>
      <c r="H373" s="71">
        <v>13530681.720000001</v>
      </c>
      <c r="I373" s="71">
        <v>7210024.3399999999</v>
      </c>
      <c r="J373" s="71" t="s">
        <v>1570</v>
      </c>
      <c r="K373" s="71" t="s">
        <v>1571</v>
      </c>
      <c r="L373" s="71">
        <v>0</v>
      </c>
      <c r="M373">
        <v>0</v>
      </c>
      <c r="N373" s="71">
        <v>0</v>
      </c>
      <c r="O373" s="71">
        <v>0</v>
      </c>
      <c r="P373" s="71">
        <v>2052.2399999999998</v>
      </c>
      <c r="Q373" s="71">
        <v>81.680000000000007</v>
      </c>
      <c r="R373" s="71">
        <v>23.02</v>
      </c>
      <c r="S373" s="71">
        <v>10.46</v>
      </c>
      <c r="T373" s="71">
        <v>44.600999999999999</v>
      </c>
      <c r="U373" s="91" t="s">
        <v>764</v>
      </c>
    </row>
    <row r="374" spans="1:21" x14ac:dyDescent="0.2">
      <c r="A374" s="71">
        <v>2978.66</v>
      </c>
      <c r="B374" s="71">
        <v>89.768000000000001</v>
      </c>
      <c r="C374" s="71">
        <v>30.103999999999999</v>
      </c>
      <c r="D374" s="71">
        <v>1123.1600000000001</v>
      </c>
      <c r="E374" s="71">
        <v>1037.9000000000001</v>
      </c>
      <c r="F374" s="71">
        <v>1490.5</v>
      </c>
      <c r="G374" s="71">
        <v>1426.03</v>
      </c>
      <c r="H374" s="71">
        <v>13530686.65</v>
      </c>
      <c r="I374" s="71">
        <v>7210033.04</v>
      </c>
      <c r="J374" s="71" t="s">
        <v>1572</v>
      </c>
      <c r="K374" s="71" t="s">
        <v>1573</v>
      </c>
      <c r="L374" s="71">
        <v>0</v>
      </c>
      <c r="M374">
        <v>0</v>
      </c>
      <c r="N374" s="71">
        <v>0</v>
      </c>
      <c r="O374" s="71">
        <v>0</v>
      </c>
      <c r="P374" s="71">
        <v>2062.02</v>
      </c>
      <c r="Q374" s="71">
        <v>82.03</v>
      </c>
      <c r="R374" s="71">
        <v>23.04</v>
      </c>
      <c r="S374" s="71">
        <v>10.52</v>
      </c>
      <c r="T374" s="71">
        <v>44.521000000000001</v>
      </c>
      <c r="U374" s="91" t="s">
        <v>764</v>
      </c>
    </row>
    <row r="375" spans="1:21" x14ac:dyDescent="0.2">
      <c r="A375" s="71">
        <v>2988.66</v>
      </c>
      <c r="B375" s="71">
        <v>89.768000000000001</v>
      </c>
      <c r="C375" s="71">
        <v>30.103999999999999</v>
      </c>
      <c r="D375" s="71">
        <v>1123.21</v>
      </c>
      <c r="E375" s="71">
        <v>1037.95</v>
      </c>
      <c r="F375" s="71">
        <v>1499.15</v>
      </c>
      <c r="G375" s="71">
        <v>1431.04</v>
      </c>
      <c r="H375" s="71">
        <v>13530691.58</v>
      </c>
      <c r="I375" s="71">
        <v>7210041.7400000002</v>
      </c>
      <c r="J375" s="71" t="s">
        <v>1574</v>
      </c>
      <c r="K375" s="71" t="s">
        <v>1575</v>
      </c>
      <c r="L375" s="71">
        <v>0</v>
      </c>
      <c r="M375">
        <v>0</v>
      </c>
      <c r="N375" s="71">
        <v>0</v>
      </c>
      <c r="O375" s="71">
        <v>0</v>
      </c>
      <c r="P375" s="71">
        <v>2071.8000000000002</v>
      </c>
      <c r="Q375" s="71">
        <v>82.38</v>
      </c>
      <c r="R375" s="71">
        <v>23.06</v>
      </c>
      <c r="S375" s="71">
        <v>10.58</v>
      </c>
      <c r="T375" s="71">
        <v>44.441000000000003</v>
      </c>
      <c r="U375" s="91" t="s">
        <v>764</v>
      </c>
    </row>
    <row r="376" spans="1:21" x14ac:dyDescent="0.2">
      <c r="A376" s="71">
        <v>2998.66</v>
      </c>
      <c r="B376" s="71">
        <v>89.768000000000001</v>
      </c>
      <c r="C376" s="71">
        <v>30.103999999999999</v>
      </c>
      <c r="D376" s="71">
        <v>1123.25</v>
      </c>
      <c r="E376" s="71">
        <v>1037.99</v>
      </c>
      <c r="F376" s="71">
        <v>1507.8</v>
      </c>
      <c r="G376" s="71">
        <v>1436.06</v>
      </c>
      <c r="H376" s="71">
        <v>13530696.51</v>
      </c>
      <c r="I376" s="71">
        <v>7210050.4400000004</v>
      </c>
      <c r="J376" s="71" t="s">
        <v>1576</v>
      </c>
      <c r="K376" s="71" t="s">
        <v>1577</v>
      </c>
      <c r="L376" s="71">
        <v>0</v>
      </c>
      <c r="M376">
        <v>0</v>
      </c>
      <c r="N376" s="71">
        <v>0</v>
      </c>
      <c r="O376" s="71">
        <v>0</v>
      </c>
      <c r="P376" s="71">
        <v>2081.58</v>
      </c>
      <c r="Q376" s="71">
        <v>82.73</v>
      </c>
      <c r="R376" s="71">
        <v>23.08</v>
      </c>
      <c r="S376" s="71">
        <v>10.63</v>
      </c>
      <c r="T376" s="71">
        <v>44.363</v>
      </c>
      <c r="U376" s="91" t="s">
        <v>764</v>
      </c>
    </row>
    <row r="377" spans="1:21" x14ac:dyDescent="0.2">
      <c r="A377" s="71">
        <v>3008.66</v>
      </c>
      <c r="B377" s="71">
        <v>89.768000000000001</v>
      </c>
      <c r="C377" s="71">
        <v>30.103999999999999</v>
      </c>
      <c r="D377" s="71">
        <v>1123.29</v>
      </c>
      <c r="E377" s="71">
        <v>1038.03</v>
      </c>
      <c r="F377" s="71">
        <v>1516.45</v>
      </c>
      <c r="G377" s="71">
        <v>1441.07</v>
      </c>
      <c r="H377" s="71">
        <v>13530701.439999999</v>
      </c>
      <c r="I377" s="71">
        <v>7210059.1399999997</v>
      </c>
      <c r="J377" s="71" t="s">
        <v>1578</v>
      </c>
      <c r="K377" s="71" t="s">
        <v>1579</v>
      </c>
      <c r="L377" s="71">
        <v>0</v>
      </c>
      <c r="M377">
        <v>0</v>
      </c>
      <c r="N377" s="71">
        <v>0</v>
      </c>
      <c r="O377" s="71">
        <v>0</v>
      </c>
      <c r="P377" s="71">
        <v>2091.36</v>
      </c>
      <c r="Q377" s="71">
        <v>83.08</v>
      </c>
      <c r="R377" s="71">
        <v>23.1</v>
      </c>
      <c r="S377" s="71">
        <v>10.69</v>
      </c>
      <c r="T377" s="71">
        <v>44.284999999999997</v>
      </c>
      <c r="U377" s="91" t="s">
        <v>764</v>
      </c>
    </row>
    <row r="378" spans="1:21" x14ac:dyDescent="0.2">
      <c r="A378" s="71">
        <v>3018.66</v>
      </c>
      <c r="B378" s="71">
        <v>89.768000000000001</v>
      </c>
      <c r="C378" s="71">
        <v>30.103999999999999</v>
      </c>
      <c r="D378" s="71">
        <v>1123.33</v>
      </c>
      <c r="E378" s="71">
        <v>1038.07</v>
      </c>
      <c r="F378" s="71">
        <v>1525.1</v>
      </c>
      <c r="G378" s="71">
        <v>1446.09</v>
      </c>
      <c r="H378" s="71">
        <v>13530706.369999999</v>
      </c>
      <c r="I378" s="71">
        <v>7210067.8399999999</v>
      </c>
      <c r="J378" s="71" t="s">
        <v>1580</v>
      </c>
      <c r="K378" s="71" t="s">
        <v>1581</v>
      </c>
      <c r="L378" s="71">
        <v>0</v>
      </c>
      <c r="M378">
        <v>0</v>
      </c>
      <c r="N378" s="71">
        <v>0</v>
      </c>
      <c r="O378" s="71">
        <v>0</v>
      </c>
      <c r="P378" s="71">
        <v>2101.14</v>
      </c>
      <c r="Q378" s="71">
        <v>83.44</v>
      </c>
      <c r="R378" s="71">
        <v>23.12</v>
      </c>
      <c r="S378" s="71">
        <v>10.75</v>
      </c>
      <c r="T378" s="71">
        <v>44.207000000000001</v>
      </c>
      <c r="U378" s="91" t="s">
        <v>764</v>
      </c>
    </row>
    <row r="379" spans="1:21" x14ac:dyDescent="0.2">
      <c r="A379" s="71">
        <v>3028.66</v>
      </c>
      <c r="B379" s="71">
        <v>89.768000000000001</v>
      </c>
      <c r="C379" s="71">
        <v>30.103999999999999</v>
      </c>
      <c r="D379" s="71">
        <v>1123.3699999999999</v>
      </c>
      <c r="E379" s="71">
        <v>1038.1099999999999</v>
      </c>
      <c r="F379" s="71">
        <v>1533.76</v>
      </c>
      <c r="G379" s="71">
        <v>1451.1</v>
      </c>
      <c r="H379" s="71">
        <v>13530711.300000001</v>
      </c>
      <c r="I379" s="71">
        <v>7210076.54</v>
      </c>
      <c r="J379" s="71" t="s">
        <v>1582</v>
      </c>
      <c r="K379" s="71" t="s">
        <v>1583</v>
      </c>
      <c r="L379" s="71">
        <v>0</v>
      </c>
      <c r="M379">
        <v>0</v>
      </c>
      <c r="N379" s="71">
        <v>0</v>
      </c>
      <c r="O379" s="71">
        <v>0</v>
      </c>
      <c r="P379" s="71">
        <v>2110.92</v>
      </c>
      <c r="Q379" s="71">
        <v>83.79</v>
      </c>
      <c r="R379" s="71">
        <v>23.13</v>
      </c>
      <c r="S379" s="71">
        <v>10.81</v>
      </c>
      <c r="T379" s="71">
        <v>44.131</v>
      </c>
      <c r="U379" s="91" t="s">
        <v>764</v>
      </c>
    </row>
    <row r="380" spans="1:21" x14ac:dyDescent="0.2">
      <c r="A380" s="71">
        <v>3038.66</v>
      </c>
      <c r="B380" s="71">
        <v>89.768000000000001</v>
      </c>
      <c r="C380" s="71">
        <v>30.103999999999999</v>
      </c>
      <c r="D380" s="71">
        <v>1123.4100000000001</v>
      </c>
      <c r="E380" s="71">
        <v>1038.1500000000001</v>
      </c>
      <c r="F380" s="71">
        <v>1542.41</v>
      </c>
      <c r="G380" s="71">
        <v>1456.12</v>
      </c>
      <c r="H380" s="71">
        <v>13530716.23</v>
      </c>
      <c r="I380" s="71">
        <v>7210085.2400000002</v>
      </c>
      <c r="J380" s="71" t="s">
        <v>1584</v>
      </c>
      <c r="K380" s="71" t="s">
        <v>1585</v>
      </c>
      <c r="L380" s="71">
        <v>0</v>
      </c>
      <c r="M380">
        <v>0</v>
      </c>
      <c r="N380" s="71">
        <v>0</v>
      </c>
      <c r="O380" s="71">
        <v>0</v>
      </c>
      <c r="P380" s="71">
        <v>2120.6999999999998</v>
      </c>
      <c r="Q380" s="71">
        <v>84.14</v>
      </c>
      <c r="R380" s="71">
        <v>23.15</v>
      </c>
      <c r="S380" s="71">
        <v>10.86</v>
      </c>
      <c r="T380" s="71">
        <v>44.055</v>
      </c>
      <c r="U380" s="91" t="s">
        <v>764</v>
      </c>
    </row>
    <row r="381" spans="1:21" x14ac:dyDescent="0.2">
      <c r="A381" s="71">
        <v>3048.66</v>
      </c>
      <c r="B381" s="71">
        <v>89.768000000000001</v>
      </c>
      <c r="C381" s="71">
        <v>30.103999999999999</v>
      </c>
      <c r="D381" s="71">
        <v>1123.45</v>
      </c>
      <c r="E381" s="71">
        <v>1038.19</v>
      </c>
      <c r="F381" s="71">
        <v>1551.06</v>
      </c>
      <c r="G381" s="71">
        <v>1461.13</v>
      </c>
      <c r="H381" s="71">
        <v>13530721.16</v>
      </c>
      <c r="I381" s="71">
        <v>7210093.9400000004</v>
      </c>
      <c r="J381" s="71" t="s">
        <v>1586</v>
      </c>
      <c r="K381" s="71" t="s">
        <v>1587</v>
      </c>
      <c r="L381" s="71">
        <v>0</v>
      </c>
      <c r="M381">
        <v>0</v>
      </c>
      <c r="N381" s="71">
        <v>0</v>
      </c>
      <c r="O381" s="71">
        <v>0</v>
      </c>
      <c r="P381" s="71">
        <v>2130.48</v>
      </c>
      <c r="Q381" s="71">
        <v>84.49</v>
      </c>
      <c r="R381" s="71">
        <v>23.17</v>
      </c>
      <c r="S381" s="71">
        <v>10.92</v>
      </c>
      <c r="T381" s="71">
        <v>43.98</v>
      </c>
      <c r="U381" s="91" t="s">
        <v>764</v>
      </c>
    </row>
    <row r="382" spans="1:21" x14ac:dyDescent="0.2">
      <c r="A382" s="71">
        <v>3058.66</v>
      </c>
      <c r="B382" s="71">
        <v>89.768000000000001</v>
      </c>
      <c r="C382" s="71">
        <v>30.103999999999999</v>
      </c>
      <c r="D382" s="71">
        <v>1123.49</v>
      </c>
      <c r="E382" s="71">
        <v>1038.23</v>
      </c>
      <c r="F382" s="71">
        <v>1559.71</v>
      </c>
      <c r="G382" s="71">
        <v>1466.15</v>
      </c>
      <c r="H382" s="71">
        <v>13530726.1</v>
      </c>
      <c r="I382" s="71">
        <v>7210102.6399999997</v>
      </c>
      <c r="J382" s="71" t="s">
        <v>1588</v>
      </c>
      <c r="K382" s="71" t="s">
        <v>1589</v>
      </c>
      <c r="L382" s="71">
        <v>0</v>
      </c>
      <c r="M382">
        <v>0</v>
      </c>
      <c r="N382" s="71">
        <v>0</v>
      </c>
      <c r="O382" s="71">
        <v>0</v>
      </c>
      <c r="P382" s="71">
        <v>2140.2600000000002</v>
      </c>
      <c r="Q382" s="71">
        <v>84.85</v>
      </c>
      <c r="R382" s="71">
        <v>23.19</v>
      </c>
      <c r="S382" s="71">
        <v>10.98</v>
      </c>
      <c r="T382" s="71">
        <v>43.905999999999999</v>
      </c>
      <c r="U382" s="91" t="s">
        <v>764</v>
      </c>
    </row>
    <row r="383" spans="1:21" x14ac:dyDescent="0.2">
      <c r="A383" s="71">
        <v>3068.66</v>
      </c>
      <c r="B383" s="71">
        <v>89.768000000000001</v>
      </c>
      <c r="C383" s="71">
        <v>30.103999999999999</v>
      </c>
      <c r="D383" s="71">
        <v>1123.53</v>
      </c>
      <c r="E383" s="71">
        <v>1038.27</v>
      </c>
      <c r="F383" s="71">
        <v>1568.36</v>
      </c>
      <c r="G383" s="71">
        <v>1471.17</v>
      </c>
      <c r="H383" s="71">
        <v>13530731.029999999</v>
      </c>
      <c r="I383" s="71">
        <v>7210111.3399999999</v>
      </c>
      <c r="J383" s="71" t="s">
        <v>1590</v>
      </c>
      <c r="K383" s="71" t="s">
        <v>1591</v>
      </c>
      <c r="L383" s="71">
        <v>0</v>
      </c>
      <c r="M383">
        <v>0</v>
      </c>
      <c r="N383" s="71">
        <v>0</v>
      </c>
      <c r="O383" s="71">
        <v>0</v>
      </c>
      <c r="P383" s="71">
        <v>2150.04</v>
      </c>
      <c r="Q383" s="71">
        <v>85.2</v>
      </c>
      <c r="R383" s="71">
        <v>23.21</v>
      </c>
      <c r="S383" s="71">
        <v>11.04</v>
      </c>
      <c r="T383" s="71">
        <v>43.832000000000001</v>
      </c>
      <c r="U383" s="91" t="s">
        <v>764</v>
      </c>
    </row>
    <row r="384" spans="1:21" x14ac:dyDescent="0.2">
      <c r="A384" s="71">
        <v>3078.66</v>
      </c>
      <c r="B384" s="71">
        <v>89.768000000000001</v>
      </c>
      <c r="C384" s="71">
        <v>30.103999999999999</v>
      </c>
      <c r="D384" s="71">
        <v>1123.57</v>
      </c>
      <c r="E384" s="71">
        <v>1038.31</v>
      </c>
      <c r="F384" s="71">
        <v>1577.01</v>
      </c>
      <c r="G384" s="71">
        <v>1476.18</v>
      </c>
      <c r="H384" s="71">
        <v>13530735.960000001</v>
      </c>
      <c r="I384" s="71">
        <v>7210120.04</v>
      </c>
      <c r="J384" s="71" t="s">
        <v>1592</v>
      </c>
      <c r="K384" s="71" t="s">
        <v>1593</v>
      </c>
      <c r="L384" s="71">
        <v>0</v>
      </c>
      <c r="M384">
        <v>0</v>
      </c>
      <c r="N384" s="71">
        <v>0</v>
      </c>
      <c r="O384" s="71">
        <v>0</v>
      </c>
      <c r="P384" s="71">
        <v>2159.8200000000002</v>
      </c>
      <c r="Q384" s="71">
        <v>85.56</v>
      </c>
      <c r="R384" s="71">
        <v>23.22</v>
      </c>
      <c r="S384" s="71">
        <v>11.1</v>
      </c>
      <c r="T384" s="71">
        <v>43.759</v>
      </c>
      <c r="U384" s="91" t="s">
        <v>764</v>
      </c>
    </row>
    <row r="385" spans="1:21" x14ac:dyDescent="0.2">
      <c r="A385" s="71">
        <v>3088.66</v>
      </c>
      <c r="B385" s="71">
        <v>89.768000000000001</v>
      </c>
      <c r="C385" s="71">
        <v>30.103999999999999</v>
      </c>
      <c r="D385" s="71">
        <v>1123.6099999999999</v>
      </c>
      <c r="E385" s="71">
        <v>1038.3499999999999</v>
      </c>
      <c r="F385" s="71">
        <v>1585.66</v>
      </c>
      <c r="G385" s="71">
        <v>1481.2</v>
      </c>
      <c r="H385" s="71">
        <v>13530740.890000001</v>
      </c>
      <c r="I385" s="71">
        <v>7210128.7400000002</v>
      </c>
      <c r="J385" s="71" t="s">
        <v>1594</v>
      </c>
      <c r="K385" s="71" t="s">
        <v>1595</v>
      </c>
      <c r="L385" s="71">
        <v>0</v>
      </c>
      <c r="M385">
        <v>0</v>
      </c>
      <c r="N385" s="71">
        <v>0</v>
      </c>
      <c r="O385" s="71">
        <v>0</v>
      </c>
      <c r="P385" s="71">
        <v>2169.6</v>
      </c>
      <c r="Q385" s="71">
        <v>85.91</v>
      </c>
      <c r="R385" s="71">
        <v>23.24</v>
      </c>
      <c r="S385" s="71">
        <v>11.16</v>
      </c>
      <c r="T385" s="71">
        <v>43.686999999999998</v>
      </c>
      <c r="U385" s="91" t="s">
        <v>764</v>
      </c>
    </row>
    <row r="386" spans="1:21" x14ac:dyDescent="0.2">
      <c r="A386" s="71">
        <v>3098.66</v>
      </c>
      <c r="B386" s="71">
        <v>89.768000000000001</v>
      </c>
      <c r="C386" s="71">
        <v>30.103999999999999</v>
      </c>
      <c r="D386" s="71">
        <v>1123.6500000000001</v>
      </c>
      <c r="E386" s="71">
        <v>1038.3900000000001</v>
      </c>
      <c r="F386" s="71">
        <v>1594.31</v>
      </c>
      <c r="G386" s="71">
        <v>1486.21</v>
      </c>
      <c r="H386" s="71">
        <v>13530745.82</v>
      </c>
      <c r="I386" s="71">
        <v>7210137.4400000004</v>
      </c>
      <c r="J386" s="71" t="s">
        <v>1596</v>
      </c>
      <c r="K386" s="71" t="s">
        <v>1597</v>
      </c>
      <c r="L386" s="71">
        <v>0</v>
      </c>
      <c r="M386">
        <v>0</v>
      </c>
      <c r="N386" s="71">
        <v>0</v>
      </c>
      <c r="O386" s="71">
        <v>0</v>
      </c>
      <c r="P386" s="71">
        <v>2179.38</v>
      </c>
      <c r="Q386" s="71">
        <v>86.27</v>
      </c>
      <c r="R386" s="71">
        <v>23.26</v>
      </c>
      <c r="S386" s="71">
        <v>11.21</v>
      </c>
      <c r="T386" s="71">
        <v>43.616</v>
      </c>
      <c r="U386" s="91" t="s">
        <v>764</v>
      </c>
    </row>
    <row r="387" spans="1:21" x14ac:dyDescent="0.2">
      <c r="A387" s="71">
        <v>3108.66</v>
      </c>
      <c r="B387" s="71">
        <v>89.768000000000001</v>
      </c>
      <c r="C387" s="71">
        <v>30.103999999999999</v>
      </c>
      <c r="D387" s="71">
        <v>1123.69</v>
      </c>
      <c r="E387" s="71">
        <v>1038.43</v>
      </c>
      <c r="F387" s="71">
        <v>1602.96</v>
      </c>
      <c r="G387" s="71">
        <v>1491.23</v>
      </c>
      <c r="H387" s="71">
        <v>13530750.75</v>
      </c>
      <c r="I387" s="71">
        <v>7210146.1399999997</v>
      </c>
      <c r="J387" s="71" t="s">
        <v>1598</v>
      </c>
      <c r="K387" s="71" t="s">
        <v>1599</v>
      </c>
      <c r="L387" s="71">
        <v>0</v>
      </c>
      <c r="M387">
        <v>0</v>
      </c>
      <c r="N387" s="71">
        <v>0</v>
      </c>
      <c r="O387" s="71">
        <v>0</v>
      </c>
      <c r="P387" s="71">
        <v>2189.15</v>
      </c>
      <c r="Q387" s="71">
        <v>86.62</v>
      </c>
      <c r="R387" s="71">
        <v>23.27</v>
      </c>
      <c r="S387" s="71">
        <v>11.27</v>
      </c>
      <c r="T387" s="71">
        <v>43.545000000000002</v>
      </c>
      <c r="U387" s="91" t="s">
        <v>764</v>
      </c>
    </row>
    <row r="388" spans="1:21" x14ac:dyDescent="0.2">
      <c r="A388" s="71">
        <v>3118.66</v>
      </c>
      <c r="B388" s="71">
        <v>89.768000000000001</v>
      </c>
      <c r="C388" s="71">
        <v>30.103999999999999</v>
      </c>
      <c r="D388" s="71">
        <v>1123.73</v>
      </c>
      <c r="E388" s="71">
        <v>1038.47</v>
      </c>
      <c r="F388" s="71">
        <v>1611.62</v>
      </c>
      <c r="G388" s="71">
        <v>1496.24</v>
      </c>
      <c r="H388" s="71">
        <v>13530755.68</v>
      </c>
      <c r="I388" s="71">
        <v>7210154.8399999999</v>
      </c>
      <c r="J388" s="71" t="s">
        <v>1600</v>
      </c>
      <c r="K388" s="71" t="s">
        <v>1601</v>
      </c>
      <c r="L388" s="71">
        <v>0</v>
      </c>
      <c r="M388">
        <v>0</v>
      </c>
      <c r="N388" s="71">
        <v>0</v>
      </c>
      <c r="O388" s="71">
        <v>0</v>
      </c>
      <c r="P388" s="71">
        <v>2198.9299999999998</v>
      </c>
      <c r="Q388" s="71">
        <v>86.98</v>
      </c>
      <c r="R388" s="71">
        <v>23.29</v>
      </c>
      <c r="S388" s="71">
        <v>11.33</v>
      </c>
      <c r="T388" s="71">
        <v>43.475000000000001</v>
      </c>
      <c r="U388" s="91" t="s">
        <v>764</v>
      </c>
    </row>
    <row r="389" spans="1:21" x14ac:dyDescent="0.2">
      <c r="A389" s="71">
        <v>3128.66</v>
      </c>
      <c r="B389" s="71">
        <v>89.768000000000001</v>
      </c>
      <c r="C389" s="71">
        <v>30.103999999999999</v>
      </c>
      <c r="D389" s="71">
        <v>1123.77</v>
      </c>
      <c r="E389" s="71">
        <v>1038.51</v>
      </c>
      <c r="F389" s="71">
        <v>1620.27</v>
      </c>
      <c r="G389" s="71">
        <v>1501.26</v>
      </c>
      <c r="H389" s="71">
        <v>13530760.609999999</v>
      </c>
      <c r="I389" s="71">
        <v>7210163.54</v>
      </c>
      <c r="J389" s="71" t="s">
        <v>1602</v>
      </c>
      <c r="K389" s="71" t="s">
        <v>1603</v>
      </c>
      <c r="L389" s="71">
        <v>0</v>
      </c>
      <c r="M389">
        <v>0</v>
      </c>
      <c r="N389" s="71">
        <v>0</v>
      </c>
      <c r="O389" s="71">
        <v>0</v>
      </c>
      <c r="P389" s="71">
        <v>2208.71</v>
      </c>
      <c r="Q389" s="71">
        <v>87.33</v>
      </c>
      <c r="R389" s="71">
        <v>23.31</v>
      </c>
      <c r="S389" s="71">
        <v>11.39</v>
      </c>
      <c r="T389" s="71">
        <v>43.405000000000001</v>
      </c>
      <c r="U389" s="91" t="s">
        <v>764</v>
      </c>
    </row>
    <row r="390" spans="1:21" x14ac:dyDescent="0.2">
      <c r="A390" s="71">
        <v>3138.66</v>
      </c>
      <c r="B390" s="71">
        <v>89.768000000000001</v>
      </c>
      <c r="C390" s="71">
        <v>30.103999999999999</v>
      </c>
      <c r="D390" s="71">
        <v>1123.81</v>
      </c>
      <c r="E390" s="71">
        <v>1038.55</v>
      </c>
      <c r="F390" s="71">
        <v>1628.92</v>
      </c>
      <c r="G390" s="71">
        <v>1506.28</v>
      </c>
      <c r="H390" s="71">
        <v>13530765.539999999</v>
      </c>
      <c r="I390" s="71">
        <v>7210172.2400000002</v>
      </c>
      <c r="J390" s="71" t="s">
        <v>1604</v>
      </c>
      <c r="K390" s="71" t="s">
        <v>1605</v>
      </c>
      <c r="L390" s="71">
        <v>0</v>
      </c>
      <c r="M390">
        <v>0</v>
      </c>
      <c r="N390" s="71">
        <v>0</v>
      </c>
      <c r="O390" s="71">
        <v>0</v>
      </c>
      <c r="P390" s="71">
        <v>2218.4899999999998</v>
      </c>
      <c r="Q390" s="71">
        <v>87.69</v>
      </c>
      <c r="R390" s="71">
        <v>23.33</v>
      </c>
      <c r="S390" s="71">
        <v>11.45</v>
      </c>
      <c r="T390" s="71">
        <v>43.335999999999999</v>
      </c>
      <c r="U390" s="91" t="s">
        <v>764</v>
      </c>
    </row>
    <row r="391" spans="1:21" x14ac:dyDescent="0.2">
      <c r="A391" s="71">
        <v>3148.66</v>
      </c>
      <c r="B391" s="71">
        <v>89.768000000000001</v>
      </c>
      <c r="C391" s="71">
        <v>30.103999999999999</v>
      </c>
      <c r="D391" s="71">
        <v>1123.8499999999999</v>
      </c>
      <c r="E391" s="71">
        <v>1038.5899999999999</v>
      </c>
      <c r="F391" s="71">
        <v>1637.57</v>
      </c>
      <c r="G391" s="71">
        <v>1511.29</v>
      </c>
      <c r="H391" s="71">
        <v>13530770.470000001</v>
      </c>
      <c r="I391" s="71">
        <v>7210180.9400000004</v>
      </c>
      <c r="J391" s="71" t="s">
        <v>1606</v>
      </c>
      <c r="K391" s="71" t="s">
        <v>1607</v>
      </c>
      <c r="L391" s="71">
        <v>0</v>
      </c>
      <c r="M391">
        <v>0</v>
      </c>
      <c r="N391" s="71">
        <v>0</v>
      </c>
      <c r="O391" s="71">
        <v>0</v>
      </c>
      <c r="P391" s="71">
        <v>2228.27</v>
      </c>
      <c r="Q391" s="71">
        <v>88.05</v>
      </c>
      <c r="R391" s="71">
        <v>23.34</v>
      </c>
      <c r="S391" s="71">
        <v>11.51</v>
      </c>
      <c r="T391" s="71">
        <v>43.268000000000001</v>
      </c>
      <c r="U391" s="91" t="s">
        <v>764</v>
      </c>
    </row>
    <row r="392" spans="1:21" x14ac:dyDescent="0.2">
      <c r="A392" s="71">
        <v>3158.66</v>
      </c>
      <c r="B392" s="71">
        <v>89.768000000000001</v>
      </c>
      <c r="C392" s="71">
        <v>30.103999999999999</v>
      </c>
      <c r="D392" s="71">
        <v>1123.8900000000001</v>
      </c>
      <c r="E392" s="71">
        <v>1038.6300000000001</v>
      </c>
      <c r="F392" s="71">
        <v>1646.22</v>
      </c>
      <c r="G392" s="71">
        <v>1516.31</v>
      </c>
      <c r="H392" s="71">
        <v>13530775.4</v>
      </c>
      <c r="I392" s="71">
        <v>7210189.6399999997</v>
      </c>
      <c r="J392" s="71" t="s">
        <v>1608</v>
      </c>
      <c r="K392" s="71" t="s">
        <v>1609</v>
      </c>
      <c r="L392" s="71">
        <v>0</v>
      </c>
      <c r="M392">
        <v>0</v>
      </c>
      <c r="N392" s="71">
        <v>0</v>
      </c>
      <c r="O392" s="71">
        <v>0</v>
      </c>
      <c r="P392" s="71">
        <v>2238.0500000000002</v>
      </c>
      <c r="Q392" s="71">
        <v>88.4</v>
      </c>
      <c r="R392" s="71">
        <v>23.36</v>
      </c>
      <c r="S392" s="71">
        <v>11.57</v>
      </c>
      <c r="T392" s="71">
        <v>43.2</v>
      </c>
      <c r="U392" s="91" t="s">
        <v>764</v>
      </c>
    </row>
    <row r="393" spans="1:21" x14ac:dyDescent="0.2">
      <c r="A393" s="71">
        <v>3168.66</v>
      </c>
      <c r="B393" s="71">
        <v>89.768000000000001</v>
      </c>
      <c r="C393" s="71">
        <v>30.103999999999999</v>
      </c>
      <c r="D393" s="71">
        <v>1123.93</v>
      </c>
      <c r="E393" s="71">
        <v>1038.67</v>
      </c>
      <c r="F393" s="71">
        <v>1654.87</v>
      </c>
      <c r="G393" s="71">
        <v>1521.32</v>
      </c>
      <c r="H393" s="71">
        <v>13530780.33</v>
      </c>
      <c r="I393" s="71">
        <v>7210198.3399999999</v>
      </c>
      <c r="J393" s="71" t="s">
        <v>1610</v>
      </c>
      <c r="K393" s="71" t="s">
        <v>1611</v>
      </c>
      <c r="L393" s="71">
        <v>0</v>
      </c>
      <c r="M393">
        <v>0</v>
      </c>
      <c r="N393" s="71">
        <v>0</v>
      </c>
      <c r="O393" s="71">
        <v>0</v>
      </c>
      <c r="P393" s="71">
        <v>2247.83</v>
      </c>
      <c r="Q393" s="71">
        <v>88.76</v>
      </c>
      <c r="R393" s="71">
        <v>23.38</v>
      </c>
      <c r="S393" s="71">
        <v>11.63</v>
      </c>
      <c r="T393" s="71">
        <v>43.133000000000003</v>
      </c>
      <c r="U393" s="91" t="s">
        <v>764</v>
      </c>
    </row>
    <row r="394" spans="1:21" x14ac:dyDescent="0.2">
      <c r="A394" s="71">
        <v>3178.66</v>
      </c>
      <c r="B394" s="71">
        <v>89.768000000000001</v>
      </c>
      <c r="C394" s="71">
        <v>30.103999999999999</v>
      </c>
      <c r="D394" s="71">
        <v>1123.97</v>
      </c>
      <c r="E394" s="71">
        <v>1038.71</v>
      </c>
      <c r="F394" s="71">
        <v>1663.52</v>
      </c>
      <c r="G394" s="71">
        <v>1526.34</v>
      </c>
      <c r="H394" s="71">
        <v>13530785.26</v>
      </c>
      <c r="I394" s="71">
        <v>7210207.04</v>
      </c>
      <c r="J394" s="71" t="s">
        <v>1612</v>
      </c>
      <c r="K394" s="71" t="s">
        <v>1613</v>
      </c>
      <c r="L394" s="71">
        <v>0</v>
      </c>
      <c r="M394">
        <v>0</v>
      </c>
      <c r="N394" s="71">
        <v>0</v>
      </c>
      <c r="O394" s="71">
        <v>0</v>
      </c>
      <c r="P394" s="71">
        <v>2257.61</v>
      </c>
      <c r="Q394" s="71">
        <v>89.12</v>
      </c>
      <c r="R394" s="71">
        <v>23.39</v>
      </c>
      <c r="S394" s="71">
        <v>11.69</v>
      </c>
      <c r="T394" s="71">
        <v>43.067</v>
      </c>
      <c r="U394" s="91" t="s">
        <v>764</v>
      </c>
    </row>
    <row r="395" spans="1:21" x14ac:dyDescent="0.2">
      <c r="A395" s="71">
        <v>3188.66</v>
      </c>
      <c r="B395" s="71">
        <v>89.768000000000001</v>
      </c>
      <c r="C395" s="71">
        <v>30.103999999999999</v>
      </c>
      <c r="D395" s="71">
        <v>1124.01</v>
      </c>
      <c r="E395" s="71">
        <v>1038.75</v>
      </c>
      <c r="F395" s="71">
        <v>1672.17</v>
      </c>
      <c r="G395" s="71">
        <v>1531.35</v>
      </c>
      <c r="H395" s="71">
        <v>13530790.189999999</v>
      </c>
      <c r="I395" s="71">
        <v>7210215.7400000002</v>
      </c>
      <c r="J395" s="71" t="s">
        <v>1614</v>
      </c>
      <c r="K395" s="71" t="s">
        <v>1615</v>
      </c>
      <c r="L395" s="71">
        <v>0</v>
      </c>
      <c r="M395">
        <v>0</v>
      </c>
      <c r="N395" s="71">
        <v>0</v>
      </c>
      <c r="O395" s="71">
        <v>0</v>
      </c>
      <c r="P395" s="71">
        <v>2267.39</v>
      </c>
      <c r="Q395" s="71">
        <v>89.48</v>
      </c>
      <c r="R395" s="71">
        <v>23.41</v>
      </c>
      <c r="S395" s="71">
        <v>11.75</v>
      </c>
      <c r="T395" s="71">
        <v>43.000999999999998</v>
      </c>
      <c r="U395" s="91" t="s">
        <v>764</v>
      </c>
    </row>
    <row r="396" spans="1:21" x14ac:dyDescent="0.2">
      <c r="A396" s="71">
        <v>3198.66</v>
      </c>
      <c r="B396" s="71">
        <v>89.768000000000001</v>
      </c>
      <c r="C396" s="71">
        <v>30.103999999999999</v>
      </c>
      <c r="D396" s="71">
        <v>1124.06</v>
      </c>
      <c r="E396" s="71">
        <v>1038.8</v>
      </c>
      <c r="F396" s="71">
        <v>1680.82</v>
      </c>
      <c r="G396" s="71">
        <v>1536.37</v>
      </c>
      <c r="H396" s="71">
        <v>13530795.130000001</v>
      </c>
      <c r="I396" s="71">
        <v>7210224.4400000004</v>
      </c>
      <c r="J396" s="71" t="s">
        <v>1616</v>
      </c>
      <c r="K396" s="71" t="s">
        <v>1617</v>
      </c>
      <c r="L396" s="71">
        <v>0</v>
      </c>
      <c r="M396">
        <v>0</v>
      </c>
      <c r="N396" s="71">
        <v>0</v>
      </c>
      <c r="O396" s="71">
        <v>0</v>
      </c>
      <c r="P396" s="71">
        <v>2277.17</v>
      </c>
      <c r="Q396" s="71">
        <v>89.83</v>
      </c>
      <c r="R396" s="71">
        <v>23.43</v>
      </c>
      <c r="S396" s="71">
        <v>11.81</v>
      </c>
      <c r="T396" s="71">
        <v>42.936</v>
      </c>
      <c r="U396" s="91" t="s">
        <v>764</v>
      </c>
    </row>
    <row r="397" spans="1:21" x14ac:dyDescent="0.2">
      <c r="A397" s="71">
        <v>3208.66</v>
      </c>
      <c r="B397" s="71">
        <v>89.768000000000001</v>
      </c>
      <c r="C397" s="71">
        <v>30.103999999999999</v>
      </c>
      <c r="D397" s="71">
        <v>1124.0999999999999</v>
      </c>
      <c r="E397" s="71">
        <v>1038.8399999999999</v>
      </c>
      <c r="F397" s="71">
        <v>1689.48</v>
      </c>
      <c r="G397" s="71">
        <v>1541.39</v>
      </c>
      <c r="H397" s="71">
        <v>13530800.060000001</v>
      </c>
      <c r="I397" s="71">
        <v>7210233.1399999997</v>
      </c>
      <c r="J397" s="71" t="s">
        <v>1618</v>
      </c>
      <c r="K397" s="71" t="s">
        <v>1619</v>
      </c>
      <c r="L397" s="71">
        <v>0</v>
      </c>
      <c r="M397">
        <v>0</v>
      </c>
      <c r="N397" s="71">
        <v>0</v>
      </c>
      <c r="O397" s="71">
        <v>0</v>
      </c>
      <c r="P397" s="71">
        <v>2286.9499999999998</v>
      </c>
      <c r="Q397" s="71">
        <v>90.19</v>
      </c>
      <c r="R397" s="71">
        <v>23.44</v>
      </c>
      <c r="S397" s="71">
        <v>11.87</v>
      </c>
      <c r="T397" s="71">
        <v>42.871000000000002</v>
      </c>
      <c r="U397" s="91" t="s">
        <v>764</v>
      </c>
    </row>
    <row r="398" spans="1:21" x14ac:dyDescent="0.2">
      <c r="A398" s="71">
        <v>3218.66</v>
      </c>
      <c r="B398" s="71">
        <v>89.768000000000001</v>
      </c>
      <c r="C398" s="71">
        <v>30.103999999999999</v>
      </c>
      <c r="D398" s="71">
        <v>1124.1400000000001</v>
      </c>
      <c r="E398" s="71">
        <v>1038.8800000000001</v>
      </c>
      <c r="F398" s="71">
        <v>1698.13</v>
      </c>
      <c r="G398" s="71">
        <v>1546.4</v>
      </c>
      <c r="H398" s="71">
        <v>13530804.99</v>
      </c>
      <c r="I398" s="71">
        <v>7210241.8399999999</v>
      </c>
      <c r="J398" s="71" t="s">
        <v>1620</v>
      </c>
      <c r="K398" s="71" t="s">
        <v>1621</v>
      </c>
      <c r="L398" s="71">
        <v>0</v>
      </c>
      <c r="M398">
        <v>0</v>
      </c>
      <c r="N398" s="71">
        <v>0</v>
      </c>
      <c r="O398" s="71">
        <v>0</v>
      </c>
      <c r="P398" s="71">
        <v>2296.73</v>
      </c>
      <c r="Q398" s="71">
        <v>90.55</v>
      </c>
      <c r="R398" s="71">
        <v>23.46</v>
      </c>
      <c r="S398" s="71">
        <v>11.92</v>
      </c>
      <c r="T398" s="71">
        <v>42.807000000000002</v>
      </c>
      <c r="U398" s="91" t="s">
        <v>764</v>
      </c>
    </row>
    <row r="399" spans="1:21" x14ac:dyDescent="0.2">
      <c r="A399" s="71">
        <v>3228.66</v>
      </c>
      <c r="B399" s="71">
        <v>89.768000000000001</v>
      </c>
      <c r="C399" s="71">
        <v>30.103999999999999</v>
      </c>
      <c r="D399" s="71">
        <v>1124.18</v>
      </c>
      <c r="E399" s="71">
        <v>1038.92</v>
      </c>
      <c r="F399" s="71">
        <v>1706.78</v>
      </c>
      <c r="G399" s="71">
        <v>1551.42</v>
      </c>
      <c r="H399" s="71">
        <v>13530809.92</v>
      </c>
      <c r="I399" s="71">
        <v>7210250.54</v>
      </c>
      <c r="J399" s="71" t="s">
        <v>1622</v>
      </c>
      <c r="K399" s="71" t="s">
        <v>1623</v>
      </c>
      <c r="L399" s="71">
        <v>0</v>
      </c>
      <c r="M399">
        <v>0</v>
      </c>
      <c r="N399" s="71">
        <v>0</v>
      </c>
      <c r="O399" s="71">
        <v>0</v>
      </c>
      <c r="P399" s="71">
        <v>2306.5100000000002</v>
      </c>
      <c r="Q399" s="71">
        <v>90.91</v>
      </c>
      <c r="R399" s="71">
        <v>23.47</v>
      </c>
      <c r="S399" s="71">
        <v>11.98</v>
      </c>
      <c r="T399" s="71">
        <v>42.744</v>
      </c>
      <c r="U399" s="91" t="s">
        <v>764</v>
      </c>
    </row>
    <row r="400" spans="1:21" x14ac:dyDescent="0.2">
      <c r="A400" s="71">
        <v>3238.66</v>
      </c>
      <c r="B400" s="71">
        <v>89.768000000000001</v>
      </c>
      <c r="C400" s="71">
        <v>30.103999999999999</v>
      </c>
      <c r="D400" s="71">
        <v>1124.22</v>
      </c>
      <c r="E400" s="71">
        <v>1038.96</v>
      </c>
      <c r="F400" s="71">
        <v>1715.43</v>
      </c>
      <c r="G400" s="71">
        <v>1556.43</v>
      </c>
      <c r="H400" s="71">
        <v>13530814.85</v>
      </c>
      <c r="I400" s="71">
        <v>7210259.2400000002</v>
      </c>
      <c r="J400" s="71" t="s">
        <v>1624</v>
      </c>
      <c r="K400" s="71" t="s">
        <v>1625</v>
      </c>
      <c r="L400" s="71">
        <v>0</v>
      </c>
      <c r="M400">
        <v>0</v>
      </c>
      <c r="N400" s="71">
        <v>0</v>
      </c>
      <c r="O400" s="71">
        <v>0</v>
      </c>
      <c r="P400" s="71">
        <v>2316.2800000000002</v>
      </c>
      <c r="Q400" s="71">
        <v>91.27</v>
      </c>
      <c r="R400" s="71">
        <v>23.49</v>
      </c>
      <c r="S400" s="71">
        <v>12.04</v>
      </c>
      <c r="T400" s="71">
        <v>42.680999999999997</v>
      </c>
      <c r="U400" s="91" t="s">
        <v>764</v>
      </c>
    </row>
    <row r="401" spans="1:21" x14ac:dyDescent="0.2">
      <c r="A401" s="71">
        <v>3248.66</v>
      </c>
      <c r="B401" s="71">
        <v>89.768000000000001</v>
      </c>
      <c r="C401" s="71">
        <v>30.103999999999999</v>
      </c>
      <c r="D401" s="71">
        <v>1124.26</v>
      </c>
      <c r="E401" s="71">
        <v>1039</v>
      </c>
      <c r="F401" s="71">
        <v>1724.08</v>
      </c>
      <c r="G401" s="71">
        <v>1561.45</v>
      </c>
      <c r="H401" s="71">
        <v>13530819.779999999</v>
      </c>
      <c r="I401" s="71">
        <v>7210267.9400000004</v>
      </c>
      <c r="J401" s="71" t="s">
        <v>1626</v>
      </c>
      <c r="K401" s="71" t="s">
        <v>1627</v>
      </c>
      <c r="L401" s="71">
        <v>0</v>
      </c>
      <c r="M401">
        <v>0</v>
      </c>
      <c r="N401" s="71">
        <v>0</v>
      </c>
      <c r="O401" s="71">
        <v>0</v>
      </c>
      <c r="P401" s="71">
        <v>2326.06</v>
      </c>
      <c r="Q401" s="71">
        <v>91.63</v>
      </c>
      <c r="R401" s="71">
        <v>23.51</v>
      </c>
      <c r="S401" s="71">
        <v>12.1</v>
      </c>
      <c r="T401" s="71">
        <v>42.618000000000002</v>
      </c>
      <c r="U401" s="91" t="s">
        <v>764</v>
      </c>
    </row>
    <row r="402" spans="1:21" x14ac:dyDescent="0.2">
      <c r="A402" s="95">
        <v>3249.26</v>
      </c>
      <c r="B402" s="95">
        <v>89.768000000000001</v>
      </c>
      <c r="C402" s="95">
        <v>30.103999999999999</v>
      </c>
      <c r="D402" s="95">
        <v>1124.26</v>
      </c>
      <c r="E402" s="95">
        <v>1039</v>
      </c>
      <c r="F402" s="95">
        <v>1724.6</v>
      </c>
      <c r="G402" s="95">
        <v>1561.75</v>
      </c>
      <c r="H402" s="95">
        <v>13530820.07</v>
      </c>
      <c r="I402" s="95">
        <v>7210268.46</v>
      </c>
      <c r="J402" s="95" t="s">
        <v>945</v>
      </c>
      <c r="K402" s="95" t="s">
        <v>946</v>
      </c>
      <c r="L402" s="95">
        <v>0</v>
      </c>
      <c r="M402" s="96" t="s">
        <v>113</v>
      </c>
      <c r="N402" s="95">
        <v>0</v>
      </c>
      <c r="O402" s="95">
        <v>0</v>
      </c>
      <c r="P402" s="95">
        <v>2326.65</v>
      </c>
      <c r="Q402" s="95">
        <v>91.65</v>
      </c>
      <c r="R402" s="95">
        <v>23.51</v>
      </c>
      <c r="S402" s="95">
        <v>12.11</v>
      </c>
      <c r="T402" s="95">
        <v>42.615000000000002</v>
      </c>
      <c r="U402" s="97" t="s">
        <v>1628</v>
      </c>
    </row>
  </sheetData>
  <mergeCells count="319">
    <mergeCell ref="A128:D128"/>
    <mergeCell ref="N128:U128"/>
    <mergeCell ref="A129:D129"/>
    <mergeCell ref="N129:U129"/>
    <mergeCell ref="A123:D123"/>
    <mergeCell ref="N123:U123"/>
    <mergeCell ref="A124:D124"/>
    <mergeCell ref="N124:U124"/>
    <mergeCell ref="A125:D125"/>
    <mergeCell ref="N125:U125"/>
    <mergeCell ref="A126:D126"/>
    <mergeCell ref="N126:U126"/>
    <mergeCell ref="A127:D127"/>
    <mergeCell ref="N127:U127"/>
    <mergeCell ref="A117:C117"/>
    <mergeCell ref="M117:U117"/>
    <mergeCell ref="A118:C118"/>
    <mergeCell ref="M118:U118"/>
    <mergeCell ref="A119:C119"/>
    <mergeCell ref="M119:U119"/>
    <mergeCell ref="A121:D121"/>
    <mergeCell ref="N121:U121"/>
    <mergeCell ref="A122:D122"/>
    <mergeCell ref="N122:U122"/>
    <mergeCell ref="A112:C112"/>
    <mergeCell ref="M112:U112"/>
    <mergeCell ref="A113:C113"/>
    <mergeCell ref="M113:U113"/>
    <mergeCell ref="A114:C114"/>
    <mergeCell ref="M114:U114"/>
    <mergeCell ref="A115:C115"/>
    <mergeCell ref="M115:U115"/>
    <mergeCell ref="A116:C116"/>
    <mergeCell ref="M116:U116"/>
    <mergeCell ref="A107:C107"/>
    <mergeCell ref="M107:U107"/>
    <mergeCell ref="A108:C108"/>
    <mergeCell ref="M108:U108"/>
    <mergeCell ref="A109:C109"/>
    <mergeCell ref="M109:U109"/>
    <mergeCell ref="A110:C110"/>
    <mergeCell ref="M110:U110"/>
    <mergeCell ref="A111:C111"/>
    <mergeCell ref="M111:U111"/>
    <mergeCell ref="A102:C102"/>
    <mergeCell ref="M102:U102"/>
    <mergeCell ref="A103:C103"/>
    <mergeCell ref="M103:U103"/>
    <mergeCell ref="A104:C104"/>
    <mergeCell ref="M104:U104"/>
    <mergeCell ref="A105:C105"/>
    <mergeCell ref="M105:U105"/>
    <mergeCell ref="A106:C106"/>
    <mergeCell ref="M106:U106"/>
    <mergeCell ref="A97:C97"/>
    <mergeCell ref="M97:U97"/>
    <mergeCell ref="A98:C98"/>
    <mergeCell ref="M98:U98"/>
    <mergeCell ref="A99:C99"/>
    <mergeCell ref="M99:U99"/>
    <mergeCell ref="A100:C100"/>
    <mergeCell ref="M100:U100"/>
    <mergeCell ref="A101:C101"/>
    <mergeCell ref="M101:U101"/>
    <mergeCell ref="A92:C92"/>
    <mergeCell ref="M92:U92"/>
    <mergeCell ref="A93:C93"/>
    <mergeCell ref="M93:U93"/>
    <mergeCell ref="A94:C94"/>
    <mergeCell ref="M94:U94"/>
    <mergeCell ref="A95:C95"/>
    <mergeCell ref="M95:U95"/>
    <mergeCell ref="A96:C96"/>
    <mergeCell ref="M96:U96"/>
    <mergeCell ref="A87:C87"/>
    <mergeCell ref="M87:U87"/>
    <mergeCell ref="A88:C88"/>
    <mergeCell ref="M88:U88"/>
    <mergeCell ref="A89:C89"/>
    <mergeCell ref="M89:U89"/>
    <mergeCell ref="A90:C90"/>
    <mergeCell ref="M90:U90"/>
    <mergeCell ref="A91:C91"/>
    <mergeCell ref="M91:U91"/>
    <mergeCell ref="A82:C82"/>
    <mergeCell ref="M82:U82"/>
    <mergeCell ref="A83:C83"/>
    <mergeCell ref="M83:U83"/>
    <mergeCell ref="A84:C84"/>
    <mergeCell ref="M84:U84"/>
    <mergeCell ref="A85:C85"/>
    <mergeCell ref="M85:U85"/>
    <mergeCell ref="A86:C86"/>
    <mergeCell ref="M86:U86"/>
    <mergeCell ref="A77:C77"/>
    <mergeCell ref="M77:U77"/>
    <mergeCell ref="A78:C78"/>
    <mergeCell ref="M78:U78"/>
    <mergeCell ref="A79:C79"/>
    <mergeCell ref="M79:U79"/>
    <mergeCell ref="A80:C80"/>
    <mergeCell ref="M80:U80"/>
    <mergeCell ref="A81:C81"/>
    <mergeCell ref="M81:U81"/>
    <mergeCell ref="A72:C72"/>
    <mergeCell ref="M72:U72"/>
    <mergeCell ref="A73:C73"/>
    <mergeCell ref="M73:U73"/>
    <mergeCell ref="A74:C74"/>
    <mergeCell ref="M74:U74"/>
    <mergeCell ref="A75:C75"/>
    <mergeCell ref="M75:U75"/>
    <mergeCell ref="A76:C76"/>
    <mergeCell ref="M76:U76"/>
    <mergeCell ref="A67:C67"/>
    <mergeCell ref="M67:U67"/>
    <mergeCell ref="A68:C68"/>
    <mergeCell ref="M68:U68"/>
    <mergeCell ref="A69:C69"/>
    <mergeCell ref="M69:U69"/>
    <mergeCell ref="A70:C70"/>
    <mergeCell ref="M70:U70"/>
    <mergeCell ref="A71:C71"/>
    <mergeCell ref="M71:U71"/>
    <mergeCell ref="A62:C62"/>
    <mergeCell ref="M62:U62"/>
    <mergeCell ref="A63:C63"/>
    <mergeCell ref="M63:U63"/>
    <mergeCell ref="A64:C64"/>
    <mergeCell ref="M64:U64"/>
    <mergeCell ref="A65:C65"/>
    <mergeCell ref="M65:U65"/>
    <mergeCell ref="A66:C66"/>
    <mergeCell ref="M66:U66"/>
    <mergeCell ref="A57:C57"/>
    <mergeCell ref="M57:U57"/>
    <mergeCell ref="A58:C58"/>
    <mergeCell ref="M58:U58"/>
    <mergeCell ref="A59:C59"/>
    <mergeCell ref="M59:U59"/>
    <mergeCell ref="A60:C60"/>
    <mergeCell ref="M60:U60"/>
    <mergeCell ref="A61:C61"/>
    <mergeCell ref="M61:U61"/>
    <mergeCell ref="A52:C52"/>
    <mergeCell ref="M52:U52"/>
    <mergeCell ref="A53:C53"/>
    <mergeCell ref="M53:U53"/>
    <mergeCell ref="A54:C54"/>
    <mergeCell ref="M54:U54"/>
    <mergeCell ref="A55:C55"/>
    <mergeCell ref="M55:U55"/>
    <mergeCell ref="A56:C56"/>
    <mergeCell ref="M56:U56"/>
    <mergeCell ref="A47:C47"/>
    <mergeCell ref="M47:U47"/>
    <mergeCell ref="A48:C48"/>
    <mergeCell ref="M48:U48"/>
    <mergeCell ref="A49:C49"/>
    <mergeCell ref="M49:U49"/>
    <mergeCell ref="A50:C50"/>
    <mergeCell ref="M50:U50"/>
    <mergeCell ref="A51:C51"/>
    <mergeCell ref="M51:U51"/>
    <mergeCell ref="A42:C42"/>
    <mergeCell ref="M42:U42"/>
    <mergeCell ref="A43:C43"/>
    <mergeCell ref="M43:U43"/>
    <mergeCell ref="A44:C44"/>
    <mergeCell ref="M44:U44"/>
    <mergeCell ref="A45:C45"/>
    <mergeCell ref="M45:U45"/>
    <mergeCell ref="A46:C46"/>
    <mergeCell ref="M46:U46"/>
    <mergeCell ref="M37:U37"/>
    <mergeCell ref="A38:C38"/>
    <mergeCell ref="M38:U38"/>
    <mergeCell ref="A39:C39"/>
    <mergeCell ref="M39:U39"/>
    <mergeCell ref="A40:C40"/>
    <mergeCell ref="M40:U40"/>
    <mergeCell ref="A41:C41"/>
    <mergeCell ref="M41:U41"/>
    <mergeCell ref="A37:C37"/>
    <mergeCell ref="M31:T31"/>
    <mergeCell ref="C32:G32"/>
    <mergeCell ref="H32:L32"/>
    <mergeCell ref="M32:T32"/>
    <mergeCell ref="M27:T27"/>
    <mergeCell ref="C28:G28"/>
    <mergeCell ref="H28:L28"/>
    <mergeCell ref="M28:T28"/>
    <mergeCell ref="C29:G29"/>
    <mergeCell ref="H29:L29"/>
    <mergeCell ref="M29:T29"/>
    <mergeCell ref="C30:G30"/>
    <mergeCell ref="H30:L30"/>
    <mergeCell ref="M30:T30"/>
    <mergeCell ref="C31:G31"/>
    <mergeCell ref="H31:L31"/>
    <mergeCell ref="C33:G33"/>
    <mergeCell ref="H33:L33"/>
    <mergeCell ref="M33:T33"/>
    <mergeCell ref="C34:G34"/>
    <mergeCell ref="H34:L34"/>
    <mergeCell ref="M34:T34"/>
    <mergeCell ref="C35:G35"/>
    <mergeCell ref="H35:L35"/>
    <mergeCell ref="M35:T3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A26:U26"/>
    <mergeCell ref="C27:G27"/>
    <mergeCell ref="H27:L27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P24:R24"/>
    <mergeCell ref="S24:T24"/>
    <mergeCell ref="A25:D25"/>
    <mergeCell ref="E25:F25"/>
    <mergeCell ref="G25:H25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17:D17"/>
    <mergeCell ref="E17:J17"/>
    <mergeCell ref="K17:O17"/>
    <mergeCell ref="P17:U17"/>
    <mergeCell ref="A14:D14"/>
    <mergeCell ref="E14:J14"/>
    <mergeCell ref="K14:O14"/>
    <mergeCell ref="P14:U14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2:U2"/>
    <mergeCell ref="A3:U3"/>
    <mergeCell ref="A4:D4"/>
    <mergeCell ref="E4:J4"/>
    <mergeCell ref="K4:O4"/>
    <mergeCell ref="P4:U4"/>
    <mergeCell ref="A9:D9"/>
    <mergeCell ref="E9:J9"/>
    <mergeCell ref="K9:O9"/>
    <mergeCell ref="P9:U9"/>
    <mergeCell ref="A7:D7"/>
    <mergeCell ref="E7:J7"/>
    <mergeCell ref="K7:O7"/>
    <mergeCell ref="P7:U7"/>
    <mergeCell ref="A8:D8"/>
    <mergeCell ref="E8:J8"/>
    <mergeCell ref="K8:O8"/>
    <mergeCell ref="P8:U8"/>
    <mergeCell ref="A5:D5"/>
    <mergeCell ref="E5:J5"/>
    <mergeCell ref="K5:O5"/>
    <mergeCell ref="P5:U5"/>
    <mergeCell ref="A6:D6"/>
    <mergeCell ref="E6:J6"/>
    <mergeCell ref="K6:O6"/>
    <mergeCell ref="P6:U6"/>
    <mergeCell ref="A10:D10"/>
    <mergeCell ref="E10:J10"/>
    <mergeCell ref="K10:O10"/>
    <mergeCell ref="P10:U10"/>
    <mergeCell ref="A13:D13"/>
    <mergeCell ref="E13:J13"/>
    <mergeCell ref="K13:O13"/>
    <mergeCell ref="P13:U13"/>
    <mergeCell ref="A11:D11"/>
    <mergeCell ref="E11:J11"/>
    <mergeCell ref="K11:O11"/>
    <mergeCell ref="P11:U11"/>
    <mergeCell ref="A12:D12"/>
    <mergeCell ref="E12:J12"/>
    <mergeCell ref="K12:O12"/>
    <mergeCell ref="P12:U12"/>
  </mergeCells>
  <printOptions gridLines="1"/>
  <pageMargins left="0" right="0" top="0.2" bottom="0.3" header="0" footer="0.1"/>
  <pageSetup scale="61" fitToHeight="200" orientation="landscape" horizontalDpi="4294967293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2">
    <pageSetUpPr fitToPage="1"/>
  </sheetPr>
  <dimension ref="A1:DC700"/>
  <sheetViews>
    <sheetView view="pageBreakPreview" zoomScale="70" zoomScaleNormal="70" zoomScaleSheetLayoutView="70" workbookViewId="0">
      <pane ySplit="20" topLeftCell="A282" activePane="bottomLeft" state="frozen"/>
      <selection pane="bottomLeft" activeCell="H25" sqref="H25"/>
    </sheetView>
  </sheetViews>
  <sheetFormatPr defaultColWidth="9.42578125" defaultRowHeight="12.75" x14ac:dyDescent="0.2"/>
  <cols>
    <col min="1" max="11" width="12.5703125" customWidth="1"/>
    <col min="12" max="13" width="16.42578125" customWidth="1"/>
    <col min="14" max="21" width="12.5703125" customWidth="1"/>
    <col min="22" max="22" width="19.42578125" bestFit="1" customWidth="1"/>
  </cols>
  <sheetData>
    <row r="1" spans="1:107" ht="13.5" customHeight="1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107" ht="28.35" customHeight="1" x14ac:dyDescent="0.4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DB2" t="s">
        <v>1</v>
      </c>
      <c r="DC2" t="s">
        <v>1</v>
      </c>
    </row>
    <row r="3" spans="1:107" ht="13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</row>
    <row r="4" spans="1:107" ht="13.5" customHeight="1" x14ac:dyDescent="0.2">
      <c r="A4" s="114" t="s">
        <v>2</v>
      </c>
      <c r="B4" s="114"/>
      <c r="C4" s="114"/>
      <c r="D4" s="114"/>
      <c r="E4" s="15"/>
      <c r="F4" s="117" t="s">
        <v>3</v>
      </c>
      <c r="G4" s="118"/>
      <c r="H4" s="118"/>
      <c r="I4" s="118"/>
      <c r="J4" s="118"/>
      <c r="K4" s="119"/>
      <c r="L4" s="114" t="s">
        <v>4</v>
      </c>
      <c r="M4" s="114"/>
      <c r="N4" s="114"/>
      <c r="O4" s="114"/>
      <c r="P4" s="114"/>
      <c r="Q4" s="120" t="s">
        <v>5</v>
      </c>
      <c r="R4" s="121"/>
      <c r="S4" s="121"/>
      <c r="T4" s="121"/>
      <c r="U4" s="121"/>
      <c r="V4" s="122"/>
    </row>
    <row r="5" spans="1:107" ht="13.5" customHeight="1" x14ac:dyDescent="0.2">
      <c r="A5" s="114" t="s">
        <v>6</v>
      </c>
      <c r="B5" s="114"/>
      <c r="C5" s="114"/>
      <c r="D5" s="114"/>
      <c r="E5" s="15"/>
      <c r="F5" s="123" t="s">
        <v>7</v>
      </c>
      <c r="G5" s="124"/>
      <c r="H5" s="124"/>
      <c r="I5" s="124"/>
      <c r="J5" s="124"/>
      <c r="K5" s="125"/>
      <c r="L5" s="114" t="s">
        <v>8</v>
      </c>
      <c r="M5" s="114"/>
      <c r="N5" s="114"/>
      <c r="O5" s="114"/>
      <c r="P5" s="114"/>
      <c r="Q5" s="120" t="s">
        <v>9</v>
      </c>
      <c r="R5" s="121"/>
      <c r="S5" s="121"/>
      <c r="T5" s="121"/>
      <c r="U5" s="121"/>
      <c r="V5" s="122"/>
    </row>
    <row r="6" spans="1:107" ht="13.5" customHeight="1" x14ac:dyDescent="0.2">
      <c r="A6" s="114" t="s">
        <v>10</v>
      </c>
      <c r="B6" s="114"/>
      <c r="C6" s="114"/>
      <c r="D6" s="114"/>
      <c r="E6" s="15"/>
      <c r="F6" s="123" t="s">
        <v>11</v>
      </c>
      <c r="G6" s="124"/>
      <c r="H6" s="124"/>
      <c r="I6" s="124"/>
      <c r="J6" s="124"/>
      <c r="K6" s="125"/>
      <c r="L6" s="114" t="s">
        <v>12</v>
      </c>
      <c r="M6" s="114"/>
      <c r="N6" s="114"/>
      <c r="O6" s="114"/>
      <c r="P6" s="114"/>
      <c r="Q6" s="120">
        <v>1.0000070000000001</v>
      </c>
      <c r="R6" s="121"/>
      <c r="S6" s="121"/>
      <c r="T6" s="121"/>
      <c r="U6" s="121"/>
      <c r="V6" s="122"/>
    </row>
    <row r="7" spans="1:107" ht="13.5" customHeight="1" x14ac:dyDescent="0.2">
      <c r="A7" s="114" t="s">
        <v>13</v>
      </c>
      <c r="B7" s="114"/>
      <c r="C7" s="114"/>
      <c r="D7" s="114"/>
      <c r="E7" s="15"/>
      <c r="F7" s="123" t="s">
        <v>14</v>
      </c>
      <c r="G7" s="124"/>
      <c r="H7" s="124"/>
      <c r="I7" s="124"/>
      <c r="J7" s="124"/>
      <c r="K7" s="125"/>
      <c r="L7" s="114" t="s">
        <v>15</v>
      </c>
      <c r="M7" s="114"/>
      <c r="N7" s="114"/>
      <c r="O7" s="114"/>
      <c r="P7" s="114"/>
      <c r="Q7" s="120" t="s">
        <v>16</v>
      </c>
      <c r="R7" s="121"/>
      <c r="S7" s="121"/>
      <c r="T7" s="121"/>
      <c r="U7" s="121"/>
      <c r="V7" s="122"/>
    </row>
    <row r="8" spans="1:107" ht="13.5" customHeight="1" x14ac:dyDescent="0.2">
      <c r="A8" s="114" t="s">
        <v>17</v>
      </c>
      <c r="B8" s="114"/>
      <c r="C8" s="114"/>
      <c r="D8" s="114"/>
      <c r="E8" s="15"/>
      <c r="F8" s="123" t="s">
        <v>18</v>
      </c>
      <c r="G8" s="124"/>
      <c r="H8" s="124"/>
      <c r="I8" s="124"/>
      <c r="J8" s="124"/>
      <c r="K8" s="125"/>
      <c r="L8" s="114" t="s">
        <v>19</v>
      </c>
      <c r="M8" s="114"/>
      <c r="N8" s="114"/>
      <c r="O8" s="114"/>
      <c r="P8" s="114"/>
      <c r="Q8" s="120" t="s">
        <v>20</v>
      </c>
      <c r="R8" s="121"/>
      <c r="S8" s="121"/>
      <c r="T8" s="121"/>
      <c r="U8" s="121"/>
      <c r="V8" s="122"/>
    </row>
    <row r="9" spans="1:107" ht="13.5" customHeight="1" x14ac:dyDescent="0.2">
      <c r="A9" s="114" t="s">
        <v>21</v>
      </c>
      <c r="B9" s="114"/>
      <c r="C9" s="114"/>
      <c r="D9" s="114"/>
      <c r="E9" s="15"/>
      <c r="F9" s="123" t="s">
        <v>22</v>
      </c>
      <c r="G9" s="124"/>
      <c r="H9" s="124"/>
      <c r="I9" s="124"/>
      <c r="J9" s="124"/>
      <c r="K9" s="125"/>
      <c r="L9" s="114" t="s">
        <v>23</v>
      </c>
      <c r="M9" s="114"/>
      <c r="N9" s="114"/>
      <c r="O9" s="114"/>
      <c r="P9" s="114"/>
      <c r="Q9" s="120" t="s">
        <v>20</v>
      </c>
      <c r="R9" s="121"/>
      <c r="S9" s="121"/>
      <c r="T9" s="121"/>
      <c r="U9" s="121"/>
      <c r="V9" s="122"/>
    </row>
    <row r="10" spans="1:107" ht="13.5" customHeight="1" x14ac:dyDescent="0.2">
      <c r="A10" s="114" t="s">
        <v>24</v>
      </c>
      <c r="B10" s="114"/>
      <c r="C10" s="114"/>
      <c r="D10" s="114"/>
      <c r="E10" s="15"/>
      <c r="F10" s="123">
        <v>19006</v>
      </c>
      <c r="G10" s="124"/>
      <c r="H10" s="124"/>
      <c r="I10" s="124"/>
      <c r="J10" s="124"/>
      <c r="K10" s="125"/>
      <c r="L10" s="114" t="s">
        <v>26</v>
      </c>
      <c r="M10" s="114"/>
      <c r="N10" s="114"/>
      <c r="O10" s="114"/>
      <c r="P10" s="114"/>
      <c r="Q10" s="120" t="s">
        <v>27</v>
      </c>
      <c r="R10" s="121"/>
      <c r="S10" s="121"/>
      <c r="T10" s="121"/>
      <c r="U10" s="121"/>
      <c r="V10" s="122"/>
    </row>
    <row r="11" spans="1:107" ht="13.5" customHeight="1" x14ac:dyDescent="0.2">
      <c r="A11" s="114" t="s">
        <v>28</v>
      </c>
      <c r="B11" s="114"/>
      <c r="C11" s="114"/>
      <c r="D11" s="114"/>
      <c r="E11" s="15"/>
      <c r="F11" s="123" t="s">
        <v>711</v>
      </c>
      <c r="G11" s="124"/>
      <c r="H11" s="124"/>
      <c r="I11" s="124"/>
      <c r="J11" s="124"/>
      <c r="K11" s="125"/>
      <c r="L11" s="114" t="s">
        <v>30</v>
      </c>
      <c r="M11" s="114"/>
      <c r="N11" s="114"/>
      <c r="O11" s="114"/>
      <c r="P11" s="114"/>
      <c r="Q11" s="120" t="s">
        <v>702</v>
      </c>
      <c r="R11" s="121"/>
      <c r="S11" s="121"/>
      <c r="T11" s="121"/>
      <c r="U11" s="121"/>
      <c r="V11" s="122"/>
    </row>
    <row r="12" spans="1:107" ht="13.5" customHeight="1" x14ac:dyDescent="0.2">
      <c r="A12" s="114" t="s">
        <v>32</v>
      </c>
      <c r="B12" s="114"/>
      <c r="C12" s="114"/>
      <c r="D12" s="114"/>
      <c r="E12" s="15"/>
      <c r="F12" s="123" t="s">
        <v>712</v>
      </c>
      <c r="G12" s="124"/>
      <c r="H12" s="124"/>
      <c r="I12" s="124"/>
      <c r="J12" s="124"/>
      <c r="K12" s="125"/>
      <c r="L12" s="114" t="s">
        <v>34</v>
      </c>
      <c r="M12" s="114"/>
      <c r="N12" s="114"/>
      <c r="O12" s="114"/>
      <c r="P12" s="114"/>
      <c r="Q12" s="120" t="s">
        <v>703</v>
      </c>
      <c r="R12" s="121"/>
      <c r="S12" s="121"/>
      <c r="T12" s="121"/>
      <c r="U12" s="121"/>
      <c r="V12" s="122"/>
    </row>
    <row r="13" spans="1:107" ht="13.5" customHeight="1" x14ac:dyDescent="0.2">
      <c r="A13" s="114" t="s">
        <v>36</v>
      </c>
      <c r="B13" s="114"/>
      <c r="C13" s="114"/>
      <c r="D13" s="114"/>
      <c r="E13" s="15"/>
      <c r="F13" s="126" t="s">
        <v>713</v>
      </c>
      <c r="G13" s="127"/>
      <c r="H13" s="127"/>
      <c r="I13" s="127"/>
      <c r="J13" s="127"/>
      <c r="K13" s="128"/>
      <c r="L13" s="114" t="s">
        <v>37</v>
      </c>
      <c r="M13" s="114"/>
      <c r="N13" s="114"/>
      <c r="O13" s="114"/>
      <c r="P13" s="114"/>
      <c r="Q13" s="120" t="s">
        <v>702</v>
      </c>
      <c r="R13" s="121"/>
      <c r="S13" s="121"/>
      <c r="T13" s="121"/>
      <c r="U13" s="121"/>
      <c r="V13" s="122"/>
    </row>
    <row r="14" spans="1:107" ht="13.5" customHeight="1" x14ac:dyDescent="0.2">
      <c r="A14" s="114" t="s">
        <v>38</v>
      </c>
      <c r="B14" s="114"/>
      <c r="C14" s="114"/>
      <c r="D14" s="114"/>
      <c r="E14" s="15"/>
      <c r="F14" s="123" t="s">
        <v>39</v>
      </c>
      <c r="G14" s="124"/>
      <c r="H14" s="124"/>
      <c r="I14" s="124"/>
      <c r="J14" s="124"/>
      <c r="K14" s="125"/>
      <c r="L14" s="114" t="s">
        <v>40</v>
      </c>
      <c r="M14" s="114"/>
      <c r="N14" s="114"/>
      <c r="O14" s="114"/>
      <c r="P14" s="114"/>
      <c r="Q14" s="120" t="s">
        <v>41</v>
      </c>
      <c r="R14" s="121"/>
      <c r="S14" s="121"/>
      <c r="T14" s="121"/>
      <c r="U14" s="121"/>
      <c r="V14" s="122"/>
    </row>
    <row r="15" spans="1:107" ht="13.5" customHeight="1" x14ac:dyDescent="0.2">
      <c r="A15" s="114" t="s">
        <v>42</v>
      </c>
      <c r="B15" s="114"/>
      <c r="C15" s="114"/>
      <c r="D15" s="114"/>
      <c r="E15" s="15"/>
      <c r="F15" s="123" t="s">
        <v>141</v>
      </c>
      <c r="G15" s="124"/>
      <c r="H15" s="124"/>
      <c r="I15" s="124"/>
      <c r="J15" s="124"/>
      <c r="K15" s="125"/>
      <c r="L15" s="114" t="s">
        <v>44</v>
      </c>
      <c r="M15" s="114"/>
      <c r="N15" s="114"/>
      <c r="O15" s="114"/>
      <c r="P15" s="114"/>
      <c r="Q15" s="120" t="s">
        <v>45</v>
      </c>
      <c r="R15" s="121"/>
      <c r="S15" s="121"/>
      <c r="T15" s="121"/>
      <c r="U15" s="121"/>
      <c r="V15" s="122"/>
    </row>
    <row r="16" spans="1:107" ht="13.5" customHeight="1" x14ac:dyDescent="0.2">
      <c r="A16" s="114" t="s">
        <v>46</v>
      </c>
      <c r="B16" s="114"/>
      <c r="C16" s="114"/>
      <c r="D16" s="114"/>
      <c r="E16" s="15"/>
      <c r="F16" s="123" t="s">
        <v>47</v>
      </c>
      <c r="G16" s="124"/>
      <c r="H16" s="124"/>
      <c r="I16" s="124"/>
      <c r="J16" s="124"/>
      <c r="K16" s="125"/>
      <c r="L16" s="114" t="s">
        <v>48</v>
      </c>
      <c r="M16" s="114"/>
      <c r="N16" s="114"/>
      <c r="O16" s="114"/>
      <c r="P16" s="114"/>
      <c r="Q16" s="120" t="s">
        <v>49</v>
      </c>
      <c r="R16" s="121"/>
      <c r="S16" s="121"/>
      <c r="T16" s="121"/>
      <c r="U16" s="121"/>
      <c r="V16" s="122"/>
    </row>
    <row r="17" spans="1:22" ht="13.5" customHeight="1" x14ac:dyDescent="0.2">
      <c r="A17" s="114" t="s">
        <v>50</v>
      </c>
      <c r="B17" s="114"/>
      <c r="C17" s="114"/>
      <c r="D17" s="114"/>
      <c r="E17" s="1"/>
      <c r="F17" s="129" t="s">
        <v>52</v>
      </c>
      <c r="G17" s="130"/>
      <c r="H17" s="130"/>
      <c r="I17" s="130"/>
      <c r="J17" s="130"/>
      <c r="K17" s="130"/>
      <c r="L17" s="114" t="s">
        <v>51</v>
      </c>
      <c r="M17" s="114"/>
      <c r="N17" s="114"/>
      <c r="O17" s="114"/>
      <c r="P17" s="114"/>
      <c r="Q17" s="201" t="s">
        <v>140</v>
      </c>
      <c r="R17" s="201"/>
      <c r="S17" s="201"/>
      <c r="T17" s="201"/>
      <c r="U17" s="201"/>
      <c r="V17" s="201"/>
    </row>
    <row r="18" spans="1:22" ht="13.5" customHeight="1" x14ac:dyDescent="0.2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</row>
    <row r="19" spans="1:22" ht="38.25" x14ac:dyDescent="0.2">
      <c r="A19" s="2" t="s">
        <v>53</v>
      </c>
      <c r="B19" s="2" t="s">
        <v>54</v>
      </c>
      <c r="C19" s="2" t="s">
        <v>55</v>
      </c>
      <c r="D19" s="2" t="s">
        <v>56</v>
      </c>
      <c r="E19" s="2" t="s">
        <v>139</v>
      </c>
      <c r="F19" s="2" t="s">
        <v>57</v>
      </c>
      <c r="G19" s="2" t="s">
        <v>58</v>
      </c>
      <c r="H19" s="2" t="s">
        <v>59</v>
      </c>
      <c r="I19" s="2" t="s">
        <v>60</v>
      </c>
      <c r="J19" s="2" t="s">
        <v>61</v>
      </c>
      <c r="K19" s="2" t="s">
        <v>62</v>
      </c>
      <c r="L19" s="2" t="s">
        <v>63</v>
      </c>
      <c r="M19" s="2" t="s">
        <v>64</v>
      </c>
      <c r="N19" s="2" t="s">
        <v>65</v>
      </c>
      <c r="O19" s="2" t="s">
        <v>66</v>
      </c>
      <c r="P19" s="2" t="s">
        <v>67</v>
      </c>
      <c r="Q19" s="2" t="s">
        <v>68</v>
      </c>
      <c r="R19" s="2" t="s">
        <v>69</v>
      </c>
      <c r="S19" s="2" t="s">
        <v>70</v>
      </c>
      <c r="T19" s="2" t="s">
        <v>71</v>
      </c>
      <c r="U19" s="2" t="s">
        <v>72</v>
      </c>
      <c r="V19" s="2" t="s">
        <v>73</v>
      </c>
    </row>
    <row r="20" spans="1:22" x14ac:dyDescent="0.2">
      <c r="A20" s="3" t="s">
        <v>74</v>
      </c>
      <c r="B20" s="3" t="s">
        <v>75</v>
      </c>
      <c r="C20" s="3" t="s">
        <v>75</v>
      </c>
      <c r="D20" s="3" t="s">
        <v>75</v>
      </c>
      <c r="E20" s="3" t="s">
        <v>75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/>
      <c r="M20" s="3"/>
      <c r="N20" s="3" t="s">
        <v>76</v>
      </c>
      <c r="O20" s="3" t="s">
        <v>75</v>
      </c>
      <c r="P20" s="3" t="s">
        <v>76</v>
      </c>
      <c r="Q20" s="3" t="s">
        <v>76</v>
      </c>
      <c r="R20" s="3" t="s">
        <v>74</v>
      </c>
      <c r="S20" s="3" t="s">
        <v>74</v>
      </c>
      <c r="T20" s="3" t="s">
        <v>75</v>
      </c>
      <c r="U20" s="3" t="s">
        <v>77</v>
      </c>
      <c r="V20" s="3"/>
    </row>
    <row r="21" spans="1:22" s="5" customFormat="1" x14ac:dyDescent="0.2">
      <c r="A21" s="19">
        <v>0</v>
      </c>
      <c r="B21" s="19">
        <v>0</v>
      </c>
      <c r="C21" s="22">
        <v>276.42</v>
      </c>
      <c r="D21" s="16">
        <f>C21-20.63</f>
        <v>255.79000000000002</v>
      </c>
      <c r="E21" s="17">
        <f>C21-0.45</f>
        <v>275.97000000000003</v>
      </c>
      <c r="F21" s="19">
        <v>0</v>
      </c>
      <c r="G21" s="19">
        <v>-80.150000000000006</v>
      </c>
      <c r="H21" s="19">
        <v>0</v>
      </c>
      <c r="I21" s="19">
        <v>0</v>
      </c>
      <c r="J21" s="19">
        <v>0</v>
      </c>
      <c r="K21" s="19">
        <v>13523372.220000001</v>
      </c>
      <c r="L21" s="19">
        <v>7197225.1299999999</v>
      </c>
      <c r="M21" s="19" t="s">
        <v>143</v>
      </c>
      <c r="N21" s="19" t="s">
        <v>144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4">
        <f>T21-20.63</f>
        <v>-20.63</v>
      </c>
      <c r="V21" s="19" t="s">
        <v>142</v>
      </c>
    </row>
    <row r="22" spans="1:22" s="5" customFormat="1" x14ac:dyDescent="0.2">
      <c r="A22" s="21">
        <v>21.22</v>
      </c>
      <c r="B22" s="21">
        <v>0.27</v>
      </c>
      <c r="C22" s="22">
        <v>276.42</v>
      </c>
      <c r="D22" s="16">
        <f t="shared" ref="D22:D85" si="0">C22-20.63</f>
        <v>255.79000000000002</v>
      </c>
      <c r="E22" s="17">
        <f t="shared" ref="E22:E85" si="1">C22-0.45</f>
        <v>275.97000000000003</v>
      </c>
      <c r="F22" s="21">
        <v>21.22</v>
      </c>
      <c r="G22" s="21">
        <v>-58.93</v>
      </c>
      <c r="H22" s="21">
        <v>0</v>
      </c>
      <c r="I22" s="21">
        <v>0</v>
      </c>
      <c r="J22" s="21">
        <v>0</v>
      </c>
      <c r="K22" s="21">
        <v>13523372.220000001</v>
      </c>
      <c r="L22" s="21">
        <v>7197225.1299999999</v>
      </c>
      <c r="M22" s="21" t="s">
        <v>143</v>
      </c>
      <c r="N22" s="21" t="s">
        <v>144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4">
        <f t="shared" ref="U22:U85" si="2">T22-20.63</f>
        <v>-20.63</v>
      </c>
      <c r="V22" s="21" t="s">
        <v>82</v>
      </c>
    </row>
    <row r="23" spans="1:22" s="5" customFormat="1" x14ac:dyDescent="0.2">
      <c r="A23" s="21">
        <v>41.22</v>
      </c>
      <c r="B23" s="21">
        <v>0.27</v>
      </c>
      <c r="C23" s="22">
        <v>276.42</v>
      </c>
      <c r="D23" s="16">
        <f t="shared" si="0"/>
        <v>255.79000000000002</v>
      </c>
      <c r="E23" s="17">
        <f t="shared" si="1"/>
        <v>275.97000000000003</v>
      </c>
      <c r="F23" s="21">
        <v>41.22</v>
      </c>
      <c r="G23" s="21">
        <v>-38.93</v>
      </c>
      <c r="H23" s="21">
        <v>0</v>
      </c>
      <c r="I23" s="21">
        <v>0</v>
      </c>
      <c r="J23" s="21">
        <v>0</v>
      </c>
      <c r="K23" s="21">
        <v>13523372.220000001</v>
      </c>
      <c r="L23" s="21">
        <v>7197225.1299999999</v>
      </c>
      <c r="M23" s="21" t="s">
        <v>143</v>
      </c>
      <c r="N23" s="21" t="s">
        <v>144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4">
        <f t="shared" si="2"/>
        <v>-20.63</v>
      </c>
      <c r="V23" s="21" t="s">
        <v>82</v>
      </c>
    </row>
    <row r="24" spans="1:22" s="5" customFormat="1" x14ac:dyDescent="0.2">
      <c r="A24" s="21">
        <v>71.19</v>
      </c>
      <c r="B24" s="21">
        <v>0.27</v>
      </c>
      <c r="C24" s="22">
        <v>276.42</v>
      </c>
      <c r="D24" s="16">
        <f t="shared" si="0"/>
        <v>255.79000000000002</v>
      </c>
      <c r="E24" s="17">
        <f t="shared" si="1"/>
        <v>275.97000000000003</v>
      </c>
      <c r="F24" s="21">
        <v>71.19</v>
      </c>
      <c r="G24" s="21">
        <v>-8.9600000000000009</v>
      </c>
      <c r="H24" s="21">
        <v>0.01</v>
      </c>
      <c r="I24" s="21">
        <v>0.01</v>
      </c>
      <c r="J24" s="21">
        <v>-7.0000000000000007E-2</v>
      </c>
      <c r="K24" s="21">
        <v>13523372.15</v>
      </c>
      <c r="L24" s="21">
        <v>7197225.1399999997</v>
      </c>
      <c r="M24" s="21" t="s">
        <v>145</v>
      </c>
      <c r="N24" s="21" t="s">
        <v>146</v>
      </c>
      <c r="O24" s="21">
        <v>-61.109000000000002</v>
      </c>
      <c r="P24" s="21">
        <v>0.09</v>
      </c>
      <c r="Q24" s="21">
        <v>0</v>
      </c>
      <c r="R24" s="21">
        <v>0.01</v>
      </c>
      <c r="S24" s="21">
        <v>7.0000000000000007E-2</v>
      </c>
      <c r="T24" s="21">
        <v>276.42</v>
      </c>
      <c r="U24" s="4">
        <f t="shared" si="2"/>
        <v>255.79000000000002</v>
      </c>
      <c r="V24" s="21" t="s">
        <v>82</v>
      </c>
    </row>
    <row r="25" spans="1:22" s="5" customFormat="1" x14ac:dyDescent="0.2">
      <c r="A25" s="21">
        <v>95.99</v>
      </c>
      <c r="B25" s="21">
        <v>0.38</v>
      </c>
      <c r="C25" s="22">
        <v>253.78</v>
      </c>
      <c r="D25" s="16">
        <f t="shared" si="0"/>
        <v>233.15</v>
      </c>
      <c r="E25" s="17">
        <f t="shared" si="1"/>
        <v>253.33</v>
      </c>
      <c r="F25" s="21">
        <v>95.99</v>
      </c>
      <c r="G25" s="21">
        <v>15.84</v>
      </c>
      <c r="H25" s="21">
        <v>0.06</v>
      </c>
      <c r="I25" s="21">
        <v>-0.01</v>
      </c>
      <c r="J25" s="21">
        <v>-0.21</v>
      </c>
      <c r="K25" s="21">
        <v>13523372.01</v>
      </c>
      <c r="L25" s="21">
        <v>7197225.1200000001</v>
      </c>
      <c r="M25" s="21" t="s">
        <v>147</v>
      </c>
      <c r="N25" s="21" t="s">
        <v>148</v>
      </c>
      <c r="O25" s="21">
        <v>-161.256</v>
      </c>
      <c r="P25" s="21">
        <v>0.04</v>
      </c>
      <c r="Q25" s="21">
        <v>-9.1300000000000008</v>
      </c>
      <c r="R25" s="21">
        <v>0.06</v>
      </c>
      <c r="S25" s="21">
        <v>0.21</v>
      </c>
      <c r="T25" s="21">
        <v>267.63900000000001</v>
      </c>
      <c r="U25" s="4">
        <f t="shared" si="2"/>
        <v>247.00900000000001</v>
      </c>
      <c r="V25" s="21" t="s">
        <v>82</v>
      </c>
    </row>
    <row r="26" spans="1:22" s="5" customFormat="1" x14ac:dyDescent="0.2">
      <c r="A26" s="21">
        <v>120.81</v>
      </c>
      <c r="B26" s="21">
        <v>0.21</v>
      </c>
      <c r="C26" s="22">
        <v>236.97</v>
      </c>
      <c r="D26" s="16">
        <f t="shared" si="0"/>
        <v>216.34</v>
      </c>
      <c r="E26" s="17">
        <f t="shared" si="1"/>
        <v>236.52</v>
      </c>
      <c r="F26" s="21">
        <v>120.81</v>
      </c>
      <c r="G26" s="21">
        <v>40.659999999999997</v>
      </c>
      <c r="H26" s="21">
        <v>0.14000000000000001</v>
      </c>
      <c r="I26" s="21">
        <v>-0.06</v>
      </c>
      <c r="J26" s="21">
        <v>-0.32</v>
      </c>
      <c r="K26" s="21">
        <v>13523371.9</v>
      </c>
      <c r="L26" s="21">
        <v>7197225.0700000003</v>
      </c>
      <c r="M26" s="21" t="s">
        <v>149</v>
      </c>
      <c r="N26" s="21" t="s">
        <v>150</v>
      </c>
      <c r="O26" s="21">
        <v>31.378</v>
      </c>
      <c r="P26" s="21">
        <v>-7.0000000000000007E-2</v>
      </c>
      <c r="Q26" s="21">
        <v>-6.77</v>
      </c>
      <c r="R26" s="21">
        <v>0.14000000000000001</v>
      </c>
      <c r="S26" s="21">
        <v>0.33</v>
      </c>
      <c r="T26" s="21">
        <v>260.149</v>
      </c>
      <c r="U26" s="4">
        <f t="shared" si="2"/>
        <v>239.51900000000001</v>
      </c>
      <c r="V26" s="21" t="s">
        <v>82</v>
      </c>
    </row>
    <row r="27" spans="1:22" s="5" customFormat="1" x14ac:dyDescent="0.2">
      <c r="A27" s="21">
        <v>145.62</v>
      </c>
      <c r="B27" s="21">
        <v>0.52</v>
      </c>
      <c r="C27" s="22">
        <v>256.20999999999998</v>
      </c>
      <c r="D27" s="16">
        <f t="shared" si="0"/>
        <v>235.57999999999998</v>
      </c>
      <c r="E27" s="17">
        <f t="shared" si="1"/>
        <v>255.76</v>
      </c>
      <c r="F27" s="21">
        <v>145.62</v>
      </c>
      <c r="G27" s="21">
        <v>65.47</v>
      </c>
      <c r="H27" s="21">
        <v>0.23</v>
      </c>
      <c r="I27" s="21">
        <v>-0.11</v>
      </c>
      <c r="J27" s="21">
        <v>-0.47</v>
      </c>
      <c r="K27" s="21">
        <v>13523371.75</v>
      </c>
      <c r="L27" s="21">
        <v>7197225.0199999996</v>
      </c>
      <c r="M27" s="21" t="s">
        <v>151</v>
      </c>
      <c r="N27" s="21" t="s">
        <v>152</v>
      </c>
      <c r="O27" s="21">
        <v>59.433999999999997</v>
      </c>
      <c r="P27" s="21">
        <v>0.12</v>
      </c>
      <c r="Q27" s="21">
        <v>7.75</v>
      </c>
      <c r="R27" s="21">
        <v>0.23</v>
      </c>
      <c r="S27" s="21">
        <v>0.48</v>
      </c>
      <c r="T27" s="21">
        <v>257.11399999999998</v>
      </c>
      <c r="U27" s="4">
        <f t="shared" si="2"/>
        <v>236.48399999999998</v>
      </c>
      <c r="V27" s="21" t="s">
        <v>82</v>
      </c>
    </row>
    <row r="28" spans="1:22" s="5" customFormat="1" x14ac:dyDescent="0.2">
      <c r="A28" s="21">
        <v>170.37</v>
      </c>
      <c r="B28" s="21">
        <v>0.75</v>
      </c>
      <c r="C28" s="22">
        <v>278.99</v>
      </c>
      <c r="D28" s="16">
        <f t="shared" si="0"/>
        <v>258.36</v>
      </c>
      <c r="E28" s="17">
        <f t="shared" si="1"/>
        <v>278.54000000000002</v>
      </c>
      <c r="F28" s="21">
        <v>170.37</v>
      </c>
      <c r="G28" s="21">
        <v>90.22</v>
      </c>
      <c r="H28" s="21">
        <v>0.3</v>
      </c>
      <c r="I28" s="21">
        <v>-0.11</v>
      </c>
      <c r="J28" s="21">
        <v>-0.74</v>
      </c>
      <c r="K28" s="21">
        <v>13523371.48</v>
      </c>
      <c r="L28" s="21">
        <v>7197225.0099999998</v>
      </c>
      <c r="M28" s="21" t="s">
        <v>153</v>
      </c>
      <c r="N28" s="21" t="s">
        <v>154</v>
      </c>
      <c r="O28" s="21">
        <v>140.58799999999999</v>
      </c>
      <c r="P28" s="21">
        <v>0.09</v>
      </c>
      <c r="Q28" s="21">
        <v>9.1999999999999993</v>
      </c>
      <c r="R28" s="21">
        <v>0.3</v>
      </c>
      <c r="S28" s="21">
        <v>0.75</v>
      </c>
      <c r="T28" s="21">
        <v>261.60000000000002</v>
      </c>
      <c r="U28" s="4">
        <f t="shared" si="2"/>
        <v>240.97000000000003</v>
      </c>
      <c r="V28" s="21" t="s">
        <v>82</v>
      </c>
    </row>
    <row r="29" spans="1:22" s="5" customFormat="1" x14ac:dyDescent="0.2">
      <c r="A29" s="21">
        <v>195.12</v>
      </c>
      <c r="B29" s="21">
        <v>0.67</v>
      </c>
      <c r="C29" s="22">
        <v>284.87</v>
      </c>
      <c r="D29" s="16">
        <f t="shared" si="0"/>
        <v>264.24</v>
      </c>
      <c r="E29" s="17">
        <f t="shared" si="1"/>
        <v>284.42</v>
      </c>
      <c r="F29" s="21">
        <v>195.11</v>
      </c>
      <c r="G29" s="21">
        <v>114.96</v>
      </c>
      <c r="H29" s="21">
        <v>0.32</v>
      </c>
      <c r="I29" s="21">
        <v>-0.05</v>
      </c>
      <c r="J29" s="21">
        <v>-1.04</v>
      </c>
      <c r="K29" s="21">
        <v>13523371.18</v>
      </c>
      <c r="L29" s="21">
        <v>7197225.0700000003</v>
      </c>
      <c r="M29" s="21" t="s">
        <v>155</v>
      </c>
      <c r="N29" s="21" t="s">
        <v>156</v>
      </c>
      <c r="O29" s="21">
        <v>77.278000000000006</v>
      </c>
      <c r="P29" s="21">
        <v>-0.03</v>
      </c>
      <c r="Q29" s="21">
        <v>2.38</v>
      </c>
      <c r="R29" s="21">
        <v>0.32</v>
      </c>
      <c r="S29" s="21">
        <v>1.04</v>
      </c>
      <c r="T29" s="21">
        <v>267.41699999999997</v>
      </c>
      <c r="U29" s="4">
        <f t="shared" si="2"/>
        <v>246.78699999999998</v>
      </c>
      <c r="V29" s="21" t="s">
        <v>82</v>
      </c>
    </row>
    <row r="30" spans="1:22" s="5" customFormat="1" x14ac:dyDescent="0.2">
      <c r="A30" s="21">
        <v>219.86</v>
      </c>
      <c r="B30" s="21">
        <v>0.88</v>
      </c>
      <c r="C30" s="22">
        <v>314.19</v>
      </c>
      <c r="D30" s="16">
        <f t="shared" si="0"/>
        <v>293.56</v>
      </c>
      <c r="E30" s="17">
        <f t="shared" si="1"/>
        <v>313.74</v>
      </c>
      <c r="F30" s="21">
        <v>219.85</v>
      </c>
      <c r="G30" s="21">
        <v>139.69999999999999</v>
      </c>
      <c r="H30" s="21">
        <v>0.23</v>
      </c>
      <c r="I30" s="21">
        <v>0.12</v>
      </c>
      <c r="J30" s="21">
        <v>-1.32</v>
      </c>
      <c r="K30" s="21">
        <v>13523370.9</v>
      </c>
      <c r="L30" s="21">
        <v>7197225.2400000002</v>
      </c>
      <c r="M30" s="21" t="s">
        <v>157</v>
      </c>
      <c r="N30" s="21" t="s">
        <v>158</v>
      </c>
      <c r="O30" s="21">
        <v>-103.46299999999999</v>
      </c>
      <c r="P30" s="21">
        <v>0.08</v>
      </c>
      <c r="Q30" s="21">
        <v>11.85</v>
      </c>
      <c r="R30" s="21">
        <v>0.23</v>
      </c>
      <c r="S30" s="21">
        <v>1.32</v>
      </c>
      <c r="T30" s="21">
        <v>275.31900000000002</v>
      </c>
      <c r="U30" s="4">
        <f t="shared" si="2"/>
        <v>254.68900000000002</v>
      </c>
      <c r="V30" s="21" t="s">
        <v>82</v>
      </c>
    </row>
    <row r="31" spans="1:22" s="5" customFormat="1" x14ac:dyDescent="0.2">
      <c r="A31" s="21">
        <v>244.62</v>
      </c>
      <c r="B31" s="21">
        <v>0.86</v>
      </c>
      <c r="C31" s="22">
        <v>295.07</v>
      </c>
      <c r="D31" s="16">
        <f t="shared" si="0"/>
        <v>274.44</v>
      </c>
      <c r="E31" s="17">
        <f t="shared" si="1"/>
        <v>294.62</v>
      </c>
      <c r="F31" s="21">
        <v>244.61</v>
      </c>
      <c r="G31" s="21">
        <v>164.46</v>
      </c>
      <c r="H31" s="21">
        <v>0.11</v>
      </c>
      <c r="I31" s="21">
        <v>0.33</v>
      </c>
      <c r="J31" s="21">
        <v>-1.62</v>
      </c>
      <c r="K31" s="21">
        <v>13523370.6</v>
      </c>
      <c r="L31" s="21">
        <v>7197225.4500000002</v>
      </c>
      <c r="M31" s="21" t="s">
        <v>159</v>
      </c>
      <c r="N31" s="21" t="s">
        <v>160</v>
      </c>
      <c r="O31" s="21">
        <v>14.651</v>
      </c>
      <c r="P31" s="21">
        <v>-0.01</v>
      </c>
      <c r="Q31" s="21">
        <v>-7.72</v>
      </c>
      <c r="R31" s="21">
        <v>0.11</v>
      </c>
      <c r="S31" s="21">
        <v>1.66</v>
      </c>
      <c r="T31" s="21">
        <v>281.63499999999999</v>
      </c>
      <c r="U31" s="4">
        <f t="shared" si="2"/>
        <v>261.005</v>
      </c>
      <c r="V31" s="21" t="s">
        <v>82</v>
      </c>
    </row>
    <row r="32" spans="1:22" s="5" customFormat="1" x14ac:dyDescent="0.2">
      <c r="A32" s="21">
        <v>269.39999999999998</v>
      </c>
      <c r="B32" s="21">
        <v>1.25</v>
      </c>
      <c r="C32" s="22">
        <v>299.7</v>
      </c>
      <c r="D32" s="16">
        <f t="shared" si="0"/>
        <v>279.07</v>
      </c>
      <c r="E32" s="17">
        <f t="shared" si="1"/>
        <v>299.25</v>
      </c>
      <c r="F32" s="21">
        <v>269.39</v>
      </c>
      <c r="G32" s="21">
        <v>189.24</v>
      </c>
      <c r="H32" s="21">
        <v>0.01</v>
      </c>
      <c r="I32" s="21">
        <v>0.55000000000000004</v>
      </c>
      <c r="J32" s="21">
        <v>-2.02</v>
      </c>
      <c r="K32" s="21">
        <v>13523370.189999999</v>
      </c>
      <c r="L32" s="21">
        <v>7197225.6600000001</v>
      </c>
      <c r="M32" s="21" t="s">
        <v>161</v>
      </c>
      <c r="N32" s="21" t="s">
        <v>162</v>
      </c>
      <c r="O32" s="21">
        <v>-173.98</v>
      </c>
      <c r="P32" s="21">
        <v>0.16</v>
      </c>
      <c r="Q32" s="21">
        <v>1.87</v>
      </c>
      <c r="R32" s="21">
        <v>0.01</v>
      </c>
      <c r="S32" s="21">
        <v>2.1</v>
      </c>
      <c r="T32" s="21">
        <v>285.10700000000003</v>
      </c>
      <c r="U32" s="4">
        <f t="shared" si="2"/>
        <v>264.47700000000003</v>
      </c>
      <c r="V32" s="21" t="s">
        <v>82</v>
      </c>
    </row>
    <row r="33" spans="1:22" s="5" customFormat="1" x14ac:dyDescent="0.2">
      <c r="A33" s="21">
        <v>307.02</v>
      </c>
      <c r="B33" s="21">
        <v>0.2</v>
      </c>
      <c r="C33" s="22">
        <v>264.77</v>
      </c>
      <c r="D33" s="16">
        <f t="shared" si="0"/>
        <v>244.14</v>
      </c>
      <c r="E33" s="17">
        <f t="shared" si="1"/>
        <v>264.32</v>
      </c>
      <c r="F33" s="21">
        <v>307</v>
      </c>
      <c r="G33" s="21">
        <v>226.85</v>
      </c>
      <c r="H33" s="21">
        <v>-7.0000000000000007E-2</v>
      </c>
      <c r="I33" s="21">
        <v>0.74</v>
      </c>
      <c r="J33" s="21">
        <v>-2.4500000000000002</v>
      </c>
      <c r="K33" s="21">
        <v>13523369.77</v>
      </c>
      <c r="L33" s="21">
        <v>7197225.8499999996</v>
      </c>
      <c r="M33" s="21" t="s">
        <v>163</v>
      </c>
      <c r="N33" s="21" t="s">
        <v>164</v>
      </c>
      <c r="O33" s="21">
        <v>-109.739</v>
      </c>
      <c r="P33" s="21">
        <v>-0.28000000000000003</v>
      </c>
      <c r="Q33" s="21">
        <v>-9.2799999999999994</v>
      </c>
      <c r="R33" s="21">
        <v>-7.0000000000000007E-2</v>
      </c>
      <c r="S33" s="21">
        <v>2.56</v>
      </c>
      <c r="T33" s="21">
        <v>286.91300000000001</v>
      </c>
      <c r="U33" s="4">
        <f t="shared" si="2"/>
        <v>266.28300000000002</v>
      </c>
      <c r="V33" s="21" t="s">
        <v>82</v>
      </c>
    </row>
    <row r="34" spans="1:22" s="5" customFormat="1" x14ac:dyDescent="0.2">
      <c r="A34" s="21">
        <v>331.76</v>
      </c>
      <c r="B34" s="21">
        <v>3.57</v>
      </c>
      <c r="C34" s="22">
        <v>158.05000000000001</v>
      </c>
      <c r="D34" s="16">
        <f t="shared" si="0"/>
        <v>137.42000000000002</v>
      </c>
      <c r="E34" s="17">
        <f t="shared" si="1"/>
        <v>157.60000000000002</v>
      </c>
      <c r="F34" s="21">
        <v>331.73</v>
      </c>
      <c r="G34" s="21">
        <v>251.58</v>
      </c>
      <c r="H34" s="21">
        <v>0.56000000000000005</v>
      </c>
      <c r="I34" s="21">
        <v>0.03</v>
      </c>
      <c r="J34" s="21">
        <v>-2.2000000000000002</v>
      </c>
      <c r="K34" s="21">
        <v>13523370.02</v>
      </c>
      <c r="L34" s="21">
        <v>7197225.1399999997</v>
      </c>
      <c r="M34" s="21" t="s">
        <v>165</v>
      </c>
      <c r="N34" s="21" t="s">
        <v>166</v>
      </c>
      <c r="O34" s="21">
        <v>20.88</v>
      </c>
      <c r="P34" s="21">
        <v>1.36</v>
      </c>
      <c r="Q34" s="21">
        <v>-43.14</v>
      </c>
      <c r="R34" s="21">
        <v>0.56000000000000005</v>
      </c>
      <c r="S34" s="21">
        <v>2.2000000000000002</v>
      </c>
      <c r="T34" s="21">
        <v>270.65899999999999</v>
      </c>
      <c r="U34" s="4">
        <f t="shared" si="2"/>
        <v>250.029</v>
      </c>
      <c r="V34" s="21" t="s">
        <v>82</v>
      </c>
    </row>
    <row r="35" spans="1:22" s="5" customFormat="1" x14ac:dyDescent="0.2">
      <c r="A35" s="21">
        <v>356.52</v>
      </c>
      <c r="B35" s="21">
        <v>4.24</v>
      </c>
      <c r="C35" s="22">
        <v>161.47</v>
      </c>
      <c r="D35" s="16">
        <f t="shared" si="0"/>
        <v>140.84</v>
      </c>
      <c r="E35" s="17">
        <f t="shared" si="1"/>
        <v>161.02000000000001</v>
      </c>
      <c r="F35" s="21">
        <v>356.43</v>
      </c>
      <c r="G35" s="21">
        <v>276.27999999999997</v>
      </c>
      <c r="H35" s="21">
        <v>1.93</v>
      </c>
      <c r="I35" s="21">
        <v>-1.56</v>
      </c>
      <c r="J35" s="21">
        <v>-1.62</v>
      </c>
      <c r="K35" s="21">
        <v>13523370.609999999</v>
      </c>
      <c r="L35" s="21">
        <v>7197223.5599999996</v>
      </c>
      <c r="M35" s="21" t="s">
        <v>167</v>
      </c>
      <c r="N35" s="21" t="s">
        <v>168</v>
      </c>
      <c r="O35" s="21">
        <v>28.216000000000001</v>
      </c>
      <c r="P35" s="21">
        <v>0.27</v>
      </c>
      <c r="Q35" s="21">
        <v>1.38</v>
      </c>
      <c r="R35" s="21">
        <v>1.93</v>
      </c>
      <c r="S35" s="21">
        <v>2.25</v>
      </c>
      <c r="T35" s="21">
        <v>226.16800000000001</v>
      </c>
      <c r="U35" s="4">
        <f t="shared" si="2"/>
        <v>205.53800000000001</v>
      </c>
      <c r="V35" s="21" t="s">
        <v>82</v>
      </c>
    </row>
    <row r="36" spans="1:22" s="5" customFormat="1" x14ac:dyDescent="0.2">
      <c r="A36" s="21">
        <v>381.3</v>
      </c>
      <c r="B36" s="21">
        <v>5.73</v>
      </c>
      <c r="C36" s="22">
        <v>169.22</v>
      </c>
      <c r="D36" s="16">
        <f t="shared" si="0"/>
        <v>148.59</v>
      </c>
      <c r="E36" s="17">
        <f t="shared" si="1"/>
        <v>168.77</v>
      </c>
      <c r="F36" s="21">
        <v>381.11</v>
      </c>
      <c r="G36" s="21">
        <v>300.95999999999998</v>
      </c>
      <c r="H36" s="21">
        <v>3.8</v>
      </c>
      <c r="I36" s="21">
        <v>-3.64</v>
      </c>
      <c r="J36" s="21">
        <v>-1.1000000000000001</v>
      </c>
      <c r="K36" s="21">
        <v>13523371.15</v>
      </c>
      <c r="L36" s="21">
        <v>7197221.4800000004</v>
      </c>
      <c r="M36" s="21" t="s">
        <v>169</v>
      </c>
      <c r="N36" s="21" t="s">
        <v>170</v>
      </c>
      <c r="O36" s="21">
        <v>14.753</v>
      </c>
      <c r="P36" s="21">
        <v>0.6</v>
      </c>
      <c r="Q36" s="21">
        <v>3.13</v>
      </c>
      <c r="R36" s="21">
        <v>3.8</v>
      </c>
      <c r="S36" s="21">
        <v>3.8</v>
      </c>
      <c r="T36" s="21">
        <v>196.80699999999999</v>
      </c>
      <c r="U36" s="4">
        <f t="shared" si="2"/>
        <v>176.17699999999999</v>
      </c>
      <c r="V36" s="21" t="s">
        <v>82</v>
      </c>
    </row>
    <row r="37" spans="1:22" s="5" customFormat="1" x14ac:dyDescent="0.2">
      <c r="A37" s="21">
        <v>406.02</v>
      </c>
      <c r="B37" s="21">
        <v>6.23</v>
      </c>
      <c r="C37" s="22">
        <v>170.43</v>
      </c>
      <c r="D37" s="16">
        <f t="shared" si="0"/>
        <v>149.80000000000001</v>
      </c>
      <c r="E37" s="17">
        <f t="shared" si="1"/>
        <v>169.98000000000002</v>
      </c>
      <c r="F37" s="21">
        <v>405.7</v>
      </c>
      <c r="G37" s="21">
        <v>325.55</v>
      </c>
      <c r="H37" s="21">
        <v>6.13</v>
      </c>
      <c r="I37" s="21">
        <v>-6.18</v>
      </c>
      <c r="J37" s="21">
        <v>-0.65</v>
      </c>
      <c r="K37" s="21">
        <v>13523371.619999999</v>
      </c>
      <c r="L37" s="21">
        <v>7197218.9500000002</v>
      </c>
      <c r="M37" s="21" t="s">
        <v>171</v>
      </c>
      <c r="N37" s="21" t="s">
        <v>172</v>
      </c>
      <c r="O37" s="21">
        <v>-0.42499999999999999</v>
      </c>
      <c r="P37" s="21">
        <v>0.2</v>
      </c>
      <c r="Q37" s="21">
        <v>0.49</v>
      </c>
      <c r="R37" s="21">
        <v>6.13</v>
      </c>
      <c r="S37" s="21">
        <v>6.21</v>
      </c>
      <c r="T37" s="21">
        <v>185.97200000000001</v>
      </c>
      <c r="U37" s="4">
        <f t="shared" si="2"/>
        <v>165.34200000000001</v>
      </c>
      <c r="V37" s="21" t="s">
        <v>82</v>
      </c>
    </row>
    <row r="38" spans="1:22" s="5" customFormat="1" x14ac:dyDescent="0.2">
      <c r="A38" s="21">
        <v>430.77</v>
      </c>
      <c r="B38" s="21">
        <v>8.14</v>
      </c>
      <c r="C38" s="22">
        <v>170.33</v>
      </c>
      <c r="D38" s="16">
        <f t="shared" si="0"/>
        <v>149.70000000000002</v>
      </c>
      <c r="E38" s="17">
        <f t="shared" si="1"/>
        <v>169.88000000000002</v>
      </c>
      <c r="F38" s="21">
        <v>430.25</v>
      </c>
      <c r="G38" s="21">
        <v>350.1</v>
      </c>
      <c r="H38" s="21">
        <v>8.93</v>
      </c>
      <c r="I38" s="21">
        <v>-9.23</v>
      </c>
      <c r="J38" s="21">
        <v>-0.13</v>
      </c>
      <c r="K38" s="21">
        <v>13523372.16</v>
      </c>
      <c r="L38" s="21">
        <v>7197215.9000000004</v>
      </c>
      <c r="M38" s="21" t="s">
        <v>173</v>
      </c>
      <c r="N38" s="21" t="s">
        <v>174</v>
      </c>
      <c r="O38" s="21">
        <v>-10.882999999999999</v>
      </c>
      <c r="P38" s="21">
        <v>0.77</v>
      </c>
      <c r="Q38" s="21">
        <v>-0.04</v>
      </c>
      <c r="R38" s="21">
        <v>8.93</v>
      </c>
      <c r="S38" s="21">
        <v>9.23</v>
      </c>
      <c r="T38" s="21">
        <v>180.797</v>
      </c>
      <c r="U38" s="4">
        <f t="shared" si="2"/>
        <v>160.167</v>
      </c>
      <c r="V38" s="21" t="s">
        <v>82</v>
      </c>
    </row>
    <row r="39" spans="1:22" s="5" customFormat="1" x14ac:dyDescent="0.2">
      <c r="A39" s="21">
        <v>455.5</v>
      </c>
      <c r="B39" s="21">
        <v>10.65</v>
      </c>
      <c r="C39" s="22">
        <v>167.73</v>
      </c>
      <c r="D39" s="16">
        <f t="shared" si="0"/>
        <v>147.1</v>
      </c>
      <c r="E39" s="17">
        <f t="shared" si="1"/>
        <v>167.28</v>
      </c>
      <c r="F39" s="21">
        <v>454.65</v>
      </c>
      <c r="G39" s="21">
        <v>374.5</v>
      </c>
      <c r="H39" s="21">
        <v>12.55</v>
      </c>
      <c r="I39" s="21">
        <v>-13.19</v>
      </c>
      <c r="J39" s="21">
        <v>0.65</v>
      </c>
      <c r="K39" s="21">
        <v>13523372.970000001</v>
      </c>
      <c r="L39" s="21">
        <v>7197211.9500000002</v>
      </c>
      <c r="M39" s="21" t="s">
        <v>175</v>
      </c>
      <c r="N39" s="21" t="s">
        <v>176</v>
      </c>
      <c r="O39" s="21">
        <v>45.673999999999999</v>
      </c>
      <c r="P39" s="21">
        <v>1.01</v>
      </c>
      <c r="Q39" s="21">
        <v>-1.05</v>
      </c>
      <c r="R39" s="21">
        <v>12.55</v>
      </c>
      <c r="S39" s="21">
        <v>13.2</v>
      </c>
      <c r="T39" s="21">
        <v>177.172</v>
      </c>
      <c r="U39" s="4">
        <f t="shared" si="2"/>
        <v>156.542</v>
      </c>
      <c r="V39" s="21" t="s">
        <v>82</v>
      </c>
    </row>
    <row r="40" spans="1:22" s="5" customFormat="1" x14ac:dyDescent="0.2">
      <c r="A40" s="21">
        <v>480.14</v>
      </c>
      <c r="B40" s="21">
        <v>13.13</v>
      </c>
      <c r="C40" s="22">
        <v>178.03</v>
      </c>
      <c r="D40" s="16">
        <f t="shared" si="0"/>
        <v>157.4</v>
      </c>
      <c r="E40" s="17">
        <f t="shared" si="1"/>
        <v>177.58</v>
      </c>
      <c r="F40" s="21">
        <v>478.76</v>
      </c>
      <c r="G40" s="21">
        <v>398.61</v>
      </c>
      <c r="H40" s="21">
        <v>17.239999999999998</v>
      </c>
      <c r="I40" s="21">
        <v>-18.21</v>
      </c>
      <c r="J40" s="21">
        <v>1.23</v>
      </c>
      <c r="K40" s="21">
        <v>13523373.59</v>
      </c>
      <c r="L40" s="21">
        <v>7197206.9299999997</v>
      </c>
      <c r="M40" s="21" t="s">
        <v>177</v>
      </c>
      <c r="N40" s="21" t="s">
        <v>178</v>
      </c>
      <c r="O40" s="21">
        <v>-16.619</v>
      </c>
      <c r="P40" s="21">
        <v>1.01</v>
      </c>
      <c r="Q40" s="21">
        <v>4.18</v>
      </c>
      <c r="R40" s="21">
        <v>17.239999999999998</v>
      </c>
      <c r="S40" s="21">
        <v>18.25</v>
      </c>
      <c r="T40" s="21">
        <v>176.131</v>
      </c>
      <c r="U40" s="4">
        <f t="shared" si="2"/>
        <v>155.501</v>
      </c>
      <c r="V40" s="21" t="s">
        <v>82</v>
      </c>
    </row>
    <row r="41" spans="1:22" s="5" customFormat="1" x14ac:dyDescent="0.2">
      <c r="A41" s="21">
        <v>504.77</v>
      </c>
      <c r="B41" s="21">
        <v>14.55</v>
      </c>
      <c r="C41" s="22">
        <v>176.35</v>
      </c>
      <c r="D41" s="16">
        <f t="shared" si="0"/>
        <v>155.72</v>
      </c>
      <c r="E41" s="17">
        <f t="shared" si="1"/>
        <v>175.9</v>
      </c>
      <c r="F41" s="21">
        <v>502.68</v>
      </c>
      <c r="G41" s="21">
        <v>422.53</v>
      </c>
      <c r="H41" s="21">
        <v>22.83</v>
      </c>
      <c r="I41" s="21">
        <v>-24.09</v>
      </c>
      <c r="J41" s="21">
        <v>1.52</v>
      </c>
      <c r="K41" s="21">
        <v>13523373.93</v>
      </c>
      <c r="L41" s="21">
        <v>7197201.0499999998</v>
      </c>
      <c r="M41" s="21" t="s">
        <v>179</v>
      </c>
      <c r="N41" s="21" t="s">
        <v>180</v>
      </c>
      <c r="O41" s="21">
        <v>-24.402999999999999</v>
      </c>
      <c r="P41" s="21">
        <v>0.57999999999999996</v>
      </c>
      <c r="Q41" s="21">
        <v>-0.68</v>
      </c>
      <c r="R41" s="21">
        <v>22.83</v>
      </c>
      <c r="S41" s="21">
        <v>24.14</v>
      </c>
      <c r="T41" s="21">
        <v>176.37899999999999</v>
      </c>
      <c r="U41" s="4">
        <f t="shared" si="2"/>
        <v>155.749</v>
      </c>
      <c r="V41" s="21" t="s">
        <v>82</v>
      </c>
    </row>
    <row r="42" spans="1:22" s="5" customFormat="1" x14ac:dyDescent="0.2">
      <c r="A42" s="21">
        <v>529.47</v>
      </c>
      <c r="B42" s="21">
        <v>17.07</v>
      </c>
      <c r="C42" s="22">
        <v>172.51</v>
      </c>
      <c r="D42" s="16">
        <f t="shared" si="0"/>
        <v>151.88</v>
      </c>
      <c r="E42" s="17">
        <f t="shared" si="1"/>
        <v>172.06</v>
      </c>
      <c r="F42" s="21">
        <v>526.44000000000005</v>
      </c>
      <c r="G42" s="21">
        <v>446.29</v>
      </c>
      <c r="H42" s="21">
        <v>29.11</v>
      </c>
      <c r="I42" s="21">
        <v>-30.79</v>
      </c>
      <c r="J42" s="21">
        <v>2.19</v>
      </c>
      <c r="K42" s="21">
        <v>13523374.65</v>
      </c>
      <c r="L42" s="21">
        <v>7197194.3600000003</v>
      </c>
      <c r="M42" s="21" t="s">
        <v>181</v>
      </c>
      <c r="N42" s="21" t="s">
        <v>182</v>
      </c>
      <c r="O42" s="21">
        <v>-44.755000000000003</v>
      </c>
      <c r="P42" s="21">
        <v>1.02</v>
      </c>
      <c r="Q42" s="21">
        <v>-1.55</v>
      </c>
      <c r="R42" s="21">
        <v>29.11</v>
      </c>
      <c r="S42" s="21">
        <v>30.86</v>
      </c>
      <c r="T42" s="21">
        <v>175.922</v>
      </c>
      <c r="U42" s="4">
        <f t="shared" si="2"/>
        <v>155.292</v>
      </c>
      <c r="V42" s="21" t="s">
        <v>82</v>
      </c>
    </row>
    <row r="43" spans="1:22" s="5" customFormat="1" x14ac:dyDescent="0.2">
      <c r="A43" s="21">
        <v>554.21</v>
      </c>
      <c r="B43" s="21">
        <v>19.46</v>
      </c>
      <c r="C43" s="22">
        <v>165.76</v>
      </c>
      <c r="D43" s="16">
        <f t="shared" si="0"/>
        <v>145.13</v>
      </c>
      <c r="E43" s="17">
        <f t="shared" si="1"/>
        <v>165.31</v>
      </c>
      <c r="F43" s="21">
        <v>549.94000000000005</v>
      </c>
      <c r="G43" s="21">
        <v>469.79</v>
      </c>
      <c r="H43" s="21">
        <v>36.04</v>
      </c>
      <c r="I43" s="21">
        <v>-38.380000000000003</v>
      </c>
      <c r="J43" s="21">
        <v>3.68</v>
      </c>
      <c r="K43" s="21">
        <v>13523376.199999999</v>
      </c>
      <c r="L43" s="21">
        <v>7197186.7800000003</v>
      </c>
      <c r="M43" s="21" t="s">
        <v>183</v>
      </c>
      <c r="N43" s="21" t="s">
        <v>184</v>
      </c>
      <c r="O43" s="21">
        <v>-18.763999999999999</v>
      </c>
      <c r="P43" s="21">
        <v>0.97</v>
      </c>
      <c r="Q43" s="21">
        <v>-2.73</v>
      </c>
      <c r="R43" s="21">
        <v>36.04</v>
      </c>
      <c r="S43" s="21">
        <v>38.56</v>
      </c>
      <c r="T43" s="21">
        <v>174.52</v>
      </c>
      <c r="U43" s="4">
        <f t="shared" si="2"/>
        <v>153.89000000000001</v>
      </c>
      <c r="V43" s="21" t="s">
        <v>82</v>
      </c>
    </row>
    <row r="44" spans="1:22" s="5" customFormat="1" x14ac:dyDescent="0.2">
      <c r="A44" s="21">
        <v>578.95000000000005</v>
      </c>
      <c r="B44" s="21">
        <v>21.18</v>
      </c>
      <c r="C44" s="22">
        <v>164.15</v>
      </c>
      <c r="D44" s="16">
        <f t="shared" si="0"/>
        <v>143.52000000000001</v>
      </c>
      <c r="E44" s="17">
        <f t="shared" si="1"/>
        <v>163.70000000000002</v>
      </c>
      <c r="F44" s="21">
        <v>573.14</v>
      </c>
      <c r="G44" s="21">
        <v>492.99</v>
      </c>
      <c r="H44" s="21">
        <v>43.45</v>
      </c>
      <c r="I44" s="21">
        <v>-46.68</v>
      </c>
      <c r="J44" s="21">
        <v>5.92</v>
      </c>
      <c r="K44" s="21">
        <v>13523378.5</v>
      </c>
      <c r="L44" s="21">
        <v>7197178.5</v>
      </c>
      <c r="M44" s="21" t="s">
        <v>185</v>
      </c>
      <c r="N44" s="21" t="s">
        <v>186</v>
      </c>
      <c r="O44" s="21">
        <v>-2.6859999999999999</v>
      </c>
      <c r="P44" s="21">
        <v>0.7</v>
      </c>
      <c r="Q44" s="21">
        <v>-0.65</v>
      </c>
      <c r="R44" s="21">
        <v>43.45</v>
      </c>
      <c r="S44" s="21">
        <v>47.05</v>
      </c>
      <c r="T44" s="21">
        <v>172.77600000000001</v>
      </c>
      <c r="U44" s="4">
        <f t="shared" si="2"/>
        <v>152.14600000000002</v>
      </c>
      <c r="V44" s="21" t="s">
        <v>82</v>
      </c>
    </row>
    <row r="45" spans="1:22" s="5" customFormat="1" x14ac:dyDescent="0.2">
      <c r="A45" s="21">
        <v>603.70000000000005</v>
      </c>
      <c r="B45" s="21">
        <v>23.95</v>
      </c>
      <c r="C45" s="22">
        <v>163.83000000000001</v>
      </c>
      <c r="D45" s="16">
        <f t="shared" si="0"/>
        <v>143.20000000000002</v>
      </c>
      <c r="E45" s="17">
        <f t="shared" si="1"/>
        <v>163.38000000000002</v>
      </c>
      <c r="F45" s="21">
        <v>595.99</v>
      </c>
      <c r="G45" s="21">
        <v>515.84</v>
      </c>
      <c r="H45" s="21">
        <v>51.56</v>
      </c>
      <c r="I45" s="21">
        <v>-55.81</v>
      </c>
      <c r="J45" s="21">
        <v>8.5399999999999991</v>
      </c>
      <c r="K45" s="21">
        <v>13523381.189999999</v>
      </c>
      <c r="L45" s="21">
        <v>7197169.3899999997</v>
      </c>
      <c r="M45" s="21" t="s">
        <v>187</v>
      </c>
      <c r="N45" s="21" t="s">
        <v>188</v>
      </c>
      <c r="O45" s="21">
        <v>5.9850000000000003</v>
      </c>
      <c r="P45" s="21">
        <v>1.1200000000000001</v>
      </c>
      <c r="Q45" s="21">
        <v>-0.13</v>
      </c>
      <c r="R45" s="21">
        <v>51.56</v>
      </c>
      <c r="S45" s="21">
        <v>56.45</v>
      </c>
      <c r="T45" s="21">
        <v>171.30199999999999</v>
      </c>
      <c r="U45" s="4">
        <f t="shared" si="2"/>
        <v>150.672</v>
      </c>
      <c r="V45" s="21" t="s">
        <v>82</v>
      </c>
    </row>
    <row r="46" spans="1:22" s="5" customFormat="1" x14ac:dyDescent="0.2">
      <c r="A46" s="21">
        <v>628.42999999999995</v>
      </c>
      <c r="B46" s="21">
        <v>26.32</v>
      </c>
      <c r="C46" s="22">
        <v>164.39</v>
      </c>
      <c r="D46" s="16">
        <f t="shared" si="0"/>
        <v>143.76</v>
      </c>
      <c r="E46" s="17">
        <f t="shared" si="1"/>
        <v>163.94</v>
      </c>
      <c r="F46" s="21">
        <v>618.38</v>
      </c>
      <c r="G46" s="21">
        <v>538.23</v>
      </c>
      <c r="H46" s="21">
        <v>60.55</v>
      </c>
      <c r="I46" s="21">
        <v>-65.91</v>
      </c>
      <c r="J46" s="21">
        <v>11.41</v>
      </c>
      <c r="K46" s="21">
        <v>13523384.140000001</v>
      </c>
      <c r="L46" s="21">
        <v>7197159.3099999996</v>
      </c>
      <c r="M46" s="21" t="s">
        <v>189</v>
      </c>
      <c r="N46" s="21" t="s">
        <v>190</v>
      </c>
      <c r="O46" s="21">
        <v>-11.125</v>
      </c>
      <c r="P46" s="21">
        <v>0.96</v>
      </c>
      <c r="Q46" s="21">
        <v>0.23</v>
      </c>
      <c r="R46" s="21">
        <v>60.55</v>
      </c>
      <c r="S46" s="21">
        <v>66.89</v>
      </c>
      <c r="T46" s="21">
        <v>170.17699999999999</v>
      </c>
      <c r="U46" s="4">
        <f t="shared" si="2"/>
        <v>149.547</v>
      </c>
      <c r="V46" s="21" t="s">
        <v>82</v>
      </c>
    </row>
    <row r="47" spans="1:22" s="5" customFormat="1" x14ac:dyDescent="0.2">
      <c r="A47" s="21">
        <v>653.16999999999996</v>
      </c>
      <c r="B47" s="21">
        <v>28.12</v>
      </c>
      <c r="C47" s="22">
        <v>163.63999999999999</v>
      </c>
      <c r="D47" s="16">
        <f t="shared" si="0"/>
        <v>143.01</v>
      </c>
      <c r="E47" s="17">
        <f t="shared" si="1"/>
        <v>163.19</v>
      </c>
      <c r="F47" s="21">
        <v>640.38</v>
      </c>
      <c r="G47" s="21">
        <v>560.23</v>
      </c>
      <c r="H47" s="21">
        <v>70.209999999999994</v>
      </c>
      <c r="I47" s="21">
        <v>-76.790000000000006</v>
      </c>
      <c r="J47" s="21">
        <v>14.53</v>
      </c>
      <c r="K47" s="21">
        <v>13523387.35</v>
      </c>
      <c r="L47" s="21">
        <v>7197148.46</v>
      </c>
      <c r="M47" s="21" t="s">
        <v>191</v>
      </c>
      <c r="N47" s="21" t="s">
        <v>192</v>
      </c>
      <c r="O47" s="21">
        <v>-4.7009999999999996</v>
      </c>
      <c r="P47" s="21">
        <v>0.73</v>
      </c>
      <c r="Q47" s="21">
        <v>-0.3</v>
      </c>
      <c r="R47" s="21">
        <v>70.209999999999994</v>
      </c>
      <c r="S47" s="21">
        <v>78.150000000000006</v>
      </c>
      <c r="T47" s="21">
        <v>169.285</v>
      </c>
      <c r="U47" s="4">
        <f t="shared" si="2"/>
        <v>148.655</v>
      </c>
      <c r="V47" s="21" t="s">
        <v>82</v>
      </c>
    </row>
    <row r="48" spans="1:22" s="5" customFormat="1" x14ac:dyDescent="0.2">
      <c r="A48" s="21">
        <v>677.93</v>
      </c>
      <c r="B48" s="21">
        <v>31.56</v>
      </c>
      <c r="C48" s="22">
        <v>163.1</v>
      </c>
      <c r="D48" s="16">
        <f t="shared" si="0"/>
        <v>142.47</v>
      </c>
      <c r="E48" s="17">
        <f t="shared" si="1"/>
        <v>162.65</v>
      </c>
      <c r="F48" s="21">
        <v>661.85</v>
      </c>
      <c r="G48" s="21">
        <v>581.70000000000005</v>
      </c>
      <c r="H48" s="21">
        <v>80.66</v>
      </c>
      <c r="I48" s="21">
        <v>-88.59</v>
      </c>
      <c r="J48" s="21">
        <v>18.059999999999999</v>
      </c>
      <c r="K48" s="21">
        <v>13523390.970000001</v>
      </c>
      <c r="L48" s="21">
        <v>7197136.6900000004</v>
      </c>
      <c r="M48" s="21" t="s">
        <v>193</v>
      </c>
      <c r="N48" s="21" t="s">
        <v>194</v>
      </c>
      <c r="O48" s="21">
        <v>-35.774000000000001</v>
      </c>
      <c r="P48" s="21">
        <v>1.39</v>
      </c>
      <c r="Q48" s="21">
        <v>-0.22</v>
      </c>
      <c r="R48" s="21">
        <v>80.66</v>
      </c>
      <c r="S48" s="21">
        <v>90.41</v>
      </c>
      <c r="T48" s="21">
        <v>168.47900000000001</v>
      </c>
      <c r="U48" s="4">
        <f t="shared" si="2"/>
        <v>147.84900000000002</v>
      </c>
      <c r="V48" s="21" t="s">
        <v>82</v>
      </c>
    </row>
    <row r="49" spans="1:22" s="5" customFormat="1" x14ac:dyDescent="0.2">
      <c r="A49" s="21">
        <v>702.73</v>
      </c>
      <c r="B49" s="21">
        <v>34.04</v>
      </c>
      <c r="C49" s="22">
        <v>159.96</v>
      </c>
      <c r="D49" s="16">
        <f t="shared" si="0"/>
        <v>139.33000000000001</v>
      </c>
      <c r="E49" s="17">
        <f t="shared" si="1"/>
        <v>159.51000000000002</v>
      </c>
      <c r="F49" s="21">
        <v>682.7</v>
      </c>
      <c r="G49" s="21">
        <v>602.54999999999995</v>
      </c>
      <c r="H49" s="21">
        <v>91.81</v>
      </c>
      <c r="I49" s="21">
        <v>-101.32</v>
      </c>
      <c r="J49" s="21">
        <v>22.32</v>
      </c>
      <c r="K49" s="21">
        <v>13523395.33</v>
      </c>
      <c r="L49" s="21">
        <v>7197123.9900000002</v>
      </c>
      <c r="M49" s="21" t="s">
        <v>195</v>
      </c>
      <c r="N49" s="21" t="s">
        <v>196</v>
      </c>
      <c r="O49" s="21">
        <v>-34.076999999999998</v>
      </c>
      <c r="P49" s="21">
        <v>1</v>
      </c>
      <c r="Q49" s="21">
        <v>-1.27</v>
      </c>
      <c r="R49" s="21">
        <v>91.81</v>
      </c>
      <c r="S49" s="21">
        <v>103.75</v>
      </c>
      <c r="T49" s="21">
        <v>167.57499999999999</v>
      </c>
      <c r="U49" s="4">
        <f t="shared" si="2"/>
        <v>146.94499999999999</v>
      </c>
      <c r="V49" s="21" t="s">
        <v>82</v>
      </c>
    </row>
    <row r="50" spans="1:22" s="5" customFormat="1" x14ac:dyDescent="0.2">
      <c r="A50" s="19">
        <v>727.46</v>
      </c>
      <c r="B50" s="19">
        <v>35.630000000000003</v>
      </c>
      <c r="C50" s="20">
        <v>158.13</v>
      </c>
      <c r="D50" s="16">
        <f t="shared" si="0"/>
        <v>137.5</v>
      </c>
      <c r="E50" s="17">
        <f t="shared" si="1"/>
        <v>157.68</v>
      </c>
      <c r="F50" s="19">
        <v>702.99</v>
      </c>
      <c r="G50" s="19">
        <v>622.84</v>
      </c>
      <c r="H50" s="19">
        <v>103.2</v>
      </c>
      <c r="I50" s="19">
        <v>-114.51</v>
      </c>
      <c r="J50" s="19">
        <v>27.38</v>
      </c>
      <c r="K50" s="19">
        <v>13523400.49</v>
      </c>
      <c r="L50" s="19">
        <v>7197110.8399999999</v>
      </c>
      <c r="M50" s="19" t="s">
        <v>197</v>
      </c>
      <c r="N50" s="19" t="s">
        <v>198</v>
      </c>
      <c r="O50" s="19">
        <v>21.074000000000002</v>
      </c>
      <c r="P50" s="19">
        <v>0.64</v>
      </c>
      <c r="Q50" s="19">
        <v>-0.74</v>
      </c>
      <c r="R50" s="19">
        <v>103.2</v>
      </c>
      <c r="S50" s="19">
        <v>117.74</v>
      </c>
      <c r="T50" s="19">
        <v>166.553</v>
      </c>
      <c r="U50" s="4">
        <f t="shared" si="2"/>
        <v>145.923</v>
      </c>
      <c r="V50" s="19" t="s">
        <v>82</v>
      </c>
    </row>
    <row r="51" spans="1:22" s="5" customFormat="1" x14ac:dyDescent="0.2">
      <c r="A51" s="21">
        <v>752.84</v>
      </c>
      <c r="B51" s="21">
        <v>38.979999999999997</v>
      </c>
      <c r="C51" s="22">
        <v>160.16999999999999</v>
      </c>
      <c r="D51" s="16">
        <f t="shared" si="0"/>
        <v>139.54</v>
      </c>
      <c r="E51" s="17">
        <f t="shared" si="1"/>
        <v>159.72</v>
      </c>
      <c r="F51" s="21">
        <v>723.18</v>
      </c>
      <c r="G51" s="21">
        <v>643.03</v>
      </c>
      <c r="H51" s="21">
        <v>115.62</v>
      </c>
      <c r="I51" s="21">
        <v>-128.88</v>
      </c>
      <c r="J51" s="21">
        <v>32.840000000000003</v>
      </c>
      <c r="K51" s="21">
        <v>13523406.07</v>
      </c>
      <c r="L51" s="21">
        <v>7197096.5099999998</v>
      </c>
      <c r="M51" s="21" t="s">
        <v>199</v>
      </c>
      <c r="N51" s="21" t="s">
        <v>200</v>
      </c>
      <c r="O51" s="21">
        <v>-1.966</v>
      </c>
      <c r="P51" s="21">
        <v>1.32</v>
      </c>
      <c r="Q51" s="21">
        <v>0.8</v>
      </c>
      <c r="R51" s="21">
        <v>115.62</v>
      </c>
      <c r="S51" s="21">
        <v>133</v>
      </c>
      <c r="T51" s="21">
        <v>165.70400000000001</v>
      </c>
      <c r="U51" s="4">
        <f t="shared" si="2"/>
        <v>145.07400000000001</v>
      </c>
      <c r="V51" s="21" t="s">
        <v>82</v>
      </c>
    </row>
    <row r="52" spans="1:22" s="5" customFormat="1" x14ac:dyDescent="0.2">
      <c r="A52" s="19">
        <v>776.97</v>
      </c>
      <c r="B52" s="19">
        <v>40.69</v>
      </c>
      <c r="C52" s="20">
        <v>160.08000000000001</v>
      </c>
      <c r="D52" s="16">
        <f t="shared" si="0"/>
        <v>139.45000000000002</v>
      </c>
      <c r="E52" s="17">
        <f t="shared" si="1"/>
        <v>159.63000000000002</v>
      </c>
      <c r="F52" s="19">
        <v>741.71</v>
      </c>
      <c r="G52" s="19">
        <v>661.56</v>
      </c>
      <c r="H52" s="19">
        <v>128.24</v>
      </c>
      <c r="I52" s="19">
        <v>-143.41999999999999</v>
      </c>
      <c r="J52" s="19">
        <v>38.1</v>
      </c>
      <c r="K52" s="19">
        <v>13523411.43</v>
      </c>
      <c r="L52" s="19">
        <v>7197082.0099999998</v>
      </c>
      <c r="M52" s="19" t="s">
        <v>201</v>
      </c>
      <c r="N52" s="19" t="s">
        <v>202</v>
      </c>
      <c r="O52" s="19">
        <v>-34.06</v>
      </c>
      <c r="P52" s="19">
        <v>0.71</v>
      </c>
      <c r="Q52" s="19">
        <v>-0.04</v>
      </c>
      <c r="R52" s="19">
        <v>128.24</v>
      </c>
      <c r="S52" s="19">
        <v>148.38999999999999</v>
      </c>
      <c r="T52" s="19">
        <v>165.124</v>
      </c>
      <c r="U52" s="4">
        <f t="shared" si="2"/>
        <v>144.494</v>
      </c>
      <c r="V52" s="19" t="s">
        <v>82</v>
      </c>
    </row>
    <row r="53" spans="1:22" s="5" customFormat="1" x14ac:dyDescent="0.2">
      <c r="A53" s="21">
        <v>801.67</v>
      </c>
      <c r="B53" s="21">
        <v>42.63</v>
      </c>
      <c r="C53" s="22">
        <v>158.16</v>
      </c>
      <c r="D53" s="16">
        <f t="shared" si="0"/>
        <v>137.53</v>
      </c>
      <c r="E53" s="17">
        <f t="shared" si="1"/>
        <v>157.71</v>
      </c>
      <c r="F53" s="21">
        <v>760.16</v>
      </c>
      <c r="G53" s="21">
        <v>680.01</v>
      </c>
      <c r="H53" s="21">
        <v>141.49</v>
      </c>
      <c r="I53" s="21">
        <v>-158.76</v>
      </c>
      <c r="J53" s="21">
        <v>43.95</v>
      </c>
      <c r="K53" s="21">
        <v>13523417.41</v>
      </c>
      <c r="L53" s="21">
        <v>7197066.7199999997</v>
      </c>
      <c r="M53" s="21" t="s">
        <v>203</v>
      </c>
      <c r="N53" s="21" t="s">
        <v>204</v>
      </c>
      <c r="O53" s="21">
        <v>-13.754</v>
      </c>
      <c r="P53" s="21">
        <v>0.79</v>
      </c>
      <c r="Q53" s="21">
        <v>-0.78</v>
      </c>
      <c r="R53" s="21">
        <v>141.49</v>
      </c>
      <c r="S53" s="21">
        <v>164.73</v>
      </c>
      <c r="T53" s="21">
        <v>164.52500000000001</v>
      </c>
      <c r="U53" s="4">
        <f t="shared" si="2"/>
        <v>143.89500000000001</v>
      </c>
      <c r="V53" s="21" t="s">
        <v>82</v>
      </c>
    </row>
    <row r="54" spans="1:22" s="5" customFormat="1" x14ac:dyDescent="0.2">
      <c r="A54" s="21">
        <v>826.45</v>
      </c>
      <c r="B54" s="21">
        <v>46.05</v>
      </c>
      <c r="C54" s="22">
        <v>157</v>
      </c>
      <c r="D54" s="16">
        <f t="shared" si="0"/>
        <v>136.37</v>
      </c>
      <c r="E54" s="17">
        <f t="shared" si="1"/>
        <v>156.55000000000001</v>
      </c>
      <c r="F54" s="21">
        <v>777.88</v>
      </c>
      <c r="G54" s="21">
        <v>697.73</v>
      </c>
      <c r="H54" s="21">
        <v>155.18</v>
      </c>
      <c r="I54" s="21">
        <v>-174.76</v>
      </c>
      <c r="J54" s="21">
        <v>50.56</v>
      </c>
      <c r="K54" s="21">
        <v>13523424.140000001</v>
      </c>
      <c r="L54" s="21">
        <v>7197050.7699999996</v>
      </c>
      <c r="M54" s="21" t="s">
        <v>205</v>
      </c>
      <c r="N54" s="21" t="s">
        <v>206</v>
      </c>
      <c r="O54" s="21">
        <v>0.67200000000000004</v>
      </c>
      <c r="P54" s="21">
        <v>1.38</v>
      </c>
      <c r="Q54" s="21">
        <v>-0.47</v>
      </c>
      <c r="R54" s="21">
        <v>155.18</v>
      </c>
      <c r="S54" s="21">
        <v>181.93</v>
      </c>
      <c r="T54" s="21">
        <v>163.863</v>
      </c>
      <c r="U54" s="4">
        <f t="shared" si="2"/>
        <v>143.233</v>
      </c>
      <c r="V54" s="21" t="s">
        <v>82</v>
      </c>
    </row>
    <row r="55" spans="1:22" s="5" customFormat="1" x14ac:dyDescent="0.2">
      <c r="A55" s="21">
        <v>851.22</v>
      </c>
      <c r="B55" s="21">
        <v>48.61</v>
      </c>
      <c r="C55" s="22">
        <v>157.04</v>
      </c>
      <c r="D55" s="16">
        <f t="shared" si="0"/>
        <v>136.41</v>
      </c>
      <c r="E55" s="17">
        <f t="shared" si="1"/>
        <v>156.59</v>
      </c>
      <c r="F55" s="21">
        <v>794.67</v>
      </c>
      <c r="G55" s="21">
        <v>714.52</v>
      </c>
      <c r="H55" s="21">
        <v>169.47</v>
      </c>
      <c r="I55" s="21">
        <v>-191.53</v>
      </c>
      <c r="J55" s="21">
        <v>57.67</v>
      </c>
      <c r="K55" s="21">
        <v>13523431.380000001</v>
      </c>
      <c r="L55" s="21">
        <v>7197034.0599999996</v>
      </c>
      <c r="M55" s="21" t="s">
        <v>207</v>
      </c>
      <c r="N55" s="21" t="s">
        <v>208</v>
      </c>
      <c r="O55" s="21">
        <v>-1.7450000000000001</v>
      </c>
      <c r="P55" s="21">
        <v>1.03</v>
      </c>
      <c r="Q55" s="21">
        <v>0.02</v>
      </c>
      <c r="R55" s="21">
        <v>169.47</v>
      </c>
      <c r="S55" s="21">
        <v>200.02</v>
      </c>
      <c r="T55" s="21">
        <v>163.24199999999999</v>
      </c>
      <c r="U55" s="4">
        <f t="shared" si="2"/>
        <v>142.61199999999999</v>
      </c>
      <c r="V55" s="21" t="s">
        <v>82</v>
      </c>
    </row>
    <row r="56" spans="1:22" s="5" customFormat="1" x14ac:dyDescent="0.2">
      <c r="A56" s="21">
        <v>876.03</v>
      </c>
      <c r="B56" s="21">
        <v>52.52</v>
      </c>
      <c r="C56" s="22">
        <v>156.88999999999999</v>
      </c>
      <c r="D56" s="16">
        <f t="shared" si="0"/>
        <v>136.26</v>
      </c>
      <c r="E56" s="17">
        <f t="shared" si="1"/>
        <v>156.44</v>
      </c>
      <c r="F56" s="21">
        <v>810.43</v>
      </c>
      <c r="G56" s="21">
        <v>730.28</v>
      </c>
      <c r="H56" s="21">
        <v>184.49</v>
      </c>
      <c r="I56" s="21">
        <v>-209.16</v>
      </c>
      <c r="J56" s="21">
        <v>65.17</v>
      </c>
      <c r="K56" s="21">
        <v>13523439.02</v>
      </c>
      <c r="L56" s="21">
        <v>7197016.4900000002</v>
      </c>
      <c r="M56" s="21" t="s">
        <v>209</v>
      </c>
      <c r="N56" s="21" t="s">
        <v>210</v>
      </c>
      <c r="O56" s="21">
        <v>39.654000000000003</v>
      </c>
      <c r="P56" s="21">
        <v>1.58</v>
      </c>
      <c r="Q56" s="21">
        <v>-0.06</v>
      </c>
      <c r="R56" s="21">
        <v>184.49</v>
      </c>
      <c r="S56" s="21">
        <v>219.07</v>
      </c>
      <c r="T56" s="21">
        <v>162.69399999999999</v>
      </c>
      <c r="U56" s="4">
        <f t="shared" si="2"/>
        <v>142.06399999999999</v>
      </c>
      <c r="V56" s="21" t="s">
        <v>82</v>
      </c>
    </row>
    <row r="57" spans="1:22" s="5" customFormat="1" x14ac:dyDescent="0.2">
      <c r="A57" s="21">
        <v>901.79</v>
      </c>
      <c r="B57" s="21">
        <v>56.24</v>
      </c>
      <c r="C57" s="22">
        <v>160.54</v>
      </c>
      <c r="D57" s="16">
        <f t="shared" si="0"/>
        <v>139.91</v>
      </c>
      <c r="E57" s="17">
        <f t="shared" si="1"/>
        <v>160.09</v>
      </c>
      <c r="F57" s="21">
        <v>825.43</v>
      </c>
      <c r="G57" s="21">
        <v>745.28</v>
      </c>
      <c r="H57" s="21">
        <v>201.3</v>
      </c>
      <c r="I57" s="21">
        <v>-228.67</v>
      </c>
      <c r="J57" s="21">
        <v>72.75</v>
      </c>
      <c r="K57" s="21">
        <v>13523446.75</v>
      </c>
      <c r="L57" s="21">
        <v>7196997.04</v>
      </c>
      <c r="M57" s="21" t="s">
        <v>211</v>
      </c>
      <c r="N57" s="21" t="s">
        <v>212</v>
      </c>
      <c r="O57" s="21">
        <v>-50.688000000000002</v>
      </c>
      <c r="P57" s="21">
        <v>1.44</v>
      </c>
      <c r="Q57" s="21">
        <v>1.42</v>
      </c>
      <c r="R57" s="21">
        <v>201.3</v>
      </c>
      <c r="S57" s="21">
        <v>239.96</v>
      </c>
      <c r="T57" s="21">
        <v>162.351</v>
      </c>
      <c r="U57" s="4">
        <f t="shared" si="2"/>
        <v>141.721</v>
      </c>
      <c r="V57" s="21" t="s">
        <v>82</v>
      </c>
    </row>
    <row r="58" spans="1:22" s="5" customFormat="1" x14ac:dyDescent="0.2">
      <c r="A58" s="21">
        <v>925.55</v>
      </c>
      <c r="B58" s="21">
        <v>57.24</v>
      </c>
      <c r="C58" s="22">
        <v>159.1</v>
      </c>
      <c r="D58" s="16">
        <f t="shared" si="0"/>
        <v>138.47</v>
      </c>
      <c r="E58" s="17">
        <f t="shared" si="1"/>
        <v>158.65</v>
      </c>
      <c r="F58" s="21">
        <v>838.46</v>
      </c>
      <c r="G58" s="21">
        <v>758.31</v>
      </c>
      <c r="H58" s="21">
        <v>217.47</v>
      </c>
      <c r="I58" s="21">
        <v>-247.31</v>
      </c>
      <c r="J58" s="21">
        <v>79.61</v>
      </c>
      <c r="K58" s="21">
        <v>13523453.75</v>
      </c>
      <c r="L58" s="21">
        <v>7196978.4400000004</v>
      </c>
      <c r="M58" s="21" t="s">
        <v>213</v>
      </c>
      <c r="N58" s="21" t="s">
        <v>214</v>
      </c>
      <c r="O58" s="21">
        <v>-14.648999999999999</v>
      </c>
      <c r="P58" s="21">
        <v>0.42</v>
      </c>
      <c r="Q58" s="21">
        <v>-0.61</v>
      </c>
      <c r="R58" s="21">
        <v>217.47</v>
      </c>
      <c r="S58" s="21">
        <v>259.81</v>
      </c>
      <c r="T58" s="21">
        <v>162.15700000000001</v>
      </c>
      <c r="U58" s="4">
        <f t="shared" si="2"/>
        <v>141.52700000000002</v>
      </c>
      <c r="V58" s="21" t="s">
        <v>82</v>
      </c>
    </row>
    <row r="59" spans="1:22" s="5" customFormat="1" x14ac:dyDescent="0.2">
      <c r="A59" s="21">
        <v>958.94</v>
      </c>
      <c r="B59" s="21">
        <v>60.44</v>
      </c>
      <c r="C59" s="22">
        <v>158.13999999999999</v>
      </c>
      <c r="D59" s="16">
        <f t="shared" si="0"/>
        <v>137.51</v>
      </c>
      <c r="E59" s="17">
        <f t="shared" si="1"/>
        <v>157.69</v>
      </c>
      <c r="F59" s="21">
        <v>855.73</v>
      </c>
      <c r="G59" s="21">
        <v>775.58</v>
      </c>
      <c r="H59" s="21">
        <v>240.37</v>
      </c>
      <c r="I59" s="21">
        <v>-273.91000000000003</v>
      </c>
      <c r="J59" s="21">
        <v>90.03</v>
      </c>
      <c r="K59" s="21">
        <v>13523464.380000001</v>
      </c>
      <c r="L59" s="21">
        <v>7196951.9199999999</v>
      </c>
      <c r="M59" s="21" t="s">
        <v>215</v>
      </c>
      <c r="N59" s="21" t="s">
        <v>216</v>
      </c>
      <c r="O59" s="21">
        <v>73.236999999999995</v>
      </c>
      <c r="P59" s="21">
        <v>0.96</v>
      </c>
      <c r="Q59" s="21">
        <v>-0.28999999999999998</v>
      </c>
      <c r="R59" s="21">
        <v>240.37</v>
      </c>
      <c r="S59" s="21">
        <v>288.33</v>
      </c>
      <c r="T59" s="21">
        <v>161.80600000000001</v>
      </c>
      <c r="U59" s="4">
        <f t="shared" si="2"/>
        <v>141.17600000000002</v>
      </c>
      <c r="V59" s="21" t="s">
        <v>82</v>
      </c>
    </row>
    <row r="60" spans="1:22" s="5" customFormat="1" x14ac:dyDescent="0.2">
      <c r="A60" s="21">
        <v>985.33</v>
      </c>
      <c r="B60" s="21">
        <v>60.81</v>
      </c>
      <c r="C60" s="22">
        <v>159.52000000000001</v>
      </c>
      <c r="D60" s="16">
        <f t="shared" si="0"/>
        <v>138.89000000000001</v>
      </c>
      <c r="E60" s="17">
        <f t="shared" si="1"/>
        <v>159.07000000000002</v>
      </c>
      <c r="F60" s="21">
        <v>868.68</v>
      </c>
      <c r="G60" s="21">
        <v>788.53</v>
      </c>
      <c r="H60" s="21">
        <v>258.85000000000002</v>
      </c>
      <c r="I60" s="21">
        <v>-295.36</v>
      </c>
      <c r="J60" s="21">
        <v>98.33</v>
      </c>
      <c r="K60" s="21">
        <v>13523472.85</v>
      </c>
      <c r="L60" s="21">
        <v>7196930.5499999998</v>
      </c>
      <c r="M60" s="21" t="s">
        <v>217</v>
      </c>
      <c r="N60" s="21" t="s">
        <v>218</v>
      </c>
      <c r="O60" s="21">
        <v>54.439</v>
      </c>
      <c r="P60" s="21">
        <v>0.14000000000000001</v>
      </c>
      <c r="Q60" s="21">
        <v>0.52</v>
      </c>
      <c r="R60" s="21">
        <v>258.85000000000002</v>
      </c>
      <c r="S60" s="21">
        <v>311.3</v>
      </c>
      <c r="T60" s="21">
        <v>161.58600000000001</v>
      </c>
      <c r="U60" s="4">
        <f t="shared" si="2"/>
        <v>140.95600000000002</v>
      </c>
      <c r="V60" s="21" t="s">
        <v>82</v>
      </c>
    </row>
    <row r="61" spans="1:22" s="5" customFormat="1" x14ac:dyDescent="0.2">
      <c r="A61" s="21">
        <v>1010.15</v>
      </c>
      <c r="B61" s="21">
        <v>62.65</v>
      </c>
      <c r="C61" s="22">
        <v>162.37</v>
      </c>
      <c r="D61" s="16">
        <f t="shared" si="0"/>
        <v>141.74</v>
      </c>
      <c r="E61" s="17">
        <f t="shared" si="1"/>
        <v>161.92000000000002</v>
      </c>
      <c r="F61" s="21">
        <v>880.44</v>
      </c>
      <c r="G61" s="21">
        <v>800.29</v>
      </c>
      <c r="H61" s="21">
        <v>276.89</v>
      </c>
      <c r="I61" s="21">
        <v>-316.02</v>
      </c>
      <c r="J61" s="21">
        <v>105.46</v>
      </c>
      <c r="K61" s="21">
        <v>13523480.140000001</v>
      </c>
      <c r="L61" s="21">
        <v>7196909.9400000004</v>
      </c>
      <c r="M61" s="21" t="s">
        <v>219</v>
      </c>
      <c r="N61" s="21" t="s">
        <v>220</v>
      </c>
      <c r="O61" s="21">
        <v>45.557000000000002</v>
      </c>
      <c r="P61" s="21">
        <v>0.74</v>
      </c>
      <c r="Q61" s="21">
        <v>1.1499999999999999</v>
      </c>
      <c r="R61" s="21">
        <v>276.89</v>
      </c>
      <c r="S61" s="21">
        <v>333.15</v>
      </c>
      <c r="T61" s="21">
        <v>161.54499999999999</v>
      </c>
      <c r="U61" s="4">
        <f t="shared" si="2"/>
        <v>140.91499999999999</v>
      </c>
      <c r="V61" s="21" t="s">
        <v>82</v>
      </c>
    </row>
    <row r="62" spans="1:22" s="5" customFormat="1" x14ac:dyDescent="0.2">
      <c r="A62" s="21">
        <v>1034.95</v>
      </c>
      <c r="B62" s="21">
        <v>64.17</v>
      </c>
      <c r="C62" s="22">
        <v>164.08</v>
      </c>
      <c r="D62" s="16">
        <f t="shared" si="0"/>
        <v>143.45000000000002</v>
      </c>
      <c r="E62" s="17">
        <f t="shared" si="1"/>
        <v>163.63000000000002</v>
      </c>
      <c r="F62" s="21">
        <v>891.54</v>
      </c>
      <c r="G62" s="21">
        <v>811.39</v>
      </c>
      <c r="H62" s="21">
        <v>295.68</v>
      </c>
      <c r="I62" s="21">
        <v>-337.25</v>
      </c>
      <c r="J62" s="21">
        <v>111.86</v>
      </c>
      <c r="K62" s="21">
        <v>13523486.699999999</v>
      </c>
      <c r="L62" s="21">
        <v>7196888.7599999998</v>
      </c>
      <c r="M62" s="21" t="s">
        <v>221</v>
      </c>
      <c r="N62" s="21" t="s">
        <v>222</v>
      </c>
      <c r="O62" s="21">
        <v>49.485999999999997</v>
      </c>
      <c r="P62" s="21">
        <v>0.61</v>
      </c>
      <c r="Q62" s="21">
        <v>0.69</v>
      </c>
      <c r="R62" s="21">
        <v>295.68</v>
      </c>
      <c r="S62" s="21">
        <v>355.32</v>
      </c>
      <c r="T62" s="21">
        <v>161.65</v>
      </c>
      <c r="U62" s="4">
        <f t="shared" si="2"/>
        <v>141.02000000000001</v>
      </c>
      <c r="V62" s="21" t="s">
        <v>82</v>
      </c>
    </row>
    <row r="63" spans="1:22" s="5" customFormat="1" x14ac:dyDescent="0.2">
      <c r="A63" s="21">
        <v>1059.74</v>
      </c>
      <c r="B63" s="21">
        <v>64.58</v>
      </c>
      <c r="C63" s="22">
        <v>164.61</v>
      </c>
      <c r="D63" s="16">
        <f t="shared" si="0"/>
        <v>143.98000000000002</v>
      </c>
      <c r="E63" s="17">
        <f t="shared" si="1"/>
        <v>164.16000000000003</v>
      </c>
      <c r="F63" s="21">
        <v>902.26</v>
      </c>
      <c r="G63" s="21">
        <v>822.11</v>
      </c>
      <c r="H63" s="21">
        <v>314.83999999999997</v>
      </c>
      <c r="I63" s="21">
        <v>-358.77</v>
      </c>
      <c r="J63" s="21">
        <v>117.89</v>
      </c>
      <c r="K63" s="21">
        <v>13523492.9</v>
      </c>
      <c r="L63" s="21">
        <v>7196867.29</v>
      </c>
      <c r="M63" s="21" t="s">
        <v>223</v>
      </c>
      <c r="N63" s="21" t="s">
        <v>224</v>
      </c>
      <c r="O63" s="21">
        <v>69.343000000000004</v>
      </c>
      <c r="P63" s="21">
        <v>0.17</v>
      </c>
      <c r="Q63" s="21">
        <v>0.21</v>
      </c>
      <c r="R63" s="21">
        <v>314.83999999999997</v>
      </c>
      <c r="S63" s="21">
        <v>377.64</v>
      </c>
      <c r="T63" s="21">
        <v>161.81</v>
      </c>
      <c r="U63" s="4">
        <f t="shared" si="2"/>
        <v>141.18</v>
      </c>
      <c r="V63" s="21" t="s">
        <v>82</v>
      </c>
    </row>
    <row r="64" spans="1:22" s="5" customFormat="1" x14ac:dyDescent="0.2">
      <c r="A64" s="21">
        <v>1084.55</v>
      </c>
      <c r="B64" s="21">
        <v>65.03</v>
      </c>
      <c r="C64" s="22">
        <v>165.91</v>
      </c>
      <c r="D64" s="16">
        <f t="shared" si="0"/>
        <v>145.28</v>
      </c>
      <c r="E64" s="17">
        <f t="shared" si="1"/>
        <v>165.46</v>
      </c>
      <c r="F64" s="21">
        <v>912.82</v>
      </c>
      <c r="G64" s="21">
        <v>832.67</v>
      </c>
      <c r="H64" s="21">
        <v>334.27</v>
      </c>
      <c r="I64" s="21">
        <v>-380.48</v>
      </c>
      <c r="J64" s="21">
        <v>123.6</v>
      </c>
      <c r="K64" s="21">
        <v>13523498.779999999</v>
      </c>
      <c r="L64" s="21">
        <v>7196845.6200000001</v>
      </c>
      <c r="M64" s="21" t="s">
        <v>225</v>
      </c>
      <c r="N64" s="21" t="s">
        <v>226</v>
      </c>
      <c r="O64" s="21">
        <v>73.688000000000002</v>
      </c>
      <c r="P64" s="21">
        <v>0.18</v>
      </c>
      <c r="Q64" s="21">
        <v>0.52</v>
      </c>
      <c r="R64" s="21">
        <v>334.27</v>
      </c>
      <c r="S64" s="21">
        <v>400.05</v>
      </c>
      <c r="T64" s="21">
        <v>162.00299999999999</v>
      </c>
      <c r="U64" s="4">
        <f t="shared" si="2"/>
        <v>141.37299999999999</v>
      </c>
      <c r="V64" s="21" t="s">
        <v>82</v>
      </c>
    </row>
    <row r="65" spans="1:22" s="5" customFormat="1" x14ac:dyDescent="0.2">
      <c r="A65" s="21">
        <v>1109.3900000000001</v>
      </c>
      <c r="B65" s="21">
        <v>65.61</v>
      </c>
      <c r="C65" s="22">
        <v>168.03</v>
      </c>
      <c r="D65" s="16">
        <f t="shared" si="0"/>
        <v>147.4</v>
      </c>
      <c r="E65" s="17">
        <f t="shared" si="1"/>
        <v>167.58</v>
      </c>
      <c r="F65" s="21">
        <v>923.19</v>
      </c>
      <c r="G65" s="21">
        <v>843.04</v>
      </c>
      <c r="H65" s="21">
        <v>354.13</v>
      </c>
      <c r="I65" s="21">
        <v>-402.47</v>
      </c>
      <c r="J65" s="21">
        <v>128.69</v>
      </c>
      <c r="K65" s="21">
        <v>13523504.039999999</v>
      </c>
      <c r="L65" s="21">
        <v>7196823.6699999999</v>
      </c>
      <c r="M65" s="21" t="s">
        <v>227</v>
      </c>
      <c r="N65" s="21" t="s">
        <v>228</v>
      </c>
      <c r="O65" s="21">
        <v>86.8</v>
      </c>
      <c r="P65" s="21">
        <v>0.23</v>
      </c>
      <c r="Q65" s="21">
        <v>0.85</v>
      </c>
      <c r="R65" s="21">
        <v>354.13</v>
      </c>
      <c r="S65" s="21">
        <v>422.54</v>
      </c>
      <c r="T65" s="21">
        <v>162.268</v>
      </c>
      <c r="U65" s="4">
        <f t="shared" si="2"/>
        <v>141.63800000000001</v>
      </c>
      <c r="V65" s="21" t="s">
        <v>82</v>
      </c>
    </row>
    <row r="66" spans="1:22" s="5" customFormat="1" x14ac:dyDescent="0.2">
      <c r="A66" s="21">
        <v>1134.1600000000001</v>
      </c>
      <c r="B66" s="21">
        <v>65.680000000000007</v>
      </c>
      <c r="C66" s="22">
        <v>169.3</v>
      </c>
      <c r="D66" s="16">
        <f t="shared" si="0"/>
        <v>148.67000000000002</v>
      </c>
      <c r="E66" s="17">
        <f t="shared" si="1"/>
        <v>168.85000000000002</v>
      </c>
      <c r="F66" s="21">
        <v>933.41</v>
      </c>
      <c r="G66" s="21">
        <v>853.26</v>
      </c>
      <c r="H66" s="21">
        <v>374.29</v>
      </c>
      <c r="I66" s="21">
        <v>-424.59</v>
      </c>
      <c r="J66" s="21">
        <v>133.12</v>
      </c>
      <c r="K66" s="21">
        <v>13523508.65</v>
      </c>
      <c r="L66" s="21">
        <v>7196801.5800000001</v>
      </c>
      <c r="M66" s="21" t="s">
        <v>229</v>
      </c>
      <c r="N66" s="21" t="s">
        <v>230</v>
      </c>
      <c r="O66" s="21">
        <v>73.388000000000005</v>
      </c>
      <c r="P66" s="21">
        <v>0.03</v>
      </c>
      <c r="Q66" s="21">
        <v>0.51</v>
      </c>
      <c r="R66" s="21">
        <v>374.29</v>
      </c>
      <c r="S66" s="21">
        <v>444.98</v>
      </c>
      <c r="T66" s="21">
        <v>162.59200000000001</v>
      </c>
      <c r="U66" s="4">
        <f t="shared" si="2"/>
        <v>141.96200000000002</v>
      </c>
      <c r="V66" s="21" t="s">
        <v>82</v>
      </c>
    </row>
    <row r="67" spans="1:22" s="5" customFormat="1" x14ac:dyDescent="0.2">
      <c r="A67" s="19">
        <v>1158.93</v>
      </c>
      <c r="B67" s="19">
        <v>66.41</v>
      </c>
      <c r="C67" s="20">
        <v>171.89</v>
      </c>
      <c r="D67" s="16">
        <f t="shared" si="0"/>
        <v>151.26</v>
      </c>
      <c r="E67" s="17">
        <f t="shared" si="1"/>
        <v>171.44</v>
      </c>
      <c r="F67" s="19">
        <v>943.47</v>
      </c>
      <c r="G67" s="19">
        <v>863.32</v>
      </c>
      <c r="H67" s="19">
        <v>394.85</v>
      </c>
      <c r="I67" s="19">
        <v>-446.92</v>
      </c>
      <c r="J67" s="19">
        <v>136.82</v>
      </c>
      <c r="K67" s="19">
        <v>13523512.52</v>
      </c>
      <c r="L67" s="19">
        <v>7196779.2800000003</v>
      </c>
      <c r="M67" s="19" t="s">
        <v>231</v>
      </c>
      <c r="N67" s="19" t="s">
        <v>232</v>
      </c>
      <c r="O67" s="19">
        <v>74.245999999999995</v>
      </c>
      <c r="P67" s="19">
        <v>0.28999999999999998</v>
      </c>
      <c r="Q67" s="19">
        <v>1.05</v>
      </c>
      <c r="R67" s="19">
        <v>394.85</v>
      </c>
      <c r="S67" s="19">
        <v>467.4</v>
      </c>
      <c r="T67" s="19">
        <v>162.97900000000001</v>
      </c>
      <c r="U67" s="4">
        <f t="shared" si="2"/>
        <v>142.34900000000002</v>
      </c>
      <c r="V67" s="19" t="s">
        <v>82</v>
      </c>
    </row>
    <row r="68" spans="1:22" s="5" customFormat="1" x14ac:dyDescent="0.2">
      <c r="A68" s="21">
        <v>1183.67</v>
      </c>
      <c r="B68" s="21">
        <v>67.11</v>
      </c>
      <c r="C68" s="22">
        <v>174.5</v>
      </c>
      <c r="D68" s="16">
        <f t="shared" si="0"/>
        <v>153.87</v>
      </c>
      <c r="E68" s="17">
        <f t="shared" si="1"/>
        <v>174.05</v>
      </c>
      <c r="F68" s="21">
        <v>953.23</v>
      </c>
      <c r="G68" s="21">
        <v>873.08</v>
      </c>
      <c r="H68" s="21">
        <v>415.91</v>
      </c>
      <c r="I68" s="21">
        <v>-469.49</v>
      </c>
      <c r="J68" s="21">
        <v>139.51</v>
      </c>
      <c r="K68" s="21">
        <v>13523515.390000001</v>
      </c>
      <c r="L68" s="21">
        <v>7196756.7300000004</v>
      </c>
      <c r="M68" s="21" t="s">
        <v>233</v>
      </c>
      <c r="N68" s="21" t="s">
        <v>234</v>
      </c>
      <c r="O68" s="21">
        <v>60.265999999999998</v>
      </c>
      <c r="P68" s="21">
        <v>0.28000000000000003</v>
      </c>
      <c r="Q68" s="21">
        <v>1.05</v>
      </c>
      <c r="R68" s="21">
        <v>415.91</v>
      </c>
      <c r="S68" s="21">
        <v>489.78</v>
      </c>
      <c r="T68" s="21">
        <v>163.44999999999999</v>
      </c>
      <c r="U68" s="4">
        <f t="shared" si="2"/>
        <v>142.82</v>
      </c>
      <c r="V68" s="21" t="s">
        <v>82</v>
      </c>
    </row>
    <row r="69" spans="1:22" s="5" customFormat="1" x14ac:dyDescent="0.2">
      <c r="A69" s="21">
        <v>1208.45</v>
      </c>
      <c r="B69" s="21">
        <v>68.319999999999993</v>
      </c>
      <c r="C69" s="22">
        <v>176.75</v>
      </c>
      <c r="D69" s="16">
        <f t="shared" si="0"/>
        <v>156.12</v>
      </c>
      <c r="E69" s="17">
        <f t="shared" si="1"/>
        <v>176.3</v>
      </c>
      <c r="F69" s="21">
        <v>962.63</v>
      </c>
      <c r="G69" s="21">
        <v>882.48</v>
      </c>
      <c r="H69" s="21">
        <v>437.49</v>
      </c>
      <c r="I69" s="21">
        <v>-492.35</v>
      </c>
      <c r="J69" s="21">
        <v>141.26</v>
      </c>
      <c r="K69" s="21">
        <v>13523517.310000001</v>
      </c>
      <c r="L69" s="21">
        <v>7196733.8899999997</v>
      </c>
      <c r="M69" s="21" t="s">
        <v>235</v>
      </c>
      <c r="N69" s="21" t="s">
        <v>236</v>
      </c>
      <c r="O69" s="21">
        <v>67.034999999999997</v>
      </c>
      <c r="P69" s="21">
        <v>0.49</v>
      </c>
      <c r="Q69" s="21">
        <v>0.91</v>
      </c>
      <c r="R69" s="21">
        <v>437.49</v>
      </c>
      <c r="S69" s="21">
        <v>512.22</v>
      </c>
      <c r="T69" s="21">
        <v>163.99100000000001</v>
      </c>
      <c r="U69" s="4">
        <f t="shared" si="2"/>
        <v>143.36100000000002</v>
      </c>
      <c r="V69" s="21" t="s">
        <v>82</v>
      </c>
    </row>
    <row r="70" spans="1:22" s="5" customFormat="1" x14ac:dyDescent="0.2">
      <c r="A70" s="21">
        <v>1233.18</v>
      </c>
      <c r="B70" s="21">
        <v>69.790000000000006</v>
      </c>
      <c r="C70" s="22">
        <v>180.35</v>
      </c>
      <c r="D70" s="16">
        <f t="shared" si="0"/>
        <v>159.72</v>
      </c>
      <c r="E70" s="17">
        <f t="shared" si="1"/>
        <v>179.9</v>
      </c>
      <c r="F70" s="21">
        <v>971.47</v>
      </c>
      <c r="G70" s="21">
        <v>891.32</v>
      </c>
      <c r="H70" s="21">
        <v>459.6</v>
      </c>
      <c r="I70" s="21">
        <v>-515.44000000000005</v>
      </c>
      <c r="J70" s="21">
        <v>141.84</v>
      </c>
      <c r="K70" s="21">
        <v>13523518.07</v>
      </c>
      <c r="L70" s="21">
        <v>7196710.8099999996</v>
      </c>
      <c r="M70" s="21" t="s">
        <v>237</v>
      </c>
      <c r="N70" s="21" t="s">
        <v>238</v>
      </c>
      <c r="O70" s="21">
        <v>74.444999999999993</v>
      </c>
      <c r="P70" s="21">
        <v>0.59</v>
      </c>
      <c r="Q70" s="21">
        <v>1.46</v>
      </c>
      <c r="R70" s="21">
        <v>459.6</v>
      </c>
      <c r="S70" s="21">
        <v>534.6</v>
      </c>
      <c r="T70" s="21">
        <v>164.614</v>
      </c>
      <c r="U70" s="4">
        <f t="shared" si="2"/>
        <v>143.98400000000001</v>
      </c>
      <c r="V70" s="21" t="s">
        <v>82</v>
      </c>
    </row>
    <row r="71" spans="1:22" s="5" customFormat="1" x14ac:dyDescent="0.2">
      <c r="A71" s="21">
        <v>1257.94</v>
      </c>
      <c r="B71" s="21">
        <v>70.319999999999993</v>
      </c>
      <c r="C71" s="22">
        <v>182.33</v>
      </c>
      <c r="D71" s="16">
        <f t="shared" si="0"/>
        <v>161.70000000000002</v>
      </c>
      <c r="E71" s="17">
        <f t="shared" si="1"/>
        <v>181.88000000000002</v>
      </c>
      <c r="F71" s="21">
        <v>979.92</v>
      </c>
      <c r="G71" s="21">
        <v>899.77</v>
      </c>
      <c r="H71" s="21">
        <v>482.18</v>
      </c>
      <c r="I71" s="21">
        <v>-538.70000000000005</v>
      </c>
      <c r="J71" s="21">
        <v>141.30000000000001</v>
      </c>
      <c r="K71" s="21">
        <v>13523517.710000001</v>
      </c>
      <c r="L71" s="21">
        <v>7196687.54</v>
      </c>
      <c r="M71" s="21" t="s">
        <v>239</v>
      </c>
      <c r="N71" s="21" t="s">
        <v>240</v>
      </c>
      <c r="O71" s="21">
        <v>-12.595000000000001</v>
      </c>
      <c r="P71" s="21">
        <v>0.21</v>
      </c>
      <c r="Q71" s="21">
        <v>0.8</v>
      </c>
      <c r="R71" s="21">
        <v>482.18</v>
      </c>
      <c r="S71" s="21">
        <v>556.92999999999995</v>
      </c>
      <c r="T71" s="21">
        <v>165.303</v>
      </c>
      <c r="U71" s="4">
        <f t="shared" si="2"/>
        <v>144.673</v>
      </c>
      <c r="V71" s="21" t="s">
        <v>82</v>
      </c>
    </row>
    <row r="72" spans="1:22" s="5" customFormat="1" x14ac:dyDescent="0.2">
      <c r="A72" s="21">
        <v>1282.69</v>
      </c>
      <c r="B72" s="21">
        <v>71.680000000000007</v>
      </c>
      <c r="C72" s="22">
        <v>182.01</v>
      </c>
      <c r="D72" s="16">
        <f t="shared" si="0"/>
        <v>161.38</v>
      </c>
      <c r="E72" s="17">
        <f t="shared" si="1"/>
        <v>181.56</v>
      </c>
      <c r="F72" s="21">
        <v>987.98</v>
      </c>
      <c r="G72" s="21">
        <v>907.83</v>
      </c>
      <c r="H72" s="21">
        <v>504.97</v>
      </c>
      <c r="I72" s="21">
        <v>-562.09</v>
      </c>
      <c r="J72" s="21">
        <v>140.41</v>
      </c>
      <c r="K72" s="21">
        <v>13523517.01</v>
      </c>
      <c r="L72" s="21">
        <v>7196664.1500000004</v>
      </c>
      <c r="M72" s="21" t="s">
        <v>241</v>
      </c>
      <c r="N72" s="21" t="s">
        <v>242</v>
      </c>
      <c r="O72" s="21">
        <v>-57.22</v>
      </c>
      <c r="P72" s="21">
        <v>0.55000000000000004</v>
      </c>
      <c r="Q72" s="21">
        <v>-0.13</v>
      </c>
      <c r="R72" s="21">
        <v>504.97</v>
      </c>
      <c r="S72" s="21">
        <v>579.36</v>
      </c>
      <c r="T72" s="21">
        <v>165.97399999999999</v>
      </c>
      <c r="U72" s="4">
        <f t="shared" si="2"/>
        <v>145.34399999999999</v>
      </c>
      <c r="V72" s="21" t="s">
        <v>82</v>
      </c>
    </row>
    <row r="73" spans="1:22" s="5" customFormat="1" x14ac:dyDescent="0.2">
      <c r="A73" s="21">
        <v>1307.4000000000001</v>
      </c>
      <c r="B73" s="21">
        <v>72.03</v>
      </c>
      <c r="C73" s="22">
        <v>181.44</v>
      </c>
      <c r="D73" s="16">
        <f t="shared" si="0"/>
        <v>160.81</v>
      </c>
      <c r="E73" s="17">
        <f t="shared" si="1"/>
        <v>180.99</v>
      </c>
      <c r="F73" s="21">
        <v>995.67</v>
      </c>
      <c r="G73" s="21">
        <v>915.52</v>
      </c>
      <c r="H73" s="21">
        <v>527.79</v>
      </c>
      <c r="I73" s="21">
        <v>-585.55999999999995</v>
      </c>
      <c r="J73" s="21">
        <v>139.69999999999999</v>
      </c>
      <c r="K73" s="21">
        <v>13523516.48</v>
      </c>
      <c r="L73" s="21">
        <v>7196640.6699999999</v>
      </c>
      <c r="M73" s="21" t="s">
        <v>243</v>
      </c>
      <c r="N73" s="21" t="s">
        <v>95</v>
      </c>
      <c r="O73" s="21">
        <v>-94.683999999999997</v>
      </c>
      <c r="P73" s="21">
        <v>0.14000000000000001</v>
      </c>
      <c r="Q73" s="21">
        <v>-0.23</v>
      </c>
      <c r="R73" s="21">
        <v>527.79</v>
      </c>
      <c r="S73" s="21">
        <v>601.99</v>
      </c>
      <c r="T73" s="21">
        <v>166.58099999999999</v>
      </c>
      <c r="U73" s="4">
        <f t="shared" si="2"/>
        <v>145.95099999999999</v>
      </c>
      <c r="V73" s="21" t="s">
        <v>82</v>
      </c>
    </row>
    <row r="74" spans="1:22" s="5" customFormat="1" x14ac:dyDescent="0.2">
      <c r="A74" s="21">
        <v>1332.14</v>
      </c>
      <c r="B74" s="21">
        <v>72</v>
      </c>
      <c r="C74" s="22">
        <v>181.05</v>
      </c>
      <c r="D74" s="16">
        <f t="shared" si="0"/>
        <v>160.42000000000002</v>
      </c>
      <c r="E74" s="17">
        <f t="shared" si="1"/>
        <v>180.60000000000002</v>
      </c>
      <c r="F74" s="21">
        <v>1003.31</v>
      </c>
      <c r="G74" s="21">
        <v>923.16</v>
      </c>
      <c r="H74" s="21">
        <v>550.62</v>
      </c>
      <c r="I74" s="21">
        <v>-609.09</v>
      </c>
      <c r="J74" s="21">
        <v>139.19</v>
      </c>
      <c r="K74" s="21">
        <v>13523516.15</v>
      </c>
      <c r="L74" s="21">
        <v>7196617.1399999997</v>
      </c>
      <c r="M74" s="21" t="s">
        <v>244</v>
      </c>
      <c r="N74" s="21" t="s">
        <v>245</v>
      </c>
      <c r="O74" s="21">
        <v>-165.077</v>
      </c>
      <c r="P74" s="21">
        <v>-0.01</v>
      </c>
      <c r="Q74" s="21">
        <v>-0.16</v>
      </c>
      <c r="R74" s="21">
        <v>550.62</v>
      </c>
      <c r="S74" s="21">
        <v>624.79</v>
      </c>
      <c r="T74" s="21">
        <v>167.12700000000001</v>
      </c>
      <c r="U74" s="4">
        <f t="shared" si="2"/>
        <v>146.49700000000001</v>
      </c>
      <c r="V74" s="21" t="s">
        <v>82</v>
      </c>
    </row>
    <row r="75" spans="1:22" s="5" customFormat="1" x14ac:dyDescent="0.2">
      <c r="A75" s="21">
        <v>1356.31</v>
      </c>
      <c r="B75" s="21">
        <v>70.69</v>
      </c>
      <c r="C75" s="22">
        <v>180.68</v>
      </c>
      <c r="D75" s="16">
        <f t="shared" si="0"/>
        <v>160.05000000000001</v>
      </c>
      <c r="E75" s="17">
        <f t="shared" si="1"/>
        <v>180.23000000000002</v>
      </c>
      <c r="F75" s="21">
        <v>1011.04</v>
      </c>
      <c r="G75" s="21">
        <v>930.89</v>
      </c>
      <c r="H75" s="21">
        <v>572.79</v>
      </c>
      <c r="I75" s="21">
        <v>-631.98</v>
      </c>
      <c r="J75" s="21">
        <v>138.85</v>
      </c>
      <c r="K75" s="21">
        <v>13523515.99</v>
      </c>
      <c r="L75" s="21">
        <v>7196594.2400000002</v>
      </c>
      <c r="M75" s="21" t="s">
        <v>246</v>
      </c>
      <c r="N75" s="21" t="s">
        <v>247</v>
      </c>
      <c r="O75" s="21">
        <v>-141.071</v>
      </c>
      <c r="P75" s="21">
        <v>-0.54</v>
      </c>
      <c r="Q75" s="21">
        <v>-0.15</v>
      </c>
      <c r="R75" s="21">
        <v>572.79</v>
      </c>
      <c r="S75" s="21">
        <v>647.04999999999995</v>
      </c>
      <c r="T75" s="21">
        <v>167.60900000000001</v>
      </c>
      <c r="U75" s="4">
        <f t="shared" si="2"/>
        <v>146.97900000000001</v>
      </c>
      <c r="V75" s="21" t="s">
        <v>82</v>
      </c>
    </row>
    <row r="76" spans="1:22" s="5" customFormat="1" x14ac:dyDescent="0.2">
      <c r="A76" s="21">
        <v>1381.05</v>
      </c>
      <c r="B76" s="21">
        <v>69.819999999999993</v>
      </c>
      <c r="C76" s="22">
        <v>179.93</v>
      </c>
      <c r="D76" s="16">
        <f t="shared" si="0"/>
        <v>159.30000000000001</v>
      </c>
      <c r="E76" s="17">
        <f t="shared" si="1"/>
        <v>179.48000000000002</v>
      </c>
      <c r="F76" s="21">
        <v>1019.4</v>
      </c>
      <c r="G76" s="21">
        <v>939.25</v>
      </c>
      <c r="H76" s="21">
        <v>595.28</v>
      </c>
      <c r="I76" s="21">
        <v>-655.27</v>
      </c>
      <c r="J76" s="21">
        <v>138.72</v>
      </c>
      <c r="K76" s="21">
        <v>13523516.039999999</v>
      </c>
      <c r="L76" s="21">
        <v>7196570.96</v>
      </c>
      <c r="M76" s="21" t="s">
        <v>248</v>
      </c>
      <c r="N76" s="21" t="s">
        <v>249</v>
      </c>
      <c r="O76" s="21">
        <v>19.265999999999998</v>
      </c>
      <c r="P76" s="21">
        <v>-0.35</v>
      </c>
      <c r="Q76" s="21">
        <v>-0.3</v>
      </c>
      <c r="R76" s="21">
        <v>595.28</v>
      </c>
      <c r="S76" s="21">
        <v>669.79</v>
      </c>
      <c r="T76" s="21">
        <v>168.047</v>
      </c>
      <c r="U76" s="4">
        <f t="shared" si="2"/>
        <v>147.417</v>
      </c>
      <c r="V76" s="21" t="s">
        <v>82</v>
      </c>
    </row>
    <row r="77" spans="1:22" s="5" customFormat="1" x14ac:dyDescent="0.2">
      <c r="A77" s="21">
        <v>1405.83</v>
      </c>
      <c r="B77" s="21">
        <v>70.63</v>
      </c>
      <c r="C77" s="22">
        <v>180.23</v>
      </c>
      <c r="D77" s="16">
        <f t="shared" si="0"/>
        <v>159.6</v>
      </c>
      <c r="E77" s="17">
        <f t="shared" si="1"/>
        <v>179.78</v>
      </c>
      <c r="F77" s="21">
        <v>1027.78</v>
      </c>
      <c r="G77" s="21">
        <v>947.63</v>
      </c>
      <c r="H77" s="21">
        <v>617.78</v>
      </c>
      <c r="I77" s="21">
        <v>-678.59</v>
      </c>
      <c r="J77" s="21">
        <v>138.69</v>
      </c>
      <c r="K77" s="21">
        <v>13523516.189999999</v>
      </c>
      <c r="L77" s="21">
        <v>7196547.6399999997</v>
      </c>
      <c r="M77" s="21" t="s">
        <v>250</v>
      </c>
      <c r="N77" s="21" t="s">
        <v>251</v>
      </c>
      <c r="O77" s="21">
        <v>-81.843000000000004</v>
      </c>
      <c r="P77" s="21">
        <v>0.33</v>
      </c>
      <c r="Q77" s="21">
        <v>0.12</v>
      </c>
      <c r="R77" s="21">
        <v>617.78</v>
      </c>
      <c r="S77" s="21">
        <v>692.61</v>
      </c>
      <c r="T77" s="21">
        <v>168.44900000000001</v>
      </c>
      <c r="U77" s="4">
        <f t="shared" si="2"/>
        <v>147.81900000000002</v>
      </c>
      <c r="V77" s="21" t="s">
        <v>82</v>
      </c>
    </row>
    <row r="78" spans="1:22" s="5" customFormat="1" x14ac:dyDescent="0.2">
      <c r="A78" s="21">
        <v>1431.56</v>
      </c>
      <c r="B78" s="21">
        <v>70.739999999999995</v>
      </c>
      <c r="C78" s="22">
        <v>179.43</v>
      </c>
      <c r="D78" s="16">
        <f t="shared" si="0"/>
        <v>158.80000000000001</v>
      </c>
      <c r="E78" s="17">
        <f t="shared" si="1"/>
        <v>178.98000000000002</v>
      </c>
      <c r="F78" s="21">
        <v>1036.29</v>
      </c>
      <c r="G78" s="21">
        <v>956.14</v>
      </c>
      <c r="H78" s="21">
        <v>641.16999999999996</v>
      </c>
      <c r="I78" s="21">
        <v>-702.87</v>
      </c>
      <c r="J78" s="21">
        <v>138.76</v>
      </c>
      <c r="K78" s="21">
        <v>13523516.449999999</v>
      </c>
      <c r="L78" s="21">
        <v>7196523.3600000003</v>
      </c>
      <c r="M78" s="21" t="s">
        <v>252</v>
      </c>
      <c r="N78" s="21" t="s">
        <v>253</v>
      </c>
      <c r="O78" s="21">
        <v>-47.192999999999998</v>
      </c>
      <c r="P78" s="21">
        <v>0.04</v>
      </c>
      <c r="Q78" s="21">
        <v>-0.31</v>
      </c>
      <c r="R78" s="21">
        <v>641.16999999999996</v>
      </c>
      <c r="S78" s="21">
        <v>716.43</v>
      </c>
      <c r="T78" s="21">
        <v>168.83199999999999</v>
      </c>
      <c r="U78" s="4">
        <f t="shared" si="2"/>
        <v>148.202</v>
      </c>
      <c r="V78" s="21" t="s">
        <v>82</v>
      </c>
    </row>
    <row r="79" spans="1:22" s="5" customFormat="1" x14ac:dyDescent="0.2">
      <c r="A79" s="21">
        <v>1455.32</v>
      </c>
      <c r="B79" s="21">
        <v>70.81</v>
      </c>
      <c r="C79" s="22">
        <v>179.35</v>
      </c>
      <c r="D79" s="16">
        <f t="shared" si="0"/>
        <v>158.72</v>
      </c>
      <c r="E79" s="17">
        <f t="shared" si="1"/>
        <v>178.9</v>
      </c>
      <c r="F79" s="21">
        <v>1044.1199999999999</v>
      </c>
      <c r="G79" s="21">
        <v>963.97</v>
      </c>
      <c r="H79" s="21">
        <v>662.75</v>
      </c>
      <c r="I79" s="21">
        <v>-725.3</v>
      </c>
      <c r="J79" s="21">
        <v>139</v>
      </c>
      <c r="K79" s="21">
        <v>13523516.869999999</v>
      </c>
      <c r="L79" s="21">
        <v>7196500.9299999997</v>
      </c>
      <c r="M79" s="21" t="s">
        <v>254</v>
      </c>
      <c r="N79" s="21" t="s">
        <v>255</v>
      </c>
      <c r="O79" s="21">
        <v>52.326999999999998</v>
      </c>
      <c r="P79" s="21">
        <v>0.03</v>
      </c>
      <c r="Q79" s="21">
        <v>-0.03</v>
      </c>
      <c r="R79" s="21">
        <v>662.75</v>
      </c>
      <c r="S79" s="21">
        <v>738.5</v>
      </c>
      <c r="T79" s="21">
        <v>169.15100000000001</v>
      </c>
      <c r="U79" s="4">
        <f t="shared" si="2"/>
        <v>148.52100000000002</v>
      </c>
      <c r="V79" s="21" t="s">
        <v>82</v>
      </c>
    </row>
    <row r="80" spans="1:22" s="5" customFormat="1" x14ac:dyDescent="0.2">
      <c r="A80" s="21">
        <v>1480.07</v>
      </c>
      <c r="B80" s="21">
        <v>71</v>
      </c>
      <c r="C80" s="22">
        <v>179.61</v>
      </c>
      <c r="D80" s="16">
        <f t="shared" si="0"/>
        <v>158.98000000000002</v>
      </c>
      <c r="E80" s="17">
        <f t="shared" si="1"/>
        <v>179.16000000000003</v>
      </c>
      <c r="F80" s="21">
        <v>1052.21</v>
      </c>
      <c r="G80" s="21">
        <v>972.06</v>
      </c>
      <c r="H80" s="21">
        <v>685.25</v>
      </c>
      <c r="I80" s="21">
        <v>-748.69</v>
      </c>
      <c r="J80" s="21">
        <v>139.21</v>
      </c>
      <c r="K80" s="21">
        <v>13523517.26</v>
      </c>
      <c r="L80" s="21">
        <v>7196477.54</v>
      </c>
      <c r="M80" s="21" t="s">
        <v>256</v>
      </c>
      <c r="N80" s="21" t="s">
        <v>257</v>
      </c>
      <c r="O80" s="21">
        <v>-28.939</v>
      </c>
      <c r="P80" s="21">
        <v>0.08</v>
      </c>
      <c r="Q80" s="21">
        <v>0.11</v>
      </c>
      <c r="R80" s="21">
        <v>685.25</v>
      </c>
      <c r="S80" s="21">
        <v>761.52</v>
      </c>
      <c r="T80" s="21">
        <v>169.46700000000001</v>
      </c>
      <c r="U80" s="4">
        <f t="shared" si="2"/>
        <v>148.83700000000002</v>
      </c>
      <c r="V80" s="21" t="s">
        <v>82</v>
      </c>
    </row>
    <row r="81" spans="1:22" s="5" customFormat="1" x14ac:dyDescent="0.2">
      <c r="A81" s="21">
        <v>1504.78</v>
      </c>
      <c r="B81" s="21">
        <v>71.36</v>
      </c>
      <c r="C81" s="22">
        <v>179.4</v>
      </c>
      <c r="D81" s="16">
        <f t="shared" si="0"/>
        <v>158.77000000000001</v>
      </c>
      <c r="E81" s="17">
        <f t="shared" si="1"/>
        <v>178.95000000000002</v>
      </c>
      <c r="F81" s="21">
        <v>1060.19</v>
      </c>
      <c r="G81" s="21">
        <v>980.04</v>
      </c>
      <c r="H81" s="21">
        <v>707.75</v>
      </c>
      <c r="I81" s="21">
        <v>-772.08</v>
      </c>
      <c r="J81" s="21">
        <v>139.41</v>
      </c>
      <c r="K81" s="21">
        <v>13523517.65</v>
      </c>
      <c r="L81" s="21">
        <v>7196454.1600000001</v>
      </c>
      <c r="M81" s="21" t="s">
        <v>258</v>
      </c>
      <c r="N81" s="21" t="s">
        <v>259</v>
      </c>
      <c r="O81" s="21">
        <v>163.75299999999999</v>
      </c>
      <c r="P81" s="21">
        <v>0.15</v>
      </c>
      <c r="Q81" s="21">
        <v>-0.08</v>
      </c>
      <c r="R81" s="21">
        <v>707.75</v>
      </c>
      <c r="S81" s="21">
        <v>784.56</v>
      </c>
      <c r="T81" s="21">
        <v>169.76400000000001</v>
      </c>
      <c r="U81" s="4">
        <f t="shared" si="2"/>
        <v>149.13400000000001</v>
      </c>
      <c r="V81" s="21" t="s">
        <v>82</v>
      </c>
    </row>
    <row r="82" spans="1:22" s="5" customFormat="1" x14ac:dyDescent="0.2">
      <c r="A82" s="21">
        <v>1528.52</v>
      </c>
      <c r="B82" s="21">
        <v>68.02</v>
      </c>
      <c r="C82" s="22">
        <v>180.45</v>
      </c>
      <c r="D82" s="16">
        <f t="shared" si="0"/>
        <v>159.82</v>
      </c>
      <c r="E82" s="17">
        <f t="shared" si="1"/>
        <v>180</v>
      </c>
      <c r="F82" s="21">
        <v>1068.42</v>
      </c>
      <c r="G82" s="21">
        <v>988.27</v>
      </c>
      <c r="H82" s="21">
        <v>729.21</v>
      </c>
      <c r="I82" s="21">
        <v>-794.34</v>
      </c>
      <c r="J82" s="21">
        <v>139.44999999999999</v>
      </c>
      <c r="K82" s="21">
        <v>13523517.85</v>
      </c>
      <c r="L82" s="21">
        <v>7196431.9000000004</v>
      </c>
      <c r="M82" s="21" t="s">
        <v>260</v>
      </c>
      <c r="N82" s="21" t="s">
        <v>261</v>
      </c>
      <c r="O82" s="21">
        <v>21.623000000000001</v>
      </c>
      <c r="P82" s="21">
        <v>-1.41</v>
      </c>
      <c r="Q82" s="21">
        <v>0.44</v>
      </c>
      <c r="R82" s="21">
        <v>729.21</v>
      </c>
      <c r="S82" s="21">
        <v>806.48</v>
      </c>
      <c r="T82" s="21">
        <v>170.04300000000001</v>
      </c>
      <c r="U82" s="4">
        <f t="shared" si="2"/>
        <v>149.41300000000001</v>
      </c>
      <c r="V82" s="21" t="s">
        <v>82</v>
      </c>
    </row>
    <row r="83" spans="1:22" s="5" customFormat="1" x14ac:dyDescent="0.2">
      <c r="A83" s="21">
        <v>1553.38</v>
      </c>
      <c r="B83" s="21">
        <v>71.62</v>
      </c>
      <c r="C83" s="22">
        <v>181.95</v>
      </c>
      <c r="D83" s="16">
        <f t="shared" si="0"/>
        <v>161.32</v>
      </c>
      <c r="E83" s="17">
        <f t="shared" si="1"/>
        <v>181.5</v>
      </c>
      <c r="F83" s="21">
        <v>1077</v>
      </c>
      <c r="G83" s="21">
        <v>996.85</v>
      </c>
      <c r="H83" s="21">
        <v>751.83</v>
      </c>
      <c r="I83" s="21">
        <v>-817.66</v>
      </c>
      <c r="J83" s="21">
        <v>138.94999999999999</v>
      </c>
      <c r="K83" s="21">
        <v>13523517.539999999</v>
      </c>
      <c r="L83" s="21">
        <v>7196408.5700000003</v>
      </c>
      <c r="M83" s="21" t="s">
        <v>262</v>
      </c>
      <c r="N83" s="21" t="s">
        <v>263</v>
      </c>
      <c r="O83" s="21">
        <v>17.253</v>
      </c>
      <c r="P83" s="21">
        <v>1.45</v>
      </c>
      <c r="Q83" s="21">
        <v>0.6</v>
      </c>
      <c r="R83" s="21">
        <v>751.83</v>
      </c>
      <c r="S83" s="21">
        <v>829.38</v>
      </c>
      <c r="T83" s="21">
        <v>170.35499999999999</v>
      </c>
      <c r="U83" s="4">
        <f t="shared" si="2"/>
        <v>149.72499999999999</v>
      </c>
      <c r="V83" s="21" t="s">
        <v>82</v>
      </c>
    </row>
    <row r="84" spans="1:22" s="5" customFormat="1" x14ac:dyDescent="0.2">
      <c r="A84" s="21">
        <v>1578.09</v>
      </c>
      <c r="B84" s="21">
        <v>73.88</v>
      </c>
      <c r="C84" s="22">
        <v>182.68</v>
      </c>
      <c r="D84" s="16">
        <f t="shared" si="0"/>
        <v>162.05000000000001</v>
      </c>
      <c r="E84" s="17">
        <f t="shared" si="1"/>
        <v>182.23000000000002</v>
      </c>
      <c r="F84" s="21">
        <v>1084.33</v>
      </c>
      <c r="G84" s="21">
        <v>1004.18</v>
      </c>
      <c r="H84" s="21">
        <v>774.82</v>
      </c>
      <c r="I84" s="21">
        <v>-841.24</v>
      </c>
      <c r="J84" s="21">
        <v>138</v>
      </c>
      <c r="K84" s="21">
        <v>13523516.77</v>
      </c>
      <c r="L84" s="21">
        <v>7196384.9900000002</v>
      </c>
      <c r="M84" s="21" t="s">
        <v>264</v>
      </c>
      <c r="N84" s="21" t="s">
        <v>265</v>
      </c>
      <c r="O84" s="21">
        <v>2.86</v>
      </c>
      <c r="P84" s="21">
        <v>0.91</v>
      </c>
      <c r="Q84" s="21">
        <v>0.3</v>
      </c>
      <c r="R84" s="21">
        <v>774.82</v>
      </c>
      <c r="S84" s="21">
        <v>852.48</v>
      </c>
      <c r="T84" s="21">
        <v>170.684</v>
      </c>
      <c r="U84" s="4">
        <f t="shared" si="2"/>
        <v>150.054</v>
      </c>
      <c r="V84" s="21" t="s">
        <v>82</v>
      </c>
    </row>
    <row r="85" spans="1:22" s="5" customFormat="1" x14ac:dyDescent="0.2">
      <c r="A85" s="21">
        <v>1602.68</v>
      </c>
      <c r="B85" s="21">
        <v>75.430000000000007</v>
      </c>
      <c r="C85" s="22">
        <v>182.76</v>
      </c>
      <c r="D85" s="16">
        <f t="shared" si="0"/>
        <v>162.13</v>
      </c>
      <c r="E85" s="17">
        <f t="shared" si="1"/>
        <v>182.31</v>
      </c>
      <c r="F85" s="21">
        <v>1090.83</v>
      </c>
      <c r="G85" s="21">
        <v>1010.68</v>
      </c>
      <c r="H85" s="21">
        <v>797.96</v>
      </c>
      <c r="I85" s="21">
        <v>-864.92</v>
      </c>
      <c r="J85" s="21">
        <v>136.87</v>
      </c>
      <c r="K85" s="21">
        <v>13523515.83</v>
      </c>
      <c r="L85" s="21">
        <v>7196361.29</v>
      </c>
      <c r="M85" s="21" t="s">
        <v>266</v>
      </c>
      <c r="N85" s="21" t="s">
        <v>267</v>
      </c>
      <c r="O85" s="21">
        <v>69.397000000000006</v>
      </c>
      <c r="P85" s="21">
        <v>0.63</v>
      </c>
      <c r="Q85" s="21">
        <v>0.03</v>
      </c>
      <c r="R85" s="21">
        <v>797.96</v>
      </c>
      <c r="S85" s="21">
        <v>875.69</v>
      </c>
      <c r="T85" s="21">
        <v>171.00700000000001</v>
      </c>
      <c r="U85" s="4">
        <f t="shared" si="2"/>
        <v>150.37700000000001</v>
      </c>
      <c r="V85" s="21" t="s">
        <v>82</v>
      </c>
    </row>
    <row r="86" spans="1:22" s="5" customFormat="1" x14ac:dyDescent="0.2">
      <c r="A86" s="21">
        <v>1627.37</v>
      </c>
      <c r="B86" s="21">
        <v>76.739999999999995</v>
      </c>
      <c r="C86" s="22">
        <v>186.27</v>
      </c>
      <c r="D86" s="16">
        <f t="shared" ref="D86:D149" si="3">C86-20.63</f>
        <v>165.64000000000001</v>
      </c>
      <c r="E86" s="17">
        <f t="shared" ref="E86:E149" si="4">C86-0.45</f>
        <v>185.82000000000002</v>
      </c>
      <c r="F86" s="21">
        <v>1096.77</v>
      </c>
      <c r="G86" s="21">
        <v>1016.62</v>
      </c>
      <c r="H86" s="21">
        <v>821.5</v>
      </c>
      <c r="I86" s="21">
        <v>-888.81</v>
      </c>
      <c r="J86" s="21">
        <v>134.99</v>
      </c>
      <c r="K86" s="21">
        <v>13523514.130000001</v>
      </c>
      <c r="L86" s="21">
        <v>7196337.3899999997</v>
      </c>
      <c r="M86" s="21" t="s">
        <v>268</v>
      </c>
      <c r="N86" s="21" t="s">
        <v>269</v>
      </c>
      <c r="O86" s="21">
        <v>75.161000000000001</v>
      </c>
      <c r="P86" s="21">
        <v>0.53</v>
      </c>
      <c r="Q86" s="21">
        <v>1.42</v>
      </c>
      <c r="R86" s="21">
        <v>821.5</v>
      </c>
      <c r="S86" s="21">
        <v>899</v>
      </c>
      <c r="T86" s="21">
        <v>171.364</v>
      </c>
      <c r="U86" s="4">
        <f t="shared" ref="U86:U149" si="5">T86-20.63</f>
        <v>150.73400000000001</v>
      </c>
      <c r="V86" s="21" t="s">
        <v>82</v>
      </c>
    </row>
    <row r="87" spans="1:22" s="5" customFormat="1" x14ac:dyDescent="0.2">
      <c r="A87" s="21">
        <v>1652.04</v>
      </c>
      <c r="B87" s="21">
        <v>77.95</v>
      </c>
      <c r="C87" s="22">
        <v>190.79</v>
      </c>
      <c r="D87" s="16">
        <f t="shared" si="3"/>
        <v>170.16</v>
      </c>
      <c r="E87" s="17">
        <f t="shared" si="4"/>
        <v>190.34</v>
      </c>
      <c r="F87" s="21">
        <v>1102.18</v>
      </c>
      <c r="G87" s="21">
        <v>1022.03</v>
      </c>
      <c r="H87" s="21">
        <v>845.39</v>
      </c>
      <c r="I87" s="21">
        <v>-912.61</v>
      </c>
      <c r="J87" s="21">
        <v>131.41</v>
      </c>
      <c r="K87" s="21">
        <v>13523510.74</v>
      </c>
      <c r="L87" s="21">
        <v>7196313.5700000003</v>
      </c>
      <c r="M87" s="21" t="s">
        <v>270</v>
      </c>
      <c r="N87" s="21" t="s">
        <v>271</v>
      </c>
      <c r="O87" s="21">
        <v>51.715000000000003</v>
      </c>
      <c r="P87" s="21">
        <v>0.49</v>
      </c>
      <c r="Q87" s="21">
        <v>1.83</v>
      </c>
      <c r="R87" s="21">
        <v>845.39</v>
      </c>
      <c r="S87" s="21">
        <v>922.02</v>
      </c>
      <c r="T87" s="21">
        <v>171.80600000000001</v>
      </c>
      <c r="U87" s="4">
        <f t="shared" si="5"/>
        <v>151.17600000000002</v>
      </c>
      <c r="V87" s="21" t="s">
        <v>82</v>
      </c>
    </row>
    <row r="88" spans="1:22" s="5" customFormat="1" x14ac:dyDescent="0.2">
      <c r="A88" s="21">
        <v>1676.73</v>
      </c>
      <c r="B88" s="21">
        <v>79.73</v>
      </c>
      <c r="C88" s="22">
        <v>193.07</v>
      </c>
      <c r="D88" s="16">
        <f t="shared" si="3"/>
        <v>172.44</v>
      </c>
      <c r="E88" s="17">
        <f t="shared" si="4"/>
        <v>192.62</v>
      </c>
      <c r="F88" s="21">
        <v>1106.96</v>
      </c>
      <c r="G88" s="21">
        <v>1026.81</v>
      </c>
      <c r="H88" s="21">
        <v>869.57</v>
      </c>
      <c r="I88" s="21">
        <v>-936.3</v>
      </c>
      <c r="J88" s="21">
        <v>126.41</v>
      </c>
      <c r="K88" s="21">
        <v>13523505.92</v>
      </c>
      <c r="L88" s="21">
        <v>7196289.8300000001</v>
      </c>
      <c r="M88" s="21" t="s">
        <v>272</v>
      </c>
      <c r="N88" s="21" t="s">
        <v>273</v>
      </c>
      <c r="O88" s="21">
        <v>53.201000000000001</v>
      </c>
      <c r="P88" s="21">
        <v>0.72</v>
      </c>
      <c r="Q88" s="21">
        <v>0.92</v>
      </c>
      <c r="R88" s="21">
        <v>869.57</v>
      </c>
      <c r="S88" s="21">
        <v>944.8</v>
      </c>
      <c r="T88" s="21">
        <v>172.31100000000001</v>
      </c>
      <c r="U88" s="4">
        <f t="shared" si="5"/>
        <v>151.68100000000001</v>
      </c>
      <c r="V88" s="21" t="s">
        <v>82</v>
      </c>
    </row>
    <row r="89" spans="1:22" s="5" customFormat="1" x14ac:dyDescent="0.2">
      <c r="A89" s="21">
        <v>1701.39</v>
      </c>
      <c r="B89" s="21">
        <v>82.98</v>
      </c>
      <c r="C89" s="22">
        <v>197.41</v>
      </c>
      <c r="D89" s="16">
        <f t="shared" si="3"/>
        <v>176.78</v>
      </c>
      <c r="E89" s="17">
        <f t="shared" si="4"/>
        <v>196.96</v>
      </c>
      <c r="F89" s="21">
        <v>1110.67</v>
      </c>
      <c r="G89" s="21">
        <v>1030.52</v>
      </c>
      <c r="H89" s="21">
        <v>893.94</v>
      </c>
      <c r="I89" s="21">
        <v>-959.82</v>
      </c>
      <c r="J89" s="21">
        <v>120</v>
      </c>
      <c r="K89" s="21">
        <v>13523499.689999999</v>
      </c>
      <c r="L89" s="21">
        <v>7196266.2699999996</v>
      </c>
      <c r="M89" s="21" t="s">
        <v>274</v>
      </c>
      <c r="N89" s="21" t="s">
        <v>275</v>
      </c>
      <c r="O89" s="21">
        <v>59.564999999999998</v>
      </c>
      <c r="P89" s="21">
        <v>1.32</v>
      </c>
      <c r="Q89" s="21">
        <v>1.76</v>
      </c>
      <c r="R89" s="21">
        <v>893.94</v>
      </c>
      <c r="S89" s="21">
        <v>967.29</v>
      </c>
      <c r="T89" s="21">
        <v>172.874</v>
      </c>
      <c r="U89" s="4">
        <f t="shared" si="5"/>
        <v>152.244</v>
      </c>
      <c r="V89" s="21" t="s">
        <v>82</v>
      </c>
    </row>
    <row r="90" spans="1:22" s="5" customFormat="1" x14ac:dyDescent="0.2">
      <c r="A90" s="21">
        <v>1726.08</v>
      </c>
      <c r="B90" s="21">
        <v>85.35</v>
      </c>
      <c r="C90" s="22">
        <v>201.43</v>
      </c>
      <c r="D90" s="16">
        <f t="shared" si="3"/>
        <v>180.8</v>
      </c>
      <c r="E90" s="17">
        <f t="shared" si="4"/>
        <v>200.98000000000002</v>
      </c>
      <c r="F90" s="21">
        <v>1113.18</v>
      </c>
      <c r="G90" s="21">
        <v>1033.03</v>
      </c>
      <c r="H90" s="21">
        <v>918.43</v>
      </c>
      <c r="I90" s="21">
        <v>-982.97</v>
      </c>
      <c r="J90" s="21">
        <v>111.83</v>
      </c>
      <c r="K90" s="21">
        <v>13523491.710000001</v>
      </c>
      <c r="L90" s="21">
        <v>7196243.0499999998</v>
      </c>
      <c r="M90" s="21" t="s">
        <v>276</v>
      </c>
      <c r="N90" s="21" t="s">
        <v>277</v>
      </c>
      <c r="O90" s="21">
        <v>66.826999999999998</v>
      </c>
      <c r="P90" s="21">
        <v>0.96</v>
      </c>
      <c r="Q90" s="21">
        <v>1.63</v>
      </c>
      <c r="R90" s="21">
        <v>918.43</v>
      </c>
      <c r="S90" s="21">
        <v>989.31</v>
      </c>
      <c r="T90" s="21">
        <v>173.51</v>
      </c>
      <c r="U90" s="4">
        <f t="shared" si="5"/>
        <v>152.88</v>
      </c>
      <c r="V90" s="21" t="s">
        <v>82</v>
      </c>
    </row>
    <row r="91" spans="1:22" s="5" customFormat="1" x14ac:dyDescent="0.2">
      <c r="A91" s="21">
        <v>1750.74</v>
      </c>
      <c r="B91" s="21">
        <v>87.2</v>
      </c>
      <c r="C91" s="22">
        <v>205.73</v>
      </c>
      <c r="D91" s="16">
        <f t="shared" si="3"/>
        <v>185.1</v>
      </c>
      <c r="E91" s="17">
        <f t="shared" si="4"/>
        <v>205.28</v>
      </c>
      <c r="F91" s="21">
        <v>1114.78</v>
      </c>
      <c r="G91" s="21">
        <v>1034.6300000000001</v>
      </c>
      <c r="H91" s="21">
        <v>942.78</v>
      </c>
      <c r="I91" s="21">
        <v>-1005.52</v>
      </c>
      <c r="J91" s="21">
        <v>101.99</v>
      </c>
      <c r="K91" s="21">
        <v>13523482.039999999</v>
      </c>
      <c r="L91" s="21">
        <v>7196220.4299999997</v>
      </c>
      <c r="M91" s="21" t="s">
        <v>278</v>
      </c>
      <c r="N91" s="21" t="s">
        <v>279</v>
      </c>
      <c r="O91" s="21">
        <v>9.6349999999999998</v>
      </c>
      <c r="P91" s="21">
        <v>0.75</v>
      </c>
      <c r="Q91" s="21">
        <v>1.74</v>
      </c>
      <c r="R91" s="21">
        <v>942.78</v>
      </c>
      <c r="S91" s="21">
        <v>1010.68</v>
      </c>
      <c r="T91" s="21">
        <v>174.208</v>
      </c>
      <c r="U91" s="4">
        <f t="shared" si="5"/>
        <v>153.578</v>
      </c>
      <c r="V91" s="21" t="s">
        <v>82</v>
      </c>
    </row>
    <row r="92" spans="1:22" s="5" customFormat="1" x14ac:dyDescent="0.2">
      <c r="A92" s="21">
        <v>1775.51</v>
      </c>
      <c r="B92" s="21">
        <v>89.38</v>
      </c>
      <c r="C92" s="22">
        <v>206.1</v>
      </c>
      <c r="D92" s="16">
        <f t="shared" si="3"/>
        <v>185.47</v>
      </c>
      <c r="E92" s="17">
        <f t="shared" si="4"/>
        <v>205.65</v>
      </c>
      <c r="F92" s="21">
        <v>1115.52</v>
      </c>
      <c r="G92" s="21">
        <v>1035.3699999999999</v>
      </c>
      <c r="H92" s="21">
        <v>967.12</v>
      </c>
      <c r="I92" s="21">
        <v>-1027.79</v>
      </c>
      <c r="J92" s="21">
        <v>91.17</v>
      </c>
      <c r="K92" s="21">
        <v>13523471.390000001</v>
      </c>
      <c r="L92" s="21">
        <v>7196198.0800000001</v>
      </c>
      <c r="M92" s="21" t="s">
        <v>280</v>
      </c>
      <c r="N92" s="21" t="s">
        <v>281</v>
      </c>
      <c r="O92" s="21">
        <v>-44.999000000000002</v>
      </c>
      <c r="P92" s="21">
        <v>0.88</v>
      </c>
      <c r="Q92" s="21">
        <v>0.15</v>
      </c>
      <c r="R92" s="21">
        <v>967.12</v>
      </c>
      <c r="S92" s="21">
        <v>1031.82</v>
      </c>
      <c r="T92" s="21">
        <v>174.93100000000001</v>
      </c>
      <c r="U92" s="4">
        <f t="shared" si="5"/>
        <v>154.30100000000002</v>
      </c>
      <c r="V92" s="21" t="s">
        <v>82</v>
      </c>
    </row>
    <row r="93" spans="1:22" s="5" customFormat="1" x14ac:dyDescent="0.2">
      <c r="A93" s="21">
        <v>1787.88</v>
      </c>
      <c r="B93" s="21">
        <v>89.53</v>
      </c>
      <c r="C93" s="22">
        <v>205.95</v>
      </c>
      <c r="D93" s="16">
        <f t="shared" si="3"/>
        <v>185.32</v>
      </c>
      <c r="E93" s="17">
        <f t="shared" si="4"/>
        <v>205.5</v>
      </c>
      <c r="F93" s="21">
        <v>1115.6400000000001</v>
      </c>
      <c r="G93" s="21">
        <v>1035.49</v>
      </c>
      <c r="H93" s="21">
        <v>979.27</v>
      </c>
      <c r="I93" s="21">
        <v>-1038.9000000000001</v>
      </c>
      <c r="J93" s="21">
        <v>85.74</v>
      </c>
      <c r="K93" s="21">
        <v>13523466.050000001</v>
      </c>
      <c r="L93" s="21">
        <v>7196186.9199999999</v>
      </c>
      <c r="M93" s="21" t="s">
        <v>282</v>
      </c>
      <c r="N93" s="21" t="s">
        <v>283</v>
      </c>
      <c r="O93" s="21">
        <v>161.42699999999999</v>
      </c>
      <c r="P93" s="21">
        <v>0.12</v>
      </c>
      <c r="Q93" s="21">
        <v>-0.12</v>
      </c>
      <c r="R93" s="21">
        <v>979.27</v>
      </c>
      <c r="S93" s="21">
        <v>1042.44</v>
      </c>
      <c r="T93" s="21">
        <v>175.28200000000001</v>
      </c>
      <c r="U93" s="4">
        <f t="shared" si="5"/>
        <v>154.65200000000002</v>
      </c>
      <c r="V93" s="21" t="s">
        <v>82</v>
      </c>
    </row>
    <row r="94" spans="1:22" s="5" customFormat="1" x14ac:dyDescent="0.2">
      <c r="A94" s="21">
        <v>1800.24</v>
      </c>
      <c r="B94" s="21">
        <v>88.34</v>
      </c>
      <c r="C94" s="22">
        <v>206.35</v>
      </c>
      <c r="D94" s="16">
        <f t="shared" si="3"/>
        <v>185.72</v>
      </c>
      <c r="E94" s="17">
        <f t="shared" si="4"/>
        <v>205.9</v>
      </c>
      <c r="F94" s="21">
        <v>1115.8699999999999</v>
      </c>
      <c r="G94" s="21">
        <v>1035.72</v>
      </c>
      <c r="H94" s="21">
        <v>991.41</v>
      </c>
      <c r="I94" s="21">
        <v>-1050</v>
      </c>
      <c r="J94" s="21">
        <v>80.3</v>
      </c>
      <c r="K94" s="21">
        <v>13523460.689999999</v>
      </c>
      <c r="L94" s="21">
        <v>7196175.7800000003</v>
      </c>
      <c r="M94" s="21" t="s">
        <v>284</v>
      </c>
      <c r="N94" s="21" t="s">
        <v>285</v>
      </c>
      <c r="O94" s="21">
        <v>-13.481999999999999</v>
      </c>
      <c r="P94" s="21">
        <v>-0.96</v>
      </c>
      <c r="Q94" s="21">
        <v>0.32</v>
      </c>
      <c r="R94" s="21">
        <v>991.41</v>
      </c>
      <c r="S94" s="21">
        <v>1053.06</v>
      </c>
      <c r="T94" s="21">
        <v>175.62700000000001</v>
      </c>
      <c r="U94" s="4">
        <f t="shared" si="5"/>
        <v>154.99700000000001</v>
      </c>
      <c r="V94" s="21" t="s">
        <v>82</v>
      </c>
    </row>
    <row r="95" spans="1:22" s="5" customFormat="1" x14ac:dyDescent="0.2">
      <c r="A95" s="21">
        <v>1810.24</v>
      </c>
      <c r="B95" s="21">
        <v>89.141999999999996</v>
      </c>
      <c r="C95" s="22">
        <v>206.15799999999999</v>
      </c>
      <c r="D95" s="16">
        <f t="shared" si="3"/>
        <v>185.52799999999999</v>
      </c>
      <c r="E95" s="17">
        <f t="shared" si="4"/>
        <v>205.708</v>
      </c>
      <c r="F95" s="21">
        <v>1116.0899999999999</v>
      </c>
      <c r="G95" s="21">
        <v>1035.94</v>
      </c>
      <c r="H95" s="21">
        <v>1001.23</v>
      </c>
      <c r="I95" s="21">
        <v>-1058.96</v>
      </c>
      <c r="J95" s="21">
        <v>75.87</v>
      </c>
      <c r="K95" s="21">
        <v>13523456.34</v>
      </c>
      <c r="L95" s="21">
        <v>7196166.7800000003</v>
      </c>
      <c r="M95" s="21" t="s">
        <v>286</v>
      </c>
      <c r="N95" s="21" t="s">
        <v>287</v>
      </c>
      <c r="O95" s="21">
        <v>-13.478</v>
      </c>
      <c r="P95" s="21">
        <v>0.8</v>
      </c>
      <c r="Q95" s="21">
        <v>-0.19</v>
      </c>
      <c r="R95" s="21">
        <v>1001.23</v>
      </c>
      <c r="S95" s="21">
        <v>1061.68</v>
      </c>
      <c r="T95" s="21">
        <v>175.90199999999999</v>
      </c>
      <c r="U95" s="4">
        <f t="shared" si="5"/>
        <v>155.27199999999999</v>
      </c>
      <c r="V95" s="21" t="s">
        <v>704</v>
      </c>
    </row>
    <row r="96" spans="1:22" s="5" customFormat="1" x14ac:dyDescent="0.2">
      <c r="A96" s="21">
        <v>1818.44</v>
      </c>
      <c r="B96" s="21">
        <v>89.8</v>
      </c>
      <c r="C96" s="22">
        <v>206</v>
      </c>
      <c r="D96" s="16">
        <f t="shared" si="3"/>
        <v>185.37</v>
      </c>
      <c r="E96" s="17">
        <f t="shared" si="4"/>
        <v>205.55</v>
      </c>
      <c r="F96" s="21">
        <v>1116.1600000000001</v>
      </c>
      <c r="G96" s="21">
        <v>1036.01</v>
      </c>
      <c r="H96" s="21">
        <v>1009.28</v>
      </c>
      <c r="I96" s="21">
        <v>-1066.33</v>
      </c>
      <c r="J96" s="21">
        <v>72.27</v>
      </c>
      <c r="K96" s="21">
        <v>13523452.789999999</v>
      </c>
      <c r="L96" s="21">
        <v>7196159.3899999997</v>
      </c>
      <c r="M96" s="21" t="s">
        <v>288</v>
      </c>
      <c r="N96" s="21" t="s">
        <v>289</v>
      </c>
      <c r="O96" s="21">
        <v>0</v>
      </c>
      <c r="P96" s="21">
        <v>0.8</v>
      </c>
      <c r="Q96" s="21">
        <v>-0.19</v>
      </c>
      <c r="R96" s="21">
        <v>1009.28</v>
      </c>
      <c r="S96" s="21">
        <v>1068.77</v>
      </c>
      <c r="T96" s="21">
        <v>176.12299999999999</v>
      </c>
      <c r="U96" s="4">
        <f t="shared" si="5"/>
        <v>155.49299999999999</v>
      </c>
      <c r="V96" s="21" t="s">
        <v>82</v>
      </c>
    </row>
    <row r="97" spans="1:22" s="5" customFormat="1" x14ac:dyDescent="0.2">
      <c r="A97" s="21">
        <v>1820.24</v>
      </c>
      <c r="B97" s="21">
        <v>89.8</v>
      </c>
      <c r="C97" s="22">
        <v>206</v>
      </c>
      <c r="D97" s="16">
        <f t="shared" si="3"/>
        <v>185.37</v>
      </c>
      <c r="E97" s="17">
        <f t="shared" si="4"/>
        <v>205.55</v>
      </c>
      <c r="F97" s="21">
        <v>1116.17</v>
      </c>
      <c r="G97" s="21">
        <v>1036.02</v>
      </c>
      <c r="H97" s="21">
        <v>1011.05</v>
      </c>
      <c r="I97" s="21">
        <v>-1067.94</v>
      </c>
      <c r="J97" s="21">
        <v>71.48</v>
      </c>
      <c r="K97" s="21">
        <v>13523452.02</v>
      </c>
      <c r="L97" s="21">
        <v>7196157.7699999996</v>
      </c>
      <c r="M97" s="21" t="s">
        <v>290</v>
      </c>
      <c r="N97" s="21" t="s">
        <v>291</v>
      </c>
      <c r="O97" s="21">
        <v>0</v>
      </c>
      <c r="P97" s="21">
        <v>0</v>
      </c>
      <c r="Q97" s="21">
        <v>0</v>
      </c>
      <c r="R97" s="21">
        <v>1011.05</v>
      </c>
      <c r="S97" s="21">
        <v>1070.33</v>
      </c>
      <c r="T97" s="21">
        <v>176.17099999999999</v>
      </c>
      <c r="U97" s="4">
        <f t="shared" si="5"/>
        <v>155.541</v>
      </c>
      <c r="V97" s="21" t="s">
        <v>705</v>
      </c>
    </row>
    <row r="98" spans="1:22" s="5" customFormat="1" x14ac:dyDescent="0.2">
      <c r="A98" s="21">
        <v>1830.24</v>
      </c>
      <c r="B98" s="21">
        <v>89.8</v>
      </c>
      <c r="C98" s="22">
        <v>206</v>
      </c>
      <c r="D98" s="16">
        <f t="shared" si="3"/>
        <v>185.37</v>
      </c>
      <c r="E98" s="17">
        <f t="shared" si="4"/>
        <v>205.55</v>
      </c>
      <c r="F98" s="21">
        <v>1116.2</v>
      </c>
      <c r="G98" s="21">
        <v>1036.05</v>
      </c>
      <c r="H98" s="21">
        <v>1020.88</v>
      </c>
      <c r="I98" s="21">
        <v>-1076.93</v>
      </c>
      <c r="J98" s="21">
        <v>67.099999999999994</v>
      </c>
      <c r="K98" s="21">
        <v>13523447.699999999</v>
      </c>
      <c r="L98" s="21">
        <v>7196148.75</v>
      </c>
      <c r="M98" s="21" t="s">
        <v>292</v>
      </c>
      <c r="N98" s="21" t="s">
        <v>293</v>
      </c>
      <c r="O98" s="21">
        <v>0</v>
      </c>
      <c r="P98" s="21">
        <v>0</v>
      </c>
      <c r="Q98" s="21">
        <v>0</v>
      </c>
      <c r="R98" s="21">
        <v>1020.88</v>
      </c>
      <c r="S98" s="21">
        <v>1079.02</v>
      </c>
      <c r="T98" s="21">
        <v>176.435</v>
      </c>
      <c r="U98" s="4">
        <f t="shared" si="5"/>
        <v>155.80500000000001</v>
      </c>
      <c r="V98" s="21" t="s">
        <v>82</v>
      </c>
    </row>
    <row r="99" spans="1:22" s="5" customFormat="1" x14ac:dyDescent="0.2">
      <c r="A99" s="21">
        <v>1838.44</v>
      </c>
      <c r="B99" s="21">
        <v>89.8</v>
      </c>
      <c r="C99" s="22">
        <v>206</v>
      </c>
      <c r="D99" s="16">
        <f t="shared" si="3"/>
        <v>185.37</v>
      </c>
      <c r="E99" s="17">
        <f t="shared" si="4"/>
        <v>205.55</v>
      </c>
      <c r="F99" s="21">
        <v>1116.23</v>
      </c>
      <c r="G99" s="21">
        <v>1036.08</v>
      </c>
      <c r="H99" s="21">
        <v>1028.94</v>
      </c>
      <c r="I99" s="21">
        <v>-1084.3</v>
      </c>
      <c r="J99" s="21">
        <v>63.5</v>
      </c>
      <c r="K99" s="21">
        <v>13523444.17</v>
      </c>
      <c r="L99" s="21">
        <v>7196141.3499999996</v>
      </c>
      <c r="M99" s="21" t="s">
        <v>294</v>
      </c>
      <c r="N99" s="21" t="s">
        <v>295</v>
      </c>
      <c r="O99" s="21">
        <v>0</v>
      </c>
      <c r="P99" s="21">
        <v>0</v>
      </c>
      <c r="Q99" s="21">
        <v>0</v>
      </c>
      <c r="R99" s="21">
        <v>1028.94</v>
      </c>
      <c r="S99" s="21">
        <v>1086.1600000000001</v>
      </c>
      <c r="T99" s="21">
        <v>176.648</v>
      </c>
      <c r="U99" s="4">
        <f t="shared" si="5"/>
        <v>156.018</v>
      </c>
      <c r="V99" s="21" t="s">
        <v>82</v>
      </c>
    </row>
    <row r="100" spans="1:22" s="5" customFormat="1" x14ac:dyDescent="0.2">
      <c r="A100" s="21">
        <v>1840.24</v>
      </c>
      <c r="B100" s="21">
        <v>89.98</v>
      </c>
      <c r="C100" s="22">
        <v>206</v>
      </c>
      <c r="D100" s="16">
        <f t="shared" si="3"/>
        <v>185.37</v>
      </c>
      <c r="E100" s="17">
        <f t="shared" si="4"/>
        <v>205.55</v>
      </c>
      <c r="F100" s="21">
        <v>1116.24</v>
      </c>
      <c r="G100" s="21">
        <v>1036.0899999999999</v>
      </c>
      <c r="H100" s="21">
        <v>1030.7</v>
      </c>
      <c r="I100" s="21">
        <v>-1085.92</v>
      </c>
      <c r="J100" s="21">
        <v>62.71</v>
      </c>
      <c r="K100" s="21">
        <v>13523443.390000001</v>
      </c>
      <c r="L100" s="21">
        <v>7196139.7199999997</v>
      </c>
      <c r="M100" s="21" t="s">
        <v>296</v>
      </c>
      <c r="N100" s="21" t="s">
        <v>297</v>
      </c>
      <c r="O100" s="21">
        <v>0</v>
      </c>
      <c r="P100" s="21">
        <v>1</v>
      </c>
      <c r="Q100" s="21">
        <v>0</v>
      </c>
      <c r="R100" s="21">
        <v>1030.7</v>
      </c>
      <c r="S100" s="21">
        <v>1087.73</v>
      </c>
      <c r="T100" s="21">
        <v>176.69499999999999</v>
      </c>
      <c r="U100" s="4">
        <f t="shared" si="5"/>
        <v>156.065</v>
      </c>
      <c r="V100" s="21" t="s">
        <v>706</v>
      </c>
    </row>
    <row r="101" spans="1:22" s="5" customFormat="1" x14ac:dyDescent="0.2">
      <c r="A101" s="21">
        <v>1845.44</v>
      </c>
      <c r="B101" s="21">
        <v>90.5</v>
      </c>
      <c r="C101" s="22">
        <v>206</v>
      </c>
      <c r="D101" s="16">
        <f t="shared" si="3"/>
        <v>185.37</v>
      </c>
      <c r="E101" s="17">
        <f t="shared" si="4"/>
        <v>205.55</v>
      </c>
      <c r="F101" s="21">
        <v>1116.21</v>
      </c>
      <c r="G101" s="21">
        <v>1036.06</v>
      </c>
      <c r="H101" s="21">
        <v>1035.81</v>
      </c>
      <c r="I101" s="21">
        <v>-1090.5899999999999</v>
      </c>
      <c r="J101" s="21">
        <v>60.43</v>
      </c>
      <c r="K101" s="21">
        <v>13523441.15</v>
      </c>
      <c r="L101" s="21">
        <v>7196135.0300000003</v>
      </c>
      <c r="M101" s="21" t="s">
        <v>298</v>
      </c>
      <c r="N101" s="21" t="s">
        <v>299</v>
      </c>
      <c r="O101" s="21">
        <v>0</v>
      </c>
      <c r="P101" s="21">
        <v>1</v>
      </c>
      <c r="Q101" s="21">
        <v>0</v>
      </c>
      <c r="R101" s="21">
        <v>1035.81</v>
      </c>
      <c r="S101" s="21">
        <v>1092.27</v>
      </c>
      <c r="T101" s="21">
        <v>176.828</v>
      </c>
      <c r="U101" s="4">
        <f t="shared" si="5"/>
        <v>156.19800000000001</v>
      </c>
      <c r="V101" s="21" t="s">
        <v>82</v>
      </c>
    </row>
    <row r="102" spans="1:22" s="5" customFormat="1" x14ac:dyDescent="0.2">
      <c r="A102" s="21">
        <v>1849.94</v>
      </c>
      <c r="B102" s="21">
        <v>90.5</v>
      </c>
      <c r="C102" s="22">
        <v>206</v>
      </c>
      <c r="D102" s="16">
        <f t="shared" si="3"/>
        <v>185.37</v>
      </c>
      <c r="E102" s="17">
        <f t="shared" si="4"/>
        <v>205.55</v>
      </c>
      <c r="F102" s="21">
        <v>1116.17</v>
      </c>
      <c r="G102" s="21">
        <v>1036.02</v>
      </c>
      <c r="H102" s="21">
        <v>1040.24</v>
      </c>
      <c r="I102" s="21">
        <v>-1094.6400000000001</v>
      </c>
      <c r="J102" s="21">
        <v>58.46</v>
      </c>
      <c r="K102" s="21">
        <v>13523439.210000001</v>
      </c>
      <c r="L102" s="21">
        <v>7196130.9699999997</v>
      </c>
      <c r="M102" s="21" t="s">
        <v>300</v>
      </c>
      <c r="N102" s="21" t="s">
        <v>301</v>
      </c>
      <c r="O102" s="21">
        <v>180</v>
      </c>
      <c r="P102" s="21">
        <v>0</v>
      </c>
      <c r="Q102" s="21">
        <v>0</v>
      </c>
      <c r="R102" s="21">
        <v>1040.24</v>
      </c>
      <c r="S102" s="21">
        <v>1096.2</v>
      </c>
      <c r="T102" s="21">
        <v>176.94300000000001</v>
      </c>
      <c r="U102" s="4">
        <f t="shared" si="5"/>
        <v>156.31300000000002</v>
      </c>
      <c r="V102" s="21" t="s">
        <v>707</v>
      </c>
    </row>
    <row r="103" spans="1:22" s="5" customFormat="1" x14ac:dyDescent="0.2">
      <c r="A103" s="21">
        <v>1850.24</v>
      </c>
      <c r="B103" s="21">
        <v>90.474000000000004</v>
      </c>
      <c r="C103" s="22">
        <v>206</v>
      </c>
      <c r="D103" s="16">
        <f t="shared" si="3"/>
        <v>185.37</v>
      </c>
      <c r="E103" s="17">
        <f t="shared" si="4"/>
        <v>205.55</v>
      </c>
      <c r="F103" s="21">
        <v>1116.17</v>
      </c>
      <c r="G103" s="21">
        <v>1036.02</v>
      </c>
      <c r="H103" s="21">
        <v>1040.53</v>
      </c>
      <c r="I103" s="21">
        <v>-1094.9100000000001</v>
      </c>
      <c r="J103" s="21">
        <v>58.33</v>
      </c>
      <c r="K103" s="21">
        <v>13523439.08</v>
      </c>
      <c r="L103" s="21">
        <v>7196130.7000000002</v>
      </c>
      <c r="M103" s="21" t="s">
        <v>302</v>
      </c>
      <c r="N103" s="21" t="s">
        <v>303</v>
      </c>
      <c r="O103" s="21">
        <v>180</v>
      </c>
      <c r="P103" s="21">
        <v>-0.88</v>
      </c>
      <c r="Q103" s="21">
        <v>0</v>
      </c>
      <c r="R103" s="21">
        <v>1040.53</v>
      </c>
      <c r="S103" s="21">
        <v>1096.46</v>
      </c>
      <c r="T103" s="21">
        <v>176.95099999999999</v>
      </c>
      <c r="U103" s="4">
        <f t="shared" si="5"/>
        <v>156.321</v>
      </c>
      <c r="V103" s="21" t="s">
        <v>706</v>
      </c>
    </row>
    <row r="104" spans="1:22" s="5" customFormat="1" x14ac:dyDescent="0.2">
      <c r="A104" s="21">
        <v>1855.63</v>
      </c>
      <c r="B104" s="21">
        <v>90</v>
      </c>
      <c r="C104" s="22">
        <v>206</v>
      </c>
      <c r="D104" s="16">
        <f t="shared" si="3"/>
        <v>185.37</v>
      </c>
      <c r="E104" s="17">
        <f t="shared" si="4"/>
        <v>205.55</v>
      </c>
      <c r="F104" s="21">
        <v>1116.1500000000001</v>
      </c>
      <c r="G104" s="21">
        <v>1036</v>
      </c>
      <c r="H104" s="21">
        <v>1045.83</v>
      </c>
      <c r="I104" s="21">
        <v>-1099.75</v>
      </c>
      <c r="J104" s="21">
        <v>55.97</v>
      </c>
      <c r="K104" s="21">
        <v>13523436.75</v>
      </c>
      <c r="L104" s="21">
        <v>7196125.8399999999</v>
      </c>
      <c r="M104" s="21" t="s">
        <v>304</v>
      </c>
      <c r="N104" s="21" t="s">
        <v>305</v>
      </c>
      <c r="O104" s="21">
        <v>-90</v>
      </c>
      <c r="P104" s="21">
        <v>-0.88</v>
      </c>
      <c r="Q104" s="21">
        <v>0</v>
      </c>
      <c r="R104" s="21">
        <v>1045.83</v>
      </c>
      <c r="S104" s="21">
        <v>1101.17</v>
      </c>
      <c r="T104" s="21">
        <v>177.08699999999999</v>
      </c>
      <c r="U104" s="4">
        <f t="shared" si="5"/>
        <v>156.45699999999999</v>
      </c>
      <c r="V104" s="21" t="s">
        <v>82</v>
      </c>
    </row>
    <row r="105" spans="1:22" s="5" customFormat="1" x14ac:dyDescent="0.2">
      <c r="A105" s="21">
        <v>1860.24</v>
      </c>
      <c r="B105" s="21">
        <v>90</v>
      </c>
      <c r="C105" s="22">
        <v>205.53899999999999</v>
      </c>
      <c r="D105" s="16">
        <f t="shared" si="3"/>
        <v>184.90899999999999</v>
      </c>
      <c r="E105" s="17">
        <f t="shared" si="4"/>
        <v>205.089</v>
      </c>
      <c r="F105" s="21">
        <v>1116.1500000000001</v>
      </c>
      <c r="G105" s="21">
        <v>1036</v>
      </c>
      <c r="H105" s="21">
        <v>1050.3599999999999</v>
      </c>
      <c r="I105" s="21">
        <v>-1103.9000000000001</v>
      </c>
      <c r="J105" s="21">
        <v>53.96</v>
      </c>
      <c r="K105" s="21">
        <v>13523434.779999999</v>
      </c>
      <c r="L105" s="21">
        <v>7196121.6699999999</v>
      </c>
      <c r="M105" s="21" t="s">
        <v>306</v>
      </c>
      <c r="N105" s="21" t="s">
        <v>307</v>
      </c>
      <c r="O105" s="21">
        <v>-90</v>
      </c>
      <c r="P105" s="21">
        <v>0</v>
      </c>
      <c r="Q105" s="21">
        <v>-1</v>
      </c>
      <c r="R105" s="21">
        <v>1050.3599999999999</v>
      </c>
      <c r="S105" s="21">
        <v>1105.22</v>
      </c>
      <c r="T105" s="21">
        <v>177.20099999999999</v>
      </c>
      <c r="U105" s="4">
        <f t="shared" si="5"/>
        <v>156.571</v>
      </c>
      <c r="V105" s="21" t="s">
        <v>708</v>
      </c>
    </row>
    <row r="106" spans="1:22" s="5" customFormat="1" x14ac:dyDescent="0.2">
      <c r="A106" s="21">
        <v>1860.95</v>
      </c>
      <c r="B106" s="21">
        <v>90</v>
      </c>
      <c r="C106" s="22">
        <v>205.46799999999999</v>
      </c>
      <c r="D106" s="16">
        <f t="shared" si="3"/>
        <v>184.83799999999999</v>
      </c>
      <c r="E106" s="17">
        <f t="shared" si="4"/>
        <v>205.018</v>
      </c>
      <c r="F106" s="21">
        <v>1116.1500000000001</v>
      </c>
      <c r="G106" s="21">
        <v>1036</v>
      </c>
      <c r="H106" s="21">
        <v>1051.06</v>
      </c>
      <c r="I106" s="21">
        <v>-1104.54</v>
      </c>
      <c r="J106" s="21">
        <v>53.66</v>
      </c>
      <c r="K106" s="21">
        <v>13523434.48</v>
      </c>
      <c r="L106" s="21">
        <v>7196121.0300000003</v>
      </c>
      <c r="M106" s="21" t="s">
        <v>308</v>
      </c>
      <c r="N106" s="21" t="s">
        <v>309</v>
      </c>
      <c r="O106" s="21">
        <v>0</v>
      </c>
      <c r="P106" s="21">
        <v>0</v>
      </c>
      <c r="Q106" s="21">
        <v>-1</v>
      </c>
      <c r="R106" s="21">
        <v>1051.06</v>
      </c>
      <c r="S106" s="21">
        <v>1105.8399999999999</v>
      </c>
      <c r="T106" s="21">
        <v>177.21899999999999</v>
      </c>
      <c r="U106" s="4">
        <f t="shared" si="5"/>
        <v>156.589</v>
      </c>
      <c r="V106" s="21" t="s">
        <v>82</v>
      </c>
    </row>
    <row r="107" spans="1:22" s="5" customFormat="1" x14ac:dyDescent="0.2">
      <c r="A107" s="21">
        <v>1870.24</v>
      </c>
      <c r="B107" s="21">
        <v>90</v>
      </c>
      <c r="C107" s="22">
        <v>205.46799999999999</v>
      </c>
      <c r="D107" s="16">
        <f t="shared" si="3"/>
        <v>184.83799999999999</v>
      </c>
      <c r="E107" s="17">
        <f t="shared" si="4"/>
        <v>205.018</v>
      </c>
      <c r="F107" s="21">
        <v>1116.1500000000001</v>
      </c>
      <c r="G107" s="21">
        <v>1036</v>
      </c>
      <c r="H107" s="21">
        <v>1060.21</v>
      </c>
      <c r="I107" s="21">
        <v>-1112.93</v>
      </c>
      <c r="J107" s="21">
        <v>49.66</v>
      </c>
      <c r="K107" s="21">
        <v>13523430.550000001</v>
      </c>
      <c r="L107" s="21">
        <v>7196112.6100000003</v>
      </c>
      <c r="M107" s="21" t="s">
        <v>310</v>
      </c>
      <c r="N107" s="21" t="s">
        <v>311</v>
      </c>
      <c r="O107" s="21">
        <v>0</v>
      </c>
      <c r="P107" s="21">
        <v>0</v>
      </c>
      <c r="Q107" s="21">
        <v>0</v>
      </c>
      <c r="R107" s="21">
        <v>1060.21</v>
      </c>
      <c r="S107" s="21">
        <v>1114.04</v>
      </c>
      <c r="T107" s="21">
        <v>177.44499999999999</v>
      </c>
      <c r="U107" s="4">
        <f t="shared" si="5"/>
        <v>156.815</v>
      </c>
      <c r="V107" s="21" t="s">
        <v>709</v>
      </c>
    </row>
    <row r="108" spans="1:22" s="5" customFormat="1" x14ac:dyDescent="0.2">
      <c r="A108" s="21">
        <v>1880.24</v>
      </c>
      <c r="B108" s="21">
        <v>90</v>
      </c>
      <c r="C108" s="22">
        <v>205.46799999999999</v>
      </c>
      <c r="D108" s="16">
        <f t="shared" si="3"/>
        <v>184.83799999999999</v>
      </c>
      <c r="E108" s="17">
        <f t="shared" si="4"/>
        <v>205.018</v>
      </c>
      <c r="F108" s="21">
        <v>1116.1500000000001</v>
      </c>
      <c r="G108" s="21">
        <v>1036</v>
      </c>
      <c r="H108" s="21">
        <v>1070.05</v>
      </c>
      <c r="I108" s="21">
        <v>-1121.96</v>
      </c>
      <c r="J108" s="21">
        <v>45.36</v>
      </c>
      <c r="K108" s="21">
        <v>13523426.32</v>
      </c>
      <c r="L108" s="21">
        <v>7196103.5499999998</v>
      </c>
      <c r="M108" s="21" t="s">
        <v>312</v>
      </c>
      <c r="N108" s="21" t="s">
        <v>313</v>
      </c>
      <c r="O108" s="21">
        <v>0</v>
      </c>
      <c r="P108" s="21">
        <v>0</v>
      </c>
      <c r="Q108" s="21">
        <v>0</v>
      </c>
      <c r="R108" s="21">
        <v>1070.05</v>
      </c>
      <c r="S108" s="21">
        <v>1122.8800000000001</v>
      </c>
      <c r="T108" s="21">
        <v>177.685</v>
      </c>
      <c r="U108" s="4">
        <f t="shared" si="5"/>
        <v>157.05500000000001</v>
      </c>
      <c r="V108" s="21" t="s">
        <v>82</v>
      </c>
    </row>
    <row r="109" spans="1:22" s="5" customFormat="1" x14ac:dyDescent="0.2">
      <c r="A109" s="21">
        <v>1890.24</v>
      </c>
      <c r="B109" s="21">
        <v>90</v>
      </c>
      <c r="C109" s="22">
        <v>205.46799999999999</v>
      </c>
      <c r="D109" s="16">
        <f t="shared" si="3"/>
        <v>184.83799999999999</v>
      </c>
      <c r="E109" s="17">
        <f t="shared" si="4"/>
        <v>205.018</v>
      </c>
      <c r="F109" s="21">
        <v>1116.1500000000001</v>
      </c>
      <c r="G109" s="21">
        <v>1036</v>
      </c>
      <c r="H109" s="21">
        <v>1079.8900000000001</v>
      </c>
      <c r="I109" s="21">
        <v>-1130.99</v>
      </c>
      <c r="J109" s="21">
        <v>41.06</v>
      </c>
      <c r="K109" s="21">
        <v>13523422.09</v>
      </c>
      <c r="L109" s="21">
        <v>7196094.4900000002</v>
      </c>
      <c r="M109" s="21" t="s">
        <v>314</v>
      </c>
      <c r="N109" s="21" t="s">
        <v>315</v>
      </c>
      <c r="O109" s="21">
        <v>0</v>
      </c>
      <c r="P109" s="21">
        <v>0</v>
      </c>
      <c r="Q109" s="21">
        <v>0</v>
      </c>
      <c r="R109" s="21">
        <v>1079.8900000000001</v>
      </c>
      <c r="S109" s="21">
        <v>1131.73</v>
      </c>
      <c r="T109" s="21">
        <v>177.92099999999999</v>
      </c>
      <c r="U109" s="4">
        <f t="shared" si="5"/>
        <v>157.291</v>
      </c>
      <c r="V109" s="21" t="s">
        <v>82</v>
      </c>
    </row>
    <row r="110" spans="1:22" s="5" customFormat="1" x14ac:dyDescent="0.2">
      <c r="A110" s="21">
        <v>1900.24</v>
      </c>
      <c r="B110" s="21">
        <v>90</v>
      </c>
      <c r="C110" s="22">
        <v>205.46799999999999</v>
      </c>
      <c r="D110" s="16">
        <f t="shared" si="3"/>
        <v>184.83799999999999</v>
      </c>
      <c r="E110" s="17">
        <f t="shared" si="4"/>
        <v>205.018</v>
      </c>
      <c r="F110" s="21">
        <v>1116.1500000000001</v>
      </c>
      <c r="G110" s="21">
        <v>1036</v>
      </c>
      <c r="H110" s="21">
        <v>1089.74</v>
      </c>
      <c r="I110" s="21">
        <v>-1140.02</v>
      </c>
      <c r="J110" s="21">
        <v>36.76</v>
      </c>
      <c r="K110" s="21">
        <v>13523417.859999999</v>
      </c>
      <c r="L110" s="21">
        <v>7196085.4299999997</v>
      </c>
      <c r="M110" s="21" t="s">
        <v>316</v>
      </c>
      <c r="N110" s="21" t="s">
        <v>317</v>
      </c>
      <c r="O110" s="21">
        <v>0</v>
      </c>
      <c r="P110" s="21">
        <v>0</v>
      </c>
      <c r="Q110" s="21">
        <v>0</v>
      </c>
      <c r="R110" s="21">
        <v>1089.74</v>
      </c>
      <c r="S110" s="21">
        <v>1140.6099999999999</v>
      </c>
      <c r="T110" s="21">
        <v>178.15299999999999</v>
      </c>
      <c r="U110" s="4">
        <f t="shared" si="5"/>
        <v>157.523</v>
      </c>
      <c r="V110" s="21" t="s">
        <v>82</v>
      </c>
    </row>
    <row r="111" spans="1:22" s="5" customFormat="1" x14ac:dyDescent="0.2">
      <c r="A111" s="21">
        <v>1910.24</v>
      </c>
      <c r="B111" s="21">
        <v>90</v>
      </c>
      <c r="C111" s="22">
        <v>205.46799999999999</v>
      </c>
      <c r="D111" s="16">
        <f t="shared" si="3"/>
        <v>184.83799999999999</v>
      </c>
      <c r="E111" s="17">
        <f t="shared" si="4"/>
        <v>205.018</v>
      </c>
      <c r="F111" s="21">
        <v>1116.1500000000001</v>
      </c>
      <c r="G111" s="21">
        <v>1036</v>
      </c>
      <c r="H111" s="21">
        <v>1099.58</v>
      </c>
      <c r="I111" s="21">
        <v>-1149.05</v>
      </c>
      <c r="J111" s="21">
        <v>32.46</v>
      </c>
      <c r="K111" s="21">
        <v>13523413.630000001</v>
      </c>
      <c r="L111" s="21">
        <v>7196076.3600000003</v>
      </c>
      <c r="M111" s="21" t="s">
        <v>318</v>
      </c>
      <c r="N111" s="21" t="s">
        <v>319</v>
      </c>
      <c r="O111" s="21">
        <v>0</v>
      </c>
      <c r="P111" s="21">
        <v>0</v>
      </c>
      <c r="Q111" s="21">
        <v>0</v>
      </c>
      <c r="R111" s="21">
        <v>1099.58</v>
      </c>
      <c r="S111" s="21">
        <v>1149.5</v>
      </c>
      <c r="T111" s="21">
        <v>178.38200000000001</v>
      </c>
      <c r="U111" s="4">
        <f t="shared" si="5"/>
        <v>157.75200000000001</v>
      </c>
      <c r="V111" s="21" t="s">
        <v>82</v>
      </c>
    </row>
    <row r="112" spans="1:22" s="5" customFormat="1" x14ac:dyDescent="0.2">
      <c r="A112" s="21">
        <v>1920.24</v>
      </c>
      <c r="B112" s="21">
        <v>90</v>
      </c>
      <c r="C112" s="22">
        <v>205.46799999999999</v>
      </c>
      <c r="D112" s="16">
        <f t="shared" si="3"/>
        <v>184.83799999999999</v>
      </c>
      <c r="E112" s="17">
        <f t="shared" si="4"/>
        <v>205.018</v>
      </c>
      <c r="F112" s="21">
        <v>1116.1500000000001</v>
      </c>
      <c r="G112" s="21">
        <v>1036</v>
      </c>
      <c r="H112" s="21">
        <v>1109.43</v>
      </c>
      <c r="I112" s="21">
        <v>-1158.07</v>
      </c>
      <c r="J112" s="21">
        <v>28.16</v>
      </c>
      <c r="K112" s="21">
        <v>13523409.4</v>
      </c>
      <c r="L112" s="21">
        <v>7196067.2999999998</v>
      </c>
      <c r="M112" s="21" t="s">
        <v>320</v>
      </c>
      <c r="N112" s="21" t="s">
        <v>321</v>
      </c>
      <c r="O112" s="21">
        <v>0</v>
      </c>
      <c r="P112" s="21">
        <v>0</v>
      </c>
      <c r="Q112" s="21">
        <v>0</v>
      </c>
      <c r="R112" s="21">
        <v>1109.43</v>
      </c>
      <c r="S112" s="21">
        <v>1158.42</v>
      </c>
      <c r="T112" s="21">
        <v>178.607</v>
      </c>
      <c r="U112" s="4">
        <f t="shared" si="5"/>
        <v>157.977</v>
      </c>
      <c r="V112" s="21" t="s">
        <v>82</v>
      </c>
    </row>
    <row r="113" spans="1:22" s="5" customFormat="1" x14ac:dyDescent="0.2">
      <c r="A113" s="21">
        <v>1930.24</v>
      </c>
      <c r="B113" s="21">
        <v>90</v>
      </c>
      <c r="C113" s="22">
        <v>205.46799999999999</v>
      </c>
      <c r="D113" s="16">
        <f t="shared" si="3"/>
        <v>184.83799999999999</v>
      </c>
      <c r="E113" s="17">
        <f t="shared" si="4"/>
        <v>205.018</v>
      </c>
      <c r="F113" s="21">
        <v>1116.1500000000001</v>
      </c>
      <c r="G113" s="21">
        <v>1036</v>
      </c>
      <c r="H113" s="21">
        <v>1119.27</v>
      </c>
      <c r="I113" s="21">
        <v>-1167.0999999999999</v>
      </c>
      <c r="J113" s="21">
        <v>23.86</v>
      </c>
      <c r="K113" s="21">
        <v>13523405.17</v>
      </c>
      <c r="L113" s="21">
        <v>7196058.2400000002</v>
      </c>
      <c r="M113" s="21" t="s">
        <v>322</v>
      </c>
      <c r="N113" s="21" t="s">
        <v>323</v>
      </c>
      <c r="O113" s="21">
        <v>0</v>
      </c>
      <c r="P113" s="21">
        <v>0</v>
      </c>
      <c r="Q113" s="21">
        <v>0</v>
      </c>
      <c r="R113" s="21">
        <v>1119.27</v>
      </c>
      <c r="S113" s="21">
        <v>1167.3499999999999</v>
      </c>
      <c r="T113" s="21">
        <v>178.82900000000001</v>
      </c>
      <c r="U113" s="4">
        <f t="shared" si="5"/>
        <v>158.19900000000001</v>
      </c>
      <c r="V113" s="21" t="s">
        <v>82</v>
      </c>
    </row>
    <row r="114" spans="1:22" s="5" customFormat="1" x14ac:dyDescent="0.2">
      <c r="A114" s="21">
        <v>1940.24</v>
      </c>
      <c r="B114" s="21">
        <v>90</v>
      </c>
      <c r="C114" s="22">
        <v>205.46799999999999</v>
      </c>
      <c r="D114" s="16">
        <f t="shared" si="3"/>
        <v>184.83799999999999</v>
      </c>
      <c r="E114" s="17">
        <f t="shared" si="4"/>
        <v>205.018</v>
      </c>
      <c r="F114" s="21">
        <v>1116.1500000000001</v>
      </c>
      <c r="G114" s="21">
        <v>1036</v>
      </c>
      <c r="H114" s="21">
        <v>1129.1099999999999</v>
      </c>
      <c r="I114" s="21">
        <v>-1176.1300000000001</v>
      </c>
      <c r="J114" s="21">
        <v>19.559999999999999</v>
      </c>
      <c r="K114" s="21">
        <v>13523400.939999999</v>
      </c>
      <c r="L114" s="21">
        <v>7196049.1799999997</v>
      </c>
      <c r="M114" s="21" t="s">
        <v>324</v>
      </c>
      <c r="N114" s="21" t="s">
        <v>325</v>
      </c>
      <c r="O114" s="21">
        <v>0</v>
      </c>
      <c r="P114" s="21">
        <v>0</v>
      </c>
      <c r="Q114" s="21">
        <v>0</v>
      </c>
      <c r="R114" s="21">
        <v>1129.1099999999999</v>
      </c>
      <c r="S114" s="21">
        <v>1176.29</v>
      </c>
      <c r="T114" s="21">
        <v>179.047</v>
      </c>
      <c r="U114" s="4">
        <f t="shared" si="5"/>
        <v>158.417</v>
      </c>
      <c r="V114" s="21" t="s">
        <v>82</v>
      </c>
    </row>
    <row r="115" spans="1:22" s="5" customFormat="1" x14ac:dyDescent="0.2">
      <c r="A115" s="21">
        <v>1950.24</v>
      </c>
      <c r="B115" s="21">
        <v>90</v>
      </c>
      <c r="C115" s="22">
        <v>205.46799999999999</v>
      </c>
      <c r="D115" s="16">
        <f t="shared" si="3"/>
        <v>184.83799999999999</v>
      </c>
      <c r="E115" s="17">
        <f t="shared" si="4"/>
        <v>205.018</v>
      </c>
      <c r="F115" s="21">
        <v>1116.1500000000001</v>
      </c>
      <c r="G115" s="21">
        <v>1036</v>
      </c>
      <c r="H115" s="21">
        <v>1138.96</v>
      </c>
      <c r="I115" s="21">
        <v>-1185.1600000000001</v>
      </c>
      <c r="J115" s="21">
        <v>15.26</v>
      </c>
      <c r="K115" s="21">
        <v>13523396.710000001</v>
      </c>
      <c r="L115" s="21">
        <v>7196040.1200000001</v>
      </c>
      <c r="M115" s="21" t="s">
        <v>326</v>
      </c>
      <c r="N115" s="21" t="s">
        <v>327</v>
      </c>
      <c r="O115" s="21">
        <v>0</v>
      </c>
      <c r="P115" s="21">
        <v>0</v>
      </c>
      <c r="Q115" s="21">
        <v>0</v>
      </c>
      <c r="R115" s="21">
        <v>1138.96</v>
      </c>
      <c r="S115" s="21">
        <v>1185.26</v>
      </c>
      <c r="T115" s="21">
        <v>179.262</v>
      </c>
      <c r="U115" s="4">
        <f t="shared" si="5"/>
        <v>158.63200000000001</v>
      </c>
      <c r="V115" s="21" t="s">
        <v>82</v>
      </c>
    </row>
    <row r="116" spans="1:22" s="5" customFormat="1" x14ac:dyDescent="0.2">
      <c r="A116" s="21">
        <v>1960.24</v>
      </c>
      <c r="B116" s="21">
        <v>90</v>
      </c>
      <c r="C116" s="22">
        <v>205.46799999999999</v>
      </c>
      <c r="D116" s="16">
        <f t="shared" si="3"/>
        <v>184.83799999999999</v>
      </c>
      <c r="E116" s="17">
        <f t="shared" si="4"/>
        <v>205.018</v>
      </c>
      <c r="F116" s="21">
        <v>1116.1500000000001</v>
      </c>
      <c r="G116" s="21">
        <v>1036</v>
      </c>
      <c r="H116" s="21">
        <v>1148.8</v>
      </c>
      <c r="I116" s="21">
        <v>-1194.19</v>
      </c>
      <c r="J116" s="21">
        <v>10.96</v>
      </c>
      <c r="K116" s="21">
        <v>13523392.48</v>
      </c>
      <c r="L116" s="21">
        <v>7196031.0599999996</v>
      </c>
      <c r="M116" s="21" t="s">
        <v>328</v>
      </c>
      <c r="N116" s="21" t="s">
        <v>329</v>
      </c>
      <c r="O116" s="21">
        <v>0</v>
      </c>
      <c r="P116" s="21">
        <v>0</v>
      </c>
      <c r="Q116" s="21">
        <v>0</v>
      </c>
      <c r="R116" s="21">
        <v>1148.8</v>
      </c>
      <c r="S116" s="21">
        <v>1194.24</v>
      </c>
      <c r="T116" s="21">
        <v>179.47399999999999</v>
      </c>
      <c r="U116" s="4">
        <f t="shared" si="5"/>
        <v>158.84399999999999</v>
      </c>
      <c r="V116" s="21" t="s">
        <v>82</v>
      </c>
    </row>
    <row r="117" spans="1:22" s="5" customFormat="1" x14ac:dyDescent="0.2">
      <c r="A117" s="21">
        <v>1970.24</v>
      </c>
      <c r="B117" s="21">
        <v>90</v>
      </c>
      <c r="C117" s="22">
        <v>205.46799999999999</v>
      </c>
      <c r="D117" s="16">
        <f t="shared" si="3"/>
        <v>184.83799999999999</v>
      </c>
      <c r="E117" s="17">
        <f t="shared" si="4"/>
        <v>205.018</v>
      </c>
      <c r="F117" s="21">
        <v>1116.1500000000001</v>
      </c>
      <c r="G117" s="21">
        <v>1036</v>
      </c>
      <c r="H117" s="21">
        <v>1158.6400000000001</v>
      </c>
      <c r="I117" s="21">
        <v>-1203.21</v>
      </c>
      <c r="J117" s="21">
        <v>6.66</v>
      </c>
      <c r="K117" s="21">
        <v>13523388.25</v>
      </c>
      <c r="L117" s="21">
        <v>7196022</v>
      </c>
      <c r="M117" s="21" t="s">
        <v>330</v>
      </c>
      <c r="N117" s="21" t="s">
        <v>331</v>
      </c>
      <c r="O117" s="21">
        <v>0</v>
      </c>
      <c r="P117" s="21">
        <v>0</v>
      </c>
      <c r="Q117" s="21">
        <v>0</v>
      </c>
      <c r="R117" s="21">
        <v>1158.6400000000001</v>
      </c>
      <c r="S117" s="21">
        <v>1203.23</v>
      </c>
      <c r="T117" s="21">
        <v>179.68299999999999</v>
      </c>
      <c r="U117" s="4">
        <f t="shared" si="5"/>
        <v>159.053</v>
      </c>
      <c r="V117" s="21" t="s">
        <v>82</v>
      </c>
    </row>
    <row r="118" spans="1:22" s="5" customFormat="1" x14ac:dyDescent="0.2">
      <c r="A118" s="21">
        <v>1980.24</v>
      </c>
      <c r="B118" s="21">
        <v>90</v>
      </c>
      <c r="C118" s="22">
        <v>205.46799999999999</v>
      </c>
      <c r="D118" s="16">
        <f t="shared" si="3"/>
        <v>184.83799999999999</v>
      </c>
      <c r="E118" s="17">
        <f t="shared" si="4"/>
        <v>205.018</v>
      </c>
      <c r="F118" s="21">
        <v>1116.1500000000001</v>
      </c>
      <c r="G118" s="21">
        <v>1036</v>
      </c>
      <c r="H118" s="21">
        <v>1168.49</v>
      </c>
      <c r="I118" s="21">
        <v>-1212.24</v>
      </c>
      <c r="J118" s="21">
        <v>2.36</v>
      </c>
      <c r="K118" s="21">
        <v>13523384.02</v>
      </c>
      <c r="L118" s="21">
        <v>7196012.9299999997</v>
      </c>
      <c r="M118" s="21" t="s">
        <v>332</v>
      </c>
      <c r="N118" s="21" t="s">
        <v>333</v>
      </c>
      <c r="O118" s="21">
        <v>0</v>
      </c>
      <c r="P118" s="21">
        <v>0</v>
      </c>
      <c r="Q118" s="21">
        <v>0</v>
      </c>
      <c r="R118" s="21">
        <v>1168.49</v>
      </c>
      <c r="S118" s="21">
        <v>1212.25</v>
      </c>
      <c r="T118" s="21">
        <v>179.88800000000001</v>
      </c>
      <c r="U118" s="4">
        <f t="shared" si="5"/>
        <v>159.25800000000001</v>
      </c>
      <c r="V118" s="21" t="s">
        <v>82</v>
      </c>
    </row>
    <row r="119" spans="1:22" s="5" customFormat="1" x14ac:dyDescent="0.2">
      <c r="A119" s="21">
        <v>1990.24</v>
      </c>
      <c r="B119" s="21">
        <v>90</v>
      </c>
      <c r="C119" s="22">
        <v>205.46799999999999</v>
      </c>
      <c r="D119" s="16">
        <f t="shared" si="3"/>
        <v>184.83799999999999</v>
      </c>
      <c r="E119" s="17">
        <f t="shared" si="4"/>
        <v>205.018</v>
      </c>
      <c r="F119" s="21">
        <v>1116.1500000000001</v>
      </c>
      <c r="G119" s="21">
        <v>1036</v>
      </c>
      <c r="H119" s="21">
        <v>1178.33</v>
      </c>
      <c r="I119" s="21">
        <v>-1221.27</v>
      </c>
      <c r="J119" s="21">
        <v>-1.94</v>
      </c>
      <c r="K119" s="21">
        <v>13523379.789999999</v>
      </c>
      <c r="L119" s="21">
        <v>7196003.8700000001</v>
      </c>
      <c r="M119" s="21" t="s">
        <v>334</v>
      </c>
      <c r="N119" s="21" t="s">
        <v>335</v>
      </c>
      <c r="O119" s="21">
        <v>0</v>
      </c>
      <c r="P119" s="21">
        <v>0</v>
      </c>
      <c r="Q119" s="21">
        <v>0</v>
      </c>
      <c r="R119" s="21">
        <v>1178.33</v>
      </c>
      <c r="S119" s="21">
        <v>1221.27</v>
      </c>
      <c r="T119" s="21">
        <v>180.09100000000001</v>
      </c>
      <c r="U119" s="4">
        <f t="shared" si="5"/>
        <v>159.46100000000001</v>
      </c>
      <c r="V119" s="21" t="s">
        <v>82</v>
      </c>
    </row>
    <row r="120" spans="1:22" s="5" customFormat="1" x14ac:dyDescent="0.2">
      <c r="A120" s="19">
        <v>2000.24</v>
      </c>
      <c r="B120" s="19">
        <v>90</v>
      </c>
      <c r="C120" s="20">
        <v>205.46799999999999</v>
      </c>
      <c r="D120" s="16">
        <f t="shared" si="3"/>
        <v>184.83799999999999</v>
      </c>
      <c r="E120" s="17">
        <f t="shared" si="4"/>
        <v>205.018</v>
      </c>
      <c r="F120" s="19">
        <v>1116.1500000000001</v>
      </c>
      <c r="G120" s="19">
        <v>1036</v>
      </c>
      <c r="H120" s="19">
        <v>1188.18</v>
      </c>
      <c r="I120" s="19">
        <v>-1230.3</v>
      </c>
      <c r="J120" s="19">
        <v>-6.24</v>
      </c>
      <c r="K120" s="19">
        <v>13523375.57</v>
      </c>
      <c r="L120" s="19">
        <v>7195994.8099999996</v>
      </c>
      <c r="M120" s="19" t="s">
        <v>336</v>
      </c>
      <c r="N120" s="19" t="s">
        <v>337</v>
      </c>
      <c r="O120" s="19">
        <v>0</v>
      </c>
      <c r="P120" s="19">
        <v>0</v>
      </c>
      <c r="Q120" s="19">
        <v>0</v>
      </c>
      <c r="R120" s="19">
        <v>1188.18</v>
      </c>
      <c r="S120" s="19">
        <v>1230.32</v>
      </c>
      <c r="T120" s="19">
        <v>180.291</v>
      </c>
      <c r="U120" s="4">
        <f t="shared" si="5"/>
        <v>159.661</v>
      </c>
      <c r="V120" s="19" t="s">
        <v>82</v>
      </c>
    </row>
    <row r="121" spans="1:22" s="5" customFormat="1" x14ac:dyDescent="0.2">
      <c r="A121" s="19">
        <v>2010.24</v>
      </c>
      <c r="B121" s="19">
        <v>90</v>
      </c>
      <c r="C121" s="20">
        <v>205.46799999999999</v>
      </c>
      <c r="D121" s="16">
        <f t="shared" si="3"/>
        <v>184.83799999999999</v>
      </c>
      <c r="E121" s="17">
        <f t="shared" si="4"/>
        <v>205.018</v>
      </c>
      <c r="F121" s="19">
        <v>1116.1500000000001</v>
      </c>
      <c r="G121" s="19">
        <v>1036</v>
      </c>
      <c r="H121" s="19">
        <v>1198.02</v>
      </c>
      <c r="I121" s="19">
        <v>-1239.33</v>
      </c>
      <c r="J121" s="19">
        <v>-10.54</v>
      </c>
      <c r="K121" s="19">
        <v>13523371.34</v>
      </c>
      <c r="L121" s="19">
        <v>7195985.75</v>
      </c>
      <c r="M121" s="19" t="s">
        <v>338</v>
      </c>
      <c r="N121" s="19" t="s">
        <v>339</v>
      </c>
      <c r="O121" s="19">
        <v>0</v>
      </c>
      <c r="P121" s="19">
        <v>0</v>
      </c>
      <c r="Q121" s="19">
        <v>0</v>
      </c>
      <c r="R121" s="19">
        <v>1198.02</v>
      </c>
      <c r="S121" s="19">
        <v>1239.3699999999999</v>
      </c>
      <c r="T121" s="19">
        <v>180.48699999999999</v>
      </c>
      <c r="U121" s="4">
        <f t="shared" si="5"/>
        <v>159.857</v>
      </c>
      <c r="V121" s="19" t="s">
        <v>82</v>
      </c>
    </row>
    <row r="122" spans="1:22" s="5" customFormat="1" x14ac:dyDescent="0.2">
      <c r="A122" s="19">
        <v>2020.24</v>
      </c>
      <c r="B122" s="19">
        <v>90</v>
      </c>
      <c r="C122" s="20">
        <v>205.46799999999999</v>
      </c>
      <c r="D122" s="16">
        <f t="shared" si="3"/>
        <v>184.83799999999999</v>
      </c>
      <c r="E122" s="17">
        <f t="shared" si="4"/>
        <v>205.018</v>
      </c>
      <c r="F122" s="19">
        <v>1116.1500000000001</v>
      </c>
      <c r="G122" s="19">
        <v>1036</v>
      </c>
      <c r="H122" s="19">
        <v>1207.8599999999999</v>
      </c>
      <c r="I122" s="19">
        <v>-1248.3599999999999</v>
      </c>
      <c r="J122" s="19">
        <v>-14.84</v>
      </c>
      <c r="K122" s="19">
        <v>13523367.109999999</v>
      </c>
      <c r="L122" s="19">
        <v>7195976.6900000004</v>
      </c>
      <c r="M122" s="19" t="s">
        <v>340</v>
      </c>
      <c r="N122" s="19" t="s">
        <v>341</v>
      </c>
      <c r="O122" s="19">
        <v>0</v>
      </c>
      <c r="P122" s="19">
        <v>0</v>
      </c>
      <c r="Q122" s="19">
        <v>0</v>
      </c>
      <c r="R122" s="19">
        <v>1207.8599999999999</v>
      </c>
      <c r="S122" s="19">
        <v>1248.44</v>
      </c>
      <c r="T122" s="19">
        <v>180.68100000000001</v>
      </c>
      <c r="U122" s="4">
        <f t="shared" si="5"/>
        <v>160.05100000000002</v>
      </c>
      <c r="V122" s="19" t="s">
        <v>82</v>
      </c>
    </row>
    <row r="123" spans="1:22" s="5" customFormat="1" x14ac:dyDescent="0.2">
      <c r="A123" s="21">
        <v>2030.24</v>
      </c>
      <c r="B123" s="21">
        <v>90</v>
      </c>
      <c r="C123" s="22">
        <v>205.46799999999999</v>
      </c>
      <c r="D123" s="16">
        <f t="shared" si="3"/>
        <v>184.83799999999999</v>
      </c>
      <c r="E123" s="17">
        <f t="shared" si="4"/>
        <v>205.018</v>
      </c>
      <c r="F123" s="21">
        <v>1116.1500000000001</v>
      </c>
      <c r="G123" s="21">
        <v>1036</v>
      </c>
      <c r="H123" s="21">
        <v>1217.71</v>
      </c>
      <c r="I123" s="21">
        <v>-1257.3800000000001</v>
      </c>
      <c r="J123" s="21">
        <v>-19.14</v>
      </c>
      <c r="K123" s="21">
        <v>13523362.880000001</v>
      </c>
      <c r="L123" s="21">
        <v>7195967.6299999999</v>
      </c>
      <c r="M123" s="21" t="s">
        <v>342</v>
      </c>
      <c r="N123" s="21" t="s">
        <v>343</v>
      </c>
      <c r="O123" s="21">
        <v>0</v>
      </c>
      <c r="P123" s="21">
        <v>0</v>
      </c>
      <c r="Q123" s="21">
        <v>0</v>
      </c>
      <c r="R123" s="21">
        <v>1217.71</v>
      </c>
      <c r="S123" s="21">
        <v>1257.53</v>
      </c>
      <c r="T123" s="21">
        <v>180.87200000000001</v>
      </c>
      <c r="U123" s="4">
        <f t="shared" si="5"/>
        <v>160.24200000000002</v>
      </c>
      <c r="V123" s="21" t="s">
        <v>82</v>
      </c>
    </row>
    <row r="124" spans="1:22" s="5" customFormat="1" x14ac:dyDescent="0.2">
      <c r="A124" s="21">
        <v>2040.24</v>
      </c>
      <c r="B124" s="21">
        <v>90</v>
      </c>
      <c r="C124" s="22">
        <v>205.46799999999999</v>
      </c>
      <c r="D124" s="16">
        <f t="shared" si="3"/>
        <v>184.83799999999999</v>
      </c>
      <c r="E124" s="17">
        <f t="shared" si="4"/>
        <v>205.018</v>
      </c>
      <c r="F124" s="21">
        <v>1116.1500000000001</v>
      </c>
      <c r="G124" s="21">
        <v>1036</v>
      </c>
      <c r="H124" s="21">
        <v>1227.55</v>
      </c>
      <c r="I124" s="21">
        <v>-1266.4100000000001</v>
      </c>
      <c r="J124" s="21">
        <v>-23.44</v>
      </c>
      <c r="K124" s="21">
        <v>13523358.65</v>
      </c>
      <c r="L124" s="21">
        <v>7195958.5599999996</v>
      </c>
      <c r="M124" s="21" t="s">
        <v>344</v>
      </c>
      <c r="N124" s="21" t="s">
        <v>345</v>
      </c>
      <c r="O124" s="21">
        <v>0</v>
      </c>
      <c r="P124" s="21">
        <v>0</v>
      </c>
      <c r="Q124" s="21">
        <v>0</v>
      </c>
      <c r="R124" s="21">
        <v>1227.55</v>
      </c>
      <c r="S124" s="21">
        <v>1266.6300000000001</v>
      </c>
      <c r="T124" s="21">
        <v>181.06</v>
      </c>
      <c r="U124" s="4">
        <f t="shared" si="5"/>
        <v>160.43</v>
      </c>
      <c r="V124" s="21" t="s">
        <v>82</v>
      </c>
    </row>
    <row r="125" spans="1:22" s="5" customFormat="1" x14ac:dyDescent="0.2">
      <c r="A125" s="21">
        <v>2050.2399999999998</v>
      </c>
      <c r="B125" s="21">
        <v>90</v>
      </c>
      <c r="C125" s="22">
        <v>205.46799999999999</v>
      </c>
      <c r="D125" s="16">
        <f t="shared" si="3"/>
        <v>184.83799999999999</v>
      </c>
      <c r="E125" s="17">
        <f t="shared" si="4"/>
        <v>205.018</v>
      </c>
      <c r="F125" s="21">
        <v>1116.1500000000001</v>
      </c>
      <c r="G125" s="21">
        <v>1036</v>
      </c>
      <c r="H125" s="21">
        <v>1237.4000000000001</v>
      </c>
      <c r="I125" s="21">
        <v>-1275.44</v>
      </c>
      <c r="J125" s="21">
        <v>-27.74</v>
      </c>
      <c r="K125" s="21">
        <v>13523354.42</v>
      </c>
      <c r="L125" s="21">
        <v>7195949.5</v>
      </c>
      <c r="M125" s="21" t="s">
        <v>346</v>
      </c>
      <c r="N125" s="21" t="s">
        <v>347</v>
      </c>
      <c r="O125" s="21">
        <v>0</v>
      </c>
      <c r="P125" s="21">
        <v>0</v>
      </c>
      <c r="Q125" s="21">
        <v>0</v>
      </c>
      <c r="R125" s="21">
        <v>1237.4000000000001</v>
      </c>
      <c r="S125" s="21">
        <v>1275.74</v>
      </c>
      <c r="T125" s="21">
        <v>181.24600000000001</v>
      </c>
      <c r="U125" s="4">
        <f t="shared" si="5"/>
        <v>160.61600000000001</v>
      </c>
      <c r="V125" s="21" t="s">
        <v>82</v>
      </c>
    </row>
    <row r="126" spans="1:22" s="5" customFormat="1" x14ac:dyDescent="0.2">
      <c r="A126" s="19">
        <v>2060.2399999999998</v>
      </c>
      <c r="B126" s="19">
        <v>90</v>
      </c>
      <c r="C126" s="20">
        <v>205.46799999999999</v>
      </c>
      <c r="D126" s="16">
        <f t="shared" si="3"/>
        <v>184.83799999999999</v>
      </c>
      <c r="E126" s="17">
        <f t="shared" si="4"/>
        <v>205.018</v>
      </c>
      <c r="F126" s="19">
        <v>1116.1500000000001</v>
      </c>
      <c r="G126" s="19">
        <v>1036</v>
      </c>
      <c r="H126" s="19">
        <v>1247.24</v>
      </c>
      <c r="I126" s="19">
        <v>-1284.47</v>
      </c>
      <c r="J126" s="19">
        <v>-32.04</v>
      </c>
      <c r="K126" s="19">
        <v>13523350.189999999</v>
      </c>
      <c r="L126" s="19">
        <v>7195940.4400000004</v>
      </c>
      <c r="M126" s="19" t="s">
        <v>348</v>
      </c>
      <c r="N126" s="19" t="s">
        <v>349</v>
      </c>
      <c r="O126" s="19">
        <v>0</v>
      </c>
      <c r="P126" s="19">
        <v>0</v>
      </c>
      <c r="Q126" s="19">
        <v>0</v>
      </c>
      <c r="R126" s="19">
        <v>1247.24</v>
      </c>
      <c r="S126" s="19">
        <v>1284.8699999999999</v>
      </c>
      <c r="T126" s="19">
        <v>181.429</v>
      </c>
      <c r="U126" s="4">
        <f t="shared" si="5"/>
        <v>160.79900000000001</v>
      </c>
      <c r="V126" s="19" t="s">
        <v>82</v>
      </c>
    </row>
    <row r="127" spans="1:22" s="5" customFormat="1" x14ac:dyDescent="0.2">
      <c r="A127" s="21">
        <v>2070.2399999999998</v>
      </c>
      <c r="B127" s="21">
        <v>90</v>
      </c>
      <c r="C127" s="22">
        <v>205.46799999999999</v>
      </c>
      <c r="D127" s="16">
        <f t="shared" si="3"/>
        <v>184.83799999999999</v>
      </c>
      <c r="E127" s="17">
        <f t="shared" si="4"/>
        <v>205.018</v>
      </c>
      <c r="F127" s="21">
        <v>1116.1500000000001</v>
      </c>
      <c r="G127" s="21">
        <v>1036</v>
      </c>
      <c r="H127" s="21">
        <v>1257.08</v>
      </c>
      <c r="I127" s="21">
        <v>-1293.5</v>
      </c>
      <c r="J127" s="21">
        <v>-36.340000000000003</v>
      </c>
      <c r="K127" s="21">
        <v>13523345.960000001</v>
      </c>
      <c r="L127" s="21">
        <v>7195931.3799999999</v>
      </c>
      <c r="M127" s="21" t="s">
        <v>350</v>
      </c>
      <c r="N127" s="21" t="s">
        <v>351</v>
      </c>
      <c r="O127" s="21">
        <v>0</v>
      </c>
      <c r="P127" s="21">
        <v>0</v>
      </c>
      <c r="Q127" s="21">
        <v>0</v>
      </c>
      <c r="R127" s="21">
        <v>1257.08</v>
      </c>
      <c r="S127" s="21">
        <v>1294.01</v>
      </c>
      <c r="T127" s="21">
        <v>181.60900000000001</v>
      </c>
      <c r="U127" s="4">
        <f t="shared" si="5"/>
        <v>160.97900000000001</v>
      </c>
      <c r="V127" s="21" t="s">
        <v>82</v>
      </c>
    </row>
    <row r="128" spans="1:22" s="5" customFormat="1" x14ac:dyDescent="0.2">
      <c r="A128" s="21">
        <v>2080.2399999999998</v>
      </c>
      <c r="B128" s="21">
        <v>90</v>
      </c>
      <c r="C128" s="22">
        <v>205.46799999999999</v>
      </c>
      <c r="D128" s="16">
        <f t="shared" si="3"/>
        <v>184.83799999999999</v>
      </c>
      <c r="E128" s="17">
        <f t="shared" si="4"/>
        <v>205.018</v>
      </c>
      <c r="F128" s="21">
        <v>1116.1500000000001</v>
      </c>
      <c r="G128" s="21">
        <v>1036</v>
      </c>
      <c r="H128" s="21">
        <v>1266.93</v>
      </c>
      <c r="I128" s="21">
        <v>-1302.53</v>
      </c>
      <c r="J128" s="21">
        <v>-40.64</v>
      </c>
      <c r="K128" s="21">
        <v>13523341.73</v>
      </c>
      <c r="L128" s="21">
        <v>7195922.3200000003</v>
      </c>
      <c r="M128" s="21" t="s">
        <v>352</v>
      </c>
      <c r="N128" s="21" t="s">
        <v>353</v>
      </c>
      <c r="O128" s="21">
        <v>0</v>
      </c>
      <c r="P128" s="21">
        <v>0</v>
      </c>
      <c r="Q128" s="21">
        <v>0</v>
      </c>
      <c r="R128" s="21">
        <v>1266.93</v>
      </c>
      <c r="S128" s="21">
        <v>1303.1600000000001</v>
      </c>
      <c r="T128" s="21">
        <v>181.78700000000001</v>
      </c>
      <c r="U128" s="4">
        <f t="shared" si="5"/>
        <v>161.15700000000001</v>
      </c>
      <c r="V128" s="21" t="s">
        <v>82</v>
      </c>
    </row>
    <row r="129" spans="1:22" s="5" customFormat="1" x14ac:dyDescent="0.2">
      <c r="A129" s="21">
        <v>2090.2399999999998</v>
      </c>
      <c r="B129" s="21">
        <v>90</v>
      </c>
      <c r="C129" s="22">
        <v>205.46799999999999</v>
      </c>
      <c r="D129" s="16">
        <f t="shared" si="3"/>
        <v>184.83799999999999</v>
      </c>
      <c r="E129" s="17">
        <f t="shared" si="4"/>
        <v>205.018</v>
      </c>
      <c r="F129" s="21">
        <v>1116.1500000000001</v>
      </c>
      <c r="G129" s="21">
        <v>1036</v>
      </c>
      <c r="H129" s="21">
        <v>1276.77</v>
      </c>
      <c r="I129" s="21">
        <v>-1311.55</v>
      </c>
      <c r="J129" s="21">
        <v>-44.94</v>
      </c>
      <c r="K129" s="21">
        <v>13523337.5</v>
      </c>
      <c r="L129" s="21">
        <v>7195913.2599999998</v>
      </c>
      <c r="M129" s="21" t="s">
        <v>354</v>
      </c>
      <c r="N129" s="21" t="s">
        <v>355</v>
      </c>
      <c r="O129" s="21">
        <v>0</v>
      </c>
      <c r="P129" s="21">
        <v>0</v>
      </c>
      <c r="Q129" s="21">
        <v>0</v>
      </c>
      <c r="R129" s="21">
        <v>1276.77</v>
      </c>
      <c r="S129" s="21">
        <v>1312.32</v>
      </c>
      <c r="T129" s="21">
        <v>181.96199999999999</v>
      </c>
      <c r="U129" s="4">
        <f t="shared" si="5"/>
        <v>161.33199999999999</v>
      </c>
      <c r="V129" s="21" t="s">
        <v>82</v>
      </c>
    </row>
    <row r="130" spans="1:22" s="5" customFormat="1" x14ac:dyDescent="0.2">
      <c r="A130" s="21">
        <v>2100.2399999999998</v>
      </c>
      <c r="B130" s="21">
        <v>90</v>
      </c>
      <c r="C130" s="22">
        <v>205.46799999999999</v>
      </c>
      <c r="D130" s="16">
        <f t="shared" si="3"/>
        <v>184.83799999999999</v>
      </c>
      <c r="E130" s="17">
        <f t="shared" si="4"/>
        <v>205.018</v>
      </c>
      <c r="F130" s="21">
        <v>1116.1500000000001</v>
      </c>
      <c r="G130" s="21">
        <v>1036</v>
      </c>
      <c r="H130" s="21">
        <v>1286.6099999999999</v>
      </c>
      <c r="I130" s="21">
        <v>-1320.58</v>
      </c>
      <c r="J130" s="21">
        <v>-49.24</v>
      </c>
      <c r="K130" s="21">
        <v>13523333.27</v>
      </c>
      <c r="L130" s="21">
        <v>7195904.2000000002</v>
      </c>
      <c r="M130" s="21" t="s">
        <v>356</v>
      </c>
      <c r="N130" s="21" t="s">
        <v>357</v>
      </c>
      <c r="O130" s="21">
        <v>0</v>
      </c>
      <c r="P130" s="21">
        <v>0</v>
      </c>
      <c r="Q130" s="21">
        <v>0</v>
      </c>
      <c r="R130" s="21">
        <v>1286.6099999999999</v>
      </c>
      <c r="S130" s="21">
        <v>1321.5</v>
      </c>
      <c r="T130" s="21">
        <v>182.13499999999999</v>
      </c>
      <c r="U130" s="4">
        <f t="shared" si="5"/>
        <v>161.505</v>
      </c>
      <c r="V130" s="21" t="s">
        <v>82</v>
      </c>
    </row>
    <row r="131" spans="1:22" s="5" customFormat="1" x14ac:dyDescent="0.2">
      <c r="A131" s="21">
        <v>2110.2399999999998</v>
      </c>
      <c r="B131" s="21">
        <v>90</v>
      </c>
      <c r="C131" s="22">
        <v>205.46799999999999</v>
      </c>
      <c r="D131" s="16">
        <f t="shared" si="3"/>
        <v>184.83799999999999</v>
      </c>
      <c r="E131" s="17">
        <f t="shared" si="4"/>
        <v>205.018</v>
      </c>
      <c r="F131" s="21">
        <v>1116.1500000000001</v>
      </c>
      <c r="G131" s="21">
        <v>1036</v>
      </c>
      <c r="H131" s="21">
        <v>1296.46</v>
      </c>
      <c r="I131" s="21">
        <v>-1329.61</v>
      </c>
      <c r="J131" s="21">
        <v>-53.54</v>
      </c>
      <c r="K131" s="21">
        <v>13523329.039999999</v>
      </c>
      <c r="L131" s="21">
        <v>7195895.1299999999</v>
      </c>
      <c r="M131" s="21" t="s">
        <v>358</v>
      </c>
      <c r="N131" s="21" t="s">
        <v>359</v>
      </c>
      <c r="O131" s="21">
        <v>0</v>
      </c>
      <c r="P131" s="21">
        <v>0</v>
      </c>
      <c r="Q131" s="21">
        <v>0</v>
      </c>
      <c r="R131" s="21">
        <v>1296.46</v>
      </c>
      <c r="S131" s="21">
        <v>1330.69</v>
      </c>
      <c r="T131" s="21">
        <v>182.30600000000001</v>
      </c>
      <c r="U131" s="4">
        <f t="shared" si="5"/>
        <v>161.67600000000002</v>
      </c>
      <c r="V131" s="21" t="s">
        <v>82</v>
      </c>
    </row>
    <row r="132" spans="1:22" s="5" customFormat="1" x14ac:dyDescent="0.2">
      <c r="A132" s="21">
        <v>2120.2399999999998</v>
      </c>
      <c r="B132" s="21">
        <v>90</v>
      </c>
      <c r="C132" s="22">
        <v>205.46799999999999</v>
      </c>
      <c r="D132" s="16">
        <f t="shared" si="3"/>
        <v>184.83799999999999</v>
      </c>
      <c r="E132" s="17">
        <f t="shared" si="4"/>
        <v>205.018</v>
      </c>
      <c r="F132" s="21">
        <v>1116.1500000000001</v>
      </c>
      <c r="G132" s="21">
        <v>1036</v>
      </c>
      <c r="H132" s="21">
        <v>1306.3</v>
      </c>
      <c r="I132" s="21">
        <v>-1338.64</v>
      </c>
      <c r="J132" s="21">
        <v>-57.84</v>
      </c>
      <c r="K132" s="21">
        <v>13523324.810000001</v>
      </c>
      <c r="L132" s="21">
        <v>7195886.0700000003</v>
      </c>
      <c r="M132" s="21" t="s">
        <v>360</v>
      </c>
      <c r="N132" s="21" t="s">
        <v>361</v>
      </c>
      <c r="O132" s="21">
        <v>0</v>
      </c>
      <c r="P132" s="21">
        <v>0</v>
      </c>
      <c r="Q132" s="21">
        <v>0</v>
      </c>
      <c r="R132" s="21">
        <v>1306.3</v>
      </c>
      <c r="S132" s="21">
        <v>1339.89</v>
      </c>
      <c r="T132" s="21">
        <v>182.47399999999999</v>
      </c>
      <c r="U132" s="4">
        <f t="shared" si="5"/>
        <v>161.84399999999999</v>
      </c>
      <c r="V132" s="21" t="s">
        <v>82</v>
      </c>
    </row>
    <row r="133" spans="1:22" s="5" customFormat="1" x14ac:dyDescent="0.2">
      <c r="A133" s="21">
        <v>2130.2399999999998</v>
      </c>
      <c r="B133" s="21">
        <v>90</v>
      </c>
      <c r="C133" s="22">
        <v>205.46799999999999</v>
      </c>
      <c r="D133" s="16">
        <f t="shared" si="3"/>
        <v>184.83799999999999</v>
      </c>
      <c r="E133" s="17">
        <f t="shared" si="4"/>
        <v>205.018</v>
      </c>
      <c r="F133" s="21">
        <v>1116.1500000000001</v>
      </c>
      <c r="G133" s="21">
        <v>1036</v>
      </c>
      <c r="H133" s="21">
        <v>1316.15</v>
      </c>
      <c r="I133" s="21">
        <v>-1347.67</v>
      </c>
      <c r="J133" s="21">
        <v>-62.14</v>
      </c>
      <c r="K133" s="21">
        <v>13523320.58</v>
      </c>
      <c r="L133" s="21">
        <v>7195877.0099999998</v>
      </c>
      <c r="M133" s="21" t="s">
        <v>362</v>
      </c>
      <c r="N133" s="21" t="s">
        <v>363</v>
      </c>
      <c r="O133" s="21">
        <v>0</v>
      </c>
      <c r="P133" s="21">
        <v>0</v>
      </c>
      <c r="Q133" s="21">
        <v>0</v>
      </c>
      <c r="R133" s="21">
        <v>1316.15</v>
      </c>
      <c r="S133" s="21">
        <v>1349.1</v>
      </c>
      <c r="T133" s="21">
        <v>182.64</v>
      </c>
      <c r="U133" s="4">
        <f t="shared" si="5"/>
        <v>162.01</v>
      </c>
      <c r="V133" s="21" t="s">
        <v>82</v>
      </c>
    </row>
    <row r="134" spans="1:22" s="5" customFormat="1" x14ac:dyDescent="0.2">
      <c r="A134" s="21">
        <v>2140.2399999999998</v>
      </c>
      <c r="B134" s="21">
        <v>90</v>
      </c>
      <c r="C134" s="22">
        <v>205.46799999999999</v>
      </c>
      <c r="D134" s="16">
        <f t="shared" si="3"/>
        <v>184.83799999999999</v>
      </c>
      <c r="E134" s="17">
        <f t="shared" si="4"/>
        <v>205.018</v>
      </c>
      <c r="F134" s="21">
        <v>1116.1500000000001</v>
      </c>
      <c r="G134" s="21">
        <v>1036</v>
      </c>
      <c r="H134" s="21">
        <v>1325.99</v>
      </c>
      <c r="I134" s="21">
        <v>-1356.7</v>
      </c>
      <c r="J134" s="21">
        <v>-66.44</v>
      </c>
      <c r="K134" s="21">
        <v>13523316.35</v>
      </c>
      <c r="L134" s="21">
        <v>7195867.9500000002</v>
      </c>
      <c r="M134" s="21" t="s">
        <v>364</v>
      </c>
      <c r="N134" s="21" t="s">
        <v>365</v>
      </c>
      <c r="O134" s="21">
        <v>0</v>
      </c>
      <c r="P134" s="21">
        <v>0</v>
      </c>
      <c r="Q134" s="21">
        <v>0</v>
      </c>
      <c r="R134" s="21">
        <v>1325.99</v>
      </c>
      <c r="S134" s="21">
        <v>1358.32</v>
      </c>
      <c r="T134" s="21">
        <v>182.804</v>
      </c>
      <c r="U134" s="4">
        <f t="shared" si="5"/>
        <v>162.17400000000001</v>
      </c>
      <c r="V134" s="21" t="s">
        <v>82</v>
      </c>
    </row>
    <row r="135" spans="1:22" s="5" customFormat="1" x14ac:dyDescent="0.2">
      <c r="A135" s="21">
        <v>2150.2399999999998</v>
      </c>
      <c r="B135" s="21">
        <v>90</v>
      </c>
      <c r="C135" s="22">
        <v>205.46799999999999</v>
      </c>
      <c r="D135" s="16">
        <f t="shared" si="3"/>
        <v>184.83799999999999</v>
      </c>
      <c r="E135" s="17">
        <f t="shared" si="4"/>
        <v>205.018</v>
      </c>
      <c r="F135" s="21">
        <v>1116.1500000000001</v>
      </c>
      <c r="G135" s="21">
        <v>1036</v>
      </c>
      <c r="H135" s="21">
        <v>1335.83</v>
      </c>
      <c r="I135" s="21">
        <v>-1365.72</v>
      </c>
      <c r="J135" s="21">
        <v>-70.739999999999995</v>
      </c>
      <c r="K135" s="21">
        <v>13523312.119999999</v>
      </c>
      <c r="L135" s="21">
        <v>7195858.8899999997</v>
      </c>
      <c r="M135" s="21" t="s">
        <v>366</v>
      </c>
      <c r="N135" s="21" t="s">
        <v>367</v>
      </c>
      <c r="O135" s="21">
        <v>0</v>
      </c>
      <c r="P135" s="21">
        <v>0</v>
      </c>
      <c r="Q135" s="21">
        <v>0</v>
      </c>
      <c r="R135" s="21">
        <v>1335.83</v>
      </c>
      <c r="S135" s="21">
        <v>1367.55</v>
      </c>
      <c r="T135" s="21">
        <v>182.965</v>
      </c>
      <c r="U135" s="4">
        <f t="shared" si="5"/>
        <v>162.33500000000001</v>
      </c>
      <c r="V135" s="21" t="s">
        <v>82</v>
      </c>
    </row>
    <row r="136" spans="1:22" s="5" customFormat="1" x14ac:dyDescent="0.2">
      <c r="A136" s="21">
        <v>2160.2399999999998</v>
      </c>
      <c r="B136" s="21">
        <v>90</v>
      </c>
      <c r="C136" s="22">
        <v>205.46799999999999</v>
      </c>
      <c r="D136" s="16">
        <f t="shared" si="3"/>
        <v>184.83799999999999</v>
      </c>
      <c r="E136" s="17">
        <f t="shared" si="4"/>
        <v>205.018</v>
      </c>
      <c r="F136" s="21">
        <v>1116.1500000000001</v>
      </c>
      <c r="G136" s="21">
        <v>1036</v>
      </c>
      <c r="H136" s="21">
        <v>1345.68</v>
      </c>
      <c r="I136" s="21">
        <v>-1374.75</v>
      </c>
      <c r="J136" s="21">
        <v>-75.040000000000006</v>
      </c>
      <c r="K136" s="21">
        <v>13523307.890000001</v>
      </c>
      <c r="L136" s="21">
        <v>7195849.8300000001</v>
      </c>
      <c r="M136" s="21" t="s">
        <v>368</v>
      </c>
      <c r="N136" s="21" t="s">
        <v>369</v>
      </c>
      <c r="O136" s="21">
        <v>0</v>
      </c>
      <c r="P136" s="21">
        <v>0</v>
      </c>
      <c r="Q136" s="21">
        <v>0</v>
      </c>
      <c r="R136" s="21">
        <v>1345.68</v>
      </c>
      <c r="S136" s="21">
        <v>1376.8</v>
      </c>
      <c r="T136" s="21">
        <v>183.124</v>
      </c>
      <c r="U136" s="4">
        <f t="shared" si="5"/>
        <v>162.494</v>
      </c>
      <c r="V136" s="21" t="s">
        <v>82</v>
      </c>
    </row>
    <row r="137" spans="1:22" s="5" customFormat="1" x14ac:dyDescent="0.2">
      <c r="A137" s="21">
        <v>2170.2399999999998</v>
      </c>
      <c r="B137" s="21">
        <v>90</v>
      </c>
      <c r="C137" s="22">
        <v>205.46799999999999</v>
      </c>
      <c r="D137" s="16">
        <f t="shared" si="3"/>
        <v>184.83799999999999</v>
      </c>
      <c r="E137" s="17">
        <f t="shared" si="4"/>
        <v>205.018</v>
      </c>
      <c r="F137" s="21">
        <v>1116.1500000000001</v>
      </c>
      <c r="G137" s="21">
        <v>1036</v>
      </c>
      <c r="H137" s="21">
        <v>1355.52</v>
      </c>
      <c r="I137" s="21">
        <v>-1383.78</v>
      </c>
      <c r="J137" s="21">
        <v>-79.34</v>
      </c>
      <c r="K137" s="21">
        <v>13523303.66</v>
      </c>
      <c r="L137" s="21">
        <v>7195840.7599999998</v>
      </c>
      <c r="M137" s="21" t="s">
        <v>370</v>
      </c>
      <c r="N137" s="21" t="s">
        <v>371</v>
      </c>
      <c r="O137" s="21">
        <v>0</v>
      </c>
      <c r="P137" s="21">
        <v>0</v>
      </c>
      <c r="Q137" s="21">
        <v>0</v>
      </c>
      <c r="R137" s="21">
        <v>1355.52</v>
      </c>
      <c r="S137" s="21">
        <v>1386.05</v>
      </c>
      <c r="T137" s="21">
        <v>183.28200000000001</v>
      </c>
      <c r="U137" s="4">
        <f t="shared" si="5"/>
        <v>162.65200000000002</v>
      </c>
      <c r="V137" s="21" t="s">
        <v>82</v>
      </c>
    </row>
    <row r="138" spans="1:22" s="5" customFormat="1" x14ac:dyDescent="0.2">
      <c r="A138" s="21">
        <v>2180.2399999999998</v>
      </c>
      <c r="B138" s="21">
        <v>90</v>
      </c>
      <c r="C138" s="22">
        <v>205.46799999999999</v>
      </c>
      <c r="D138" s="16">
        <f t="shared" si="3"/>
        <v>184.83799999999999</v>
      </c>
      <c r="E138" s="17">
        <f t="shared" si="4"/>
        <v>205.018</v>
      </c>
      <c r="F138" s="21">
        <v>1116.1500000000001</v>
      </c>
      <c r="G138" s="21">
        <v>1036</v>
      </c>
      <c r="H138" s="21">
        <v>1365.37</v>
      </c>
      <c r="I138" s="21">
        <v>-1392.81</v>
      </c>
      <c r="J138" s="21">
        <v>-83.64</v>
      </c>
      <c r="K138" s="21">
        <v>13523299.43</v>
      </c>
      <c r="L138" s="21">
        <v>7195831.7000000002</v>
      </c>
      <c r="M138" s="21" t="s">
        <v>372</v>
      </c>
      <c r="N138" s="21" t="s">
        <v>373</v>
      </c>
      <c r="O138" s="21">
        <v>0</v>
      </c>
      <c r="P138" s="21">
        <v>0</v>
      </c>
      <c r="Q138" s="21">
        <v>0</v>
      </c>
      <c r="R138" s="21">
        <v>1365.37</v>
      </c>
      <c r="S138" s="21">
        <v>1395.32</v>
      </c>
      <c r="T138" s="21">
        <v>183.43700000000001</v>
      </c>
      <c r="U138" s="4">
        <f t="shared" si="5"/>
        <v>162.80700000000002</v>
      </c>
      <c r="V138" s="21" t="s">
        <v>82</v>
      </c>
    </row>
    <row r="139" spans="1:22" s="5" customFormat="1" x14ac:dyDescent="0.2">
      <c r="A139" s="21">
        <v>2190.2399999999998</v>
      </c>
      <c r="B139" s="21">
        <v>90</v>
      </c>
      <c r="C139" s="22">
        <v>205.46799999999999</v>
      </c>
      <c r="D139" s="16">
        <f t="shared" si="3"/>
        <v>184.83799999999999</v>
      </c>
      <c r="E139" s="17">
        <f t="shared" si="4"/>
        <v>205.018</v>
      </c>
      <c r="F139" s="21">
        <v>1116.1500000000001</v>
      </c>
      <c r="G139" s="21">
        <v>1036</v>
      </c>
      <c r="H139" s="21">
        <v>1375.21</v>
      </c>
      <c r="I139" s="21">
        <v>-1401.84</v>
      </c>
      <c r="J139" s="21">
        <v>-87.94</v>
      </c>
      <c r="K139" s="21">
        <v>13523295.199999999</v>
      </c>
      <c r="L139" s="21">
        <v>7195822.6399999997</v>
      </c>
      <c r="M139" s="21" t="s">
        <v>374</v>
      </c>
      <c r="N139" s="21" t="s">
        <v>375</v>
      </c>
      <c r="O139" s="21">
        <v>0</v>
      </c>
      <c r="P139" s="21">
        <v>0</v>
      </c>
      <c r="Q139" s="21">
        <v>0</v>
      </c>
      <c r="R139" s="21">
        <v>1375.21</v>
      </c>
      <c r="S139" s="21">
        <v>1404.59</v>
      </c>
      <c r="T139" s="21">
        <v>183.59</v>
      </c>
      <c r="U139" s="4">
        <f t="shared" si="5"/>
        <v>162.96</v>
      </c>
      <c r="V139" s="21" t="s">
        <v>82</v>
      </c>
    </row>
    <row r="140" spans="1:22" s="5" customFormat="1" x14ac:dyDescent="0.2">
      <c r="A140" s="21">
        <v>2200.2399999999998</v>
      </c>
      <c r="B140" s="21">
        <v>90</v>
      </c>
      <c r="C140" s="22">
        <v>205.46799999999999</v>
      </c>
      <c r="D140" s="16">
        <f t="shared" si="3"/>
        <v>184.83799999999999</v>
      </c>
      <c r="E140" s="17">
        <f t="shared" si="4"/>
        <v>205.018</v>
      </c>
      <c r="F140" s="21">
        <v>1116.1500000000001</v>
      </c>
      <c r="G140" s="21">
        <v>1036</v>
      </c>
      <c r="H140" s="21">
        <v>1385.05</v>
      </c>
      <c r="I140" s="21">
        <v>-1410.86</v>
      </c>
      <c r="J140" s="21">
        <v>-92.24</v>
      </c>
      <c r="K140" s="21">
        <v>13523290.970000001</v>
      </c>
      <c r="L140" s="21">
        <v>7195813.5800000001</v>
      </c>
      <c r="M140" s="21" t="s">
        <v>376</v>
      </c>
      <c r="N140" s="21" t="s">
        <v>377</v>
      </c>
      <c r="O140" s="21">
        <v>0</v>
      </c>
      <c r="P140" s="21">
        <v>0</v>
      </c>
      <c r="Q140" s="21">
        <v>0</v>
      </c>
      <c r="R140" s="21">
        <v>1385.05</v>
      </c>
      <c r="S140" s="21">
        <v>1413.88</v>
      </c>
      <c r="T140" s="21">
        <v>183.74100000000001</v>
      </c>
      <c r="U140" s="4">
        <f t="shared" si="5"/>
        <v>163.11100000000002</v>
      </c>
      <c r="V140" s="21" t="s">
        <v>82</v>
      </c>
    </row>
    <row r="141" spans="1:22" s="5" customFormat="1" x14ac:dyDescent="0.2">
      <c r="A141" s="21">
        <v>2210.2399999999998</v>
      </c>
      <c r="B141" s="21">
        <v>90</v>
      </c>
      <c r="C141" s="22">
        <v>205.46799999999999</v>
      </c>
      <c r="D141" s="16">
        <f t="shared" si="3"/>
        <v>184.83799999999999</v>
      </c>
      <c r="E141" s="17">
        <f t="shared" si="4"/>
        <v>205.018</v>
      </c>
      <c r="F141" s="21">
        <v>1116.1500000000001</v>
      </c>
      <c r="G141" s="21">
        <v>1036</v>
      </c>
      <c r="H141" s="21">
        <v>1394.9</v>
      </c>
      <c r="I141" s="21">
        <v>-1419.89</v>
      </c>
      <c r="J141" s="21">
        <v>-96.54</v>
      </c>
      <c r="K141" s="21">
        <v>13523286.74</v>
      </c>
      <c r="L141" s="21">
        <v>7195804.5199999996</v>
      </c>
      <c r="M141" s="21" t="s">
        <v>378</v>
      </c>
      <c r="N141" s="21" t="s">
        <v>379</v>
      </c>
      <c r="O141" s="21">
        <v>0</v>
      </c>
      <c r="P141" s="21">
        <v>0</v>
      </c>
      <c r="Q141" s="21">
        <v>0</v>
      </c>
      <c r="R141" s="21">
        <v>1394.9</v>
      </c>
      <c r="S141" s="21">
        <v>1423.17</v>
      </c>
      <c r="T141" s="21">
        <v>183.89</v>
      </c>
      <c r="U141" s="4">
        <f t="shared" si="5"/>
        <v>163.26</v>
      </c>
      <c r="V141" s="21" t="s">
        <v>82</v>
      </c>
    </row>
    <row r="142" spans="1:22" s="5" customFormat="1" x14ac:dyDescent="0.2">
      <c r="A142" s="21">
        <v>2220.2399999999998</v>
      </c>
      <c r="B142" s="21">
        <v>90</v>
      </c>
      <c r="C142" s="22">
        <v>205.46799999999999</v>
      </c>
      <c r="D142" s="16">
        <f t="shared" si="3"/>
        <v>184.83799999999999</v>
      </c>
      <c r="E142" s="17">
        <f t="shared" si="4"/>
        <v>205.018</v>
      </c>
      <c r="F142" s="21">
        <v>1116.1500000000001</v>
      </c>
      <c r="G142" s="21">
        <v>1036</v>
      </c>
      <c r="H142" s="21">
        <v>1404.74</v>
      </c>
      <c r="I142" s="21">
        <v>-1428.92</v>
      </c>
      <c r="J142" s="21">
        <v>-100.84</v>
      </c>
      <c r="K142" s="21">
        <v>13523282.51</v>
      </c>
      <c r="L142" s="21">
        <v>7195795.46</v>
      </c>
      <c r="M142" s="21" t="s">
        <v>380</v>
      </c>
      <c r="N142" s="21" t="s">
        <v>381</v>
      </c>
      <c r="O142" s="21">
        <v>0</v>
      </c>
      <c r="P142" s="21">
        <v>0</v>
      </c>
      <c r="Q142" s="21">
        <v>0</v>
      </c>
      <c r="R142" s="21">
        <v>1404.74</v>
      </c>
      <c r="S142" s="21">
        <v>1432.48</v>
      </c>
      <c r="T142" s="21">
        <v>184.03700000000001</v>
      </c>
      <c r="U142" s="4">
        <f t="shared" si="5"/>
        <v>163.40700000000001</v>
      </c>
      <c r="V142" s="21" t="s">
        <v>82</v>
      </c>
    </row>
    <row r="143" spans="1:22" s="5" customFormat="1" x14ac:dyDescent="0.2">
      <c r="A143" s="21">
        <v>2230.2399999999998</v>
      </c>
      <c r="B143" s="21">
        <v>90</v>
      </c>
      <c r="C143" s="22">
        <v>205.46799999999999</v>
      </c>
      <c r="D143" s="16">
        <f t="shared" si="3"/>
        <v>184.83799999999999</v>
      </c>
      <c r="E143" s="17">
        <f t="shared" si="4"/>
        <v>205.018</v>
      </c>
      <c r="F143" s="21">
        <v>1116.1500000000001</v>
      </c>
      <c r="G143" s="21">
        <v>1036</v>
      </c>
      <c r="H143" s="21">
        <v>1414.58</v>
      </c>
      <c r="I143" s="21">
        <v>-1437.95</v>
      </c>
      <c r="J143" s="21">
        <v>-105.14</v>
      </c>
      <c r="K143" s="21">
        <v>13523278.279999999</v>
      </c>
      <c r="L143" s="21">
        <v>7195786.4000000004</v>
      </c>
      <c r="M143" s="21" t="s">
        <v>382</v>
      </c>
      <c r="N143" s="21" t="s">
        <v>383</v>
      </c>
      <c r="O143" s="21">
        <v>0</v>
      </c>
      <c r="P143" s="21">
        <v>0</v>
      </c>
      <c r="Q143" s="21">
        <v>0</v>
      </c>
      <c r="R143" s="21">
        <v>1414.58</v>
      </c>
      <c r="S143" s="21">
        <v>1441.79</v>
      </c>
      <c r="T143" s="21">
        <v>184.18199999999999</v>
      </c>
      <c r="U143" s="4">
        <f t="shared" si="5"/>
        <v>163.55199999999999</v>
      </c>
      <c r="V143" s="21" t="s">
        <v>82</v>
      </c>
    </row>
    <row r="144" spans="1:22" s="5" customFormat="1" x14ac:dyDescent="0.2">
      <c r="A144" s="21">
        <v>2240.2399999999998</v>
      </c>
      <c r="B144" s="21">
        <v>90</v>
      </c>
      <c r="C144" s="22">
        <v>205.46799999999999</v>
      </c>
      <c r="D144" s="16">
        <f t="shared" si="3"/>
        <v>184.83799999999999</v>
      </c>
      <c r="E144" s="17">
        <f t="shared" si="4"/>
        <v>205.018</v>
      </c>
      <c r="F144" s="21">
        <v>1116.1500000000001</v>
      </c>
      <c r="G144" s="21">
        <v>1036</v>
      </c>
      <c r="H144" s="21">
        <v>1424.43</v>
      </c>
      <c r="I144" s="21">
        <v>-1446.98</v>
      </c>
      <c r="J144" s="21">
        <v>-109.44</v>
      </c>
      <c r="K144" s="21">
        <v>13523274.050000001</v>
      </c>
      <c r="L144" s="21">
        <v>7195777.3300000001</v>
      </c>
      <c r="M144" s="21" t="s">
        <v>384</v>
      </c>
      <c r="N144" s="21" t="s">
        <v>385</v>
      </c>
      <c r="O144" s="21">
        <v>0</v>
      </c>
      <c r="P144" s="21">
        <v>0</v>
      </c>
      <c r="Q144" s="21">
        <v>0</v>
      </c>
      <c r="R144" s="21">
        <v>1424.43</v>
      </c>
      <c r="S144" s="21">
        <v>1451.11</v>
      </c>
      <c r="T144" s="21">
        <v>184.32499999999999</v>
      </c>
      <c r="U144" s="4">
        <f t="shared" si="5"/>
        <v>163.69499999999999</v>
      </c>
      <c r="V144" s="21" t="s">
        <v>82</v>
      </c>
    </row>
    <row r="145" spans="1:22" s="5" customFormat="1" x14ac:dyDescent="0.2">
      <c r="A145" s="21">
        <v>2250.2399999999998</v>
      </c>
      <c r="B145" s="21">
        <v>90</v>
      </c>
      <c r="C145" s="22">
        <v>205.46799999999999</v>
      </c>
      <c r="D145" s="16">
        <f t="shared" si="3"/>
        <v>184.83799999999999</v>
      </c>
      <c r="E145" s="17">
        <f t="shared" si="4"/>
        <v>205.018</v>
      </c>
      <c r="F145" s="21">
        <v>1116.1500000000001</v>
      </c>
      <c r="G145" s="21">
        <v>1036</v>
      </c>
      <c r="H145" s="21">
        <v>1434.27</v>
      </c>
      <c r="I145" s="21">
        <v>-1456.01</v>
      </c>
      <c r="J145" s="21">
        <v>-113.74</v>
      </c>
      <c r="K145" s="21">
        <v>13523269.82</v>
      </c>
      <c r="L145" s="21">
        <v>7195768.2699999996</v>
      </c>
      <c r="M145" s="21" t="s">
        <v>386</v>
      </c>
      <c r="N145" s="21" t="s">
        <v>387</v>
      </c>
      <c r="O145" s="21">
        <v>0</v>
      </c>
      <c r="P145" s="21">
        <v>0</v>
      </c>
      <c r="Q145" s="21">
        <v>0</v>
      </c>
      <c r="R145" s="21">
        <v>1434.27</v>
      </c>
      <c r="S145" s="21">
        <v>1460.44</v>
      </c>
      <c r="T145" s="21">
        <v>184.46700000000001</v>
      </c>
      <c r="U145" s="4">
        <f t="shared" si="5"/>
        <v>163.83700000000002</v>
      </c>
      <c r="V145" s="21" t="s">
        <v>82</v>
      </c>
    </row>
    <row r="146" spans="1:22" s="5" customFormat="1" x14ac:dyDescent="0.2">
      <c r="A146" s="21">
        <v>2260.2399999999998</v>
      </c>
      <c r="B146" s="21">
        <v>90</v>
      </c>
      <c r="C146" s="22">
        <v>205.46799999999999</v>
      </c>
      <c r="D146" s="16">
        <f t="shared" si="3"/>
        <v>184.83799999999999</v>
      </c>
      <c r="E146" s="17">
        <f t="shared" si="4"/>
        <v>205.018</v>
      </c>
      <c r="F146" s="21">
        <v>1116.1500000000001</v>
      </c>
      <c r="G146" s="21">
        <v>1036</v>
      </c>
      <c r="H146" s="21">
        <v>1444.12</v>
      </c>
      <c r="I146" s="21">
        <v>-1465.03</v>
      </c>
      <c r="J146" s="21">
        <v>-118.04</v>
      </c>
      <c r="K146" s="21">
        <v>13523265.59</v>
      </c>
      <c r="L146" s="21">
        <v>7195759.21</v>
      </c>
      <c r="M146" s="21" t="s">
        <v>388</v>
      </c>
      <c r="N146" s="21" t="s">
        <v>389</v>
      </c>
      <c r="O146" s="21">
        <v>0</v>
      </c>
      <c r="P146" s="21">
        <v>0</v>
      </c>
      <c r="Q146" s="21">
        <v>0</v>
      </c>
      <c r="R146" s="21">
        <v>1444.12</v>
      </c>
      <c r="S146" s="21">
        <v>1469.78</v>
      </c>
      <c r="T146" s="21">
        <v>184.607</v>
      </c>
      <c r="U146" s="4">
        <f t="shared" si="5"/>
        <v>163.977</v>
      </c>
      <c r="V146" s="21" t="s">
        <v>82</v>
      </c>
    </row>
    <row r="147" spans="1:22" s="5" customFormat="1" x14ac:dyDescent="0.2">
      <c r="A147" s="21">
        <v>2270.2399999999998</v>
      </c>
      <c r="B147" s="21">
        <v>90</v>
      </c>
      <c r="C147" s="22">
        <v>205.46799999999999</v>
      </c>
      <c r="D147" s="16">
        <f t="shared" si="3"/>
        <v>184.83799999999999</v>
      </c>
      <c r="E147" s="17">
        <f t="shared" si="4"/>
        <v>205.018</v>
      </c>
      <c r="F147" s="21">
        <v>1116.1500000000001</v>
      </c>
      <c r="G147" s="21">
        <v>1036</v>
      </c>
      <c r="H147" s="21">
        <v>1453.96</v>
      </c>
      <c r="I147" s="21">
        <v>-1474.06</v>
      </c>
      <c r="J147" s="21">
        <v>-122.34</v>
      </c>
      <c r="K147" s="21">
        <v>13523261.369999999</v>
      </c>
      <c r="L147" s="21">
        <v>7195750.1500000004</v>
      </c>
      <c r="M147" s="21" t="s">
        <v>390</v>
      </c>
      <c r="N147" s="21" t="s">
        <v>391</v>
      </c>
      <c r="O147" s="21">
        <v>0</v>
      </c>
      <c r="P147" s="21">
        <v>0</v>
      </c>
      <c r="Q147" s="21">
        <v>0</v>
      </c>
      <c r="R147" s="21">
        <v>1453.96</v>
      </c>
      <c r="S147" s="21">
        <v>1479.13</v>
      </c>
      <c r="T147" s="21">
        <v>184.744</v>
      </c>
      <c r="U147" s="4">
        <f t="shared" si="5"/>
        <v>164.114</v>
      </c>
      <c r="V147" s="21" t="s">
        <v>82</v>
      </c>
    </row>
    <row r="148" spans="1:22" s="5" customFormat="1" x14ac:dyDescent="0.2">
      <c r="A148" s="21">
        <v>2280.2399999999998</v>
      </c>
      <c r="B148" s="21">
        <v>90</v>
      </c>
      <c r="C148" s="22">
        <v>205.46799999999999</v>
      </c>
      <c r="D148" s="16">
        <f t="shared" si="3"/>
        <v>184.83799999999999</v>
      </c>
      <c r="E148" s="17">
        <f t="shared" si="4"/>
        <v>205.018</v>
      </c>
      <c r="F148" s="21">
        <v>1116.1500000000001</v>
      </c>
      <c r="G148" s="21">
        <v>1036</v>
      </c>
      <c r="H148" s="21">
        <v>1463.8</v>
      </c>
      <c r="I148" s="21">
        <v>-1483.09</v>
      </c>
      <c r="J148" s="21">
        <v>-126.64</v>
      </c>
      <c r="K148" s="21">
        <v>13523257.140000001</v>
      </c>
      <c r="L148" s="21">
        <v>7195741.0899999999</v>
      </c>
      <c r="M148" s="21" t="s">
        <v>392</v>
      </c>
      <c r="N148" s="21" t="s">
        <v>393</v>
      </c>
      <c r="O148" s="21">
        <v>0</v>
      </c>
      <c r="P148" s="21">
        <v>0</v>
      </c>
      <c r="Q148" s="21">
        <v>0</v>
      </c>
      <c r="R148" s="21">
        <v>1463.8</v>
      </c>
      <c r="S148" s="21">
        <v>1488.49</v>
      </c>
      <c r="T148" s="21">
        <v>184.881</v>
      </c>
      <c r="U148" s="4">
        <f t="shared" si="5"/>
        <v>164.251</v>
      </c>
      <c r="V148" s="21" t="s">
        <v>82</v>
      </c>
    </row>
    <row r="149" spans="1:22" s="5" customFormat="1" x14ac:dyDescent="0.2">
      <c r="A149" s="21">
        <v>2290.2399999999998</v>
      </c>
      <c r="B149" s="21">
        <v>90</v>
      </c>
      <c r="C149" s="22">
        <v>205.46799999999999</v>
      </c>
      <c r="D149" s="16">
        <f t="shared" si="3"/>
        <v>184.83799999999999</v>
      </c>
      <c r="E149" s="17">
        <f t="shared" si="4"/>
        <v>205.018</v>
      </c>
      <c r="F149" s="21">
        <v>1116.1500000000001</v>
      </c>
      <c r="G149" s="21">
        <v>1036</v>
      </c>
      <c r="H149" s="21">
        <v>1473.65</v>
      </c>
      <c r="I149" s="21">
        <v>-1492.12</v>
      </c>
      <c r="J149" s="21">
        <v>-130.94</v>
      </c>
      <c r="K149" s="21">
        <v>13523252.91</v>
      </c>
      <c r="L149" s="21">
        <v>7195732.0300000003</v>
      </c>
      <c r="M149" s="21" t="s">
        <v>394</v>
      </c>
      <c r="N149" s="21" t="s">
        <v>395</v>
      </c>
      <c r="O149" s="21">
        <v>0</v>
      </c>
      <c r="P149" s="21">
        <v>0</v>
      </c>
      <c r="Q149" s="21">
        <v>0</v>
      </c>
      <c r="R149" s="21">
        <v>1473.65</v>
      </c>
      <c r="S149" s="21">
        <v>1497.85</v>
      </c>
      <c r="T149" s="21">
        <v>185.01499999999999</v>
      </c>
      <c r="U149" s="4">
        <f t="shared" si="5"/>
        <v>164.38499999999999</v>
      </c>
      <c r="V149" s="21" t="s">
        <v>82</v>
      </c>
    </row>
    <row r="150" spans="1:22" s="5" customFormat="1" x14ac:dyDescent="0.2">
      <c r="A150" s="21">
        <v>2300.2399999999998</v>
      </c>
      <c r="B150" s="21">
        <v>90</v>
      </c>
      <c r="C150" s="22">
        <v>205.46799999999999</v>
      </c>
      <c r="D150" s="16">
        <f t="shared" ref="D150:D213" si="6">C150-20.63</f>
        <v>184.83799999999999</v>
      </c>
      <c r="E150" s="17">
        <f t="shared" ref="E150:E213" si="7">C150-0.45</f>
        <v>205.018</v>
      </c>
      <c r="F150" s="21">
        <v>1116.1500000000001</v>
      </c>
      <c r="G150" s="21">
        <v>1036</v>
      </c>
      <c r="H150" s="21">
        <v>1483.49</v>
      </c>
      <c r="I150" s="21">
        <v>-1501.15</v>
      </c>
      <c r="J150" s="21">
        <v>-135.24</v>
      </c>
      <c r="K150" s="21">
        <v>13523248.68</v>
      </c>
      <c r="L150" s="21">
        <v>7195722.96</v>
      </c>
      <c r="M150" s="21" t="s">
        <v>396</v>
      </c>
      <c r="N150" s="21" t="s">
        <v>397</v>
      </c>
      <c r="O150" s="21">
        <v>0</v>
      </c>
      <c r="P150" s="21">
        <v>0</v>
      </c>
      <c r="Q150" s="21">
        <v>0</v>
      </c>
      <c r="R150" s="21">
        <v>1483.49</v>
      </c>
      <c r="S150" s="21">
        <v>1507.23</v>
      </c>
      <c r="T150" s="21">
        <v>185.148</v>
      </c>
      <c r="U150" s="4">
        <f t="shared" ref="U150:U213" si="8">T150-20.63</f>
        <v>164.518</v>
      </c>
      <c r="V150" s="21" t="s">
        <v>82</v>
      </c>
    </row>
    <row r="151" spans="1:22" s="5" customFormat="1" x14ac:dyDescent="0.2">
      <c r="A151" s="19">
        <v>2310.2399999999998</v>
      </c>
      <c r="B151" s="19">
        <v>90</v>
      </c>
      <c r="C151" s="20">
        <v>205.46799999999999</v>
      </c>
      <c r="D151" s="16">
        <f t="shared" si="6"/>
        <v>184.83799999999999</v>
      </c>
      <c r="E151" s="17">
        <f t="shared" si="7"/>
        <v>205.018</v>
      </c>
      <c r="F151" s="19">
        <v>1116.1500000000001</v>
      </c>
      <c r="G151" s="19">
        <v>1036</v>
      </c>
      <c r="H151" s="19">
        <v>1493.34</v>
      </c>
      <c r="I151" s="19">
        <v>-1510.18</v>
      </c>
      <c r="J151" s="19">
        <v>-139.54</v>
      </c>
      <c r="K151" s="19">
        <v>13523244.449999999</v>
      </c>
      <c r="L151" s="19">
        <v>7195713.9000000004</v>
      </c>
      <c r="M151" s="19" t="s">
        <v>398</v>
      </c>
      <c r="N151" s="19" t="s">
        <v>399</v>
      </c>
      <c r="O151" s="19">
        <v>0</v>
      </c>
      <c r="P151" s="19">
        <v>0</v>
      </c>
      <c r="Q151" s="19">
        <v>0</v>
      </c>
      <c r="R151" s="19">
        <v>1493.34</v>
      </c>
      <c r="S151" s="19">
        <v>1516.61</v>
      </c>
      <c r="T151" s="19">
        <v>185.279</v>
      </c>
      <c r="U151" s="4">
        <f t="shared" si="8"/>
        <v>164.649</v>
      </c>
      <c r="V151" s="19" t="s">
        <v>82</v>
      </c>
    </row>
    <row r="152" spans="1:22" s="5" customFormat="1" x14ac:dyDescent="0.2">
      <c r="A152" s="21">
        <v>2320.2399999999998</v>
      </c>
      <c r="B152" s="21">
        <v>90</v>
      </c>
      <c r="C152" s="22">
        <v>205.46799999999999</v>
      </c>
      <c r="D152" s="16">
        <f t="shared" si="6"/>
        <v>184.83799999999999</v>
      </c>
      <c r="E152" s="17">
        <f t="shared" si="7"/>
        <v>205.018</v>
      </c>
      <c r="F152" s="21">
        <v>1116.1500000000001</v>
      </c>
      <c r="G152" s="21">
        <v>1036</v>
      </c>
      <c r="H152" s="21">
        <v>1503.18</v>
      </c>
      <c r="I152" s="21">
        <v>-1519.2</v>
      </c>
      <c r="J152" s="21">
        <v>-143.84</v>
      </c>
      <c r="K152" s="21">
        <v>13523240.220000001</v>
      </c>
      <c r="L152" s="21">
        <v>7195704.8399999999</v>
      </c>
      <c r="M152" s="21" t="s">
        <v>400</v>
      </c>
      <c r="N152" s="21" t="s">
        <v>401</v>
      </c>
      <c r="O152" s="21">
        <v>0</v>
      </c>
      <c r="P152" s="21">
        <v>0</v>
      </c>
      <c r="Q152" s="21">
        <v>0</v>
      </c>
      <c r="R152" s="21">
        <v>1503.18</v>
      </c>
      <c r="S152" s="21">
        <v>1526</v>
      </c>
      <c r="T152" s="21">
        <v>185.40899999999999</v>
      </c>
      <c r="U152" s="4">
        <f t="shared" si="8"/>
        <v>164.779</v>
      </c>
      <c r="V152" s="21" t="s">
        <v>82</v>
      </c>
    </row>
    <row r="153" spans="1:22" s="5" customFormat="1" x14ac:dyDescent="0.2">
      <c r="A153" s="21">
        <v>2330.2399999999998</v>
      </c>
      <c r="B153" s="21">
        <v>90</v>
      </c>
      <c r="C153" s="22">
        <v>205.46799999999999</v>
      </c>
      <c r="D153" s="16">
        <f t="shared" si="6"/>
        <v>184.83799999999999</v>
      </c>
      <c r="E153" s="17">
        <f t="shared" si="7"/>
        <v>205.018</v>
      </c>
      <c r="F153" s="21">
        <v>1116.1500000000001</v>
      </c>
      <c r="G153" s="21">
        <v>1036</v>
      </c>
      <c r="H153" s="21">
        <v>1513.02</v>
      </c>
      <c r="I153" s="21">
        <v>-1528.23</v>
      </c>
      <c r="J153" s="21">
        <v>-148.13999999999999</v>
      </c>
      <c r="K153" s="21">
        <v>13523235.99</v>
      </c>
      <c r="L153" s="21">
        <v>7195695.7800000003</v>
      </c>
      <c r="M153" s="21" t="s">
        <v>402</v>
      </c>
      <c r="N153" s="21" t="s">
        <v>403</v>
      </c>
      <c r="O153" s="21">
        <v>0</v>
      </c>
      <c r="P153" s="21">
        <v>0</v>
      </c>
      <c r="Q153" s="21">
        <v>0</v>
      </c>
      <c r="R153" s="21">
        <v>1513.02</v>
      </c>
      <c r="S153" s="21">
        <v>1535.4</v>
      </c>
      <c r="T153" s="21">
        <v>185.53700000000001</v>
      </c>
      <c r="U153" s="4">
        <f t="shared" si="8"/>
        <v>164.90700000000001</v>
      </c>
      <c r="V153" s="21" t="s">
        <v>82</v>
      </c>
    </row>
    <row r="154" spans="1:22" s="5" customFormat="1" x14ac:dyDescent="0.2">
      <c r="A154" s="21">
        <v>2340.2399999999998</v>
      </c>
      <c r="B154" s="21">
        <v>90</v>
      </c>
      <c r="C154" s="22">
        <v>205.46799999999999</v>
      </c>
      <c r="D154" s="16">
        <f t="shared" si="6"/>
        <v>184.83799999999999</v>
      </c>
      <c r="E154" s="17">
        <f t="shared" si="7"/>
        <v>205.018</v>
      </c>
      <c r="F154" s="21">
        <v>1116.1500000000001</v>
      </c>
      <c r="G154" s="21">
        <v>1036</v>
      </c>
      <c r="H154" s="21">
        <v>1522.87</v>
      </c>
      <c r="I154" s="21">
        <v>-1537.26</v>
      </c>
      <c r="J154" s="21">
        <v>-152.44</v>
      </c>
      <c r="K154" s="21">
        <v>13523231.76</v>
      </c>
      <c r="L154" s="21">
        <v>7195686.7199999997</v>
      </c>
      <c r="M154" s="21" t="s">
        <v>404</v>
      </c>
      <c r="N154" s="21" t="s">
        <v>405</v>
      </c>
      <c r="O154" s="21">
        <v>0</v>
      </c>
      <c r="P154" s="21">
        <v>0</v>
      </c>
      <c r="Q154" s="21">
        <v>0</v>
      </c>
      <c r="R154" s="21">
        <v>1522.87</v>
      </c>
      <c r="S154" s="21">
        <v>1544.8</v>
      </c>
      <c r="T154" s="21">
        <v>185.66300000000001</v>
      </c>
      <c r="U154" s="4">
        <f t="shared" si="8"/>
        <v>165.03300000000002</v>
      </c>
      <c r="V154" s="21" t="s">
        <v>82</v>
      </c>
    </row>
    <row r="155" spans="1:22" s="5" customFormat="1" x14ac:dyDescent="0.2">
      <c r="A155" s="21">
        <v>2350.2399999999998</v>
      </c>
      <c r="B155" s="21">
        <v>90</v>
      </c>
      <c r="C155" s="22">
        <v>205.46799999999999</v>
      </c>
      <c r="D155" s="16">
        <f t="shared" si="6"/>
        <v>184.83799999999999</v>
      </c>
      <c r="E155" s="17">
        <f t="shared" si="7"/>
        <v>205.018</v>
      </c>
      <c r="F155" s="21">
        <v>1116.1500000000001</v>
      </c>
      <c r="G155" s="21">
        <v>1036</v>
      </c>
      <c r="H155" s="21">
        <v>1532.71</v>
      </c>
      <c r="I155" s="21">
        <v>-1546.29</v>
      </c>
      <c r="J155" s="21">
        <v>-156.74</v>
      </c>
      <c r="K155" s="21">
        <v>13523227.529999999</v>
      </c>
      <c r="L155" s="21">
        <v>7195677.6600000001</v>
      </c>
      <c r="M155" s="21" t="s">
        <v>406</v>
      </c>
      <c r="N155" s="21" t="s">
        <v>407</v>
      </c>
      <c r="O155" s="21">
        <v>0</v>
      </c>
      <c r="P155" s="21">
        <v>0</v>
      </c>
      <c r="Q155" s="21">
        <v>0</v>
      </c>
      <c r="R155" s="21">
        <v>1532.71</v>
      </c>
      <c r="S155" s="21">
        <v>1554.21</v>
      </c>
      <c r="T155" s="21">
        <v>185.78800000000001</v>
      </c>
      <c r="U155" s="4">
        <f t="shared" si="8"/>
        <v>165.15800000000002</v>
      </c>
      <c r="V155" s="21" t="s">
        <v>82</v>
      </c>
    </row>
    <row r="156" spans="1:22" s="5" customFormat="1" x14ac:dyDescent="0.2">
      <c r="A156" s="21">
        <v>2360.2399999999998</v>
      </c>
      <c r="B156" s="21">
        <v>90</v>
      </c>
      <c r="C156" s="22">
        <v>205.46799999999999</v>
      </c>
      <c r="D156" s="16">
        <f t="shared" si="6"/>
        <v>184.83799999999999</v>
      </c>
      <c r="E156" s="17">
        <f t="shared" si="7"/>
        <v>205.018</v>
      </c>
      <c r="F156" s="21">
        <v>1116.1500000000001</v>
      </c>
      <c r="G156" s="21">
        <v>1036</v>
      </c>
      <c r="H156" s="21">
        <v>1542.55</v>
      </c>
      <c r="I156" s="21">
        <v>-1555.32</v>
      </c>
      <c r="J156" s="21">
        <v>-161.04</v>
      </c>
      <c r="K156" s="21">
        <v>13523223.300000001</v>
      </c>
      <c r="L156" s="21">
        <v>7195668.5999999996</v>
      </c>
      <c r="M156" s="21" t="s">
        <v>408</v>
      </c>
      <c r="N156" s="21" t="s">
        <v>409</v>
      </c>
      <c r="O156" s="21">
        <v>0</v>
      </c>
      <c r="P156" s="21">
        <v>0</v>
      </c>
      <c r="Q156" s="21">
        <v>0</v>
      </c>
      <c r="R156" s="21">
        <v>1542.55</v>
      </c>
      <c r="S156" s="21">
        <v>1563.63</v>
      </c>
      <c r="T156" s="21">
        <v>185.91200000000001</v>
      </c>
      <c r="U156" s="4">
        <f t="shared" si="8"/>
        <v>165.28200000000001</v>
      </c>
      <c r="V156" s="21" t="s">
        <v>82</v>
      </c>
    </row>
    <row r="157" spans="1:22" s="5" customFormat="1" x14ac:dyDescent="0.2">
      <c r="A157" s="21">
        <v>2370.2399999999998</v>
      </c>
      <c r="B157" s="21">
        <v>90</v>
      </c>
      <c r="C157" s="22">
        <v>205.46799999999999</v>
      </c>
      <c r="D157" s="16">
        <f t="shared" si="6"/>
        <v>184.83799999999999</v>
      </c>
      <c r="E157" s="17">
        <f t="shared" si="7"/>
        <v>205.018</v>
      </c>
      <c r="F157" s="21">
        <v>1116.1500000000001</v>
      </c>
      <c r="G157" s="21">
        <v>1036</v>
      </c>
      <c r="H157" s="21">
        <v>1552.4</v>
      </c>
      <c r="I157" s="21">
        <v>-1564.34</v>
      </c>
      <c r="J157" s="21">
        <v>-165.34</v>
      </c>
      <c r="K157" s="21">
        <v>13523219.07</v>
      </c>
      <c r="L157" s="21">
        <v>7195659.5300000003</v>
      </c>
      <c r="M157" s="21" t="s">
        <v>410</v>
      </c>
      <c r="N157" s="21" t="s">
        <v>411</v>
      </c>
      <c r="O157" s="21">
        <v>0</v>
      </c>
      <c r="P157" s="21">
        <v>0</v>
      </c>
      <c r="Q157" s="21">
        <v>0</v>
      </c>
      <c r="R157" s="21">
        <v>1552.4</v>
      </c>
      <c r="S157" s="21">
        <v>1573.06</v>
      </c>
      <c r="T157" s="21">
        <v>186.03299999999999</v>
      </c>
      <c r="U157" s="4">
        <f t="shared" si="8"/>
        <v>165.40299999999999</v>
      </c>
      <c r="V157" s="21" t="s">
        <v>82</v>
      </c>
    </row>
    <row r="158" spans="1:22" s="5" customFormat="1" x14ac:dyDescent="0.2">
      <c r="A158" s="21">
        <v>2380.2399999999998</v>
      </c>
      <c r="B158" s="21">
        <v>90</v>
      </c>
      <c r="C158" s="22">
        <v>205.46799999999999</v>
      </c>
      <c r="D158" s="16">
        <f t="shared" si="6"/>
        <v>184.83799999999999</v>
      </c>
      <c r="E158" s="17">
        <f t="shared" si="7"/>
        <v>205.018</v>
      </c>
      <c r="F158" s="21">
        <v>1116.1500000000001</v>
      </c>
      <c r="G158" s="21">
        <v>1036</v>
      </c>
      <c r="H158" s="21">
        <v>1562.24</v>
      </c>
      <c r="I158" s="21">
        <v>-1573.37</v>
      </c>
      <c r="J158" s="21">
        <v>-169.64</v>
      </c>
      <c r="K158" s="21">
        <v>13523214.84</v>
      </c>
      <c r="L158" s="21">
        <v>7195650.4699999997</v>
      </c>
      <c r="M158" s="21" t="s">
        <v>412</v>
      </c>
      <c r="N158" s="21" t="s">
        <v>413</v>
      </c>
      <c r="O158" s="21">
        <v>0</v>
      </c>
      <c r="P158" s="21">
        <v>0</v>
      </c>
      <c r="Q158" s="21">
        <v>0</v>
      </c>
      <c r="R158" s="21">
        <v>1562.24</v>
      </c>
      <c r="S158" s="21">
        <v>1582.49</v>
      </c>
      <c r="T158" s="21">
        <v>186.154</v>
      </c>
      <c r="U158" s="4">
        <f t="shared" si="8"/>
        <v>165.524</v>
      </c>
      <c r="V158" s="21" t="s">
        <v>82</v>
      </c>
    </row>
    <row r="159" spans="1:22" s="5" customFormat="1" x14ac:dyDescent="0.2">
      <c r="A159" s="21">
        <v>2390.2399999999998</v>
      </c>
      <c r="B159" s="21">
        <v>90</v>
      </c>
      <c r="C159" s="22">
        <v>205.46799999999999</v>
      </c>
      <c r="D159" s="16">
        <f t="shared" si="6"/>
        <v>184.83799999999999</v>
      </c>
      <c r="E159" s="17">
        <f t="shared" si="7"/>
        <v>205.018</v>
      </c>
      <c r="F159" s="21">
        <v>1116.1500000000001</v>
      </c>
      <c r="G159" s="21">
        <v>1036</v>
      </c>
      <c r="H159" s="21">
        <v>1572.09</v>
      </c>
      <c r="I159" s="21">
        <v>-1582.4</v>
      </c>
      <c r="J159" s="21">
        <v>-173.94</v>
      </c>
      <c r="K159" s="21">
        <v>13523210.609999999</v>
      </c>
      <c r="L159" s="21">
        <v>7195641.4100000001</v>
      </c>
      <c r="M159" s="21" t="s">
        <v>414</v>
      </c>
      <c r="N159" s="21" t="s">
        <v>415</v>
      </c>
      <c r="O159" s="21">
        <v>0</v>
      </c>
      <c r="P159" s="21">
        <v>0</v>
      </c>
      <c r="Q159" s="21">
        <v>0</v>
      </c>
      <c r="R159" s="21">
        <v>1572.09</v>
      </c>
      <c r="S159" s="21">
        <v>1591.93</v>
      </c>
      <c r="T159" s="21">
        <v>186.273</v>
      </c>
      <c r="U159" s="4">
        <f t="shared" si="8"/>
        <v>165.643</v>
      </c>
      <c r="V159" s="21" t="s">
        <v>82</v>
      </c>
    </row>
    <row r="160" spans="1:22" s="5" customFormat="1" x14ac:dyDescent="0.2">
      <c r="A160" s="21">
        <v>2400.2399999999998</v>
      </c>
      <c r="B160" s="21">
        <v>90</v>
      </c>
      <c r="C160" s="22">
        <v>205.46799999999999</v>
      </c>
      <c r="D160" s="16">
        <f t="shared" si="6"/>
        <v>184.83799999999999</v>
      </c>
      <c r="E160" s="17">
        <f t="shared" si="7"/>
        <v>205.018</v>
      </c>
      <c r="F160" s="21">
        <v>1116.1500000000001</v>
      </c>
      <c r="G160" s="21">
        <v>1036</v>
      </c>
      <c r="H160" s="21">
        <v>1581.93</v>
      </c>
      <c r="I160" s="21">
        <v>-1591.43</v>
      </c>
      <c r="J160" s="21">
        <v>-178.24</v>
      </c>
      <c r="K160" s="21">
        <v>13523206.380000001</v>
      </c>
      <c r="L160" s="21">
        <v>7195632.3499999996</v>
      </c>
      <c r="M160" s="21" t="s">
        <v>416</v>
      </c>
      <c r="N160" s="21" t="s">
        <v>417</v>
      </c>
      <c r="O160" s="21">
        <v>0</v>
      </c>
      <c r="P160" s="21">
        <v>0</v>
      </c>
      <c r="Q160" s="21">
        <v>0</v>
      </c>
      <c r="R160" s="21">
        <v>1581.93</v>
      </c>
      <c r="S160" s="21">
        <v>1601.38</v>
      </c>
      <c r="T160" s="21">
        <v>186.39099999999999</v>
      </c>
      <c r="U160" s="4">
        <f t="shared" si="8"/>
        <v>165.761</v>
      </c>
      <c r="V160" s="21" t="s">
        <v>82</v>
      </c>
    </row>
    <row r="161" spans="1:22" s="5" customFormat="1" x14ac:dyDescent="0.2">
      <c r="A161" s="21">
        <v>2410.2399999999998</v>
      </c>
      <c r="B161" s="21">
        <v>90</v>
      </c>
      <c r="C161" s="22">
        <v>205.46799999999999</v>
      </c>
      <c r="D161" s="16">
        <f t="shared" si="6"/>
        <v>184.83799999999999</v>
      </c>
      <c r="E161" s="17">
        <f t="shared" si="7"/>
        <v>205.018</v>
      </c>
      <c r="F161" s="21">
        <v>1116.1500000000001</v>
      </c>
      <c r="G161" s="21">
        <v>1036</v>
      </c>
      <c r="H161" s="21">
        <v>1591.77</v>
      </c>
      <c r="I161" s="21">
        <v>-1600.46</v>
      </c>
      <c r="J161" s="21">
        <v>-182.54</v>
      </c>
      <c r="K161" s="21">
        <v>13523202.15</v>
      </c>
      <c r="L161" s="21">
        <v>7195623.29</v>
      </c>
      <c r="M161" s="21" t="s">
        <v>418</v>
      </c>
      <c r="N161" s="21" t="s">
        <v>419</v>
      </c>
      <c r="O161" s="21">
        <v>0</v>
      </c>
      <c r="P161" s="21">
        <v>0</v>
      </c>
      <c r="Q161" s="21">
        <v>0</v>
      </c>
      <c r="R161" s="21">
        <v>1591.77</v>
      </c>
      <c r="S161" s="21">
        <v>1610.83</v>
      </c>
      <c r="T161" s="21">
        <v>186.50700000000001</v>
      </c>
      <c r="U161" s="4">
        <f t="shared" si="8"/>
        <v>165.87700000000001</v>
      </c>
      <c r="V161" s="21" t="s">
        <v>82</v>
      </c>
    </row>
    <row r="162" spans="1:22" s="5" customFormat="1" x14ac:dyDescent="0.2">
      <c r="A162" s="21">
        <v>2420.2399999999998</v>
      </c>
      <c r="B162" s="21">
        <v>90</v>
      </c>
      <c r="C162" s="22">
        <v>205.46799999999999</v>
      </c>
      <c r="D162" s="16">
        <f t="shared" si="6"/>
        <v>184.83799999999999</v>
      </c>
      <c r="E162" s="17">
        <f t="shared" si="7"/>
        <v>205.018</v>
      </c>
      <c r="F162" s="21">
        <v>1116.1500000000001</v>
      </c>
      <c r="G162" s="21">
        <v>1036</v>
      </c>
      <c r="H162" s="21">
        <v>1601.62</v>
      </c>
      <c r="I162" s="21">
        <v>-1609.49</v>
      </c>
      <c r="J162" s="21">
        <v>-186.84</v>
      </c>
      <c r="K162" s="21">
        <v>13523197.92</v>
      </c>
      <c r="L162" s="21">
        <v>7195614.2300000004</v>
      </c>
      <c r="M162" s="21" t="s">
        <v>420</v>
      </c>
      <c r="N162" s="21" t="s">
        <v>421</v>
      </c>
      <c r="O162" s="21">
        <v>0</v>
      </c>
      <c r="P162" s="21">
        <v>0</v>
      </c>
      <c r="Q162" s="21">
        <v>0</v>
      </c>
      <c r="R162" s="21">
        <v>1601.62</v>
      </c>
      <c r="S162" s="21">
        <v>1620.3</v>
      </c>
      <c r="T162" s="21">
        <v>186.62200000000001</v>
      </c>
      <c r="U162" s="4">
        <f t="shared" si="8"/>
        <v>165.99200000000002</v>
      </c>
      <c r="V162" s="21" t="s">
        <v>82</v>
      </c>
    </row>
    <row r="163" spans="1:22" s="5" customFormat="1" x14ac:dyDescent="0.2">
      <c r="A163" s="21">
        <v>2430.2399999999998</v>
      </c>
      <c r="B163" s="21">
        <v>90</v>
      </c>
      <c r="C163" s="22">
        <v>205.46799999999999</v>
      </c>
      <c r="D163" s="16">
        <f t="shared" si="6"/>
        <v>184.83799999999999</v>
      </c>
      <c r="E163" s="17">
        <f t="shared" si="7"/>
        <v>205.018</v>
      </c>
      <c r="F163" s="21">
        <v>1116.1500000000001</v>
      </c>
      <c r="G163" s="21">
        <v>1036</v>
      </c>
      <c r="H163" s="21">
        <v>1611.46</v>
      </c>
      <c r="I163" s="21">
        <v>-1618.51</v>
      </c>
      <c r="J163" s="21">
        <v>-191.14</v>
      </c>
      <c r="K163" s="21">
        <v>13523193.689999999</v>
      </c>
      <c r="L163" s="21">
        <v>7195605.1600000001</v>
      </c>
      <c r="M163" s="21" t="s">
        <v>422</v>
      </c>
      <c r="N163" s="21" t="s">
        <v>423</v>
      </c>
      <c r="O163" s="21">
        <v>0</v>
      </c>
      <c r="P163" s="21">
        <v>0</v>
      </c>
      <c r="Q163" s="21">
        <v>0</v>
      </c>
      <c r="R163" s="21">
        <v>1611.46</v>
      </c>
      <c r="S163" s="21">
        <v>1629.76</v>
      </c>
      <c r="T163" s="21">
        <v>186.73500000000001</v>
      </c>
      <c r="U163" s="4">
        <f t="shared" si="8"/>
        <v>166.10500000000002</v>
      </c>
      <c r="V163" s="21" t="s">
        <v>82</v>
      </c>
    </row>
    <row r="164" spans="1:22" s="5" customFormat="1" x14ac:dyDescent="0.2">
      <c r="A164" s="21">
        <v>2440.2399999999998</v>
      </c>
      <c r="B164" s="21">
        <v>90</v>
      </c>
      <c r="C164" s="22">
        <v>205.46799999999999</v>
      </c>
      <c r="D164" s="16">
        <f t="shared" si="6"/>
        <v>184.83799999999999</v>
      </c>
      <c r="E164" s="17">
        <f t="shared" si="7"/>
        <v>205.018</v>
      </c>
      <c r="F164" s="21">
        <v>1116.1500000000001</v>
      </c>
      <c r="G164" s="21">
        <v>1036</v>
      </c>
      <c r="H164" s="21">
        <v>1621.31</v>
      </c>
      <c r="I164" s="21">
        <v>-1627.54</v>
      </c>
      <c r="J164" s="21">
        <v>-195.44</v>
      </c>
      <c r="K164" s="21">
        <v>13523189.460000001</v>
      </c>
      <c r="L164" s="21">
        <v>7195596.0999999996</v>
      </c>
      <c r="M164" s="21" t="s">
        <v>424</v>
      </c>
      <c r="N164" s="21" t="s">
        <v>425</v>
      </c>
      <c r="O164" s="21">
        <v>0</v>
      </c>
      <c r="P164" s="21">
        <v>0</v>
      </c>
      <c r="Q164" s="21">
        <v>0</v>
      </c>
      <c r="R164" s="21">
        <v>1621.31</v>
      </c>
      <c r="S164" s="21">
        <v>1639.24</v>
      </c>
      <c r="T164" s="21">
        <v>186.84800000000001</v>
      </c>
      <c r="U164" s="4">
        <f t="shared" si="8"/>
        <v>166.21800000000002</v>
      </c>
      <c r="V164" s="21" t="s">
        <v>82</v>
      </c>
    </row>
    <row r="165" spans="1:22" s="5" customFormat="1" x14ac:dyDescent="0.2">
      <c r="A165" s="21">
        <v>2450.2399999999998</v>
      </c>
      <c r="B165" s="21">
        <v>90</v>
      </c>
      <c r="C165" s="22">
        <v>205.46799999999999</v>
      </c>
      <c r="D165" s="16">
        <f t="shared" si="6"/>
        <v>184.83799999999999</v>
      </c>
      <c r="E165" s="17">
        <f t="shared" si="7"/>
        <v>205.018</v>
      </c>
      <c r="F165" s="21">
        <v>1116.1500000000001</v>
      </c>
      <c r="G165" s="21">
        <v>1036</v>
      </c>
      <c r="H165" s="21">
        <v>1631.15</v>
      </c>
      <c r="I165" s="21">
        <v>-1636.57</v>
      </c>
      <c r="J165" s="21">
        <v>-199.74</v>
      </c>
      <c r="K165" s="21">
        <v>13523185.23</v>
      </c>
      <c r="L165" s="21">
        <v>7195587.04</v>
      </c>
      <c r="M165" s="21" t="s">
        <v>426</v>
      </c>
      <c r="N165" s="21" t="s">
        <v>427</v>
      </c>
      <c r="O165" s="21">
        <v>0</v>
      </c>
      <c r="P165" s="21">
        <v>0</v>
      </c>
      <c r="Q165" s="21">
        <v>0</v>
      </c>
      <c r="R165" s="21">
        <v>1631.15</v>
      </c>
      <c r="S165" s="21">
        <v>1648.72</v>
      </c>
      <c r="T165" s="21">
        <v>186.959</v>
      </c>
      <c r="U165" s="4">
        <f t="shared" si="8"/>
        <v>166.32900000000001</v>
      </c>
      <c r="V165" s="21" t="s">
        <v>82</v>
      </c>
    </row>
    <row r="166" spans="1:22" s="5" customFormat="1" x14ac:dyDescent="0.2">
      <c r="A166" s="21">
        <v>2460.2399999999998</v>
      </c>
      <c r="B166" s="21">
        <v>90</v>
      </c>
      <c r="C166" s="22">
        <v>205.46799999999999</v>
      </c>
      <c r="D166" s="16">
        <f t="shared" si="6"/>
        <v>184.83799999999999</v>
      </c>
      <c r="E166" s="17">
        <f t="shared" si="7"/>
        <v>205.018</v>
      </c>
      <c r="F166" s="21">
        <v>1116.1500000000001</v>
      </c>
      <c r="G166" s="21">
        <v>1036</v>
      </c>
      <c r="H166" s="21">
        <v>1640.99</v>
      </c>
      <c r="I166" s="21">
        <v>-1645.6</v>
      </c>
      <c r="J166" s="21">
        <v>-204.04</v>
      </c>
      <c r="K166" s="21">
        <v>13523181</v>
      </c>
      <c r="L166" s="21">
        <v>7195577.9800000004</v>
      </c>
      <c r="M166" s="21" t="s">
        <v>428</v>
      </c>
      <c r="N166" s="21" t="s">
        <v>429</v>
      </c>
      <c r="O166" s="21">
        <v>0</v>
      </c>
      <c r="P166" s="21">
        <v>0</v>
      </c>
      <c r="Q166" s="21">
        <v>0</v>
      </c>
      <c r="R166" s="21">
        <v>1640.99</v>
      </c>
      <c r="S166" s="21">
        <v>1658.2</v>
      </c>
      <c r="T166" s="21">
        <v>187.06800000000001</v>
      </c>
      <c r="U166" s="4">
        <f t="shared" si="8"/>
        <v>166.43800000000002</v>
      </c>
      <c r="V166" s="21" t="s">
        <v>82</v>
      </c>
    </row>
    <row r="167" spans="1:22" s="5" customFormat="1" x14ac:dyDescent="0.2">
      <c r="A167" s="21">
        <v>2470.2399999999998</v>
      </c>
      <c r="B167" s="21">
        <v>90</v>
      </c>
      <c r="C167" s="22">
        <v>205.46799999999999</v>
      </c>
      <c r="D167" s="16">
        <f t="shared" si="6"/>
        <v>184.83799999999999</v>
      </c>
      <c r="E167" s="17">
        <f t="shared" si="7"/>
        <v>205.018</v>
      </c>
      <c r="F167" s="21">
        <v>1116.1500000000001</v>
      </c>
      <c r="G167" s="21">
        <v>1036</v>
      </c>
      <c r="H167" s="21">
        <v>1650.84</v>
      </c>
      <c r="I167" s="21">
        <v>-1654.63</v>
      </c>
      <c r="J167" s="21">
        <v>-208.34</v>
      </c>
      <c r="K167" s="21">
        <v>13523176.77</v>
      </c>
      <c r="L167" s="21">
        <v>7195568.9199999999</v>
      </c>
      <c r="M167" s="21" t="s">
        <v>430</v>
      </c>
      <c r="N167" s="21" t="s">
        <v>431</v>
      </c>
      <c r="O167" s="21">
        <v>0</v>
      </c>
      <c r="P167" s="21">
        <v>0</v>
      </c>
      <c r="Q167" s="21">
        <v>0</v>
      </c>
      <c r="R167" s="21">
        <v>1650.84</v>
      </c>
      <c r="S167" s="21">
        <v>1667.69</v>
      </c>
      <c r="T167" s="21">
        <v>187.17699999999999</v>
      </c>
      <c r="U167" s="4">
        <f t="shared" si="8"/>
        <v>166.547</v>
      </c>
      <c r="V167" s="21" t="s">
        <v>82</v>
      </c>
    </row>
    <row r="168" spans="1:22" s="5" customFormat="1" x14ac:dyDescent="0.2">
      <c r="A168" s="21">
        <v>2480.2399999999998</v>
      </c>
      <c r="B168" s="21">
        <v>90</v>
      </c>
      <c r="C168" s="22">
        <v>205.46799999999999</v>
      </c>
      <c r="D168" s="16">
        <f t="shared" si="6"/>
        <v>184.83799999999999</v>
      </c>
      <c r="E168" s="17">
        <f t="shared" si="7"/>
        <v>205.018</v>
      </c>
      <c r="F168" s="21">
        <v>1116.1500000000001</v>
      </c>
      <c r="G168" s="21">
        <v>1036</v>
      </c>
      <c r="H168" s="21">
        <v>1660.68</v>
      </c>
      <c r="I168" s="21">
        <v>-1663.66</v>
      </c>
      <c r="J168" s="21">
        <v>-212.64</v>
      </c>
      <c r="K168" s="21">
        <v>13523172.539999999</v>
      </c>
      <c r="L168" s="21">
        <v>7195559.8600000003</v>
      </c>
      <c r="M168" s="21" t="s">
        <v>432</v>
      </c>
      <c r="N168" s="21" t="s">
        <v>433</v>
      </c>
      <c r="O168" s="21">
        <v>0</v>
      </c>
      <c r="P168" s="21">
        <v>0</v>
      </c>
      <c r="Q168" s="21">
        <v>0</v>
      </c>
      <c r="R168" s="21">
        <v>1660.68</v>
      </c>
      <c r="S168" s="21">
        <v>1677.19</v>
      </c>
      <c r="T168" s="21">
        <v>187.28399999999999</v>
      </c>
      <c r="U168" s="4">
        <f t="shared" si="8"/>
        <v>166.654</v>
      </c>
      <c r="V168" s="21" t="s">
        <v>82</v>
      </c>
    </row>
    <row r="169" spans="1:22" s="5" customFormat="1" x14ac:dyDescent="0.2">
      <c r="A169" s="21">
        <v>2490.2399999999998</v>
      </c>
      <c r="B169" s="21">
        <v>90</v>
      </c>
      <c r="C169" s="22">
        <v>205.46799999999999</v>
      </c>
      <c r="D169" s="16">
        <f t="shared" si="6"/>
        <v>184.83799999999999</v>
      </c>
      <c r="E169" s="17">
        <f t="shared" si="7"/>
        <v>205.018</v>
      </c>
      <c r="F169" s="21">
        <v>1116.1500000000001</v>
      </c>
      <c r="G169" s="21">
        <v>1036</v>
      </c>
      <c r="H169" s="21">
        <v>1670.52</v>
      </c>
      <c r="I169" s="21">
        <v>-1672.68</v>
      </c>
      <c r="J169" s="21">
        <v>-216.94</v>
      </c>
      <c r="K169" s="21">
        <v>13523168.310000001</v>
      </c>
      <c r="L169" s="21">
        <v>7195550.7999999998</v>
      </c>
      <c r="M169" s="21" t="s">
        <v>434</v>
      </c>
      <c r="N169" s="21" t="s">
        <v>435</v>
      </c>
      <c r="O169" s="21">
        <v>0</v>
      </c>
      <c r="P169" s="21">
        <v>0</v>
      </c>
      <c r="Q169" s="21">
        <v>0</v>
      </c>
      <c r="R169" s="21">
        <v>1670.52</v>
      </c>
      <c r="S169" s="21">
        <v>1686.69</v>
      </c>
      <c r="T169" s="21">
        <v>187.39</v>
      </c>
      <c r="U169" s="4">
        <f t="shared" si="8"/>
        <v>166.76</v>
      </c>
      <c r="V169" s="21" t="s">
        <v>82</v>
      </c>
    </row>
    <row r="170" spans="1:22" s="5" customFormat="1" x14ac:dyDescent="0.2">
      <c r="A170" s="19">
        <v>2500.2399999999998</v>
      </c>
      <c r="B170" s="19">
        <v>90</v>
      </c>
      <c r="C170" s="20">
        <v>205.46799999999999</v>
      </c>
      <c r="D170" s="16">
        <f t="shared" si="6"/>
        <v>184.83799999999999</v>
      </c>
      <c r="E170" s="17">
        <f t="shared" si="7"/>
        <v>205.018</v>
      </c>
      <c r="F170" s="19">
        <v>1116.1500000000001</v>
      </c>
      <c r="G170" s="19">
        <v>1036</v>
      </c>
      <c r="H170" s="19">
        <v>1680.37</v>
      </c>
      <c r="I170" s="19">
        <v>-1681.71</v>
      </c>
      <c r="J170" s="19">
        <v>-221.24</v>
      </c>
      <c r="K170" s="19">
        <v>13523164.08</v>
      </c>
      <c r="L170" s="19">
        <v>7195541.7300000004</v>
      </c>
      <c r="M170" s="19" t="s">
        <v>436</v>
      </c>
      <c r="N170" s="19" t="s">
        <v>437</v>
      </c>
      <c r="O170" s="19">
        <v>0</v>
      </c>
      <c r="P170" s="19">
        <v>0</v>
      </c>
      <c r="Q170" s="19">
        <v>0</v>
      </c>
      <c r="R170" s="19">
        <v>1680.37</v>
      </c>
      <c r="S170" s="19">
        <v>1696.2</v>
      </c>
      <c r="T170" s="19">
        <v>187.495</v>
      </c>
      <c r="U170" s="4">
        <f t="shared" si="8"/>
        <v>166.86500000000001</v>
      </c>
      <c r="V170" s="19" t="s">
        <v>82</v>
      </c>
    </row>
    <row r="171" spans="1:22" s="5" customFormat="1" x14ac:dyDescent="0.2">
      <c r="A171" s="21">
        <v>2510.2399999999998</v>
      </c>
      <c r="B171" s="21">
        <v>90</v>
      </c>
      <c r="C171" s="22">
        <v>205.46799999999999</v>
      </c>
      <c r="D171" s="16">
        <f t="shared" si="6"/>
        <v>184.83799999999999</v>
      </c>
      <c r="E171" s="17">
        <f t="shared" si="7"/>
        <v>205.018</v>
      </c>
      <c r="F171" s="21">
        <v>1116.1500000000001</v>
      </c>
      <c r="G171" s="21">
        <v>1036</v>
      </c>
      <c r="H171" s="21">
        <v>1690.21</v>
      </c>
      <c r="I171" s="21">
        <v>-1690.74</v>
      </c>
      <c r="J171" s="21">
        <v>-225.54</v>
      </c>
      <c r="K171" s="21">
        <v>13523159.85</v>
      </c>
      <c r="L171" s="21">
        <v>7195532.6699999999</v>
      </c>
      <c r="M171" s="21" t="s">
        <v>438</v>
      </c>
      <c r="N171" s="21" t="s">
        <v>439</v>
      </c>
      <c r="O171" s="21">
        <v>0</v>
      </c>
      <c r="P171" s="21">
        <v>0</v>
      </c>
      <c r="Q171" s="21">
        <v>0</v>
      </c>
      <c r="R171" s="21">
        <v>1690.21</v>
      </c>
      <c r="S171" s="21">
        <v>1705.72</v>
      </c>
      <c r="T171" s="21">
        <v>187.59800000000001</v>
      </c>
      <c r="U171" s="4">
        <f t="shared" si="8"/>
        <v>166.96800000000002</v>
      </c>
      <c r="V171" s="21" t="s">
        <v>82</v>
      </c>
    </row>
    <row r="172" spans="1:22" s="5" customFormat="1" x14ac:dyDescent="0.2">
      <c r="A172" s="21">
        <v>2520.2399999999998</v>
      </c>
      <c r="B172" s="21">
        <v>90</v>
      </c>
      <c r="C172" s="22">
        <v>205.46799999999999</v>
      </c>
      <c r="D172" s="16">
        <f t="shared" si="6"/>
        <v>184.83799999999999</v>
      </c>
      <c r="E172" s="17">
        <f t="shared" si="7"/>
        <v>205.018</v>
      </c>
      <c r="F172" s="21">
        <v>1116.1500000000001</v>
      </c>
      <c r="G172" s="21">
        <v>1036</v>
      </c>
      <c r="H172" s="21">
        <v>1700.06</v>
      </c>
      <c r="I172" s="21">
        <v>-1699.77</v>
      </c>
      <c r="J172" s="21">
        <v>-229.84</v>
      </c>
      <c r="K172" s="21">
        <v>13523155.619999999</v>
      </c>
      <c r="L172" s="21">
        <v>7195523.6100000003</v>
      </c>
      <c r="M172" s="21" t="s">
        <v>440</v>
      </c>
      <c r="N172" s="21" t="s">
        <v>441</v>
      </c>
      <c r="O172" s="21">
        <v>0</v>
      </c>
      <c r="P172" s="21">
        <v>0</v>
      </c>
      <c r="Q172" s="21">
        <v>0</v>
      </c>
      <c r="R172" s="21">
        <v>1700.06</v>
      </c>
      <c r="S172" s="21">
        <v>1715.24</v>
      </c>
      <c r="T172" s="21">
        <v>187.70099999999999</v>
      </c>
      <c r="U172" s="4">
        <f t="shared" si="8"/>
        <v>167.071</v>
      </c>
      <c r="V172" s="21" t="s">
        <v>82</v>
      </c>
    </row>
    <row r="173" spans="1:22" s="5" customFormat="1" x14ac:dyDescent="0.2">
      <c r="A173" s="21">
        <v>2530.2399999999998</v>
      </c>
      <c r="B173" s="21">
        <v>90</v>
      </c>
      <c r="C173" s="22">
        <v>205.46799999999999</v>
      </c>
      <c r="D173" s="16">
        <f t="shared" si="6"/>
        <v>184.83799999999999</v>
      </c>
      <c r="E173" s="17">
        <f t="shared" si="7"/>
        <v>205.018</v>
      </c>
      <c r="F173" s="21">
        <v>1116.1500000000001</v>
      </c>
      <c r="G173" s="21">
        <v>1036</v>
      </c>
      <c r="H173" s="21">
        <v>1709.9</v>
      </c>
      <c r="I173" s="21">
        <v>-1708.8</v>
      </c>
      <c r="J173" s="21">
        <v>-234.14</v>
      </c>
      <c r="K173" s="21">
        <v>13523151.390000001</v>
      </c>
      <c r="L173" s="21">
        <v>7195514.5499999998</v>
      </c>
      <c r="M173" s="21" t="s">
        <v>442</v>
      </c>
      <c r="N173" s="21" t="s">
        <v>443</v>
      </c>
      <c r="O173" s="21">
        <v>0</v>
      </c>
      <c r="P173" s="21">
        <v>0</v>
      </c>
      <c r="Q173" s="21">
        <v>0</v>
      </c>
      <c r="R173" s="21">
        <v>1709.9</v>
      </c>
      <c r="S173" s="21">
        <v>1724.76</v>
      </c>
      <c r="T173" s="21">
        <v>187.80199999999999</v>
      </c>
      <c r="U173" s="4">
        <f t="shared" si="8"/>
        <v>167.172</v>
      </c>
      <c r="V173" s="21" t="s">
        <v>82</v>
      </c>
    </row>
    <row r="174" spans="1:22" s="5" customFormat="1" x14ac:dyDescent="0.2">
      <c r="A174" s="21">
        <v>2540.2399999999998</v>
      </c>
      <c r="B174" s="21">
        <v>90</v>
      </c>
      <c r="C174" s="22">
        <v>205.46799999999999</v>
      </c>
      <c r="D174" s="16">
        <f t="shared" si="6"/>
        <v>184.83799999999999</v>
      </c>
      <c r="E174" s="17">
        <f t="shared" si="7"/>
        <v>205.018</v>
      </c>
      <c r="F174" s="21">
        <v>1116.1500000000001</v>
      </c>
      <c r="G174" s="21">
        <v>1036</v>
      </c>
      <c r="H174" s="21">
        <v>1719.74</v>
      </c>
      <c r="I174" s="21">
        <v>-1717.83</v>
      </c>
      <c r="J174" s="21">
        <v>-238.44</v>
      </c>
      <c r="K174" s="21">
        <v>13523147.17</v>
      </c>
      <c r="L174" s="21">
        <v>7195505.4900000002</v>
      </c>
      <c r="M174" s="21" t="s">
        <v>444</v>
      </c>
      <c r="N174" s="21" t="s">
        <v>445</v>
      </c>
      <c r="O174" s="21">
        <v>0</v>
      </c>
      <c r="P174" s="21">
        <v>0</v>
      </c>
      <c r="Q174" s="21">
        <v>0</v>
      </c>
      <c r="R174" s="21">
        <v>1719.74</v>
      </c>
      <c r="S174" s="21">
        <v>1734.3</v>
      </c>
      <c r="T174" s="21">
        <v>187.90199999999999</v>
      </c>
      <c r="U174" s="4">
        <f t="shared" si="8"/>
        <v>167.27199999999999</v>
      </c>
      <c r="V174" s="21" t="s">
        <v>82</v>
      </c>
    </row>
    <row r="175" spans="1:22" s="5" customFormat="1" x14ac:dyDescent="0.2">
      <c r="A175" s="21">
        <v>2550.2399999999998</v>
      </c>
      <c r="B175" s="21">
        <v>90</v>
      </c>
      <c r="C175" s="22">
        <v>205.46799999999999</v>
      </c>
      <c r="D175" s="16">
        <f t="shared" si="6"/>
        <v>184.83799999999999</v>
      </c>
      <c r="E175" s="17">
        <f t="shared" si="7"/>
        <v>205.018</v>
      </c>
      <c r="F175" s="21">
        <v>1116.1500000000001</v>
      </c>
      <c r="G175" s="21">
        <v>1036</v>
      </c>
      <c r="H175" s="21">
        <v>1729.59</v>
      </c>
      <c r="I175" s="21">
        <v>-1726.85</v>
      </c>
      <c r="J175" s="21">
        <v>-242.74</v>
      </c>
      <c r="K175" s="21">
        <v>13523142.939999999</v>
      </c>
      <c r="L175" s="21">
        <v>7195496.4299999997</v>
      </c>
      <c r="M175" s="21" t="s">
        <v>446</v>
      </c>
      <c r="N175" s="21" t="s">
        <v>447</v>
      </c>
      <c r="O175" s="21">
        <v>0</v>
      </c>
      <c r="P175" s="21">
        <v>0</v>
      </c>
      <c r="Q175" s="21">
        <v>0</v>
      </c>
      <c r="R175" s="21">
        <v>1729.59</v>
      </c>
      <c r="S175" s="21">
        <v>1743.83</v>
      </c>
      <c r="T175" s="21">
        <v>188.00200000000001</v>
      </c>
      <c r="U175" s="4">
        <f t="shared" si="8"/>
        <v>167.37200000000001</v>
      </c>
      <c r="V175" s="21" t="s">
        <v>82</v>
      </c>
    </row>
    <row r="176" spans="1:22" s="5" customFormat="1" x14ac:dyDescent="0.2">
      <c r="A176" s="21">
        <v>2560.2399999999998</v>
      </c>
      <c r="B176" s="21">
        <v>90</v>
      </c>
      <c r="C176" s="22">
        <v>205.46799999999999</v>
      </c>
      <c r="D176" s="16">
        <f t="shared" si="6"/>
        <v>184.83799999999999</v>
      </c>
      <c r="E176" s="17">
        <f t="shared" si="7"/>
        <v>205.018</v>
      </c>
      <c r="F176" s="21">
        <v>1116.1500000000001</v>
      </c>
      <c r="G176" s="21">
        <v>1036</v>
      </c>
      <c r="H176" s="21">
        <v>1739.43</v>
      </c>
      <c r="I176" s="21">
        <v>-1735.88</v>
      </c>
      <c r="J176" s="21">
        <v>-247.04</v>
      </c>
      <c r="K176" s="21">
        <v>13523138.710000001</v>
      </c>
      <c r="L176" s="21">
        <v>7195487.3600000003</v>
      </c>
      <c r="M176" s="21" t="s">
        <v>448</v>
      </c>
      <c r="N176" s="21" t="s">
        <v>449</v>
      </c>
      <c r="O176" s="21">
        <v>0</v>
      </c>
      <c r="P176" s="21">
        <v>0</v>
      </c>
      <c r="Q176" s="21">
        <v>0</v>
      </c>
      <c r="R176" s="21">
        <v>1739.43</v>
      </c>
      <c r="S176" s="21">
        <v>1753.37</v>
      </c>
      <c r="T176" s="21">
        <v>188.1</v>
      </c>
      <c r="U176" s="4">
        <f t="shared" si="8"/>
        <v>167.47</v>
      </c>
      <c r="V176" s="21" t="s">
        <v>82</v>
      </c>
    </row>
    <row r="177" spans="1:22" s="5" customFormat="1" x14ac:dyDescent="0.2">
      <c r="A177" s="21">
        <v>2570.2399999999998</v>
      </c>
      <c r="B177" s="21">
        <v>90</v>
      </c>
      <c r="C177" s="22">
        <v>205.46799999999999</v>
      </c>
      <c r="D177" s="16">
        <f t="shared" si="6"/>
        <v>184.83799999999999</v>
      </c>
      <c r="E177" s="17">
        <f t="shared" si="7"/>
        <v>205.018</v>
      </c>
      <c r="F177" s="21">
        <v>1116.1500000000001</v>
      </c>
      <c r="G177" s="21">
        <v>1036</v>
      </c>
      <c r="H177" s="21">
        <v>1749.28</v>
      </c>
      <c r="I177" s="21">
        <v>-1744.91</v>
      </c>
      <c r="J177" s="21">
        <v>-251.34</v>
      </c>
      <c r="K177" s="21">
        <v>13523134.48</v>
      </c>
      <c r="L177" s="21">
        <v>7195478.2999999998</v>
      </c>
      <c r="M177" s="21" t="s">
        <v>450</v>
      </c>
      <c r="N177" s="21" t="s">
        <v>451</v>
      </c>
      <c r="O177" s="21">
        <v>0</v>
      </c>
      <c r="P177" s="21">
        <v>0</v>
      </c>
      <c r="Q177" s="21">
        <v>0</v>
      </c>
      <c r="R177" s="21">
        <v>1749.28</v>
      </c>
      <c r="S177" s="21">
        <v>1762.92</v>
      </c>
      <c r="T177" s="21">
        <v>188.197</v>
      </c>
      <c r="U177" s="4">
        <f t="shared" si="8"/>
        <v>167.56700000000001</v>
      </c>
      <c r="V177" s="21" t="s">
        <v>82</v>
      </c>
    </row>
    <row r="178" spans="1:22" s="5" customFormat="1" x14ac:dyDescent="0.2">
      <c r="A178" s="21">
        <v>2580.2399999999998</v>
      </c>
      <c r="B178" s="21">
        <v>90</v>
      </c>
      <c r="C178" s="22">
        <v>205.46799999999999</v>
      </c>
      <c r="D178" s="16">
        <f t="shared" si="6"/>
        <v>184.83799999999999</v>
      </c>
      <c r="E178" s="17">
        <f t="shared" si="7"/>
        <v>205.018</v>
      </c>
      <c r="F178" s="21">
        <v>1116.1500000000001</v>
      </c>
      <c r="G178" s="21">
        <v>1036</v>
      </c>
      <c r="H178" s="21">
        <v>1759.12</v>
      </c>
      <c r="I178" s="21">
        <v>-1753.94</v>
      </c>
      <c r="J178" s="21">
        <v>-255.64</v>
      </c>
      <c r="K178" s="21">
        <v>13523130.25</v>
      </c>
      <c r="L178" s="21">
        <v>7195469.2400000002</v>
      </c>
      <c r="M178" s="21" t="s">
        <v>452</v>
      </c>
      <c r="N178" s="21" t="s">
        <v>453</v>
      </c>
      <c r="O178" s="21">
        <v>0</v>
      </c>
      <c r="P178" s="21">
        <v>0</v>
      </c>
      <c r="Q178" s="21">
        <v>0</v>
      </c>
      <c r="R178" s="21">
        <v>1759.12</v>
      </c>
      <c r="S178" s="21">
        <v>1772.47</v>
      </c>
      <c r="T178" s="21">
        <v>188.29300000000001</v>
      </c>
      <c r="U178" s="4">
        <f t="shared" si="8"/>
        <v>167.66300000000001</v>
      </c>
      <c r="V178" s="21" t="s">
        <v>82</v>
      </c>
    </row>
    <row r="179" spans="1:22" s="5" customFormat="1" x14ac:dyDescent="0.2">
      <c r="A179" s="21">
        <v>2590.2399999999998</v>
      </c>
      <c r="B179" s="21">
        <v>90</v>
      </c>
      <c r="C179" s="22">
        <v>205.46799999999999</v>
      </c>
      <c r="D179" s="16">
        <f t="shared" si="6"/>
        <v>184.83799999999999</v>
      </c>
      <c r="E179" s="17">
        <f t="shared" si="7"/>
        <v>205.018</v>
      </c>
      <c r="F179" s="21">
        <v>1116.1500000000001</v>
      </c>
      <c r="G179" s="21">
        <v>1036</v>
      </c>
      <c r="H179" s="21">
        <v>1768.96</v>
      </c>
      <c r="I179" s="21">
        <v>-1762.97</v>
      </c>
      <c r="J179" s="21">
        <v>-259.94</v>
      </c>
      <c r="K179" s="21">
        <v>13523126.02</v>
      </c>
      <c r="L179" s="21">
        <v>7195460.1799999997</v>
      </c>
      <c r="M179" s="21" t="s">
        <v>454</v>
      </c>
      <c r="N179" s="21" t="s">
        <v>455</v>
      </c>
      <c r="O179" s="21">
        <v>0</v>
      </c>
      <c r="P179" s="21">
        <v>0</v>
      </c>
      <c r="Q179" s="21">
        <v>0</v>
      </c>
      <c r="R179" s="21">
        <v>1768.96</v>
      </c>
      <c r="S179" s="21">
        <v>1782.03</v>
      </c>
      <c r="T179" s="21">
        <v>188.38800000000001</v>
      </c>
      <c r="U179" s="4">
        <f t="shared" si="8"/>
        <v>167.75800000000001</v>
      </c>
      <c r="V179" s="21" t="s">
        <v>82</v>
      </c>
    </row>
    <row r="180" spans="1:22" s="5" customFormat="1" x14ac:dyDescent="0.2">
      <c r="A180" s="21">
        <v>2600.2399999999998</v>
      </c>
      <c r="B180" s="21">
        <v>90</v>
      </c>
      <c r="C180" s="22">
        <v>205.46799999999999</v>
      </c>
      <c r="D180" s="16">
        <f t="shared" si="6"/>
        <v>184.83799999999999</v>
      </c>
      <c r="E180" s="17">
        <f t="shared" si="7"/>
        <v>205.018</v>
      </c>
      <c r="F180" s="21">
        <v>1116.1500000000001</v>
      </c>
      <c r="G180" s="21">
        <v>1036</v>
      </c>
      <c r="H180" s="21">
        <v>1778.81</v>
      </c>
      <c r="I180" s="21">
        <v>-1771.99</v>
      </c>
      <c r="J180" s="21">
        <v>-264.24</v>
      </c>
      <c r="K180" s="21">
        <v>13523121.789999999</v>
      </c>
      <c r="L180" s="21">
        <v>7195451.1200000001</v>
      </c>
      <c r="M180" s="21" t="s">
        <v>456</v>
      </c>
      <c r="N180" s="21" t="s">
        <v>457</v>
      </c>
      <c r="O180" s="21">
        <v>0</v>
      </c>
      <c r="P180" s="21">
        <v>0</v>
      </c>
      <c r="Q180" s="21">
        <v>0</v>
      </c>
      <c r="R180" s="21">
        <v>1778.81</v>
      </c>
      <c r="S180" s="21">
        <v>1791.59</v>
      </c>
      <c r="T180" s="21">
        <v>188.482</v>
      </c>
      <c r="U180" s="4">
        <f t="shared" si="8"/>
        <v>167.852</v>
      </c>
      <c r="V180" s="21" t="s">
        <v>82</v>
      </c>
    </row>
    <row r="181" spans="1:22" s="5" customFormat="1" x14ac:dyDescent="0.2">
      <c r="A181" s="19">
        <v>2610.2399999999998</v>
      </c>
      <c r="B181" s="19">
        <v>90</v>
      </c>
      <c r="C181" s="20">
        <v>205.46799999999999</v>
      </c>
      <c r="D181" s="16">
        <f t="shared" si="6"/>
        <v>184.83799999999999</v>
      </c>
      <c r="E181" s="17">
        <f t="shared" si="7"/>
        <v>205.018</v>
      </c>
      <c r="F181" s="19">
        <v>1116.1500000000001</v>
      </c>
      <c r="G181" s="19">
        <v>1036</v>
      </c>
      <c r="H181" s="19">
        <v>1788.65</v>
      </c>
      <c r="I181" s="19">
        <v>-1781.02</v>
      </c>
      <c r="J181" s="19">
        <v>-268.54000000000002</v>
      </c>
      <c r="K181" s="19">
        <v>13523117.560000001</v>
      </c>
      <c r="L181" s="19">
        <v>7195442.0599999996</v>
      </c>
      <c r="M181" s="19" t="s">
        <v>458</v>
      </c>
      <c r="N181" s="19" t="s">
        <v>459</v>
      </c>
      <c r="O181" s="19">
        <v>0</v>
      </c>
      <c r="P181" s="19">
        <v>0</v>
      </c>
      <c r="Q181" s="19">
        <v>0</v>
      </c>
      <c r="R181" s="19">
        <v>1788.65</v>
      </c>
      <c r="S181" s="19">
        <v>1801.16</v>
      </c>
      <c r="T181" s="19">
        <v>188.57499999999999</v>
      </c>
      <c r="U181" s="4">
        <f t="shared" si="8"/>
        <v>167.94499999999999</v>
      </c>
      <c r="V181" s="19" t="s">
        <v>82</v>
      </c>
    </row>
    <row r="182" spans="1:22" s="5" customFormat="1" x14ac:dyDescent="0.2">
      <c r="A182" s="21">
        <v>2620.2399999999998</v>
      </c>
      <c r="B182" s="21">
        <v>90</v>
      </c>
      <c r="C182" s="22">
        <v>205.46799999999999</v>
      </c>
      <c r="D182" s="16">
        <f t="shared" si="6"/>
        <v>184.83799999999999</v>
      </c>
      <c r="E182" s="17">
        <f t="shared" si="7"/>
        <v>205.018</v>
      </c>
      <c r="F182" s="21">
        <v>1116.1500000000001</v>
      </c>
      <c r="G182" s="21">
        <v>1036</v>
      </c>
      <c r="H182" s="21">
        <v>1798.5</v>
      </c>
      <c r="I182" s="21">
        <v>-1790.05</v>
      </c>
      <c r="J182" s="21">
        <v>-272.83999999999997</v>
      </c>
      <c r="K182" s="21">
        <v>13523113.33</v>
      </c>
      <c r="L182" s="21">
        <v>7195433</v>
      </c>
      <c r="M182" s="21" t="s">
        <v>460</v>
      </c>
      <c r="N182" s="21" t="s">
        <v>461</v>
      </c>
      <c r="O182" s="21">
        <v>0</v>
      </c>
      <c r="P182" s="21">
        <v>0</v>
      </c>
      <c r="Q182" s="21">
        <v>0</v>
      </c>
      <c r="R182" s="21">
        <v>1798.5</v>
      </c>
      <c r="S182" s="21">
        <v>1810.73</v>
      </c>
      <c r="T182" s="21">
        <v>188.666</v>
      </c>
      <c r="U182" s="4">
        <f t="shared" si="8"/>
        <v>168.036</v>
      </c>
      <c r="V182" s="21" t="s">
        <v>82</v>
      </c>
    </row>
    <row r="183" spans="1:22" s="5" customFormat="1" x14ac:dyDescent="0.2">
      <c r="A183" s="19">
        <v>2630.24</v>
      </c>
      <c r="B183" s="19">
        <v>90</v>
      </c>
      <c r="C183" s="20">
        <v>205.46799999999999</v>
      </c>
      <c r="D183" s="16">
        <f t="shared" si="6"/>
        <v>184.83799999999999</v>
      </c>
      <c r="E183" s="17">
        <f t="shared" si="7"/>
        <v>205.018</v>
      </c>
      <c r="F183" s="19">
        <v>1116.1500000000001</v>
      </c>
      <c r="G183" s="19">
        <v>1036</v>
      </c>
      <c r="H183" s="19">
        <v>1808.34</v>
      </c>
      <c r="I183" s="19">
        <v>-1799.08</v>
      </c>
      <c r="J183" s="19">
        <v>-277.14</v>
      </c>
      <c r="K183" s="19">
        <v>13523109.1</v>
      </c>
      <c r="L183" s="19">
        <v>7195423.9299999997</v>
      </c>
      <c r="M183" s="19" t="s">
        <v>462</v>
      </c>
      <c r="N183" s="19" t="s">
        <v>463</v>
      </c>
      <c r="O183" s="19">
        <v>0</v>
      </c>
      <c r="P183" s="19">
        <v>0</v>
      </c>
      <c r="Q183" s="19">
        <v>0</v>
      </c>
      <c r="R183" s="19">
        <v>1808.34</v>
      </c>
      <c r="S183" s="19">
        <v>1820.3</v>
      </c>
      <c r="T183" s="19">
        <v>188.75700000000001</v>
      </c>
      <c r="U183" s="4">
        <f t="shared" si="8"/>
        <v>168.12700000000001</v>
      </c>
      <c r="V183" s="19" t="s">
        <v>82</v>
      </c>
    </row>
    <row r="184" spans="1:22" s="5" customFormat="1" x14ac:dyDescent="0.2">
      <c r="A184" s="21">
        <v>2640.24</v>
      </c>
      <c r="B184" s="21">
        <v>90</v>
      </c>
      <c r="C184" s="22">
        <v>205.46799999999999</v>
      </c>
      <c r="D184" s="16">
        <f t="shared" si="6"/>
        <v>184.83799999999999</v>
      </c>
      <c r="E184" s="17">
        <f t="shared" si="7"/>
        <v>205.018</v>
      </c>
      <c r="F184" s="21">
        <v>1116.1500000000001</v>
      </c>
      <c r="G184" s="21">
        <v>1036</v>
      </c>
      <c r="H184" s="21">
        <v>1818.18</v>
      </c>
      <c r="I184" s="21">
        <v>-1808.11</v>
      </c>
      <c r="J184" s="21">
        <v>-281.45</v>
      </c>
      <c r="K184" s="21">
        <v>13523104.869999999</v>
      </c>
      <c r="L184" s="21">
        <v>7195414.8700000001</v>
      </c>
      <c r="M184" s="21" t="s">
        <v>464</v>
      </c>
      <c r="N184" s="21" t="s">
        <v>465</v>
      </c>
      <c r="O184" s="21">
        <v>0</v>
      </c>
      <c r="P184" s="21">
        <v>0</v>
      </c>
      <c r="Q184" s="21">
        <v>0</v>
      </c>
      <c r="R184" s="21">
        <v>1818.18</v>
      </c>
      <c r="S184" s="21">
        <v>1829.88</v>
      </c>
      <c r="T184" s="21">
        <v>188.84800000000001</v>
      </c>
      <c r="U184" s="4">
        <f t="shared" si="8"/>
        <v>168.21800000000002</v>
      </c>
      <c r="V184" s="21" t="s">
        <v>82</v>
      </c>
    </row>
    <row r="185" spans="1:22" s="5" customFormat="1" x14ac:dyDescent="0.2">
      <c r="A185" s="21">
        <v>2650.24</v>
      </c>
      <c r="B185" s="21">
        <v>90</v>
      </c>
      <c r="C185" s="22">
        <v>205.46799999999999</v>
      </c>
      <c r="D185" s="16">
        <f t="shared" si="6"/>
        <v>184.83799999999999</v>
      </c>
      <c r="E185" s="17">
        <f t="shared" si="7"/>
        <v>205.018</v>
      </c>
      <c r="F185" s="21">
        <v>1116.1500000000001</v>
      </c>
      <c r="G185" s="21">
        <v>1036</v>
      </c>
      <c r="H185" s="21">
        <v>1828.03</v>
      </c>
      <c r="I185" s="21">
        <v>-1817.14</v>
      </c>
      <c r="J185" s="21">
        <v>-285.75</v>
      </c>
      <c r="K185" s="21">
        <v>13523100.640000001</v>
      </c>
      <c r="L185" s="21">
        <v>7195405.8099999996</v>
      </c>
      <c r="M185" s="21" t="s">
        <v>466</v>
      </c>
      <c r="N185" s="21" t="s">
        <v>467</v>
      </c>
      <c r="O185" s="21">
        <v>0</v>
      </c>
      <c r="P185" s="21">
        <v>0</v>
      </c>
      <c r="Q185" s="21">
        <v>0</v>
      </c>
      <c r="R185" s="21">
        <v>1828.03</v>
      </c>
      <c r="S185" s="21">
        <v>1839.47</v>
      </c>
      <c r="T185" s="21">
        <v>188.93700000000001</v>
      </c>
      <c r="U185" s="4">
        <f t="shared" si="8"/>
        <v>168.30700000000002</v>
      </c>
      <c r="V185" s="21" t="s">
        <v>82</v>
      </c>
    </row>
    <row r="186" spans="1:22" s="5" customFormat="1" x14ac:dyDescent="0.2">
      <c r="A186" s="19">
        <v>2660.24</v>
      </c>
      <c r="B186" s="19">
        <v>90</v>
      </c>
      <c r="C186" s="20">
        <v>205.46799999999999</v>
      </c>
      <c r="D186" s="16">
        <f t="shared" si="6"/>
        <v>184.83799999999999</v>
      </c>
      <c r="E186" s="17">
        <f t="shared" si="7"/>
        <v>205.018</v>
      </c>
      <c r="F186" s="19">
        <v>1116.1500000000001</v>
      </c>
      <c r="G186" s="19">
        <v>1036</v>
      </c>
      <c r="H186" s="19">
        <v>1837.87</v>
      </c>
      <c r="I186" s="19">
        <v>-1826.16</v>
      </c>
      <c r="J186" s="19">
        <v>-290.05</v>
      </c>
      <c r="K186" s="19">
        <v>13523096.41</v>
      </c>
      <c r="L186" s="19">
        <v>7195396.75</v>
      </c>
      <c r="M186" s="19" t="s">
        <v>468</v>
      </c>
      <c r="N186" s="19" t="s">
        <v>469</v>
      </c>
      <c r="O186" s="19">
        <v>0</v>
      </c>
      <c r="P186" s="19">
        <v>0</v>
      </c>
      <c r="Q186" s="19">
        <v>0</v>
      </c>
      <c r="R186" s="19">
        <v>1837.87</v>
      </c>
      <c r="S186" s="19">
        <v>1849.05</v>
      </c>
      <c r="T186" s="19">
        <v>189.02500000000001</v>
      </c>
      <c r="U186" s="4">
        <f t="shared" si="8"/>
        <v>168.39500000000001</v>
      </c>
      <c r="V186" s="19" t="s">
        <v>82</v>
      </c>
    </row>
    <row r="187" spans="1:22" s="5" customFormat="1" x14ac:dyDescent="0.2">
      <c r="A187" s="21">
        <v>2670.24</v>
      </c>
      <c r="B187" s="21">
        <v>90</v>
      </c>
      <c r="C187" s="22">
        <v>205.46799999999999</v>
      </c>
      <c r="D187" s="16">
        <f t="shared" si="6"/>
        <v>184.83799999999999</v>
      </c>
      <c r="E187" s="17">
        <f t="shared" si="7"/>
        <v>205.018</v>
      </c>
      <c r="F187" s="21">
        <v>1116.1500000000001</v>
      </c>
      <c r="G187" s="21">
        <v>1036</v>
      </c>
      <c r="H187" s="21">
        <v>1847.71</v>
      </c>
      <c r="I187" s="21">
        <v>-1835.19</v>
      </c>
      <c r="J187" s="21">
        <v>-294.35000000000002</v>
      </c>
      <c r="K187" s="21">
        <v>13523092.18</v>
      </c>
      <c r="L187" s="21">
        <v>7195387.6900000004</v>
      </c>
      <c r="M187" s="21" t="s">
        <v>470</v>
      </c>
      <c r="N187" s="21" t="s">
        <v>471</v>
      </c>
      <c r="O187" s="21">
        <v>0</v>
      </c>
      <c r="P187" s="21">
        <v>0</v>
      </c>
      <c r="Q187" s="21">
        <v>0</v>
      </c>
      <c r="R187" s="21">
        <v>1847.71</v>
      </c>
      <c r="S187" s="21">
        <v>1858.65</v>
      </c>
      <c r="T187" s="21">
        <v>189.11199999999999</v>
      </c>
      <c r="U187" s="4">
        <f t="shared" si="8"/>
        <v>168.482</v>
      </c>
      <c r="V187" s="21" t="s">
        <v>82</v>
      </c>
    </row>
    <row r="188" spans="1:22" s="5" customFormat="1" x14ac:dyDescent="0.2">
      <c r="A188" s="21">
        <v>2680.24</v>
      </c>
      <c r="B188" s="21">
        <v>90</v>
      </c>
      <c r="C188" s="22">
        <v>205.46799999999999</v>
      </c>
      <c r="D188" s="16">
        <f t="shared" si="6"/>
        <v>184.83799999999999</v>
      </c>
      <c r="E188" s="17">
        <f t="shared" si="7"/>
        <v>205.018</v>
      </c>
      <c r="F188" s="21">
        <v>1116.1500000000001</v>
      </c>
      <c r="G188" s="21">
        <v>1036</v>
      </c>
      <c r="H188" s="21">
        <v>1857.56</v>
      </c>
      <c r="I188" s="21">
        <v>-1844.22</v>
      </c>
      <c r="J188" s="21">
        <v>-298.64999999999998</v>
      </c>
      <c r="K188" s="21">
        <v>13523087.949999999</v>
      </c>
      <c r="L188" s="21">
        <v>7195378.6299999999</v>
      </c>
      <c r="M188" s="21" t="s">
        <v>472</v>
      </c>
      <c r="N188" s="21" t="s">
        <v>473</v>
      </c>
      <c r="O188" s="21">
        <v>0</v>
      </c>
      <c r="P188" s="21">
        <v>0</v>
      </c>
      <c r="Q188" s="21">
        <v>0</v>
      </c>
      <c r="R188" s="21">
        <v>1857.56</v>
      </c>
      <c r="S188" s="21">
        <v>1868.25</v>
      </c>
      <c r="T188" s="21">
        <v>189.19800000000001</v>
      </c>
      <c r="U188" s="4">
        <f t="shared" si="8"/>
        <v>168.56800000000001</v>
      </c>
      <c r="V188" s="21" t="s">
        <v>82</v>
      </c>
    </row>
    <row r="189" spans="1:22" s="5" customFormat="1" x14ac:dyDescent="0.2">
      <c r="A189" s="21">
        <v>2690.24</v>
      </c>
      <c r="B189" s="21">
        <v>90</v>
      </c>
      <c r="C189" s="22">
        <v>205.46799999999999</v>
      </c>
      <c r="D189" s="16">
        <f t="shared" si="6"/>
        <v>184.83799999999999</v>
      </c>
      <c r="E189" s="17">
        <f t="shared" si="7"/>
        <v>205.018</v>
      </c>
      <c r="F189" s="21">
        <v>1116.1500000000001</v>
      </c>
      <c r="G189" s="21">
        <v>1036</v>
      </c>
      <c r="H189" s="21">
        <v>1867.4</v>
      </c>
      <c r="I189" s="21">
        <v>-1853.25</v>
      </c>
      <c r="J189" s="21">
        <v>-302.95</v>
      </c>
      <c r="K189" s="21">
        <v>13523083.720000001</v>
      </c>
      <c r="L189" s="21">
        <v>7195369.5599999996</v>
      </c>
      <c r="M189" s="21" t="s">
        <v>474</v>
      </c>
      <c r="N189" s="21" t="s">
        <v>475</v>
      </c>
      <c r="O189" s="21">
        <v>0</v>
      </c>
      <c r="P189" s="21">
        <v>0</v>
      </c>
      <c r="Q189" s="21">
        <v>0</v>
      </c>
      <c r="R189" s="21">
        <v>1867.4</v>
      </c>
      <c r="S189" s="21">
        <v>1877.85</v>
      </c>
      <c r="T189" s="21">
        <v>189.28399999999999</v>
      </c>
      <c r="U189" s="4">
        <f t="shared" si="8"/>
        <v>168.654</v>
      </c>
      <c r="V189" s="21" t="s">
        <v>82</v>
      </c>
    </row>
    <row r="190" spans="1:22" s="5" customFormat="1" x14ac:dyDescent="0.2">
      <c r="A190" s="21">
        <v>2700.24</v>
      </c>
      <c r="B190" s="21">
        <v>90</v>
      </c>
      <c r="C190" s="22">
        <v>205.46799999999999</v>
      </c>
      <c r="D190" s="16">
        <f t="shared" si="6"/>
        <v>184.83799999999999</v>
      </c>
      <c r="E190" s="17">
        <f t="shared" si="7"/>
        <v>205.018</v>
      </c>
      <c r="F190" s="21">
        <v>1116.1500000000001</v>
      </c>
      <c r="G190" s="21">
        <v>1036</v>
      </c>
      <c r="H190" s="21">
        <v>1877.25</v>
      </c>
      <c r="I190" s="21">
        <v>-1862.28</v>
      </c>
      <c r="J190" s="21">
        <v>-307.25</v>
      </c>
      <c r="K190" s="21">
        <v>13523079.49</v>
      </c>
      <c r="L190" s="21">
        <v>7195360.5</v>
      </c>
      <c r="M190" s="21" t="s">
        <v>476</v>
      </c>
      <c r="N190" s="21" t="s">
        <v>477</v>
      </c>
      <c r="O190" s="21">
        <v>0</v>
      </c>
      <c r="P190" s="21">
        <v>0</v>
      </c>
      <c r="Q190" s="21">
        <v>0</v>
      </c>
      <c r="R190" s="21">
        <v>1877.25</v>
      </c>
      <c r="S190" s="21">
        <v>1887.45</v>
      </c>
      <c r="T190" s="21">
        <v>189.36799999999999</v>
      </c>
      <c r="U190" s="4">
        <f t="shared" si="8"/>
        <v>168.738</v>
      </c>
      <c r="V190" s="21" t="s">
        <v>82</v>
      </c>
    </row>
    <row r="191" spans="1:22" s="5" customFormat="1" x14ac:dyDescent="0.2">
      <c r="A191" s="21">
        <v>2710.24</v>
      </c>
      <c r="B191" s="21">
        <v>90</v>
      </c>
      <c r="C191" s="22">
        <v>205.46799999999999</v>
      </c>
      <c r="D191" s="16">
        <f t="shared" si="6"/>
        <v>184.83799999999999</v>
      </c>
      <c r="E191" s="17">
        <f t="shared" si="7"/>
        <v>205.018</v>
      </c>
      <c r="F191" s="21">
        <v>1116.1500000000001</v>
      </c>
      <c r="G191" s="21">
        <v>1036</v>
      </c>
      <c r="H191" s="21">
        <v>1887.09</v>
      </c>
      <c r="I191" s="21">
        <v>-1871.31</v>
      </c>
      <c r="J191" s="21">
        <v>-311.55</v>
      </c>
      <c r="K191" s="21">
        <v>13523075.26</v>
      </c>
      <c r="L191" s="21">
        <v>7195351.4400000004</v>
      </c>
      <c r="M191" s="21" t="s">
        <v>478</v>
      </c>
      <c r="N191" s="21" t="s">
        <v>479</v>
      </c>
      <c r="O191" s="21">
        <v>0</v>
      </c>
      <c r="P191" s="21">
        <v>0</v>
      </c>
      <c r="Q191" s="21">
        <v>0</v>
      </c>
      <c r="R191" s="21">
        <v>1887.09</v>
      </c>
      <c r="S191" s="21">
        <v>1897.06</v>
      </c>
      <c r="T191" s="21">
        <v>189.452</v>
      </c>
      <c r="U191" s="4">
        <f t="shared" si="8"/>
        <v>168.822</v>
      </c>
      <c r="V191" s="21" t="s">
        <v>82</v>
      </c>
    </row>
    <row r="192" spans="1:22" s="5" customFormat="1" x14ac:dyDescent="0.2">
      <c r="A192" s="21">
        <v>2720.24</v>
      </c>
      <c r="B192" s="21">
        <v>90</v>
      </c>
      <c r="C192" s="22">
        <v>205.46799999999999</v>
      </c>
      <c r="D192" s="16">
        <f t="shared" si="6"/>
        <v>184.83799999999999</v>
      </c>
      <c r="E192" s="17">
        <f t="shared" si="7"/>
        <v>205.018</v>
      </c>
      <c r="F192" s="21">
        <v>1116.1500000000001</v>
      </c>
      <c r="G192" s="21">
        <v>1036</v>
      </c>
      <c r="H192" s="21">
        <v>1896.93</v>
      </c>
      <c r="I192" s="21">
        <v>-1880.33</v>
      </c>
      <c r="J192" s="21">
        <v>-315.85000000000002</v>
      </c>
      <c r="K192" s="21">
        <v>13523071.029999999</v>
      </c>
      <c r="L192" s="21">
        <v>7195342.3799999999</v>
      </c>
      <c r="M192" s="21" t="s">
        <v>480</v>
      </c>
      <c r="N192" s="21" t="s">
        <v>481</v>
      </c>
      <c r="O192" s="21">
        <v>0</v>
      </c>
      <c r="P192" s="21">
        <v>0</v>
      </c>
      <c r="Q192" s="21">
        <v>0</v>
      </c>
      <c r="R192" s="21">
        <v>1896.93</v>
      </c>
      <c r="S192" s="21">
        <v>1906.68</v>
      </c>
      <c r="T192" s="21">
        <v>189.535</v>
      </c>
      <c r="U192" s="4">
        <f t="shared" si="8"/>
        <v>168.905</v>
      </c>
      <c r="V192" s="21" t="s">
        <v>82</v>
      </c>
    </row>
    <row r="193" spans="1:22" s="5" customFormat="1" x14ac:dyDescent="0.2">
      <c r="A193" s="21">
        <v>2730.24</v>
      </c>
      <c r="B193" s="21">
        <v>90</v>
      </c>
      <c r="C193" s="22">
        <v>205.46799999999999</v>
      </c>
      <c r="D193" s="16">
        <f t="shared" si="6"/>
        <v>184.83799999999999</v>
      </c>
      <c r="E193" s="17">
        <f t="shared" si="7"/>
        <v>205.018</v>
      </c>
      <c r="F193" s="21">
        <v>1116.1500000000001</v>
      </c>
      <c r="G193" s="21">
        <v>1036</v>
      </c>
      <c r="H193" s="21">
        <v>1906.78</v>
      </c>
      <c r="I193" s="21">
        <v>-1889.36</v>
      </c>
      <c r="J193" s="21">
        <v>-320.14999999999998</v>
      </c>
      <c r="K193" s="21">
        <v>13523066.800000001</v>
      </c>
      <c r="L193" s="21">
        <v>7195333.3200000003</v>
      </c>
      <c r="M193" s="21" t="s">
        <v>482</v>
      </c>
      <c r="N193" s="21" t="s">
        <v>483</v>
      </c>
      <c r="O193" s="21">
        <v>0</v>
      </c>
      <c r="P193" s="21">
        <v>0</v>
      </c>
      <c r="Q193" s="21">
        <v>0</v>
      </c>
      <c r="R193" s="21">
        <v>1906.78</v>
      </c>
      <c r="S193" s="21">
        <v>1916.29</v>
      </c>
      <c r="T193" s="21">
        <v>189.61699999999999</v>
      </c>
      <c r="U193" s="4">
        <f t="shared" si="8"/>
        <v>168.98699999999999</v>
      </c>
      <c r="V193" s="21" t="s">
        <v>82</v>
      </c>
    </row>
    <row r="194" spans="1:22" s="5" customFormat="1" x14ac:dyDescent="0.2">
      <c r="A194" s="21">
        <v>2740.24</v>
      </c>
      <c r="B194" s="21">
        <v>90</v>
      </c>
      <c r="C194" s="22">
        <v>205.46799999999999</v>
      </c>
      <c r="D194" s="16">
        <f t="shared" si="6"/>
        <v>184.83799999999999</v>
      </c>
      <c r="E194" s="17">
        <f t="shared" si="7"/>
        <v>205.018</v>
      </c>
      <c r="F194" s="21">
        <v>1116.1500000000001</v>
      </c>
      <c r="G194" s="21">
        <v>1036</v>
      </c>
      <c r="H194" s="21">
        <v>1916.62</v>
      </c>
      <c r="I194" s="21">
        <v>-1898.39</v>
      </c>
      <c r="J194" s="21">
        <v>-324.45</v>
      </c>
      <c r="K194" s="21">
        <v>13523062.57</v>
      </c>
      <c r="L194" s="21">
        <v>7195324.2599999998</v>
      </c>
      <c r="M194" s="21" t="s">
        <v>484</v>
      </c>
      <c r="N194" s="21" t="s">
        <v>485</v>
      </c>
      <c r="O194" s="21">
        <v>0</v>
      </c>
      <c r="P194" s="21">
        <v>0</v>
      </c>
      <c r="Q194" s="21">
        <v>0</v>
      </c>
      <c r="R194" s="21">
        <v>1916.62</v>
      </c>
      <c r="S194" s="21">
        <v>1925.92</v>
      </c>
      <c r="T194" s="21">
        <v>189.69800000000001</v>
      </c>
      <c r="U194" s="4">
        <f t="shared" si="8"/>
        <v>169.06800000000001</v>
      </c>
      <c r="V194" s="21" t="s">
        <v>82</v>
      </c>
    </row>
    <row r="195" spans="1:22" s="5" customFormat="1" x14ac:dyDescent="0.2">
      <c r="A195" s="21">
        <v>2750.24</v>
      </c>
      <c r="B195" s="21">
        <v>90</v>
      </c>
      <c r="C195" s="22">
        <v>205.46799999999999</v>
      </c>
      <c r="D195" s="16">
        <f t="shared" si="6"/>
        <v>184.83799999999999</v>
      </c>
      <c r="E195" s="17">
        <f t="shared" si="7"/>
        <v>205.018</v>
      </c>
      <c r="F195" s="21">
        <v>1116.1500000000001</v>
      </c>
      <c r="G195" s="21">
        <v>1036</v>
      </c>
      <c r="H195" s="21">
        <v>1926.47</v>
      </c>
      <c r="I195" s="21">
        <v>-1907.42</v>
      </c>
      <c r="J195" s="21">
        <v>-328.75</v>
      </c>
      <c r="K195" s="21">
        <v>13523058.34</v>
      </c>
      <c r="L195" s="21">
        <v>7195315.2000000002</v>
      </c>
      <c r="M195" s="21" t="s">
        <v>486</v>
      </c>
      <c r="N195" s="21" t="s">
        <v>487</v>
      </c>
      <c r="O195" s="21">
        <v>0</v>
      </c>
      <c r="P195" s="21">
        <v>0</v>
      </c>
      <c r="Q195" s="21">
        <v>0</v>
      </c>
      <c r="R195" s="21">
        <v>1926.47</v>
      </c>
      <c r="S195" s="21">
        <v>1935.54</v>
      </c>
      <c r="T195" s="21">
        <v>189.779</v>
      </c>
      <c r="U195" s="4">
        <f t="shared" si="8"/>
        <v>169.149</v>
      </c>
      <c r="V195" s="21" t="s">
        <v>82</v>
      </c>
    </row>
    <row r="196" spans="1:22" s="5" customFormat="1" x14ac:dyDescent="0.2">
      <c r="A196" s="21">
        <v>2760.24</v>
      </c>
      <c r="B196" s="21">
        <v>90</v>
      </c>
      <c r="C196" s="22">
        <v>205.46799999999999</v>
      </c>
      <c r="D196" s="16">
        <f t="shared" si="6"/>
        <v>184.83799999999999</v>
      </c>
      <c r="E196" s="17">
        <f t="shared" si="7"/>
        <v>205.018</v>
      </c>
      <c r="F196" s="21">
        <v>1116.1500000000001</v>
      </c>
      <c r="G196" s="21">
        <v>1036</v>
      </c>
      <c r="H196" s="21">
        <v>1936.31</v>
      </c>
      <c r="I196" s="21">
        <v>-1916.45</v>
      </c>
      <c r="J196" s="21">
        <v>-333.05</v>
      </c>
      <c r="K196" s="21">
        <v>13523054.109999999</v>
      </c>
      <c r="L196" s="21">
        <v>7195306.1299999999</v>
      </c>
      <c r="M196" s="21" t="s">
        <v>488</v>
      </c>
      <c r="N196" s="21" t="s">
        <v>489</v>
      </c>
      <c r="O196" s="21">
        <v>0</v>
      </c>
      <c r="P196" s="21">
        <v>0</v>
      </c>
      <c r="Q196" s="21">
        <v>0</v>
      </c>
      <c r="R196" s="21">
        <v>1936.31</v>
      </c>
      <c r="S196" s="21">
        <v>1945.17</v>
      </c>
      <c r="T196" s="21">
        <v>189.85900000000001</v>
      </c>
      <c r="U196" s="4">
        <f t="shared" si="8"/>
        <v>169.22900000000001</v>
      </c>
      <c r="V196" s="21" t="s">
        <v>82</v>
      </c>
    </row>
    <row r="197" spans="1:22" s="5" customFormat="1" x14ac:dyDescent="0.2">
      <c r="A197" s="21">
        <v>2770.24</v>
      </c>
      <c r="B197" s="21">
        <v>90</v>
      </c>
      <c r="C197" s="22">
        <v>205.46799999999999</v>
      </c>
      <c r="D197" s="16">
        <f t="shared" si="6"/>
        <v>184.83799999999999</v>
      </c>
      <c r="E197" s="17">
        <f t="shared" si="7"/>
        <v>205.018</v>
      </c>
      <c r="F197" s="21">
        <v>1116.1500000000001</v>
      </c>
      <c r="G197" s="21">
        <v>1036</v>
      </c>
      <c r="H197" s="21">
        <v>1946.15</v>
      </c>
      <c r="I197" s="21">
        <v>-1925.48</v>
      </c>
      <c r="J197" s="21">
        <v>-337.35</v>
      </c>
      <c r="K197" s="21">
        <v>13523049.880000001</v>
      </c>
      <c r="L197" s="21">
        <v>7195297.0700000003</v>
      </c>
      <c r="M197" s="21" t="s">
        <v>490</v>
      </c>
      <c r="N197" s="21" t="s">
        <v>491</v>
      </c>
      <c r="O197" s="21">
        <v>0</v>
      </c>
      <c r="P197" s="21">
        <v>0</v>
      </c>
      <c r="Q197" s="21">
        <v>0</v>
      </c>
      <c r="R197" s="21">
        <v>1946.15</v>
      </c>
      <c r="S197" s="21">
        <v>1954.8</v>
      </c>
      <c r="T197" s="21">
        <v>189.93700000000001</v>
      </c>
      <c r="U197" s="4">
        <f t="shared" si="8"/>
        <v>169.30700000000002</v>
      </c>
      <c r="V197" s="21" t="s">
        <v>82</v>
      </c>
    </row>
    <row r="198" spans="1:22" s="5" customFormat="1" x14ac:dyDescent="0.2">
      <c r="A198" s="21">
        <v>2780.24</v>
      </c>
      <c r="B198" s="21">
        <v>90</v>
      </c>
      <c r="C198" s="22">
        <v>205.46799999999999</v>
      </c>
      <c r="D198" s="16">
        <f t="shared" si="6"/>
        <v>184.83799999999999</v>
      </c>
      <c r="E198" s="17">
        <f t="shared" si="7"/>
        <v>205.018</v>
      </c>
      <c r="F198" s="21">
        <v>1116.1500000000001</v>
      </c>
      <c r="G198" s="21">
        <v>1036</v>
      </c>
      <c r="H198" s="21">
        <v>1956</v>
      </c>
      <c r="I198" s="21">
        <v>-1934.5</v>
      </c>
      <c r="J198" s="21">
        <v>-341.65</v>
      </c>
      <c r="K198" s="21">
        <v>13523045.65</v>
      </c>
      <c r="L198" s="21">
        <v>7195288.0099999998</v>
      </c>
      <c r="M198" s="21" t="s">
        <v>492</v>
      </c>
      <c r="N198" s="21" t="s">
        <v>493</v>
      </c>
      <c r="O198" s="21">
        <v>0</v>
      </c>
      <c r="P198" s="21">
        <v>0</v>
      </c>
      <c r="Q198" s="21">
        <v>0</v>
      </c>
      <c r="R198" s="21">
        <v>1956</v>
      </c>
      <c r="S198" s="21">
        <v>1964.44</v>
      </c>
      <c r="T198" s="21">
        <v>190.01599999999999</v>
      </c>
      <c r="U198" s="4">
        <f t="shared" si="8"/>
        <v>169.386</v>
      </c>
      <c r="V198" s="21" t="s">
        <v>82</v>
      </c>
    </row>
    <row r="199" spans="1:22" s="5" customFormat="1" x14ac:dyDescent="0.2">
      <c r="A199" s="19">
        <v>2790.24</v>
      </c>
      <c r="B199" s="19">
        <v>90</v>
      </c>
      <c r="C199" s="20">
        <v>205.46799999999999</v>
      </c>
      <c r="D199" s="16">
        <f t="shared" si="6"/>
        <v>184.83799999999999</v>
      </c>
      <c r="E199" s="17">
        <f t="shared" si="7"/>
        <v>205.018</v>
      </c>
      <c r="F199" s="19">
        <v>1116.1500000000001</v>
      </c>
      <c r="G199" s="19">
        <v>1036</v>
      </c>
      <c r="H199" s="19">
        <v>1965.84</v>
      </c>
      <c r="I199" s="19">
        <v>-1943.53</v>
      </c>
      <c r="J199" s="19">
        <v>-345.95</v>
      </c>
      <c r="K199" s="19">
        <v>13523041.42</v>
      </c>
      <c r="L199" s="19">
        <v>7195278.9500000002</v>
      </c>
      <c r="M199" s="19" t="s">
        <v>494</v>
      </c>
      <c r="N199" s="19" t="s">
        <v>495</v>
      </c>
      <c r="O199" s="19">
        <v>0</v>
      </c>
      <c r="P199" s="19">
        <v>0</v>
      </c>
      <c r="Q199" s="19">
        <v>0</v>
      </c>
      <c r="R199" s="19">
        <v>1965.84</v>
      </c>
      <c r="S199" s="19">
        <v>1974.08</v>
      </c>
      <c r="T199" s="19">
        <v>190.09299999999999</v>
      </c>
      <c r="U199" s="4">
        <f t="shared" si="8"/>
        <v>169.46299999999999</v>
      </c>
      <c r="V199" s="19" t="s">
        <v>82</v>
      </c>
    </row>
    <row r="200" spans="1:22" s="5" customFormat="1" x14ac:dyDescent="0.2">
      <c r="A200" s="21">
        <v>2800.24</v>
      </c>
      <c r="B200" s="21">
        <v>90</v>
      </c>
      <c r="C200" s="22">
        <v>205.46799999999999</v>
      </c>
      <c r="D200" s="16">
        <f t="shared" si="6"/>
        <v>184.83799999999999</v>
      </c>
      <c r="E200" s="17">
        <f t="shared" si="7"/>
        <v>205.018</v>
      </c>
      <c r="F200" s="21">
        <v>1116.1500000000001</v>
      </c>
      <c r="G200" s="21">
        <v>1036</v>
      </c>
      <c r="H200" s="21">
        <v>1975.68</v>
      </c>
      <c r="I200" s="21">
        <v>-1952.56</v>
      </c>
      <c r="J200" s="21">
        <v>-350.25</v>
      </c>
      <c r="K200" s="21">
        <v>13523037.189999999</v>
      </c>
      <c r="L200" s="21">
        <v>7195269.8899999997</v>
      </c>
      <c r="M200" s="21" t="s">
        <v>496</v>
      </c>
      <c r="N200" s="21" t="s">
        <v>497</v>
      </c>
      <c r="O200" s="21">
        <v>0</v>
      </c>
      <c r="P200" s="21">
        <v>0</v>
      </c>
      <c r="Q200" s="21">
        <v>0</v>
      </c>
      <c r="R200" s="21">
        <v>1975.68</v>
      </c>
      <c r="S200" s="21">
        <v>1983.72</v>
      </c>
      <c r="T200" s="21">
        <v>190.16900000000001</v>
      </c>
      <c r="U200" s="4">
        <f t="shared" si="8"/>
        <v>169.53900000000002</v>
      </c>
      <c r="V200" s="21" t="s">
        <v>82</v>
      </c>
    </row>
    <row r="201" spans="1:22" s="5" customFormat="1" x14ac:dyDescent="0.2">
      <c r="A201" s="21">
        <v>2810.24</v>
      </c>
      <c r="B201" s="21">
        <v>90</v>
      </c>
      <c r="C201" s="22">
        <v>205.46799999999999</v>
      </c>
      <c r="D201" s="16">
        <f t="shared" si="6"/>
        <v>184.83799999999999</v>
      </c>
      <c r="E201" s="17">
        <f t="shared" si="7"/>
        <v>205.018</v>
      </c>
      <c r="F201" s="21">
        <v>1116.1500000000001</v>
      </c>
      <c r="G201" s="21">
        <v>1036</v>
      </c>
      <c r="H201" s="21">
        <v>1985.53</v>
      </c>
      <c r="I201" s="21">
        <v>-1961.59</v>
      </c>
      <c r="J201" s="21">
        <v>-354.55</v>
      </c>
      <c r="K201" s="21">
        <v>13523032.970000001</v>
      </c>
      <c r="L201" s="21">
        <v>7195260.8300000001</v>
      </c>
      <c r="M201" s="21" t="s">
        <v>498</v>
      </c>
      <c r="N201" s="21" t="s">
        <v>499</v>
      </c>
      <c r="O201" s="21">
        <v>0</v>
      </c>
      <c r="P201" s="21">
        <v>0</v>
      </c>
      <c r="Q201" s="21">
        <v>0</v>
      </c>
      <c r="R201" s="21">
        <v>1985.53</v>
      </c>
      <c r="S201" s="21">
        <v>1993.37</v>
      </c>
      <c r="T201" s="21">
        <v>190.245</v>
      </c>
      <c r="U201" s="4">
        <f t="shared" si="8"/>
        <v>169.61500000000001</v>
      </c>
      <c r="V201" s="21" t="s">
        <v>82</v>
      </c>
    </row>
    <row r="202" spans="1:22" s="5" customFormat="1" x14ac:dyDescent="0.2">
      <c r="A202" s="21">
        <v>2820.24</v>
      </c>
      <c r="B202" s="21">
        <v>90</v>
      </c>
      <c r="C202" s="22">
        <v>205.46799999999999</v>
      </c>
      <c r="D202" s="16">
        <f t="shared" si="6"/>
        <v>184.83799999999999</v>
      </c>
      <c r="E202" s="17">
        <f t="shared" si="7"/>
        <v>205.018</v>
      </c>
      <c r="F202" s="21">
        <v>1116.1500000000001</v>
      </c>
      <c r="G202" s="21">
        <v>1036</v>
      </c>
      <c r="H202" s="21">
        <v>1995.37</v>
      </c>
      <c r="I202" s="21">
        <v>-1970.62</v>
      </c>
      <c r="J202" s="21">
        <v>-358.85</v>
      </c>
      <c r="K202" s="21">
        <v>13523028.74</v>
      </c>
      <c r="L202" s="21">
        <v>7195251.7599999998</v>
      </c>
      <c r="M202" s="21" t="s">
        <v>500</v>
      </c>
      <c r="N202" s="21" t="s">
        <v>501</v>
      </c>
      <c r="O202" s="21">
        <v>0</v>
      </c>
      <c r="P202" s="21">
        <v>0</v>
      </c>
      <c r="Q202" s="21">
        <v>0</v>
      </c>
      <c r="R202" s="21">
        <v>1995.37</v>
      </c>
      <c r="S202" s="21">
        <v>2003.02</v>
      </c>
      <c r="T202" s="21">
        <v>190.32</v>
      </c>
      <c r="U202" s="4">
        <f t="shared" si="8"/>
        <v>169.69</v>
      </c>
      <c r="V202" s="21" t="s">
        <v>82</v>
      </c>
    </row>
    <row r="203" spans="1:22" s="5" customFormat="1" x14ac:dyDescent="0.2">
      <c r="A203" s="21">
        <v>2830.24</v>
      </c>
      <c r="B203" s="21">
        <v>90</v>
      </c>
      <c r="C203" s="22">
        <v>205.46799999999999</v>
      </c>
      <c r="D203" s="16">
        <f t="shared" si="6"/>
        <v>184.83799999999999</v>
      </c>
      <c r="E203" s="17">
        <f t="shared" si="7"/>
        <v>205.018</v>
      </c>
      <c r="F203" s="21">
        <v>1116.1500000000001</v>
      </c>
      <c r="G203" s="21">
        <v>1036</v>
      </c>
      <c r="H203" s="21">
        <v>2005.22</v>
      </c>
      <c r="I203" s="21">
        <v>-1979.64</v>
      </c>
      <c r="J203" s="21">
        <v>-363.15</v>
      </c>
      <c r="K203" s="21">
        <v>13523024.51</v>
      </c>
      <c r="L203" s="21">
        <v>7195242.7000000002</v>
      </c>
      <c r="M203" s="21" t="s">
        <v>502</v>
      </c>
      <c r="N203" s="21" t="s">
        <v>503</v>
      </c>
      <c r="O203" s="21">
        <v>0</v>
      </c>
      <c r="P203" s="21">
        <v>0</v>
      </c>
      <c r="Q203" s="21">
        <v>0</v>
      </c>
      <c r="R203" s="21">
        <v>2005.22</v>
      </c>
      <c r="S203" s="21">
        <v>2012.68</v>
      </c>
      <c r="T203" s="21">
        <v>190.39500000000001</v>
      </c>
      <c r="U203" s="4">
        <f t="shared" si="8"/>
        <v>169.76500000000001</v>
      </c>
      <c r="V203" s="21" t="s">
        <v>82</v>
      </c>
    </row>
    <row r="204" spans="1:22" s="5" customFormat="1" x14ac:dyDescent="0.2">
      <c r="A204" s="21">
        <v>2840.24</v>
      </c>
      <c r="B204" s="21">
        <v>90</v>
      </c>
      <c r="C204" s="22">
        <v>205.46799999999999</v>
      </c>
      <c r="D204" s="16">
        <f t="shared" si="6"/>
        <v>184.83799999999999</v>
      </c>
      <c r="E204" s="17">
        <f t="shared" si="7"/>
        <v>205.018</v>
      </c>
      <c r="F204" s="21">
        <v>1116.1500000000001</v>
      </c>
      <c r="G204" s="21">
        <v>1036</v>
      </c>
      <c r="H204" s="21">
        <v>2015.06</v>
      </c>
      <c r="I204" s="21">
        <v>-1988.67</v>
      </c>
      <c r="J204" s="21">
        <v>-367.45</v>
      </c>
      <c r="K204" s="21">
        <v>13523020.279999999</v>
      </c>
      <c r="L204" s="21">
        <v>7195233.6399999997</v>
      </c>
      <c r="M204" s="21" t="s">
        <v>504</v>
      </c>
      <c r="N204" s="21" t="s">
        <v>505</v>
      </c>
      <c r="O204" s="21">
        <v>0</v>
      </c>
      <c r="P204" s="21">
        <v>0</v>
      </c>
      <c r="Q204" s="21">
        <v>0</v>
      </c>
      <c r="R204" s="21">
        <v>2015.06</v>
      </c>
      <c r="S204" s="21">
        <v>2022.33</v>
      </c>
      <c r="T204" s="21">
        <v>190.46799999999999</v>
      </c>
      <c r="U204" s="4">
        <f t="shared" si="8"/>
        <v>169.83799999999999</v>
      </c>
      <c r="V204" s="21" t="s">
        <v>82</v>
      </c>
    </row>
    <row r="205" spans="1:22" s="5" customFormat="1" x14ac:dyDescent="0.2">
      <c r="A205" s="21">
        <v>2850.24</v>
      </c>
      <c r="B205" s="21">
        <v>90</v>
      </c>
      <c r="C205" s="22">
        <v>205.46799999999999</v>
      </c>
      <c r="D205" s="16">
        <f t="shared" si="6"/>
        <v>184.83799999999999</v>
      </c>
      <c r="E205" s="17">
        <f t="shared" si="7"/>
        <v>205.018</v>
      </c>
      <c r="F205" s="21">
        <v>1116.1500000000001</v>
      </c>
      <c r="G205" s="21">
        <v>1036</v>
      </c>
      <c r="H205" s="21">
        <v>2024.9</v>
      </c>
      <c r="I205" s="21">
        <v>-1997.7</v>
      </c>
      <c r="J205" s="21">
        <v>-371.75</v>
      </c>
      <c r="K205" s="21">
        <v>13523016.050000001</v>
      </c>
      <c r="L205" s="21">
        <v>7195224.5800000001</v>
      </c>
      <c r="M205" s="21" t="s">
        <v>506</v>
      </c>
      <c r="N205" s="21" t="s">
        <v>507</v>
      </c>
      <c r="O205" s="21">
        <v>0</v>
      </c>
      <c r="P205" s="21">
        <v>0</v>
      </c>
      <c r="Q205" s="21">
        <v>0</v>
      </c>
      <c r="R205" s="21">
        <v>2024.9</v>
      </c>
      <c r="S205" s="21">
        <v>2032</v>
      </c>
      <c r="T205" s="21">
        <v>190.541</v>
      </c>
      <c r="U205" s="4">
        <f t="shared" si="8"/>
        <v>169.911</v>
      </c>
      <c r="V205" s="21" t="s">
        <v>82</v>
      </c>
    </row>
    <row r="206" spans="1:22" s="5" customFormat="1" x14ac:dyDescent="0.2">
      <c r="A206" s="21">
        <v>2860.24</v>
      </c>
      <c r="B206" s="21">
        <v>90</v>
      </c>
      <c r="C206" s="22">
        <v>205.46799999999999</v>
      </c>
      <c r="D206" s="16">
        <f t="shared" si="6"/>
        <v>184.83799999999999</v>
      </c>
      <c r="E206" s="17">
        <f t="shared" si="7"/>
        <v>205.018</v>
      </c>
      <c r="F206" s="21">
        <v>1116.1500000000001</v>
      </c>
      <c r="G206" s="21">
        <v>1036</v>
      </c>
      <c r="H206" s="21">
        <v>2034.75</v>
      </c>
      <c r="I206" s="21">
        <v>-2006.73</v>
      </c>
      <c r="J206" s="21">
        <v>-376.05</v>
      </c>
      <c r="K206" s="21">
        <v>13523011.82</v>
      </c>
      <c r="L206" s="21">
        <v>7195215.5199999996</v>
      </c>
      <c r="M206" s="21" t="s">
        <v>508</v>
      </c>
      <c r="N206" s="21" t="s">
        <v>509</v>
      </c>
      <c r="O206" s="21">
        <v>0</v>
      </c>
      <c r="P206" s="21">
        <v>0</v>
      </c>
      <c r="Q206" s="21">
        <v>0</v>
      </c>
      <c r="R206" s="21">
        <v>2034.75</v>
      </c>
      <c r="S206" s="21">
        <v>2041.66</v>
      </c>
      <c r="T206" s="21">
        <v>190.614</v>
      </c>
      <c r="U206" s="4">
        <f t="shared" si="8"/>
        <v>169.98400000000001</v>
      </c>
      <c r="V206" s="21" t="s">
        <v>82</v>
      </c>
    </row>
    <row r="207" spans="1:22" s="5" customFormat="1" x14ac:dyDescent="0.2">
      <c r="A207" s="21">
        <v>2870.24</v>
      </c>
      <c r="B207" s="21">
        <v>90</v>
      </c>
      <c r="C207" s="22">
        <v>205.46799999999999</v>
      </c>
      <c r="D207" s="16">
        <f t="shared" si="6"/>
        <v>184.83799999999999</v>
      </c>
      <c r="E207" s="17">
        <f t="shared" si="7"/>
        <v>205.018</v>
      </c>
      <c r="F207" s="21">
        <v>1116.1500000000001</v>
      </c>
      <c r="G207" s="21">
        <v>1036</v>
      </c>
      <c r="H207" s="21">
        <v>2044.59</v>
      </c>
      <c r="I207" s="21">
        <v>-2015.76</v>
      </c>
      <c r="J207" s="21">
        <v>-380.35</v>
      </c>
      <c r="K207" s="21">
        <v>13523007.59</v>
      </c>
      <c r="L207" s="21">
        <v>7195206.46</v>
      </c>
      <c r="M207" s="21" t="s">
        <v>510</v>
      </c>
      <c r="N207" s="21" t="s">
        <v>511</v>
      </c>
      <c r="O207" s="21">
        <v>0</v>
      </c>
      <c r="P207" s="21">
        <v>0</v>
      </c>
      <c r="Q207" s="21">
        <v>0</v>
      </c>
      <c r="R207" s="21">
        <v>2044.59</v>
      </c>
      <c r="S207" s="21">
        <v>2051.33</v>
      </c>
      <c r="T207" s="21">
        <v>190.685</v>
      </c>
      <c r="U207" s="4">
        <f t="shared" si="8"/>
        <v>170.05500000000001</v>
      </c>
      <c r="V207" s="21" t="s">
        <v>82</v>
      </c>
    </row>
    <row r="208" spans="1:22" s="5" customFormat="1" x14ac:dyDescent="0.2">
      <c r="A208" s="21">
        <v>2880.24</v>
      </c>
      <c r="B208" s="21">
        <v>90</v>
      </c>
      <c r="C208" s="22">
        <v>205.46799999999999</v>
      </c>
      <c r="D208" s="16">
        <f t="shared" si="6"/>
        <v>184.83799999999999</v>
      </c>
      <c r="E208" s="17">
        <f t="shared" si="7"/>
        <v>205.018</v>
      </c>
      <c r="F208" s="21">
        <v>1116.1500000000001</v>
      </c>
      <c r="G208" s="21">
        <v>1036</v>
      </c>
      <c r="H208" s="21">
        <v>2054.44</v>
      </c>
      <c r="I208" s="21">
        <v>-2024.79</v>
      </c>
      <c r="J208" s="21">
        <v>-384.65</v>
      </c>
      <c r="K208" s="21">
        <v>13523003.359999999</v>
      </c>
      <c r="L208" s="21">
        <v>7195197.4000000004</v>
      </c>
      <c r="M208" s="21" t="s">
        <v>512</v>
      </c>
      <c r="N208" s="21" t="s">
        <v>513</v>
      </c>
      <c r="O208" s="21">
        <v>0</v>
      </c>
      <c r="P208" s="21">
        <v>0</v>
      </c>
      <c r="Q208" s="21">
        <v>0</v>
      </c>
      <c r="R208" s="21">
        <v>2054.44</v>
      </c>
      <c r="S208" s="21">
        <v>2061</v>
      </c>
      <c r="T208" s="21">
        <v>190.756</v>
      </c>
      <c r="U208" s="4">
        <f t="shared" si="8"/>
        <v>170.126</v>
      </c>
      <c r="V208" s="21" t="s">
        <v>82</v>
      </c>
    </row>
    <row r="209" spans="1:22" s="5" customFormat="1" x14ac:dyDescent="0.2">
      <c r="A209" s="21">
        <v>2890.24</v>
      </c>
      <c r="B209" s="21">
        <v>90</v>
      </c>
      <c r="C209" s="22">
        <v>205.46799999999999</v>
      </c>
      <c r="D209" s="16">
        <f t="shared" si="6"/>
        <v>184.83799999999999</v>
      </c>
      <c r="E209" s="17">
        <f t="shared" si="7"/>
        <v>205.018</v>
      </c>
      <c r="F209" s="21">
        <v>1116.1500000000001</v>
      </c>
      <c r="G209" s="21">
        <v>1036</v>
      </c>
      <c r="H209" s="21">
        <v>2064.2800000000002</v>
      </c>
      <c r="I209" s="21">
        <v>-2033.81</v>
      </c>
      <c r="J209" s="21">
        <v>-388.95</v>
      </c>
      <c r="K209" s="21">
        <v>13522999.130000001</v>
      </c>
      <c r="L209" s="21">
        <v>7195188.3300000001</v>
      </c>
      <c r="M209" s="21" t="s">
        <v>514</v>
      </c>
      <c r="N209" s="21" t="s">
        <v>515</v>
      </c>
      <c r="O209" s="21">
        <v>0</v>
      </c>
      <c r="P209" s="21">
        <v>0</v>
      </c>
      <c r="Q209" s="21">
        <v>0</v>
      </c>
      <c r="R209" s="21">
        <v>2064.2800000000002</v>
      </c>
      <c r="S209" s="21">
        <v>2070.67</v>
      </c>
      <c r="T209" s="21">
        <v>190.827</v>
      </c>
      <c r="U209" s="4">
        <f t="shared" si="8"/>
        <v>170.197</v>
      </c>
      <c r="V209" s="21" t="s">
        <v>82</v>
      </c>
    </row>
    <row r="210" spans="1:22" s="5" customFormat="1" x14ac:dyDescent="0.2">
      <c r="A210" s="21">
        <v>2900.24</v>
      </c>
      <c r="B210" s="21">
        <v>90</v>
      </c>
      <c r="C210" s="22">
        <v>205.46799999999999</v>
      </c>
      <c r="D210" s="16">
        <f t="shared" si="6"/>
        <v>184.83799999999999</v>
      </c>
      <c r="E210" s="17">
        <f t="shared" si="7"/>
        <v>205.018</v>
      </c>
      <c r="F210" s="21">
        <v>1116.1500000000001</v>
      </c>
      <c r="G210" s="21">
        <v>1036</v>
      </c>
      <c r="H210" s="21">
        <v>2074.12</v>
      </c>
      <c r="I210" s="21">
        <v>-2042.84</v>
      </c>
      <c r="J210" s="21">
        <v>-393.25</v>
      </c>
      <c r="K210" s="21">
        <v>13522994.9</v>
      </c>
      <c r="L210" s="21">
        <v>7195179.2699999996</v>
      </c>
      <c r="M210" s="21" t="s">
        <v>516</v>
      </c>
      <c r="N210" s="21" t="s">
        <v>517</v>
      </c>
      <c r="O210" s="21">
        <v>0</v>
      </c>
      <c r="P210" s="21">
        <v>0</v>
      </c>
      <c r="Q210" s="21">
        <v>0</v>
      </c>
      <c r="R210" s="21">
        <v>2074.12</v>
      </c>
      <c r="S210" s="21">
        <v>2080.35</v>
      </c>
      <c r="T210" s="21">
        <v>190.89599999999999</v>
      </c>
      <c r="U210" s="4">
        <f t="shared" si="8"/>
        <v>170.26599999999999</v>
      </c>
      <c r="V210" s="21" t="s">
        <v>82</v>
      </c>
    </row>
    <row r="211" spans="1:22" s="5" customFormat="1" x14ac:dyDescent="0.2">
      <c r="A211" s="21">
        <v>2910.24</v>
      </c>
      <c r="B211" s="21">
        <v>90</v>
      </c>
      <c r="C211" s="22">
        <v>205.46799999999999</v>
      </c>
      <c r="D211" s="16">
        <f t="shared" si="6"/>
        <v>184.83799999999999</v>
      </c>
      <c r="E211" s="17">
        <f t="shared" si="7"/>
        <v>205.018</v>
      </c>
      <c r="F211" s="21">
        <v>1116.1500000000001</v>
      </c>
      <c r="G211" s="21">
        <v>1036</v>
      </c>
      <c r="H211" s="21">
        <v>2083.9699999999998</v>
      </c>
      <c r="I211" s="21">
        <v>-2051.87</v>
      </c>
      <c r="J211" s="21">
        <v>-397.55</v>
      </c>
      <c r="K211" s="21">
        <v>13522990.67</v>
      </c>
      <c r="L211" s="21">
        <v>7195170.21</v>
      </c>
      <c r="M211" s="21" t="s">
        <v>518</v>
      </c>
      <c r="N211" s="21" t="s">
        <v>519</v>
      </c>
      <c r="O211" s="21">
        <v>0</v>
      </c>
      <c r="P211" s="21">
        <v>0</v>
      </c>
      <c r="Q211" s="21">
        <v>0</v>
      </c>
      <c r="R211" s="21">
        <v>2083.9699999999998</v>
      </c>
      <c r="S211" s="21">
        <v>2090.0300000000002</v>
      </c>
      <c r="T211" s="21">
        <v>190.965</v>
      </c>
      <c r="U211" s="4">
        <f t="shared" si="8"/>
        <v>170.33500000000001</v>
      </c>
      <c r="V211" s="21" t="s">
        <v>82</v>
      </c>
    </row>
    <row r="212" spans="1:22" s="5" customFormat="1" x14ac:dyDescent="0.2">
      <c r="A212" s="21">
        <v>2920.24</v>
      </c>
      <c r="B212" s="21">
        <v>90</v>
      </c>
      <c r="C212" s="22">
        <v>205.46799999999999</v>
      </c>
      <c r="D212" s="16">
        <f t="shared" si="6"/>
        <v>184.83799999999999</v>
      </c>
      <c r="E212" s="17">
        <f t="shared" si="7"/>
        <v>205.018</v>
      </c>
      <c r="F212" s="21">
        <v>1116.1500000000001</v>
      </c>
      <c r="G212" s="21">
        <v>1036</v>
      </c>
      <c r="H212" s="21">
        <v>2093.81</v>
      </c>
      <c r="I212" s="21">
        <v>-2060.9</v>
      </c>
      <c r="J212" s="21">
        <v>-401.85</v>
      </c>
      <c r="K212" s="21">
        <v>13522986.439999999</v>
      </c>
      <c r="L212" s="21">
        <v>7195161.1500000004</v>
      </c>
      <c r="M212" s="21" t="s">
        <v>520</v>
      </c>
      <c r="N212" s="21" t="s">
        <v>521</v>
      </c>
      <c r="O212" s="21">
        <v>0</v>
      </c>
      <c r="P212" s="21">
        <v>0</v>
      </c>
      <c r="Q212" s="21">
        <v>0</v>
      </c>
      <c r="R212" s="21">
        <v>2093.81</v>
      </c>
      <c r="S212" s="21">
        <v>2099.71</v>
      </c>
      <c r="T212" s="21">
        <v>191.03299999999999</v>
      </c>
      <c r="U212" s="4">
        <f t="shared" si="8"/>
        <v>170.40299999999999</v>
      </c>
      <c r="V212" s="21" t="s">
        <v>82</v>
      </c>
    </row>
    <row r="213" spans="1:22" s="5" customFormat="1" x14ac:dyDescent="0.2">
      <c r="A213" s="21">
        <v>2930.24</v>
      </c>
      <c r="B213" s="21">
        <v>90</v>
      </c>
      <c r="C213" s="22">
        <v>205.46799999999999</v>
      </c>
      <c r="D213" s="16">
        <f t="shared" si="6"/>
        <v>184.83799999999999</v>
      </c>
      <c r="E213" s="17">
        <f t="shared" si="7"/>
        <v>205.018</v>
      </c>
      <c r="F213" s="21">
        <v>1116.1500000000001</v>
      </c>
      <c r="G213" s="21">
        <v>1036</v>
      </c>
      <c r="H213" s="21">
        <v>2103.65</v>
      </c>
      <c r="I213" s="21">
        <v>-2069.9299999999998</v>
      </c>
      <c r="J213" s="21">
        <v>-406.15</v>
      </c>
      <c r="K213" s="21">
        <v>13522982.210000001</v>
      </c>
      <c r="L213" s="21">
        <v>7195152.0899999999</v>
      </c>
      <c r="M213" s="21" t="s">
        <v>522</v>
      </c>
      <c r="N213" s="21" t="s">
        <v>523</v>
      </c>
      <c r="O213" s="21">
        <v>0</v>
      </c>
      <c r="P213" s="21">
        <v>0</v>
      </c>
      <c r="Q213" s="21">
        <v>0</v>
      </c>
      <c r="R213" s="21">
        <v>2103.65</v>
      </c>
      <c r="S213" s="21">
        <v>2109.4</v>
      </c>
      <c r="T213" s="21">
        <v>191.101</v>
      </c>
      <c r="U213" s="4">
        <f t="shared" si="8"/>
        <v>170.471</v>
      </c>
      <c r="V213" s="21" t="s">
        <v>82</v>
      </c>
    </row>
    <row r="214" spans="1:22" s="5" customFormat="1" x14ac:dyDescent="0.2">
      <c r="A214" s="19">
        <v>2940.24</v>
      </c>
      <c r="B214" s="19">
        <v>90</v>
      </c>
      <c r="C214" s="20">
        <v>205.46799999999999</v>
      </c>
      <c r="D214" s="16">
        <f t="shared" ref="D214:D225" si="9">C214-20.63</f>
        <v>184.83799999999999</v>
      </c>
      <c r="E214" s="17">
        <f t="shared" ref="E214:E225" si="10">C214-0.45</f>
        <v>205.018</v>
      </c>
      <c r="F214" s="19">
        <v>1116.1500000000001</v>
      </c>
      <c r="G214" s="19">
        <v>1036</v>
      </c>
      <c r="H214" s="19">
        <v>2113.5</v>
      </c>
      <c r="I214" s="19">
        <v>-2078.96</v>
      </c>
      <c r="J214" s="19">
        <v>-410.45</v>
      </c>
      <c r="K214" s="19">
        <v>13522977.98</v>
      </c>
      <c r="L214" s="19">
        <v>7195143.0300000003</v>
      </c>
      <c r="M214" s="19" t="s">
        <v>524</v>
      </c>
      <c r="N214" s="19" t="s">
        <v>525</v>
      </c>
      <c r="O214" s="19">
        <v>0</v>
      </c>
      <c r="P214" s="19">
        <v>0</v>
      </c>
      <c r="Q214" s="19">
        <v>0</v>
      </c>
      <c r="R214" s="19">
        <v>2113.5</v>
      </c>
      <c r="S214" s="19">
        <v>2119.09</v>
      </c>
      <c r="T214" s="19">
        <v>191.16800000000001</v>
      </c>
      <c r="U214" s="4">
        <f t="shared" ref="U214:U277" si="11">T214-20.63</f>
        <v>170.53800000000001</v>
      </c>
      <c r="V214" s="19" t="s">
        <v>82</v>
      </c>
    </row>
    <row r="215" spans="1:22" s="5" customFormat="1" x14ac:dyDescent="0.2">
      <c r="A215" s="21">
        <v>2950.24</v>
      </c>
      <c r="B215" s="21">
        <v>90</v>
      </c>
      <c r="C215" s="22">
        <v>205.46799999999999</v>
      </c>
      <c r="D215" s="16">
        <f t="shared" si="9"/>
        <v>184.83799999999999</v>
      </c>
      <c r="E215" s="17">
        <f t="shared" si="10"/>
        <v>205.018</v>
      </c>
      <c r="F215" s="21">
        <v>1116.1500000000001</v>
      </c>
      <c r="G215" s="21">
        <v>1036</v>
      </c>
      <c r="H215" s="21">
        <v>2123.34</v>
      </c>
      <c r="I215" s="21">
        <v>-2087.98</v>
      </c>
      <c r="J215" s="21">
        <v>-414.75</v>
      </c>
      <c r="K215" s="21">
        <v>13522973.75</v>
      </c>
      <c r="L215" s="21">
        <v>7195133.96</v>
      </c>
      <c r="M215" s="21" t="s">
        <v>526</v>
      </c>
      <c r="N215" s="21" t="s">
        <v>527</v>
      </c>
      <c r="O215" s="21">
        <v>0</v>
      </c>
      <c r="P215" s="21">
        <v>0</v>
      </c>
      <c r="Q215" s="21">
        <v>0</v>
      </c>
      <c r="R215" s="21">
        <v>2123.34</v>
      </c>
      <c r="S215" s="21">
        <v>2128.7800000000002</v>
      </c>
      <c r="T215" s="21">
        <v>191.23500000000001</v>
      </c>
      <c r="U215" s="4">
        <f t="shared" si="11"/>
        <v>170.60500000000002</v>
      </c>
      <c r="V215" s="21" t="s">
        <v>82</v>
      </c>
    </row>
    <row r="216" spans="1:22" s="5" customFormat="1" x14ac:dyDescent="0.2">
      <c r="A216" s="21">
        <v>2960.24</v>
      </c>
      <c r="B216" s="21">
        <v>90</v>
      </c>
      <c r="C216" s="22">
        <v>205.46799999999999</v>
      </c>
      <c r="D216" s="16">
        <f t="shared" si="9"/>
        <v>184.83799999999999</v>
      </c>
      <c r="E216" s="17">
        <f t="shared" si="10"/>
        <v>205.018</v>
      </c>
      <c r="F216" s="21">
        <v>1116.1500000000001</v>
      </c>
      <c r="G216" s="21">
        <v>1036</v>
      </c>
      <c r="H216" s="21">
        <v>2133.19</v>
      </c>
      <c r="I216" s="21">
        <v>-2097.0100000000002</v>
      </c>
      <c r="J216" s="21">
        <v>-419.05</v>
      </c>
      <c r="K216" s="21">
        <v>13522969.52</v>
      </c>
      <c r="L216" s="21">
        <v>7195124.9000000004</v>
      </c>
      <c r="M216" s="21" t="s">
        <v>528</v>
      </c>
      <c r="N216" s="21" t="s">
        <v>529</v>
      </c>
      <c r="O216" s="21">
        <v>0</v>
      </c>
      <c r="P216" s="21">
        <v>0</v>
      </c>
      <c r="Q216" s="21">
        <v>0</v>
      </c>
      <c r="R216" s="21">
        <v>2133.19</v>
      </c>
      <c r="S216" s="21">
        <v>2138.4699999999998</v>
      </c>
      <c r="T216" s="21">
        <v>191.30099999999999</v>
      </c>
      <c r="U216" s="4">
        <f t="shared" si="11"/>
        <v>170.67099999999999</v>
      </c>
      <c r="V216" s="21" t="s">
        <v>82</v>
      </c>
    </row>
    <row r="217" spans="1:22" s="5" customFormat="1" x14ac:dyDescent="0.2">
      <c r="A217" s="21">
        <v>2970.24</v>
      </c>
      <c r="B217" s="21">
        <v>90</v>
      </c>
      <c r="C217" s="22">
        <v>205.46799999999999</v>
      </c>
      <c r="D217" s="16">
        <f t="shared" si="9"/>
        <v>184.83799999999999</v>
      </c>
      <c r="E217" s="17">
        <f t="shared" si="10"/>
        <v>205.018</v>
      </c>
      <c r="F217" s="21">
        <v>1116.1500000000001</v>
      </c>
      <c r="G217" s="21">
        <v>1036</v>
      </c>
      <c r="H217" s="21">
        <v>2143.0300000000002</v>
      </c>
      <c r="I217" s="21">
        <v>-2106.04</v>
      </c>
      <c r="J217" s="21">
        <v>-423.35</v>
      </c>
      <c r="K217" s="21">
        <v>13522965.289999999</v>
      </c>
      <c r="L217" s="21">
        <v>7195115.8399999999</v>
      </c>
      <c r="M217" s="21" t="s">
        <v>530</v>
      </c>
      <c r="N217" s="21" t="s">
        <v>531</v>
      </c>
      <c r="O217" s="21">
        <v>0</v>
      </c>
      <c r="P217" s="21">
        <v>0</v>
      </c>
      <c r="Q217" s="21">
        <v>0</v>
      </c>
      <c r="R217" s="21">
        <v>2143.0300000000002</v>
      </c>
      <c r="S217" s="21">
        <v>2148.17</v>
      </c>
      <c r="T217" s="21">
        <v>191.36600000000001</v>
      </c>
      <c r="U217" s="4">
        <f t="shared" si="11"/>
        <v>170.73600000000002</v>
      </c>
      <c r="V217" s="21" t="s">
        <v>82</v>
      </c>
    </row>
    <row r="218" spans="1:22" s="5" customFormat="1" x14ac:dyDescent="0.2">
      <c r="A218" s="21">
        <v>2980.24</v>
      </c>
      <c r="B218" s="21">
        <v>90</v>
      </c>
      <c r="C218" s="22">
        <v>205.46799999999999</v>
      </c>
      <c r="D218" s="16">
        <f t="shared" si="9"/>
        <v>184.83799999999999</v>
      </c>
      <c r="E218" s="17">
        <f t="shared" si="10"/>
        <v>205.018</v>
      </c>
      <c r="F218" s="21">
        <v>1116.1500000000001</v>
      </c>
      <c r="G218" s="21">
        <v>1036</v>
      </c>
      <c r="H218" s="21">
        <v>2152.87</v>
      </c>
      <c r="I218" s="21">
        <v>-2115.0700000000002</v>
      </c>
      <c r="J218" s="21">
        <v>-427.65</v>
      </c>
      <c r="K218" s="21">
        <v>13522961.060000001</v>
      </c>
      <c r="L218" s="21">
        <v>7195106.7800000003</v>
      </c>
      <c r="M218" s="21" t="s">
        <v>532</v>
      </c>
      <c r="N218" s="21" t="s">
        <v>533</v>
      </c>
      <c r="O218" s="21">
        <v>0</v>
      </c>
      <c r="P218" s="21">
        <v>0</v>
      </c>
      <c r="Q218" s="21">
        <v>0</v>
      </c>
      <c r="R218" s="21">
        <v>2152.87</v>
      </c>
      <c r="S218" s="21">
        <v>2157.87</v>
      </c>
      <c r="T218" s="21">
        <v>191.43100000000001</v>
      </c>
      <c r="U218" s="4">
        <f t="shared" si="11"/>
        <v>170.80100000000002</v>
      </c>
      <c r="V218" s="21" t="s">
        <v>82</v>
      </c>
    </row>
    <row r="219" spans="1:22" s="5" customFormat="1" x14ac:dyDescent="0.2">
      <c r="A219" s="21">
        <v>2990.24</v>
      </c>
      <c r="B219" s="21">
        <v>90</v>
      </c>
      <c r="C219" s="22">
        <v>205.46799999999999</v>
      </c>
      <c r="D219" s="16">
        <f t="shared" si="9"/>
        <v>184.83799999999999</v>
      </c>
      <c r="E219" s="17">
        <f t="shared" si="10"/>
        <v>205.018</v>
      </c>
      <c r="F219" s="21">
        <v>1116.1500000000001</v>
      </c>
      <c r="G219" s="21">
        <v>1036</v>
      </c>
      <c r="H219" s="21">
        <v>2162.7199999999998</v>
      </c>
      <c r="I219" s="21">
        <v>-2124.1</v>
      </c>
      <c r="J219" s="21">
        <v>-431.95</v>
      </c>
      <c r="K219" s="21">
        <v>13522956.83</v>
      </c>
      <c r="L219" s="21">
        <v>7195097.7199999997</v>
      </c>
      <c r="M219" s="21" t="s">
        <v>534</v>
      </c>
      <c r="N219" s="21" t="s">
        <v>535</v>
      </c>
      <c r="O219" s="21">
        <v>0</v>
      </c>
      <c r="P219" s="21">
        <v>0</v>
      </c>
      <c r="Q219" s="21">
        <v>0</v>
      </c>
      <c r="R219" s="21">
        <v>2162.7199999999998</v>
      </c>
      <c r="S219" s="21">
        <v>2167.5700000000002</v>
      </c>
      <c r="T219" s="21">
        <v>191.495</v>
      </c>
      <c r="U219" s="4">
        <f t="shared" si="11"/>
        <v>170.86500000000001</v>
      </c>
      <c r="V219" s="21" t="s">
        <v>82</v>
      </c>
    </row>
    <row r="220" spans="1:22" s="5" customFormat="1" x14ac:dyDescent="0.2">
      <c r="A220" s="21">
        <v>3000.24</v>
      </c>
      <c r="B220" s="21">
        <v>90</v>
      </c>
      <c r="C220" s="22">
        <v>205.46799999999999</v>
      </c>
      <c r="D220" s="16">
        <f t="shared" si="9"/>
        <v>184.83799999999999</v>
      </c>
      <c r="E220" s="17">
        <f t="shared" si="10"/>
        <v>205.018</v>
      </c>
      <c r="F220" s="21">
        <v>1116.1500000000001</v>
      </c>
      <c r="G220" s="21">
        <v>1036</v>
      </c>
      <c r="H220" s="21">
        <v>2172.56</v>
      </c>
      <c r="I220" s="21">
        <v>-2133.12</v>
      </c>
      <c r="J220" s="21">
        <v>-436.25</v>
      </c>
      <c r="K220" s="21">
        <v>13522952.6</v>
      </c>
      <c r="L220" s="21">
        <v>7195088.6600000001</v>
      </c>
      <c r="M220" s="21" t="s">
        <v>536</v>
      </c>
      <c r="N220" s="21" t="s">
        <v>537</v>
      </c>
      <c r="O220" s="21">
        <v>0</v>
      </c>
      <c r="P220" s="21">
        <v>0</v>
      </c>
      <c r="Q220" s="21">
        <v>0</v>
      </c>
      <c r="R220" s="21">
        <v>2172.56</v>
      </c>
      <c r="S220" s="21">
        <v>2177.2800000000002</v>
      </c>
      <c r="T220" s="21">
        <v>191.55799999999999</v>
      </c>
      <c r="U220" s="4">
        <f t="shared" si="11"/>
        <v>170.928</v>
      </c>
      <c r="V220" s="21" t="s">
        <v>82</v>
      </c>
    </row>
    <row r="221" spans="1:22" s="5" customFormat="1" x14ac:dyDescent="0.2">
      <c r="A221" s="21">
        <v>3010.24</v>
      </c>
      <c r="B221" s="21">
        <v>90</v>
      </c>
      <c r="C221" s="22">
        <v>205.46799999999999</v>
      </c>
      <c r="D221" s="16">
        <f t="shared" si="9"/>
        <v>184.83799999999999</v>
      </c>
      <c r="E221" s="17">
        <f t="shared" si="10"/>
        <v>205.018</v>
      </c>
      <c r="F221" s="21">
        <v>1116.1500000000001</v>
      </c>
      <c r="G221" s="21">
        <v>1036</v>
      </c>
      <c r="H221" s="21">
        <v>2182.41</v>
      </c>
      <c r="I221" s="21">
        <v>-2142.15</v>
      </c>
      <c r="J221" s="21">
        <v>-440.55</v>
      </c>
      <c r="K221" s="21">
        <v>13522948.369999999</v>
      </c>
      <c r="L221" s="21">
        <v>7195079.5999999996</v>
      </c>
      <c r="M221" s="21" t="s">
        <v>538</v>
      </c>
      <c r="N221" s="21" t="s">
        <v>539</v>
      </c>
      <c r="O221" s="21">
        <v>0</v>
      </c>
      <c r="P221" s="21">
        <v>0</v>
      </c>
      <c r="Q221" s="21">
        <v>0</v>
      </c>
      <c r="R221" s="21">
        <v>2182.41</v>
      </c>
      <c r="S221" s="21">
        <v>2186.98</v>
      </c>
      <c r="T221" s="21">
        <v>191.62100000000001</v>
      </c>
      <c r="U221" s="4">
        <f t="shared" si="11"/>
        <v>170.99100000000001</v>
      </c>
      <c r="V221" s="21" t="s">
        <v>82</v>
      </c>
    </row>
    <row r="222" spans="1:22" s="5" customFormat="1" x14ac:dyDescent="0.2">
      <c r="A222" s="21">
        <v>3020.24</v>
      </c>
      <c r="B222" s="21">
        <v>90</v>
      </c>
      <c r="C222" s="22">
        <v>205.46799999999999</v>
      </c>
      <c r="D222" s="16">
        <f t="shared" si="9"/>
        <v>184.83799999999999</v>
      </c>
      <c r="E222" s="17">
        <f t="shared" si="10"/>
        <v>205.018</v>
      </c>
      <c r="F222" s="21">
        <v>1116.1500000000001</v>
      </c>
      <c r="G222" s="21">
        <v>1036</v>
      </c>
      <c r="H222" s="21">
        <v>2192.25</v>
      </c>
      <c r="I222" s="21">
        <v>-2151.1799999999998</v>
      </c>
      <c r="J222" s="21">
        <v>-444.85</v>
      </c>
      <c r="K222" s="21">
        <v>13522944.140000001</v>
      </c>
      <c r="L222" s="21">
        <v>7195070.5300000003</v>
      </c>
      <c r="M222" s="21" t="s">
        <v>540</v>
      </c>
      <c r="N222" s="21" t="s">
        <v>541</v>
      </c>
      <c r="O222" s="21">
        <v>0</v>
      </c>
      <c r="P222" s="21">
        <v>0</v>
      </c>
      <c r="Q222" s="21">
        <v>0</v>
      </c>
      <c r="R222" s="21">
        <v>2192.25</v>
      </c>
      <c r="S222" s="21">
        <v>2196.6999999999998</v>
      </c>
      <c r="T222" s="21">
        <v>191.684</v>
      </c>
      <c r="U222" s="4">
        <f t="shared" si="11"/>
        <v>171.054</v>
      </c>
      <c r="V222" s="21" t="s">
        <v>82</v>
      </c>
    </row>
    <row r="223" spans="1:22" s="5" customFormat="1" x14ac:dyDescent="0.2">
      <c r="A223" s="21">
        <v>3030.24</v>
      </c>
      <c r="B223" s="21">
        <v>90</v>
      </c>
      <c r="C223" s="22">
        <v>205.46799999999999</v>
      </c>
      <c r="D223" s="16">
        <f t="shared" si="9"/>
        <v>184.83799999999999</v>
      </c>
      <c r="E223" s="17">
        <f t="shared" si="10"/>
        <v>205.018</v>
      </c>
      <c r="F223" s="21">
        <v>1116.1500000000001</v>
      </c>
      <c r="G223" s="21">
        <v>1036</v>
      </c>
      <c r="H223" s="21">
        <v>2202.09</v>
      </c>
      <c r="I223" s="21">
        <v>-2160.21</v>
      </c>
      <c r="J223" s="21">
        <v>-449.15</v>
      </c>
      <c r="K223" s="21">
        <v>13522939.91</v>
      </c>
      <c r="L223" s="21">
        <v>7195061.4699999997</v>
      </c>
      <c r="M223" s="21" t="s">
        <v>542</v>
      </c>
      <c r="N223" s="21" t="s">
        <v>543</v>
      </c>
      <c r="O223" s="21">
        <v>0</v>
      </c>
      <c r="P223" s="21">
        <v>0</v>
      </c>
      <c r="Q223" s="21">
        <v>0</v>
      </c>
      <c r="R223" s="21">
        <v>2202.09</v>
      </c>
      <c r="S223" s="21">
        <v>2206.41</v>
      </c>
      <c r="T223" s="21">
        <v>191.74600000000001</v>
      </c>
      <c r="U223" s="4">
        <f t="shared" si="11"/>
        <v>171.11600000000001</v>
      </c>
      <c r="V223" s="21" t="s">
        <v>82</v>
      </c>
    </row>
    <row r="224" spans="1:22" s="5" customFormat="1" x14ac:dyDescent="0.2">
      <c r="A224" s="21">
        <v>3040.24</v>
      </c>
      <c r="B224" s="21">
        <v>90</v>
      </c>
      <c r="C224" s="22">
        <v>205.46799999999999</v>
      </c>
      <c r="D224" s="16">
        <f t="shared" si="9"/>
        <v>184.83799999999999</v>
      </c>
      <c r="E224" s="17">
        <f t="shared" si="10"/>
        <v>205.018</v>
      </c>
      <c r="F224" s="21">
        <v>1116.1500000000001</v>
      </c>
      <c r="G224" s="21">
        <v>1036</v>
      </c>
      <c r="H224" s="21">
        <v>2211.94</v>
      </c>
      <c r="I224" s="21">
        <v>-2169.2399999999998</v>
      </c>
      <c r="J224" s="21">
        <v>-453.45</v>
      </c>
      <c r="K224" s="21">
        <v>13522935.68</v>
      </c>
      <c r="L224" s="21">
        <v>7195052.4100000001</v>
      </c>
      <c r="M224" s="21" t="s">
        <v>544</v>
      </c>
      <c r="N224" s="21" t="s">
        <v>545</v>
      </c>
      <c r="O224" s="21">
        <v>0</v>
      </c>
      <c r="P224" s="21">
        <v>0</v>
      </c>
      <c r="Q224" s="21">
        <v>0</v>
      </c>
      <c r="R224" s="21">
        <v>2211.94</v>
      </c>
      <c r="S224" s="21">
        <v>2216.12</v>
      </c>
      <c r="T224" s="21">
        <v>191.80699999999999</v>
      </c>
      <c r="U224" s="4">
        <f t="shared" si="11"/>
        <v>171.17699999999999</v>
      </c>
      <c r="V224" s="21" t="s">
        <v>82</v>
      </c>
    </row>
    <row r="225" spans="1:22" s="5" customFormat="1" x14ac:dyDescent="0.2">
      <c r="A225" s="19">
        <v>3050.24</v>
      </c>
      <c r="B225" s="19">
        <v>90</v>
      </c>
      <c r="C225" s="20">
        <v>205.46799999999999</v>
      </c>
      <c r="D225" s="16">
        <f t="shared" si="9"/>
        <v>184.83799999999999</v>
      </c>
      <c r="E225" s="17">
        <f t="shared" si="10"/>
        <v>205.018</v>
      </c>
      <c r="F225" s="19">
        <v>1116.1500000000001</v>
      </c>
      <c r="G225" s="19">
        <v>1036</v>
      </c>
      <c r="H225" s="19">
        <v>2221.7800000000002</v>
      </c>
      <c r="I225" s="19">
        <v>-2178.27</v>
      </c>
      <c r="J225" s="19">
        <v>-457.75</v>
      </c>
      <c r="K225" s="19">
        <v>13522931.449999999</v>
      </c>
      <c r="L225" s="19">
        <v>7195043.3499999996</v>
      </c>
      <c r="M225" s="19" t="s">
        <v>546</v>
      </c>
      <c r="N225" s="19" t="s">
        <v>547</v>
      </c>
      <c r="O225" s="19">
        <v>0</v>
      </c>
      <c r="P225" s="19">
        <v>0</v>
      </c>
      <c r="Q225" s="19">
        <v>0</v>
      </c>
      <c r="R225" s="19">
        <v>2221.7800000000002</v>
      </c>
      <c r="S225" s="19">
        <v>2225.84</v>
      </c>
      <c r="T225" s="19">
        <v>191.86799999999999</v>
      </c>
      <c r="U225" s="4">
        <f t="shared" si="11"/>
        <v>171.238</v>
      </c>
      <c r="V225" s="19" t="s">
        <v>82</v>
      </c>
    </row>
    <row r="226" spans="1:22" s="5" customFormat="1" x14ac:dyDescent="0.2">
      <c r="A226" s="21">
        <v>3060.24</v>
      </c>
      <c r="B226" s="21">
        <v>90</v>
      </c>
      <c r="C226" s="22">
        <v>205.46799999999999</v>
      </c>
      <c r="D226" s="16">
        <f t="shared" ref="D226:D289" si="12">C226-20.63</f>
        <v>184.83799999999999</v>
      </c>
      <c r="E226" s="17">
        <f t="shared" ref="E226:E289" si="13">C226-0.45</f>
        <v>205.018</v>
      </c>
      <c r="F226" s="21">
        <v>1116.1500000000001</v>
      </c>
      <c r="G226" s="21">
        <v>1036</v>
      </c>
      <c r="H226" s="21">
        <v>2231.62</v>
      </c>
      <c r="I226" s="21">
        <v>-2187.29</v>
      </c>
      <c r="J226" s="21">
        <v>-462.05</v>
      </c>
      <c r="K226" s="21">
        <v>13522927.220000001</v>
      </c>
      <c r="L226" s="21">
        <v>7195034.29</v>
      </c>
      <c r="M226" s="21" t="s">
        <v>548</v>
      </c>
      <c r="N226" s="21" t="s">
        <v>549</v>
      </c>
      <c r="O226" s="21">
        <v>0</v>
      </c>
      <c r="P226" s="21">
        <v>0</v>
      </c>
      <c r="Q226" s="21">
        <v>0</v>
      </c>
      <c r="R226" s="21">
        <v>2231.62</v>
      </c>
      <c r="S226" s="21">
        <v>2235.56</v>
      </c>
      <c r="T226" s="21">
        <v>191.928</v>
      </c>
      <c r="U226" s="4">
        <f t="shared" si="11"/>
        <v>171.298</v>
      </c>
      <c r="V226" s="21" t="s">
        <v>82</v>
      </c>
    </row>
    <row r="227" spans="1:22" s="5" customFormat="1" x14ac:dyDescent="0.2">
      <c r="A227" s="21">
        <v>3070.24</v>
      </c>
      <c r="B227" s="21">
        <v>90</v>
      </c>
      <c r="C227" s="22">
        <v>205.46799999999999</v>
      </c>
      <c r="D227" s="16">
        <f t="shared" si="12"/>
        <v>184.83799999999999</v>
      </c>
      <c r="E227" s="17">
        <f t="shared" si="13"/>
        <v>205.018</v>
      </c>
      <c r="F227" s="21">
        <v>1116.1500000000001</v>
      </c>
      <c r="G227" s="21">
        <v>1036</v>
      </c>
      <c r="H227" s="21">
        <v>2241.4699999999998</v>
      </c>
      <c r="I227" s="21">
        <v>-2196.3200000000002</v>
      </c>
      <c r="J227" s="21">
        <v>-466.35</v>
      </c>
      <c r="K227" s="21">
        <v>13522922.99</v>
      </c>
      <c r="L227" s="21">
        <v>7195025.2300000004</v>
      </c>
      <c r="M227" s="21" t="s">
        <v>550</v>
      </c>
      <c r="N227" s="21" t="s">
        <v>551</v>
      </c>
      <c r="O227" s="21">
        <v>0</v>
      </c>
      <c r="P227" s="21">
        <v>0</v>
      </c>
      <c r="Q227" s="21">
        <v>0</v>
      </c>
      <c r="R227" s="21">
        <v>2241.4699999999998</v>
      </c>
      <c r="S227" s="21">
        <v>2245.29</v>
      </c>
      <c r="T227" s="21">
        <v>191.988</v>
      </c>
      <c r="U227" s="4">
        <f t="shared" si="11"/>
        <v>171.358</v>
      </c>
      <c r="V227" s="21" t="s">
        <v>82</v>
      </c>
    </row>
    <row r="228" spans="1:22" s="5" customFormat="1" x14ac:dyDescent="0.2">
      <c r="A228" s="21">
        <v>3080.24</v>
      </c>
      <c r="B228" s="21">
        <v>90</v>
      </c>
      <c r="C228" s="22">
        <v>205.46799999999999</v>
      </c>
      <c r="D228" s="16">
        <f t="shared" si="12"/>
        <v>184.83799999999999</v>
      </c>
      <c r="E228" s="17">
        <f t="shared" si="13"/>
        <v>205.018</v>
      </c>
      <c r="F228" s="21">
        <v>1116.1500000000001</v>
      </c>
      <c r="G228" s="21">
        <v>1036</v>
      </c>
      <c r="H228" s="21">
        <v>2251.31</v>
      </c>
      <c r="I228" s="21">
        <v>-2205.35</v>
      </c>
      <c r="J228" s="21">
        <v>-470.65</v>
      </c>
      <c r="K228" s="21">
        <v>13522918.76</v>
      </c>
      <c r="L228" s="21">
        <v>7195016.1600000001</v>
      </c>
      <c r="M228" s="21" t="s">
        <v>552</v>
      </c>
      <c r="N228" s="21" t="s">
        <v>553</v>
      </c>
      <c r="O228" s="21">
        <v>0</v>
      </c>
      <c r="P228" s="21">
        <v>0</v>
      </c>
      <c r="Q228" s="21">
        <v>0</v>
      </c>
      <c r="R228" s="21">
        <v>2251.31</v>
      </c>
      <c r="S228" s="21">
        <v>2255.0100000000002</v>
      </c>
      <c r="T228" s="21">
        <v>192.047</v>
      </c>
      <c r="U228" s="4">
        <f t="shared" si="11"/>
        <v>171.417</v>
      </c>
      <c r="V228" s="21" t="s">
        <v>82</v>
      </c>
    </row>
    <row r="229" spans="1:22" s="5" customFormat="1" x14ac:dyDescent="0.2">
      <c r="A229" s="21">
        <v>3090.24</v>
      </c>
      <c r="B229" s="21">
        <v>90</v>
      </c>
      <c r="C229" s="22">
        <v>205.46799999999999</v>
      </c>
      <c r="D229" s="16">
        <f t="shared" si="12"/>
        <v>184.83799999999999</v>
      </c>
      <c r="E229" s="17">
        <f t="shared" si="13"/>
        <v>205.018</v>
      </c>
      <c r="F229" s="21">
        <v>1116.1500000000001</v>
      </c>
      <c r="G229" s="21">
        <v>1036</v>
      </c>
      <c r="H229" s="21">
        <v>2261.16</v>
      </c>
      <c r="I229" s="21">
        <v>-2214.38</v>
      </c>
      <c r="J229" s="21">
        <v>-474.95</v>
      </c>
      <c r="K229" s="21">
        <v>13522914.539999999</v>
      </c>
      <c r="L229" s="21">
        <v>7195007.0999999996</v>
      </c>
      <c r="M229" s="21" t="s">
        <v>554</v>
      </c>
      <c r="N229" s="21" t="s">
        <v>555</v>
      </c>
      <c r="O229" s="21">
        <v>0</v>
      </c>
      <c r="P229" s="21">
        <v>0</v>
      </c>
      <c r="Q229" s="21">
        <v>0</v>
      </c>
      <c r="R229" s="21">
        <v>2261.16</v>
      </c>
      <c r="S229" s="21">
        <v>2264.7399999999998</v>
      </c>
      <c r="T229" s="21">
        <v>192.10599999999999</v>
      </c>
      <c r="U229" s="4">
        <f t="shared" si="11"/>
        <v>171.476</v>
      </c>
      <c r="V229" s="21" t="s">
        <v>82</v>
      </c>
    </row>
    <row r="230" spans="1:22" s="5" customFormat="1" x14ac:dyDescent="0.2">
      <c r="A230" s="21">
        <v>3100.24</v>
      </c>
      <c r="B230" s="21">
        <v>90</v>
      </c>
      <c r="C230" s="22">
        <v>205.46799999999999</v>
      </c>
      <c r="D230" s="16">
        <f t="shared" si="12"/>
        <v>184.83799999999999</v>
      </c>
      <c r="E230" s="17">
        <f t="shared" si="13"/>
        <v>205.018</v>
      </c>
      <c r="F230" s="21">
        <v>1116.1500000000001</v>
      </c>
      <c r="G230" s="21">
        <v>1036</v>
      </c>
      <c r="H230" s="21">
        <v>2271</v>
      </c>
      <c r="I230" s="21">
        <v>-2223.41</v>
      </c>
      <c r="J230" s="21">
        <v>-479.25</v>
      </c>
      <c r="K230" s="21">
        <v>13522910.310000001</v>
      </c>
      <c r="L230" s="21">
        <v>7194998.04</v>
      </c>
      <c r="M230" s="21" t="s">
        <v>556</v>
      </c>
      <c r="N230" s="21" t="s">
        <v>557</v>
      </c>
      <c r="O230" s="21">
        <v>0</v>
      </c>
      <c r="P230" s="21">
        <v>0</v>
      </c>
      <c r="Q230" s="21">
        <v>0</v>
      </c>
      <c r="R230" s="21">
        <v>2271</v>
      </c>
      <c r="S230" s="21">
        <v>2274.4699999999998</v>
      </c>
      <c r="T230" s="21">
        <v>192.16399999999999</v>
      </c>
      <c r="U230" s="4">
        <f t="shared" si="11"/>
        <v>171.53399999999999</v>
      </c>
      <c r="V230" s="21" t="s">
        <v>82</v>
      </c>
    </row>
    <row r="231" spans="1:22" s="5" customFormat="1" x14ac:dyDescent="0.2">
      <c r="A231" s="21">
        <v>3110.24</v>
      </c>
      <c r="B231" s="21">
        <v>90</v>
      </c>
      <c r="C231" s="22">
        <v>205.46799999999999</v>
      </c>
      <c r="D231" s="16">
        <f t="shared" si="12"/>
        <v>184.83799999999999</v>
      </c>
      <c r="E231" s="17">
        <f t="shared" si="13"/>
        <v>205.018</v>
      </c>
      <c r="F231" s="21">
        <v>1116.1500000000001</v>
      </c>
      <c r="G231" s="21">
        <v>1036</v>
      </c>
      <c r="H231" s="21">
        <v>2280.84</v>
      </c>
      <c r="I231" s="21">
        <v>-2232.44</v>
      </c>
      <c r="J231" s="21">
        <v>-483.55</v>
      </c>
      <c r="K231" s="21">
        <v>13522906.08</v>
      </c>
      <c r="L231" s="21">
        <v>7194988.9800000004</v>
      </c>
      <c r="M231" s="21" t="s">
        <v>558</v>
      </c>
      <c r="N231" s="21" t="s">
        <v>559</v>
      </c>
      <c r="O231" s="21">
        <v>0</v>
      </c>
      <c r="P231" s="21">
        <v>0</v>
      </c>
      <c r="Q231" s="21">
        <v>0</v>
      </c>
      <c r="R231" s="21">
        <v>2280.84</v>
      </c>
      <c r="S231" s="21">
        <v>2284.1999999999998</v>
      </c>
      <c r="T231" s="21">
        <v>192.22200000000001</v>
      </c>
      <c r="U231" s="4">
        <f t="shared" si="11"/>
        <v>171.59200000000001</v>
      </c>
      <c r="V231" s="21" t="s">
        <v>82</v>
      </c>
    </row>
    <row r="232" spans="1:22" s="5" customFormat="1" x14ac:dyDescent="0.2">
      <c r="A232" s="21">
        <v>3120.24</v>
      </c>
      <c r="B232" s="21">
        <v>90</v>
      </c>
      <c r="C232" s="22">
        <v>205.46799999999999</v>
      </c>
      <c r="D232" s="16">
        <f t="shared" si="12"/>
        <v>184.83799999999999</v>
      </c>
      <c r="E232" s="17">
        <f t="shared" si="13"/>
        <v>205.018</v>
      </c>
      <c r="F232" s="21">
        <v>1116.1500000000001</v>
      </c>
      <c r="G232" s="21">
        <v>1036</v>
      </c>
      <c r="H232" s="21">
        <v>2290.69</v>
      </c>
      <c r="I232" s="21">
        <v>-2241.46</v>
      </c>
      <c r="J232" s="21">
        <v>-487.85</v>
      </c>
      <c r="K232" s="21">
        <v>13522901.85</v>
      </c>
      <c r="L232" s="21">
        <v>7194979.9199999999</v>
      </c>
      <c r="M232" s="21" t="s">
        <v>560</v>
      </c>
      <c r="N232" s="21" t="s">
        <v>561</v>
      </c>
      <c r="O232" s="21">
        <v>0</v>
      </c>
      <c r="P232" s="21">
        <v>0</v>
      </c>
      <c r="Q232" s="21">
        <v>0</v>
      </c>
      <c r="R232" s="21">
        <v>2290.69</v>
      </c>
      <c r="S232" s="21">
        <v>2293.94</v>
      </c>
      <c r="T232" s="21">
        <v>192.279</v>
      </c>
      <c r="U232" s="4">
        <f t="shared" si="11"/>
        <v>171.649</v>
      </c>
      <c r="V232" s="21" t="s">
        <v>82</v>
      </c>
    </row>
    <row r="233" spans="1:22" s="5" customFormat="1" x14ac:dyDescent="0.2">
      <c r="A233" s="21">
        <v>3130.24</v>
      </c>
      <c r="B233" s="21">
        <v>90</v>
      </c>
      <c r="C233" s="22">
        <v>205.46799999999999</v>
      </c>
      <c r="D233" s="16">
        <f t="shared" si="12"/>
        <v>184.83799999999999</v>
      </c>
      <c r="E233" s="17">
        <f t="shared" si="13"/>
        <v>205.018</v>
      </c>
      <c r="F233" s="21">
        <v>1116.1500000000001</v>
      </c>
      <c r="G233" s="21">
        <v>1036</v>
      </c>
      <c r="H233" s="21">
        <v>2300.5300000000002</v>
      </c>
      <c r="I233" s="21">
        <v>-2250.4899999999998</v>
      </c>
      <c r="J233" s="21">
        <v>-492.15</v>
      </c>
      <c r="K233" s="21">
        <v>13522897.619999999</v>
      </c>
      <c r="L233" s="21">
        <v>7194970.8600000003</v>
      </c>
      <c r="M233" s="21" t="s">
        <v>562</v>
      </c>
      <c r="N233" s="21" t="s">
        <v>563</v>
      </c>
      <c r="O233" s="21">
        <v>0</v>
      </c>
      <c r="P233" s="21">
        <v>0</v>
      </c>
      <c r="Q233" s="21">
        <v>0</v>
      </c>
      <c r="R233" s="21">
        <v>2300.5300000000002</v>
      </c>
      <c r="S233" s="21">
        <v>2303.6799999999998</v>
      </c>
      <c r="T233" s="21">
        <v>192.33600000000001</v>
      </c>
      <c r="U233" s="4">
        <f t="shared" si="11"/>
        <v>171.70600000000002</v>
      </c>
      <c r="V233" s="21" t="s">
        <v>82</v>
      </c>
    </row>
    <row r="234" spans="1:22" s="5" customFormat="1" x14ac:dyDescent="0.2">
      <c r="A234" s="21">
        <v>3140.24</v>
      </c>
      <c r="B234" s="21">
        <v>90</v>
      </c>
      <c r="C234" s="22">
        <v>205.46799999999999</v>
      </c>
      <c r="D234" s="16">
        <f t="shared" si="12"/>
        <v>184.83799999999999</v>
      </c>
      <c r="E234" s="17">
        <f t="shared" si="13"/>
        <v>205.018</v>
      </c>
      <c r="F234" s="21">
        <v>1116.1500000000001</v>
      </c>
      <c r="G234" s="21">
        <v>1036</v>
      </c>
      <c r="H234" s="21">
        <v>2310.38</v>
      </c>
      <c r="I234" s="21">
        <v>-2259.52</v>
      </c>
      <c r="J234" s="21">
        <v>-496.45</v>
      </c>
      <c r="K234" s="21">
        <v>13522893.390000001</v>
      </c>
      <c r="L234" s="21">
        <v>7194961.7999999998</v>
      </c>
      <c r="M234" s="21" t="s">
        <v>564</v>
      </c>
      <c r="N234" s="21" t="s">
        <v>565</v>
      </c>
      <c r="O234" s="21">
        <v>0</v>
      </c>
      <c r="P234" s="21">
        <v>0</v>
      </c>
      <c r="Q234" s="21">
        <v>0</v>
      </c>
      <c r="R234" s="21">
        <v>2310.38</v>
      </c>
      <c r="S234" s="21">
        <v>2313.42</v>
      </c>
      <c r="T234" s="21">
        <v>192.392</v>
      </c>
      <c r="U234" s="4">
        <f t="shared" si="11"/>
        <v>171.762</v>
      </c>
      <c r="V234" s="21" t="s">
        <v>82</v>
      </c>
    </row>
    <row r="235" spans="1:22" s="5" customFormat="1" x14ac:dyDescent="0.2">
      <c r="A235" s="21">
        <v>3150.24</v>
      </c>
      <c r="B235" s="21">
        <v>90</v>
      </c>
      <c r="C235" s="22">
        <v>205.46799999999999</v>
      </c>
      <c r="D235" s="16">
        <f t="shared" si="12"/>
        <v>184.83799999999999</v>
      </c>
      <c r="E235" s="17">
        <f t="shared" si="13"/>
        <v>205.018</v>
      </c>
      <c r="F235" s="21">
        <v>1116.1500000000001</v>
      </c>
      <c r="G235" s="21">
        <v>1036</v>
      </c>
      <c r="H235" s="21">
        <v>2320.2199999999998</v>
      </c>
      <c r="I235" s="21">
        <v>-2268.5500000000002</v>
      </c>
      <c r="J235" s="21">
        <v>-500.75</v>
      </c>
      <c r="K235" s="21">
        <v>13522889.16</v>
      </c>
      <c r="L235" s="21">
        <v>7194952.7300000004</v>
      </c>
      <c r="M235" s="21" t="s">
        <v>566</v>
      </c>
      <c r="N235" s="21" t="s">
        <v>567</v>
      </c>
      <c r="O235" s="21">
        <v>0</v>
      </c>
      <c r="P235" s="21">
        <v>0</v>
      </c>
      <c r="Q235" s="21">
        <v>0</v>
      </c>
      <c r="R235" s="21">
        <v>2320.2199999999998</v>
      </c>
      <c r="S235" s="21">
        <v>2323.16</v>
      </c>
      <c r="T235" s="21">
        <v>192.44800000000001</v>
      </c>
      <c r="U235" s="4">
        <f t="shared" si="11"/>
        <v>171.81800000000001</v>
      </c>
      <c r="V235" s="21" t="s">
        <v>82</v>
      </c>
    </row>
    <row r="236" spans="1:22" s="5" customFormat="1" x14ac:dyDescent="0.2">
      <c r="A236" s="21">
        <v>3160.24</v>
      </c>
      <c r="B236" s="21">
        <v>90</v>
      </c>
      <c r="C236" s="22">
        <v>205.46799999999999</v>
      </c>
      <c r="D236" s="16">
        <f t="shared" si="12"/>
        <v>184.83799999999999</v>
      </c>
      <c r="E236" s="17">
        <f t="shared" si="13"/>
        <v>205.018</v>
      </c>
      <c r="F236" s="21">
        <v>1116.1500000000001</v>
      </c>
      <c r="G236" s="21">
        <v>1036</v>
      </c>
      <c r="H236" s="21">
        <v>2330.06</v>
      </c>
      <c r="I236" s="21">
        <v>-2277.58</v>
      </c>
      <c r="J236" s="21">
        <v>-505.05</v>
      </c>
      <c r="K236" s="21">
        <v>13522884.93</v>
      </c>
      <c r="L236" s="21">
        <v>7194943.6699999999</v>
      </c>
      <c r="M236" s="21" t="s">
        <v>568</v>
      </c>
      <c r="N236" s="21" t="s">
        <v>569</v>
      </c>
      <c r="O236" s="21">
        <v>0</v>
      </c>
      <c r="P236" s="21">
        <v>0</v>
      </c>
      <c r="Q236" s="21">
        <v>0</v>
      </c>
      <c r="R236" s="21">
        <v>2330.06</v>
      </c>
      <c r="S236" s="21">
        <v>2332.9</v>
      </c>
      <c r="T236" s="21">
        <v>192.50299999999999</v>
      </c>
      <c r="U236" s="4">
        <f t="shared" si="11"/>
        <v>171.87299999999999</v>
      </c>
      <c r="V236" s="21" t="s">
        <v>82</v>
      </c>
    </row>
    <row r="237" spans="1:22" s="5" customFormat="1" x14ac:dyDescent="0.2">
      <c r="A237" s="21">
        <v>3170.24</v>
      </c>
      <c r="B237" s="21">
        <v>90</v>
      </c>
      <c r="C237" s="22">
        <v>205.46799999999999</v>
      </c>
      <c r="D237" s="16">
        <f t="shared" si="12"/>
        <v>184.83799999999999</v>
      </c>
      <c r="E237" s="17">
        <f t="shared" si="13"/>
        <v>205.018</v>
      </c>
      <c r="F237" s="21">
        <v>1116.1500000000001</v>
      </c>
      <c r="G237" s="21">
        <v>1036</v>
      </c>
      <c r="H237" s="21">
        <v>2339.91</v>
      </c>
      <c r="I237" s="21">
        <v>-2286.61</v>
      </c>
      <c r="J237" s="21">
        <v>-509.35</v>
      </c>
      <c r="K237" s="21">
        <v>13522880.699999999</v>
      </c>
      <c r="L237" s="21">
        <v>7194934.6100000003</v>
      </c>
      <c r="M237" s="21" t="s">
        <v>570</v>
      </c>
      <c r="N237" s="21" t="s">
        <v>571</v>
      </c>
      <c r="O237" s="21">
        <v>0</v>
      </c>
      <c r="P237" s="21">
        <v>0</v>
      </c>
      <c r="Q237" s="21">
        <v>0</v>
      </c>
      <c r="R237" s="21">
        <v>2339.91</v>
      </c>
      <c r="S237" s="21">
        <v>2342.65</v>
      </c>
      <c r="T237" s="21">
        <v>192.55799999999999</v>
      </c>
      <c r="U237" s="4">
        <f t="shared" si="11"/>
        <v>171.928</v>
      </c>
      <c r="V237" s="21" t="s">
        <v>82</v>
      </c>
    </row>
    <row r="238" spans="1:22" s="5" customFormat="1" x14ac:dyDescent="0.2">
      <c r="A238" s="21">
        <v>3180.24</v>
      </c>
      <c r="B238" s="21">
        <v>90</v>
      </c>
      <c r="C238" s="22">
        <v>205.46799999999999</v>
      </c>
      <c r="D238" s="16">
        <f t="shared" si="12"/>
        <v>184.83799999999999</v>
      </c>
      <c r="E238" s="17">
        <f t="shared" si="13"/>
        <v>205.018</v>
      </c>
      <c r="F238" s="21">
        <v>1116.1500000000001</v>
      </c>
      <c r="G238" s="21">
        <v>1036</v>
      </c>
      <c r="H238" s="21">
        <v>2349.75</v>
      </c>
      <c r="I238" s="21">
        <v>-2295.63</v>
      </c>
      <c r="J238" s="21">
        <v>-513.65</v>
      </c>
      <c r="K238" s="21">
        <v>13522876.470000001</v>
      </c>
      <c r="L238" s="21">
        <v>7194925.5499999998</v>
      </c>
      <c r="M238" s="21" t="s">
        <v>572</v>
      </c>
      <c r="N238" s="21" t="s">
        <v>573</v>
      </c>
      <c r="O238" s="21">
        <v>0</v>
      </c>
      <c r="P238" s="21">
        <v>0</v>
      </c>
      <c r="Q238" s="21">
        <v>0</v>
      </c>
      <c r="R238" s="21">
        <v>2349.75</v>
      </c>
      <c r="S238" s="21">
        <v>2352.4</v>
      </c>
      <c r="T238" s="21">
        <v>192.61199999999999</v>
      </c>
      <c r="U238" s="4">
        <f t="shared" si="11"/>
        <v>171.982</v>
      </c>
      <c r="V238" s="21" t="s">
        <v>82</v>
      </c>
    </row>
    <row r="239" spans="1:22" s="5" customFormat="1" x14ac:dyDescent="0.2">
      <c r="A239" s="21">
        <v>3190.24</v>
      </c>
      <c r="B239" s="21">
        <v>90</v>
      </c>
      <c r="C239" s="22">
        <v>205.46799999999999</v>
      </c>
      <c r="D239" s="16">
        <f t="shared" si="12"/>
        <v>184.83799999999999</v>
      </c>
      <c r="E239" s="17">
        <f t="shared" si="13"/>
        <v>205.018</v>
      </c>
      <c r="F239" s="21">
        <v>1116.1500000000001</v>
      </c>
      <c r="G239" s="21">
        <v>1036</v>
      </c>
      <c r="H239" s="21">
        <v>2359.59</v>
      </c>
      <c r="I239" s="21">
        <v>-2304.66</v>
      </c>
      <c r="J239" s="21">
        <v>-517.95000000000005</v>
      </c>
      <c r="K239" s="21">
        <v>13522872.24</v>
      </c>
      <c r="L239" s="21">
        <v>7194916.4900000002</v>
      </c>
      <c r="M239" s="21" t="s">
        <v>574</v>
      </c>
      <c r="N239" s="21" t="s">
        <v>575</v>
      </c>
      <c r="O239" s="21">
        <v>0</v>
      </c>
      <c r="P239" s="21">
        <v>0</v>
      </c>
      <c r="Q239" s="21">
        <v>0</v>
      </c>
      <c r="R239" s="21">
        <v>2359.59</v>
      </c>
      <c r="S239" s="21">
        <v>2362.15</v>
      </c>
      <c r="T239" s="21">
        <v>192.666</v>
      </c>
      <c r="U239" s="4">
        <f t="shared" si="11"/>
        <v>172.036</v>
      </c>
      <c r="V239" s="21" t="s">
        <v>82</v>
      </c>
    </row>
    <row r="240" spans="1:22" s="5" customFormat="1" x14ac:dyDescent="0.2">
      <c r="A240" s="21">
        <v>3200.24</v>
      </c>
      <c r="B240" s="21">
        <v>90</v>
      </c>
      <c r="C240" s="22">
        <v>205.46799999999999</v>
      </c>
      <c r="D240" s="16">
        <f t="shared" si="12"/>
        <v>184.83799999999999</v>
      </c>
      <c r="E240" s="17">
        <f t="shared" si="13"/>
        <v>205.018</v>
      </c>
      <c r="F240" s="21">
        <v>1116.1500000000001</v>
      </c>
      <c r="G240" s="21">
        <v>1036</v>
      </c>
      <c r="H240" s="21">
        <v>2369.44</v>
      </c>
      <c r="I240" s="21">
        <v>-2313.69</v>
      </c>
      <c r="J240" s="21">
        <v>-522.25</v>
      </c>
      <c r="K240" s="21">
        <v>13522868.01</v>
      </c>
      <c r="L240" s="21">
        <v>7194907.4299999997</v>
      </c>
      <c r="M240" s="21" t="s">
        <v>576</v>
      </c>
      <c r="N240" s="21" t="s">
        <v>577</v>
      </c>
      <c r="O240" s="21">
        <v>0</v>
      </c>
      <c r="P240" s="21">
        <v>0</v>
      </c>
      <c r="Q240" s="21">
        <v>0</v>
      </c>
      <c r="R240" s="21">
        <v>2369.44</v>
      </c>
      <c r="S240" s="21">
        <v>2371.9</v>
      </c>
      <c r="T240" s="21">
        <v>192.72</v>
      </c>
      <c r="U240" s="4">
        <f t="shared" si="11"/>
        <v>172.09</v>
      </c>
      <c r="V240" s="21" t="s">
        <v>82</v>
      </c>
    </row>
    <row r="241" spans="1:22" s="5" customFormat="1" x14ac:dyDescent="0.2">
      <c r="A241" s="21">
        <v>3210.24</v>
      </c>
      <c r="B241" s="21">
        <v>90</v>
      </c>
      <c r="C241" s="22">
        <v>205.46799999999999</v>
      </c>
      <c r="D241" s="16">
        <f t="shared" si="12"/>
        <v>184.83799999999999</v>
      </c>
      <c r="E241" s="17">
        <f t="shared" si="13"/>
        <v>205.018</v>
      </c>
      <c r="F241" s="21">
        <v>1116.1500000000001</v>
      </c>
      <c r="G241" s="21">
        <v>1036</v>
      </c>
      <c r="H241" s="21">
        <v>2379.2800000000002</v>
      </c>
      <c r="I241" s="21">
        <v>-2322.7199999999998</v>
      </c>
      <c r="J241" s="21">
        <v>-526.54999999999995</v>
      </c>
      <c r="K241" s="21">
        <v>13522863.779999999</v>
      </c>
      <c r="L241" s="21">
        <v>7194898.3600000003</v>
      </c>
      <c r="M241" s="21" t="s">
        <v>578</v>
      </c>
      <c r="N241" s="21" t="s">
        <v>579</v>
      </c>
      <c r="O241" s="21">
        <v>0</v>
      </c>
      <c r="P241" s="21">
        <v>0</v>
      </c>
      <c r="Q241" s="21">
        <v>0</v>
      </c>
      <c r="R241" s="21">
        <v>2379.2800000000002</v>
      </c>
      <c r="S241" s="21">
        <v>2381.65</v>
      </c>
      <c r="T241" s="21">
        <v>192.773</v>
      </c>
      <c r="U241" s="4">
        <f t="shared" si="11"/>
        <v>172.143</v>
      </c>
      <c r="V241" s="21" t="s">
        <v>82</v>
      </c>
    </row>
    <row r="242" spans="1:22" s="5" customFormat="1" x14ac:dyDescent="0.2">
      <c r="A242" s="21">
        <v>3220.24</v>
      </c>
      <c r="B242" s="21">
        <v>90</v>
      </c>
      <c r="C242" s="22">
        <v>205.46799999999999</v>
      </c>
      <c r="D242" s="16">
        <f t="shared" si="12"/>
        <v>184.83799999999999</v>
      </c>
      <c r="E242" s="17">
        <f t="shared" si="13"/>
        <v>205.018</v>
      </c>
      <c r="F242" s="21">
        <v>1116.1500000000001</v>
      </c>
      <c r="G242" s="21">
        <v>1036</v>
      </c>
      <c r="H242" s="21">
        <v>2389.13</v>
      </c>
      <c r="I242" s="21">
        <v>-2331.75</v>
      </c>
      <c r="J242" s="21">
        <v>-530.85</v>
      </c>
      <c r="K242" s="21">
        <v>13522859.550000001</v>
      </c>
      <c r="L242" s="21">
        <v>7194889.2999999998</v>
      </c>
      <c r="M242" s="21" t="s">
        <v>580</v>
      </c>
      <c r="N242" s="21" t="s">
        <v>581</v>
      </c>
      <c r="O242" s="21">
        <v>0</v>
      </c>
      <c r="P242" s="21">
        <v>0</v>
      </c>
      <c r="Q242" s="21">
        <v>0</v>
      </c>
      <c r="R242" s="21">
        <v>2389.13</v>
      </c>
      <c r="S242" s="21">
        <v>2391.41</v>
      </c>
      <c r="T242" s="21">
        <v>192.82499999999999</v>
      </c>
      <c r="U242" s="4">
        <f t="shared" si="11"/>
        <v>172.19499999999999</v>
      </c>
      <c r="V242" s="21" t="s">
        <v>82</v>
      </c>
    </row>
    <row r="243" spans="1:22" s="5" customFormat="1" x14ac:dyDescent="0.2">
      <c r="A243" s="21">
        <v>3230.24</v>
      </c>
      <c r="B243" s="21">
        <v>90</v>
      </c>
      <c r="C243" s="22">
        <v>205.46799999999999</v>
      </c>
      <c r="D243" s="16">
        <f t="shared" si="12"/>
        <v>184.83799999999999</v>
      </c>
      <c r="E243" s="17">
        <f t="shared" si="13"/>
        <v>205.018</v>
      </c>
      <c r="F243" s="21">
        <v>1116.1500000000001</v>
      </c>
      <c r="G243" s="21">
        <v>1036</v>
      </c>
      <c r="H243" s="21">
        <v>2398.9699999999998</v>
      </c>
      <c r="I243" s="21">
        <v>-2340.77</v>
      </c>
      <c r="J243" s="21">
        <v>-535.15</v>
      </c>
      <c r="K243" s="21">
        <v>13522855.32</v>
      </c>
      <c r="L243" s="21">
        <v>7194880.2400000002</v>
      </c>
      <c r="M243" s="21" t="s">
        <v>582</v>
      </c>
      <c r="N243" s="21" t="s">
        <v>583</v>
      </c>
      <c r="O243" s="21">
        <v>0</v>
      </c>
      <c r="P243" s="21">
        <v>0</v>
      </c>
      <c r="Q243" s="21">
        <v>0</v>
      </c>
      <c r="R243" s="21">
        <v>2398.9699999999998</v>
      </c>
      <c r="S243" s="21">
        <v>2401.17</v>
      </c>
      <c r="T243" s="21">
        <v>192.87799999999999</v>
      </c>
      <c r="U243" s="4">
        <f t="shared" si="11"/>
        <v>172.24799999999999</v>
      </c>
      <c r="V243" s="21" t="s">
        <v>82</v>
      </c>
    </row>
    <row r="244" spans="1:22" s="5" customFormat="1" x14ac:dyDescent="0.2">
      <c r="A244" s="21">
        <v>3240.24</v>
      </c>
      <c r="B244" s="21">
        <v>90</v>
      </c>
      <c r="C244" s="22">
        <v>205.46799999999999</v>
      </c>
      <c r="D244" s="16">
        <f t="shared" si="12"/>
        <v>184.83799999999999</v>
      </c>
      <c r="E244" s="17">
        <f t="shared" si="13"/>
        <v>205.018</v>
      </c>
      <c r="F244" s="21">
        <v>1116.1500000000001</v>
      </c>
      <c r="G244" s="21">
        <v>1036</v>
      </c>
      <c r="H244" s="21">
        <v>2408.81</v>
      </c>
      <c r="I244" s="21">
        <v>-2349.8000000000002</v>
      </c>
      <c r="J244" s="21">
        <v>-539.45000000000005</v>
      </c>
      <c r="K244" s="21">
        <v>13522851.09</v>
      </c>
      <c r="L244" s="21">
        <v>7194871.1799999997</v>
      </c>
      <c r="M244" s="21" t="s">
        <v>584</v>
      </c>
      <c r="N244" s="21" t="s">
        <v>585</v>
      </c>
      <c r="O244" s="21">
        <v>0</v>
      </c>
      <c r="P244" s="21">
        <v>0</v>
      </c>
      <c r="Q244" s="21">
        <v>0</v>
      </c>
      <c r="R244" s="21">
        <v>2408.81</v>
      </c>
      <c r="S244" s="21">
        <v>2410.9299999999998</v>
      </c>
      <c r="T244" s="21">
        <v>192.929</v>
      </c>
      <c r="U244" s="4">
        <f t="shared" si="11"/>
        <v>172.29900000000001</v>
      </c>
      <c r="V244" s="21" t="s">
        <v>82</v>
      </c>
    </row>
    <row r="245" spans="1:22" s="5" customFormat="1" x14ac:dyDescent="0.2">
      <c r="A245" s="21">
        <v>3250.24</v>
      </c>
      <c r="B245" s="21">
        <v>90</v>
      </c>
      <c r="C245" s="22">
        <v>205.46799999999999</v>
      </c>
      <c r="D245" s="16">
        <f t="shared" si="12"/>
        <v>184.83799999999999</v>
      </c>
      <c r="E245" s="17">
        <f t="shared" si="13"/>
        <v>205.018</v>
      </c>
      <c r="F245" s="21">
        <v>1116.1500000000001</v>
      </c>
      <c r="G245" s="21">
        <v>1036</v>
      </c>
      <c r="H245" s="21">
        <v>2418.66</v>
      </c>
      <c r="I245" s="21">
        <v>-2358.83</v>
      </c>
      <c r="J245" s="21">
        <v>-543.75</v>
      </c>
      <c r="K245" s="21">
        <v>13522846.859999999</v>
      </c>
      <c r="L245" s="21">
        <v>7194862.1200000001</v>
      </c>
      <c r="M245" s="21" t="s">
        <v>586</v>
      </c>
      <c r="N245" s="21" t="s">
        <v>587</v>
      </c>
      <c r="O245" s="21">
        <v>0</v>
      </c>
      <c r="P245" s="21">
        <v>0</v>
      </c>
      <c r="Q245" s="21">
        <v>0</v>
      </c>
      <c r="R245" s="21">
        <v>2418.66</v>
      </c>
      <c r="S245" s="21">
        <v>2420.69</v>
      </c>
      <c r="T245" s="21">
        <v>192.98099999999999</v>
      </c>
      <c r="U245" s="4">
        <f t="shared" si="11"/>
        <v>172.351</v>
      </c>
      <c r="V245" s="21" t="s">
        <v>82</v>
      </c>
    </row>
    <row r="246" spans="1:22" s="5" customFormat="1" x14ac:dyDescent="0.2">
      <c r="A246" s="21">
        <v>3260.24</v>
      </c>
      <c r="B246" s="21">
        <v>90</v>
      </c>
      <c r="C246" s="22">
        <v>205.46799999999999</v>
      </c>
      <c r="D246" s="16">
        <f t="shared" si="12"/>
        <v>184.83799999999999</v>
      </c>
      <c r="E246" s="17">
        <f t="shared" si="13"/>
        <v>205.018</v>
      </c>
      <c r="F246" s="21">
        <v>1116.1500000000001</v>
      </c>
      <c r="G246" s="21">
        <v>1036</v>
      </c>
      <c r="H246" s="21">
        <v>2428.5</v>
      </c>
      <c r="I246" s="21">
        <v>-2367.86</v>
      </c>
      <c r="J246" s="21">
        <v>-548.04999999999995</v>
      </c>
      <c r="K246" s="21">
        <v>13522842.630000001</v>
      </c>
      <c r="L246" s="21">
        <v>7194853.0599999996</v>
      </c>
      <c r="M246" s="21" t="s">
        <v>588</v>
      </c>
      <c r="N246" s="21" t="s">
        <v>589</v>
      </c>
      <c r="O246" s="21">
        <v>0</v>
      </c>
      <c r="P246" s="21">
        <v>0</v>
      </c>
      <c r="Q246" s="21">
        <v>0</v>
      </c>
      <c r="R246" s="21">
        <v>2428.5</v>
      </c>
      <c r="S246" s="21">
        <v>2430.46</v>
      </c>
      <c r="T246" s="21">
        <v>193.03200000000001</v>
      </c>
      <c r="U246" s="4">
        <f t="shared" si="11"/>
        <v>172.40200000000002</v>
      </c>
      <c r="V246" s="21" t="s">
        <v>82</v>
      </c>
    </row>
    <row r="247" spans="1:22" s="5" customFormat="1" x14ac:dyDescent="0.2">
      <c r="A247" s="21">
        <v>3270.24</v>
      </c>
      <c r="B247" s="21">
        <v>90</v>
      </c>
      <c r="C247" s="22">
        <v>205.46799999999999</v>
      </c>
      <c r="D247" s="16">
        <f t="shared" si="12"/>
        <v>184.83799999999999</v>
      </c>
      <c r="E247" s="17">
        <f t="shared" si="13"/>
        <v>205.018</v>
      </c>
      <c r="F247" s="21">
        <v>1116.1500000000001</v>
      </c>
      <c r="G247" s="21">
        <v>1036</v>
      </c>
      <c r="H247" s="21">
        <v>2438.35</v>
      </c>
      <c r="I247" s="21">
        <v>-2376.89</v>
      </c>
      <c r="J247" s="21">
        <v>-552.35</v>
      </c>
      <c r="K247" s="21">
        <v>13522838.4</v>
      </c>
      <c r="L247" s="21">
        <v>7194844</v>
      </c>
      <c r="M247" s="21" t="s">
        <v>590</v>
      </c>
      <c r="N247" s="21" t="s">
        <v>591</v>
      </c>
      <c r="O247" s="21">
        <v>0</v>
      </c>
      <c r="P247" s="21">
        <v>0</v>
      </c>
      <c r="Q247" s="21">
        <v>0</v>
      </c>
      <c r="R247" s="21">
        <v>2438.35</v>
      </c>
      <c r="S247" s="21">
        <v>2440.2199999999998</v>
      </c>
      <c r="T247" s="21">
        <v>193.08199999999999</v>
      </c>
      <c r="U247" s="4">
        <f t="shared" si="11"/>
        <v>172.452</v>
      </c>
      <c r="V247" s="21" t="s">
        <v>82</v>
      </c>
    </row>
    <row r="248" spans="1:22" s="5" customFormat="1" x14ac:dyDescent="0.2">
      <c r="A248" s="21">
        <v>3280.24</v>
      </c>
      <c r="B248" s="21">
        <v>90</v>
      </c>
      <c r="C248" s="22">
        <v>205.46799999999999</v>
      </c>
      <c r="D248" s="16">
        <f t="shared" si="12"/>
        <v>184.83799999999999</v>
      </c>
      <c r="E248" s="17">
        <f t="shared" si="13"/>
        <v>205.018</v>
      </c>
      <c r="F248" s="21">
        <v>1116.1500000000001</v>
      </c>
      <c r="G248" s="21">
        <v>1036</v>
      </c>
      <c r="H248" s="21">
        <v>2448.19</v>
      </c>
      <c r="I248" s="21">
        <v>-2385.92</v>
      </c>
      <c r="J248" s="21">
        <v>-556.65</v>
      </c>
      <c r="K248" s="21">
        <v>13522834.17</v>
      </c>
      <c r="L248" s="21">
        <v>7194834.9299999997</v>
      </c>
      <c r="M248" s="21" t="s">
        <v>592</v>
      </c>
      <c r="N248" s="21" t="s">
        <v>593</v>
      </c>
      <c r="O248" s="21">
        <v>0</v>
      </c>
      <c r="P248" s="21">
        <v>0</v>
      </c>
      <c r="Q248" s="21">
        <v>0</v>
      </c>
      <c r="R248" s="21">
        <v>2448.19</v>
      </c>
      <c r="S248" s="21">
        <v>2449.9899999999998</v>
      </c>
      <c r="T248" s="21">
        <v>193.13300000000001</v>
      </c>
      <c r="U248" s="4">
        <f t="shared" si="11"/>
        <v>172.50300000000001</v>
      </c>
      <c r="V248" s="21" t="s">
        <v>82</v>
      </c>
    </row>
    <row r="249" spans="1:22" s="5" customFormat="1" x14ac:dyDescent="0.2">
      <c r="A249" s="21">
        <v>3290.24</v>
      </c>
      <c r="B249" s="21">
        <v>90</v>
      </c>
      <c r="C249" s="22">
        <v>205.46799999999999</v>
      </c>
      <c r="D249" s="16">
        <f t="shared" si="12"/>
        <v>184.83799999999999</v>
      </c>
      <c r="E249" s="17">
        <f t="shared" si="13"/>
        <v>205.018</v>
      </c>
      <c r="F249" s="21">
        <v>1116.1500000000001</v>
      </c>
      <c r="G249" s="21">
        <v>1036</v>
      </c>
      <c r="H249" s="21">
        <v>2458.0300000000002</v>
      </c>
      <c r="I249" s="21">
        <v>-2394.94</v>
      </c>
      <c r="J249" s="21">
        <v>-560.95000000000005</v>
      </c>
      <c r="K249" s="21">
        <v>13522829.939999999</v>
      </c>
      <c r="L249" s="21">
        <v>7194825.8700000001</v>
      </c>
      <c r="M249" s="21" t="s">
        <v>594</v>
      </c>
      <c r="N249" s="21" t="s">
        <v>595</v>
      </c>
      <c r="O249" s="21">
        <v>0</v>
      </c>
      <c r="P249" s="21">
        <v>0</v>
      </c>
      <c r="Q249" s="21">
        <v>0</v>
      </c>
      <c r="R249" s="21">
        <v>2458.0300000000002</v>
      </c>
      <c r="S249" s="21">
        <v>2459.7600000000002</v>
      </c>
      <c r="T249" s="21">
        <v>193.18199999999999</v>
      </c>
      <c r="U249" s="4">
        <f t="shared" si="11"/>
        <v>172.55199999999999</v>
      </c>
      <c r="V249" s="21" t="s">
        <v>82</v>
      </c>
    </row>
    <row r="250" spans="1:22" s="5" customFormat="1" x14ac:dyDescent="0.2">
      <c r="A250" s="21">
        <v>3300.24</v>
      </c>
      <c r="B250" s="21">
        <v>90</v>
      </c>
      <c r="C250" s="22">
        <v>205.46799999999999</v>
      </c>
      <c r="D250" s="16">
        <f t="shared" si="12"/>
        <v>184.83799999999999</v>
      </c>
      <c r="E250" s="17">
        <f t="shared" si="13"/>
        <v>205.018</v>
      </c>
      <c r="F250" s="21">
        <v>1116.1500000000001</v>
      </c>
      <c r="G250" s="21">
        <v>1036</v>
      </c>
      <c r="H250" s="21">
        <v>2467.88</v>
      </c>
      <c r="I250" s="21">
        <v>-2403.9699999999998</v>
      </c>
      <c r="J250" s="21">
        <v>-565.25</v>
      </c>
      <c r="K250" s="21">
        <v>13522825.710000001</v>
      </c>
      <c r="L250" s="21">
        <v>7194816.8099999996</v>
      </c>
      <c r="M250" s="21" t="s">
        <v>596</v>
      </c>
      <c r="N250" s="21" t="s">
        <v>597</v>
      </c>
      <c r="O250" s="21">
        <v>0</v>
      </c>
      <c r="P250" s="21">
        <v>0</v>
      </c>
      <c r="Q250" s="21">
        <v>0</v>
      </c>
      <c r="R250" s="21">
        <v>2467.88</v>
      </c>
      <c r="S250" s="21">
        <v>2469.5300000000002</v>
      </c>
      <c r="T250" s="21">
        <v>193.232</v>
      </c>
      <c r="U250" s="4">
        <f t="shared" si="11"/>
        <v>172.602</v>
      </c>
      <c r="V250" s="21" t="s">
        <v>82</v>
      </c>
    </row>
    <row r="251" spans="1:22" s="5" customFormat="1" x14ac:dyDescent="0.2">
      <c r="A251" s="21">
        <v>3310.24</v>
      </c>
      <c r="B251" s="21">
        <v>90</v>
      </c>
      <c r="C251" s="22">
        <v>205.46799999999999</v>
      </c>
      <c r="D251" s="16">
        <f t="shared" si="12"/>
        <v>184.83799999999999</v>
      </c>
      <c r="E251" s="17">
        <f t="shared" si="13"/>
        <v>205.018</v>
      </c>
      <c r="F251" s="21">
        <v>1116.1500000000001</v>
      </c>
      <c r="G251" s="21">
        <v>1036</v>
      </c>
      <c r="H251" s="21">
        <v>2477.7199999999998</v>
      </c>
      <c r="I251" s="21">
        <v>-2413</v>
      </c>
      <c r="J251" s="21">
        <v>-569.54999999999995</v>
      </c>
      <c r="K251" s="21">
        <v>13522821.48</v>
      </c>
      <c r="L251" s="21">
        <v>7194807.75</v>
      </c>
      <c r="M251" s="21" t="s">
        <v>598</v>
      </c>
      <c r="N251" s="21" t="s">
        <v>599</v>
      </c>
      <c r="O251" s="21">
        <v>0</v>
      </c>
      <c r="P251" s="21">
        <v>0</v>
      </c>
      <c r="Q251" s="21">
        <v>0</v>
      </c>
      <c r="R251" s="21">
        <v>2477.7199999999998</v>
      </c>
      <c r="S251" s="21">
        <v>2479.31</v>
      </c>
      <c r="T251" s="21">
        <v>193.28100000000001</v>
      </c>
      <c r="U251" s="4">
        <f t="shared" si="11"/>
        <v>172.65100000000001</v>
      </c>
      <c r="V251" s="21" t="s">
        <v>82</v>
      </c>
    </row>
    <row r="252" spans="1:22" s="5" customFormat="1" x14ac:dyDescent="0.2">
      <c r="A252" s="21">
        <v>3320.24</v>
      </c>
      <c r="B252" s="21">
        <v>90</v>
      </c>
      <c r="C252" s="22">
        <v>205.46799999999999</v>
      </c>
      <c r="D252" s="16">
        <f t="shared" si="12"/>
        <v>184.83799999999999</v>
      </c>
      <c r="E252" s="17">
        <f t="shared" si="13"/>
        <v>205.018</v>
      </c>
      <c r="F252" s="21">
        <v>1116.1500000000001</v>
      </c>
      <c r="G252" s="21">
        <v>1036</v>
      </c>
      <c r="H252" s="21">
        <v>2487.56</v>
      </c>
      <c r="I252" s="21">
        <v>-2422.0300000000002</v>
      </c>
      <c r="J252" s="21">
        <v>-573.85</v>
      </c>
      <c r="K252" s="21">
        <v>13522817.25</v>
      </c>
      <c r="L252" s="21">
        <v>7194798.6900000004</v>
      </c>
      <c r="M252" s="21" t="s">
        <v>600</v>
      </c>
      <c r="N252" s="21" t="s">
        <v>601</v>
      </c>
      <c r="O252" s="21">
        <v>0</v>
      </c>
      <c r="P252" s="21">
        <v>0</v>
      </c>
      <c r="Q252" s="21">
        <v>0</v>
      </c>
      <c r="R252" s="21">
        <v>2487.56</v>
      </c>
      <c r="S252" s="21">
        <v>2489.08</v>
      </c>
      <c r="T252" s="21">
        <v>193.32900000000001</v>
      </c>
      <c r="U252" s="4">
        <f t="shared" si="11"/>
        <v>172.69900000000001</v>
      </c>
      <c r="V252" s="21" t="s">
        <v>82</v>
      </c>
    </row>
    <row r="253" spans="1:22" s="5" customFormat="1" x14ac:dyDescent="0.2">
      <c r="A253" s="21">
        <v>3330.24</v>
      </c>
      <c r="B253" s="21">
        <v>90</v>
      </c>
      <c r="C253" s="22">
        <v>205.46799999999999</v>
      </c>
      <c r="D253" s="16">
        <f t="shared" si="12"/>
        <v>184.83799999999999</v>
      </c>
      <c r="E253" s="17">
        <f t="shared" si="13"/>
        <v>205.018</v>
      </c>
      <c r="F253" s="21">
        <v>1116.1500000000001</v>
      </c>
      <c r="G253" s="21">
        <v>1036</v>
      </c>
      <c r="H253" s="21">
        <v>2497.41</v>
      </c>
      <c r="I253" s="21">
        <v>-2431.06</v>
      </c>
      <c r="J253" s="21">
        <v>-578.15</v>
      </c>
      <c r="K253" s="21">
        <v>13522813.02</v>
      </c>
      <c r="L253" s="21">
        <v>7194789.6299999999</v>
      </c>
      <c r="M253" s="21" t="s">
        <v>602</v>
      </c>
      <c r="N253" s="21" t="s">
        <v>603</v>
      </c>
      <c r="O253" s="21">
        <v>0</v>
      </c>
      <c r="P253" s="21">
        <v>0</v>
      </c>
      <c r="Q253" s="21">
        <v>0</v>
      </c>
      <c r="R253" s="21">
        <v>2497.41</v>
      </c>
      <c r="S253" s="21">
        <v>2498.86</v>
      </c>
      <c r="T253" s="21">
        <v>193.37700000000001</v>
      </c>
      <c r="U253" s="4">
        <f t="shared" si="11"/>
        <v>172.74700000000001</v>
      </c>
      <c r="V253" s="21" t="s">
        <v>82</v>
      </c>
    </row>
    <row r="254" spans="1:22" s="5" customFormat="1" x14ac:dyDescent="0.2">
      <c r="A254" s="21">
        <v>3340.24</v>
      </c>
      <c r="B254" s="21">
        <v>90</v>
      </c>
      <c r="C254" s="22">
        <v>205.46799999999999</v>
      </c>
      <c r="D254" s="16">
        <f t="shared" si="12"/>
        <v>184.83799999999999</v>
      </c>
      <c r="E254" s="17">
        <f t="shared" si="13"/>
        <v>205.018</v>
      </c>
      <c r="F254" s="21">
        <v>1116.1500000000001</v>
      </c>
      <c r="G254" s="21">
        <v>1036</v>
      </c>
      <c r="H254" s="21">
        <v>2507.25</v>
      </c>
      <c r="I254" s="21">
        <v>-2440.09</v>
      </c>
      <c r="J254" s="21">
        <v>-582.45000000000005</v>
      </c>
      <c r="K254" s="21">
        <v>13522808.789999999</v>
      </c>
      <c r="L254" s="21">
        <v>7194780.5599999996</v>
      </c>
      <c r="M254" s="21" t="s">
        <v>604</v>
      </c>
      <c r="N254" s="21" t="s">
        <v>605</v>
      </c>
      <c r="O254" s="21">
        <v>0</v>
      </c>
      <c r="P254" s="21">
        <v>0</v>
      </c>
      <c r="Q254" s="21">
        <v>0</v>
      </c>
      <c r="R254" s="21">
        <v>2507.25</v>
      </c>
      <c r="S254" s="21">
        <v>2508.64</v>
      </c>
      <c r="T254" s="21">
        <v>193.42500000000001</v>
      </c>
      <c r="U254" s="4">
        <f t="shared" si="11"/>
        <v>172.79500000000002</v>
      </c>
      <c r="V254" s="21" t="s">
        <v>82</v>
      </c>
    </row>
    <row r="255" spans="1:22" s="5" customFormat="1" x14ac:dyDescent="0.2">
      <c r="A255" s="21">
        <v>3350.24</v>
      </c>
      <c r="B255" s="21">
        <v>90</v>
      </c>
      <c r="C255" s="22">
        <v>205.46799999999999</v>
      </c>
      <c r="D255" s="16">
        <f t="shared" si="12"/>
        <v>184.83799999999999</v>
      </c>
      <c r="E255" s="17">
        <f t="shared" si="13"/>
        <v>205.018</v>
      </c>
      <c r="F255" s="21">
        <v>1116.1500000000001</v>
      </c>
      <c r="G255" s="21">
        <v>1036</v>
      </c>
      <c r="H255" s="21">
        <v>2517.1</v>
      </c>
      <c r="I255" s="21">
        <v>-2449.11</v>
      </c>
      <c r="J255" s="21">
        <v>-586.75</v>
      </c>
      <c r="K255" s="21">
        <v>13522804.560000001</v>
      </c>
      <c r="L255" s="21">
        <v>7194771.5</v>
      </c>
      <c r="M255" s="21" t="s">
        <v>606</v>
      </c>
      <c r="N255" s="21" t="s">
        <v>607</v>
      </c>
      <c r="O255" s="21">
        <v>0</v>
      </c>
      <c r="P255" s="21">
        <v>0</v>
      </c>
      <c r="Q255" s="21">
        <v>0</v>
      </c>
      <c r="R255" s="21">
        <v>2517.1</v>
      </c>
      <c r="S255" s="21">
        <v>2518.42</v>
      </c>
      <c r="T255" s="21">
        <v>193.47300000000001</v>
      </c>
      <c r="U255" s="4">
        <f t="shared" si="11"/>
        <v>172.84300000000002</v>
      </c>
      <c r="V255" s="21" t="s">
        <v>82</v>
      </c>
    </row>
    <row r="256" spans="1:22" s="5" customFormat="1" x14ac:dyDescent="0.2">
      <c r="A256" s="21">
        <v>3360.24</v>
      </c>
      <c r="B256" s="21">
        <v>90</v>
      </c>
      <c r="C256" s="22">
        <v>205.46799999999999</v>
      </c>
      <c r="D256" s="16">
        <f t="shared" si="12"/>
        <v>184.83799999999999</v>
      </c>
      <c r="E256" s="17">
        <f t="shared" si="13"/>
        <v>205.018</v>
      </c>
      <c r="F256" s="21">
        <v>1116.1500000000001</v>
      </c>
      <c r="G256" s="21">
        <v>1036</v>
      </c>
      <c r="H256" s="21">
        <v>2526.94</v>
      </c>
      <c r="I256" s="21">
        <v>-2458.14</v>
      </c>
      <c r="J256" s="21">
        <v>-591.04999999999995</v>
      </c>
      <c r="K256" s="21">
        <v>13522800.34</v>
      </c>
      <c r="L256" s="21">
        <v>7194762.4400000004</v>
      </c>
      <c r="M256" s="21" t="s">
        <v>608</v>
      </c>
      <c r="N256" s="21" t="s">
        <v>609</v>
      </c>
      <c r="O256" s="21">
        <v>0</v>
      </c>
      <c r="P256" s="21">
        <v>0</v>
      </c>
      <c r="Q256" s="21">
        <v>0</v>
      </c>
      <c r="R256" s="21">
        <v>2526.94</v>
      </c>
      <c r="S256" s="21">
        <v>2528.1999999999998</v>
      </c>
      <c r="T256" s="21">
        <v>193.52</v>
      </c>
      <c r="U256" s="4">
        <f t="shared" si="11"/>
        <v>172.89000000000001</v>
      </c>
      <c r="V256" s="21" t="s">
        <v>82</v>
      </c>
    </row>
    <row r="257" spans="1:22" s="5" customFormat="1" x14ac:dyDescent="0.2">
      <c r="A257" s="21">
        <v>3370.24</v>
      </c>
      <c r="B257" s="21">
        <v>90</v>
      </c>
      <c r="C257" s="22">
        <v>205.46799999999999</v>
      </c>
      <c r="D257" s="16">
        <f t="shared" si="12"/>
        <v>184.83799999999999</v>
      </c>
      <c r="E257" s="17">
        <f t="shared" si="13"/>
        <v>205.018</v>
      </c>
      <c r="F257" s="21">
        <v>1116.1500000000001</v>
      </c>
      <c r="G257" s="21">
        <v>1036</v>
      </c>
      <c r="H257" s="21">
        <v>2536.7800000000002</v>
      </c>
      <c r="I257" s="21">
        <v>-2467.17</v>
      </c>
      <c r="J257" s="21">
        <v>-595.35</v>
      </c>
      <c r="K257" s="21">
        <v>13522796.109999999</v>
      </c>
      <c r="L257" s="21">
        <v>7194753.3799999999</v>
      </c>
      <c r="M257" s="21" t="s">
        <v>610</v>
      </c>
      <c r="N257" s="21" t="s">
        <v>611</v>
      </c>
      <c r="O257" s="21">
        <v>0</v>
      </c>
      <c r="P257" s="21">
        <v>0</v>
      </c>
      <c r="Q257" s="21">
        <v>0</v>
      </c>
      <c r="R257" s="21">
        <v>2536.7800000000002</v>
      </c>
      <c r="S257" s="21">
        <v>2537.9899999999998</v>
      </c>
      <c r="T257" s="21">
        <v>193.56700000000001</v>
      </c>
      <c r="U257" s="4">
        <f t="shared" si="11"/>
        <v>172.93700000000001</v>
      </c>
      <c r="V257" s="21" t="s">
        <v>82</v>
      </c>
    </row>
    <row r="258" spans="1:22" s="5" customFormat="1" x14ac:dyDescent="0.2">
      <c r="A258" s="21">
        <v>3380.24</v>
      </c>
      <c r="B258" s="21">
        <v>90</v>
      </c>
      <c r="C258" s="22">
        <v>205.46799999999999</v>
      </c>
      <c r="D258" s="16">
        <f t="shared" si="12"/>
        <v>184.83799999999999</v>
      </c>
      <c r="E258" s="17">
        <f t="shared" si="13"/>
        <v>205.018</v>
      </c>
      <c r="F258" s="21">
        <v>1116.1500000000001</v>
      </c>
      <c r="G258" s="21">
        <v>1036</v>
      </c>
      <c r="H258" s="21">
        <v>2546.63</v>
      </c>
      <c r="I258" s="21">
        <v>-2476.1999999999998</v>
      </c>
      <c r="J258" s="21">
        <v>-599.65</v>
      </c>
      <c r="K258" s="21">
        <v>13522791.880000001</v>
      </c>
      <c r="L258" s="21">
        <v>7194744.3200000003</v>
      </c>
      <c r="M258" s="21" t="s">
        <v>612</v>
      </c>
      <c r="N258" s="21" t="s">
        <v>613</v>
      </c>
      <c r="O258" s="21">
        <v>0</v>
      </c>
      <c r="P258" s="21">
        <v>0</v>
      </c>
      <c r="Q258" s="21">
        <v>0</v>
      </c>
      <c r="R258" s="21">
        <v>2546.63</v>
      </c>
      <c r="S258" s="21">
        <v>2547.77</v>
      </c>
      <c r="T258" s="21">
        <v>193.613</v>
      </c>
      <c r="U258" s="4">
        <f t="shared" si="11"/>
        <v>172.983</v>
      </c>
      <c r="V258" s="21" t="s">
        <v>82</v>
      </c>
    </row>
    <row r="259" spans="1:22" s="5" customFormat="1" x14ac:dyDescent="0.2">
      <c r="A259" s="21">
        <v>3390.24</v>
      </c>
      <c r="B259" s="21">
        <v>90</v>
      </c>
      <c r="C259" s="22">
        <v>205.46799999999999</v>
      </c>
      <c r="D259" s="16">
        <f t="shared" si="12"/>
        <v>184.83799999999999</v>
      </c>
      <c r="E259" s="17">
        <f t="shared" si="13"/>
        <v>205.018</v>
      </c>
      <c r="F259" s="21">
        <v>1116.1500000000001</v>
      </c>
      <c r="G259" s="21">
        <v>1036</v>
      </c>
      <c r="H259" s="21">
        <v>2556.4699999999998</v>
      </c>
      <c r="I259" s="21">
        <v>-2485.23</v>
      </c>
      <c r="J259" s="21">
        <v>-603.95000000000005</v>
      </c>
      <c r="K259" s="21">
        <v>13522787.65</v>
      </c>
      <c r="L259" s="21">
        <v>7194735.2599999998</v>
      </c>
      <c r="M259" s="21" t="s">
        <v>614</v>
      </c>
      <c r="N259" s="21" t="s">
        <v>615</v>
      </c>
      <c r="O259" s="21">
        <v>0</v>
      </c>
      <c r="P259" s="21">
        <v>0</v>
      </c>
      <c r="Q259" s="21">
        <v>0</v>
      </c>
      <c r="R259" s="21">
        <v>2556.4699999999998</v>
      </c>
      <c r="S259" s="21">
        <v>2557.56</v>
      </c>
      <c r="T259" s="21">
        <v>193.65899999999999</v>
      </c>
      <c r="U259" s="4">
        <f t="shared" si="11"/>
        <v>173.029</v>
      </c>
      <c r="V259" s="21" t="s">
        <v>82</v>
      </c>
    </row>
    <row r="260" spans="1:22" s="5" customFormat="1" x14ac:dyDescent="0.2">
      <c r="A260" s="21">
        <v>3400.24</v>
      </c>
      <c r="B260" s="21">
        <v>90</v>
      </c>
      <c r="C260" s="22">
        <v>205.46799999999999</v>
      </c>
      <c r="D260" s="16">
        <f t="shared" si="12"/>
        <v>184.83799999999999</v>
      </c>
      <c r="E260" s="17">
        <f t="shared" si="13"/>
        <v>205.018</v>
      </c>
      <c r="F260" s="21">
        <v>1116.1500000000001</v>
      </c>
      <c r="G260" s="21">
        <v>1036</v>
      </c>
      <c r="H260" s="21">
        <v>2566.3200000000002</v>
      </c>
      <c r="I260" s="21">
        <v>-2494.2600000000002</v>
      </c>
      <c r="J260" s="21">
        <v>-608.25</v>
      </c>
      <c r="K260" s="21">
        <v>13522783.42</v>
      </c>
      <c r="L260" s="21">
        <v>7194726.1900000004</v>
      </c>
      <c r="M260" s="21" t="s">
        <v>616</v>
      </c>
      <c r="N260" s="21" t="s">
        <v>617</v>
      </c>
      <c r="O260" s="21">
        <v>0</v>
      </c>
      <c r="P260" s="21">
        <v>0</v>
      </c>
      <c r="Q260" s="21">
        <v>0</v>
      </c>
      <c r="R260" s="21">
        <v>2566.3200000000002</v>
      </c>
      <c r="S260" s="21">
        <v>2567.35</v>
      </c>
      <c r="T260" s="21">
        <v>193.70500000000001</v>
      </c>
      <c r="U260" s="4">
        <f t="shared" si="11"/>
        <v>173.07500000000002</v>
      </c>
      <c r="V260" s="21" t="s">
        <v>82</v>
      </c>
    </row>
    <row r="261" spans="1:22" s="5" customFormat="1" x14ac:dyDescent="0.2">
      <c r="A261" s="21">
        <v>3410.24</v>
      </c>
      <c r="B261" s="21">
        <v>90</v>
      </c>
      <c r="C261" s="22">
        <v>205.46799999999999</v>
      </c>
      <c r="D261" s="16">
        <f t="shared" si="12"/>
        <v>184.83799999999999</v>
      </c>
      <c r="E261" s="17">
        <f t="shared" si="13"/>
        <v>205.018</v>
      </c>
      <c r="F261" s="21">
        <v>1116.1500000000001</v>
      </c>
      <c r="G261" s="21">
        <v>1036</v>
      </c>
      <c r="H261" s="21">
        <v>2576.16</v>
      </c>
      <c r="I261" s="21">
        <v>-2503.2800000000002</v>
      </c>
      <c r="J261" s="21">
        <v>-612.54999999999995</v>
      </c>
      <c r="K261" s="21">
        <v>13522779.189999999</v>
      </c>
      <c r="L261" s="21">
        <v>7194717.1299999999</v>
      </c>
      <c r="M261" s="21" t="s">
        <v>618</v>
      </c>
      <c r="N261" s="21" t="s">
        <v>619</v>
      </c>
      <c r="O261" s="21">
        <v>0</v>
      </c>
      <c r="P261" s="21">
        <v>0</v>
      </c>
      <c r="Q261" s="21">
        <v>0</v>
      </c>
      <c r="R261" s="21">
        <v>2576.16</v>
      </c>
      <c r="S261" s="21">
        <v>2577.14</v>
      </c>
      <c r="T261" s="21">
        <v>193.75</v>
      </c>
      <c r="U261" s="4">
        <f t="shared" si="11"/>
        <v>173.12</v>
      </c>
      <c r="V261" s="21" t="s">
        <v>82</v>
      </c>
    </row>
    <row r="262" spans="1:22" s="5" customFormat="1" x14ac:dyDescent="0.2">
      <c r="A262" s="21">
        <v>3420.24</v>
      </c>
      <c r="B262" s="21">
        <v>90</v>
      </c>
      <c r="C262" s="22">
        <v>205.46799999999999</v>
      </c>
      <c r="D262" s="16">
        <f t="shared" si="12"/>
        <v>184.83799999999999</v>
      </c>
      <c r="E262" s="17">
        <f t="shared" si="13"/>
        <v>205.018</v>
      </c>
      <c r="F262" s="21">
        <v>1116.1500000000001</v>
      </c>
      <c r="G262" s="21">
        <v>1036</v>
      </c>
      <c r="H262" s="21">
        <v>2586</v>
      </c>
      <c r="I262" s="21">
        <v>-2512.31</v>
      </c>
      <c r="J262" s="21">
        <v>-616.85</v>
      </c>
      <c r="K262" s="21">
        <v>13522774.960000001</v>
      </c>
      <c r="L262" s="21">
        <v>7194708.0700000003</v>
      </c>
      <c r="M262" s="21" t="s">
        <v>620</v>
      </c>
      <c r="N262" s="21" t="s">
        <v>621</v>
      </c>
      <c r="O262" s="21">
        <v>0</v>
      </c>
      <c r="P262" s="21">
        <v>0</v>
      </c>
      <c r="Q262" s="21">
        <v>0</v>
      </c>
      <c r="R262" s="21">
        <v>2586</v>
      </c>
      <c r="S262" s="21">
        <v>2586.9299999999998</v>
      </c>
      <c r="T262" s="21">
        <v>193.79499999999999</v>
      </c>
      <c r="U262" s="4">
        <f t="shared" si="11"/>
        <v>173.16499999999999</v>
      </c>
      <c r="V262" s="21" t="s">
        <v>82</v>
      </c>
    </row>
    <row r="263" spans="1:22" s="5" customFormat="1" x14ac:dyDescent="0.2">
      <c r="A263" s="21">
        <v>3430.24</v>
      </c>
      <c r="B263" s="21">
        <v>90</v>
      </c>
      <c r="C263" s="22">
        <v>205.46799999999999</v>
      </c>
      <c r="D263" s="16">
        <f t="shared" si="12"/>
        <v>184.83799999999999</v>
      </c>
      <c r="E263" s="17">
        <f t="shared" si="13"/>
        <v>205.018</v>
      </c>
      <c r="F263" s="21">
        <v>1116.1500000000001</v>
      </c>
      <c r="G263" s="21">
        <v>1036</v>
      </c>
      <c r="H263" s="21">
        <v>2595.85</v>
      </c>
      <c r="I263" s="21">
        <v>-2521.34</v>
      </c>
      <c r="J263" s="21">
        <v>-621.15</v>
      </c>
      <c r="K263" s="21">
        <v>13522770.73</v>
      </c>
      <c r="L263" s="21">
        <v>7194699.0099999998</v>
      </c>
      <c r="M263" s="21" t="s">
        <v>622</v>
      </c>
      <c r="N263" s="21" t="s">
        <v>623</v>
      </c>
      <c r="O263" s="21">
        <v>0</v>
      </c>
      <c r="P263" s="21">
        <v>0</v>
      </c>
      <c r="Q263" s="21">
        <v>0</v>
      </c>
      <c r="R263" s="21">
        <v>2595.85</v>
      </c>
      <c r="S263" s="21">
        <v>2596.73</v>
      </c>
      <c r="T263" s="21">
        <v>193.84</v>
      </c>
      <c r="U263" s="4">
        <f t="shared" si="11"/>
        <v>173.21</v>
      </c>
      <c r="V263" s="21" t="s">
        <v>82</v>
      </c>
    </row>
    <row r="264" spans="1:22" s="5" customFormat="1" x14ac:dyDescent="0.2">
      <c r="A264" s="21">
        <v>3440.24</v>
      </c>
      <c r="B264" s="21">
        <v>90</v>
      </c>
      <c r="C264" s="22">
        <v>205.46799999999999</v>
      </c>
      <c r="D264" s="16">
        <f t="shared" si="12"/>
        <v>184.83799999999999</v>
      </c>
      <c r="E264" s="17">
        <f t="shared" si="13"/>
        <v>205.018</v>
      </c>
      <c r="F264" s="21">
        <v>1116.1500000000001</v>
      </c>
      <c r="G264" s="21">
        <v>1036</v>
      </c>
      <c r="H264" s="21">
        <v>2605.69</v>
      </c>
      <c r="I264" s="21">
        <v>-2530.37</v>
      </c>
      <c r="J264" s="21">
        <v>-625.45000000000005</v>
      </c>
      <c r="K264" s="21">
        <v>13522766.5</v>
      </c>
      <c r="L264" s="21">
        <v>7194689.9500000002</v>
      </c>
      <c r="M264" s="21" t="s">
        <v>624</v>
      </c>
      <c r="N264" s="21" t="s">
        <v>625</v>
      </c>
      <c r="O264" s="21">
        <v>0</v>
      </c>
      <c r="P264" s="21">
        <v>0</v>
      </c>
      <c r="Q264" s="21">
        <v>0</v>
      </c>
      <c r="R264" s="21">
        <v>2605.69</v>
      </c>
      <c r="S264" s="21">
        <v>2606.52</v>
      </c>
      <c r="T264" s="21">
        <v>193.88399999999999</v>
      </c>
      <c r="U264" s="4">
        <f t="shared" si="11"/>
        <v>173.25399999999999</v>
      </c>
      <c r="V264" s="21" t="s">
        <v>82</v>
      </c>
    </row>
    <row r="265" spans="1:22" s="5" customFormat="1" x14ac:dyDescent="0.2">
      <c r="A265" s="21">
        <v>3450.24</v>
      </c>
      <c r="B265" s="21">
        <v>90</v>
      </c>
      <c r="C265" s="22">
        <v>205.46799999999999</v>
      </c>
      <c r="D265" s="16">
        <f t="shared" si="12"/>
        <v>184.83799999999999</v>
      </c>
      <c r="E265" s="17">
        <f t="shared" si="13"/>
        <v>205.018</v>
      </c>
      <c r="F265" s="21">
        <v>1116.1500000000001</v>
      </c>
      <c r="G265" s="21">
        <v>1036</v>
      </c>
      <c r="H265" s="21">
        <v>2615.54</v>
      </c>
      <c r="I265" s="21">
        <v>-2539.4</v>
      </c>
      <c r="J265" s="21">
        <v>-629.75</v>
      </c>
      <c r="K265" s="21">
        <v>13522762.27</v>
      </c>
      <c r="L265" s="21">
        <v>7194680.8899999997</v>
      </c>
      <c r="M265" s="21" t="s">
        <v>626</v>
      </c>
      <c r="N265" s="21" t="s">
        <v>627</v>
      </c>
      <c r="O265" s="21">
        <v>0</v>
      </c>
      <c r="P265" s="21">
        <v>0</v>
      </c>
      <c r="Q265" s="21">
        <v>0</v>
      </c>
      <c r="R265" s="21">
        <v>2615.54</v>
      </c>
      <c r="S265" s="21">
        <v>2616.3200000000002</v>
      </c>
      <c r="T265" s="21">
        <v>193.928</v>
      </c>
      <c r="U265" s="4">
        <f t="shared" si="11"/>
        <v>173.298</v>
      </c>
      <c r="V265" s="21" t="s">
        <v>82</v>
      </c>
    </row>
    <row r="266" spans="1:22" s="5" customFormat="1" x14ac:dyDescent="0.2">
      <c r="A266" s="21">
        <v>3460.24</v>
      </c>
      <c r="B266" s="21">
        <v>90</v>
      </c>
      <c r="C266" s="22">
        <v>205.46799999999999</v>
      </c>
      <c r="D266" s="16">
        <f t="shared" si="12"/>
        <v>184.83799999999999</v>
      </c>
      <c r="E266" s="17">
        <f t="shared" si="13"/>
        <v>205.018</v>
      </c>
      <c r="F266" s="21">
        <v>1116.1500000000001</v>
      </c>
      <c r="G266" s="21">
        <v>1036</v>
      </c>
      <c r="H266" s="21">
        <v>2625.38</v>
      </c>
      <c r="I266" s="21">
        <v>-2548.42</v>
      </c>
      <c r="J266" s="21">
        <v>-634.04999999999995</v>
      </c>
      <c r="K266" s="21">
        <v>13522758.039999999</v>
      </c>
      <c r="L266" s="21">
        <v>7194671.8300000001</v>
      </c>
      <c r="M266" s="21" t="s">
        <v>628</v>
      </c>
      <c r="N266" s="21" t="s">
        <v>629</v>
      </c>
      <c r="O266" s="21">
        <v>0</v>
      </c>
      <c r="P266" s="21">
        <v>0</v>
      </c>
      <c r="Q266" s="21">
        <v>0</v>
      </c>
      <c r="R266" s="21">
        <v>2625.38</v>
      </c>
      <c r="S266" s="21">
        <v>2626.12</v>
      </c>
      <c r="T266" s="21">
        <v>193.97200000000001</v>
      </c>
      <c r="U266" s="4">
        <f t="shared" si="11"/>
        <v>173.34200000000001</v>
      </c>
      <c r="V266" s="21" t="s">
        <v>82</v>
      </c>
    </row>
    <row r="267" spans="1:22" s="5" customFormat="1" x14ac:dyDescent="0.2">
      <c r="A267" s="21">
        <v>3470.24</v>
      </c>
      <c r="B267" s="21">
        <v>90</v>
      </c>
      <c r="C267" s="22">
        <v>205.46799999999999</v>
      </c>
      <c r="D267" s="16">
        <f t="shared" si="12"/>
        <v>184.83799999999999</v>
      </c>
      <c r="E267" s="17">
        <f t="shared" si="13"/>
        <v>205.018</v>
      </c>
      <c r="F267" s="21">
        <v>1116.1500000000001</v>
      </c>
      <c r="G267" s="21">
        <v>1036</v>
      </c>
      <c r="H267" s="21">
        <v>2635.22</v>
      </c>
      <c r="I267" s="21">
        <v>-2557.4499999999998</v>
      </c>
      <c r="J267" s="21">
        <v>-638.35</v>
      </c>
      <c r="K267" s="21">
        <v>13522753.810000001</v>
      </c>
      <c r="L267" s="21">
        <v>7194662.7599999998</v>
      </c>
      <c r="M267" s="21" t="s">
        <v>630</v>
      </c>
      <c r="N267" s="21" t="s">
        <v>631</v>
      </c>
      <c r="O267" s="21">
        <v>0</v>
      </c>
      <c r="P267" s="21">
        <v>0</v>
      </c>
      <c r="Q267" s="21">
        <v>0</v>
      </c>
      <c r="R267" s="21">
        <v>2635.22</v>
      </c>
      <c r="S267" s="21">
        <v>2635.92</v>
      </c>
      <c r="T267" s="21">
        <v>194.01499999999999</v>
      </c>
      <c r="U267" s="4">
        <f t="shared" si="11"/>
        <v>173.38499999999999</v>
      </c>
      <c r="V267" s="21" t="s">
        <v>82</v>
      </c>
    </row>
    <row r="268" spans="1:22" s="5" customFormat="1" x14ac:dyDescent="0.2">
      <c r="A268" s="21">
        <v>3480.24</v>
      </c>
      <c r="B268" s="21">
        <v>90</v>
      </c>
      <c r="C268" s="22">
        <v>205.46799999999999</v>
      </c>
      <c r="D268" s="16">
        <f t="shared" si="12"/>
        <v>184.83799999999999</v>
      </c>
      <c r="E268" s="17">
        <f t="shared" si="13"/>
        <v>205.018</v>
      </c>
      <c r="F268" s="21">
        <v>1116.1500000000001</v>
      </c>
      <c r="G268" s="21">
        <v>1036</v>
      </c>
      <c r="H268" s="21">
        <v>2645.07</v>
      </c>
      <c r="I268" s="21">
        <v>-2566.48</v>
      </c>
      <c r="J268" s="21">
        <v>-642.65</v>
      </c>
      <c r="K268" s="21">
        <v>13522749.58</v>
      </c>
      <c r="L268" s="21">
        <v>7194653.7000000002</v>
      </c>
      <c r="M268" s="21" t="s">
        <v>632</v>
      </c>
      <c r="N268" s="21" t="s">
        <v>633</v>
      </c>
      <c r="O268" s="21">
        <v>0</v>
      </c>
      <c r="P268" s="21">
        <v>0</v>
      </c>
      <c r="Q268" s="21">
        <v>0</v>
      </c>
      <c r="R268" s="21">
        <v>2645.07</v>
      </c>
      <c r="S268" s="21">
        <v>2645.72</v>
      </c>
      <c r="T268" s="21">
        <v>194.05799999999999</v>
      </c>
      <c r="U268" s="4">
        <f t="shared" si="11"/>
        <v>173.428</v>
      </c>
      <c r="V268" s="21" t="s">
        <v>82</v>
      </c>
    </row>
    <row r="269" spans="1:22" s="5" customFormat="1" x14ac:dyDescent="0.2">
      <c r="A269" s="21">
        <v>3490.24</v>
      </c>
      <c r="B269" s="21">
        <v>90</v>
      </c>
      <c r="C269" s="22">
        <v>205.46799999999999</v>
      </c>
      <c r="D269" s="16">
        <f t="shared" si="12"/>
        <v>184.83799999999999</v>
      </c>
      <c r="E269" s="17">
        <f t="shared" si="13"/>
        <v>205.018</v>
      </c>
      <c r="F269" s="21">
        <v>1116.1500000000001</v>
      </c>
      <c r="G269" s="21">
        <v>1036</v>
      </c>
      <c r="H269" s="21">
        <v>2654.91</v>
      </c>
      <c r="I269" s="21">
        <v>-2575.5100000000002</v>
      </c>
      <c r="J269" s="21">
        <v>-646.95000000000005</v>
      </c>
      <c r="K269" s="21">
        <v>13522745.35</v>
      </c>
      <c r="L269" s="21">
        <v>7194644.6399999997</v>
      </c>
      <c r="M269" s="21" t="s">
        <v>634</v>
      </c>
      <c r="N269" s="21" t="s">
        <v>635</v>
      </c>
      <c r="O269" s="21">
        <v>0</v>
      </c>
      <c r="P269" s="21">
        <v>0</v>
      </c>
      <c r="Q269" s="21">
        <v>0</v>
      </c>
      <c r="R269" s="21">
        <v>2654.91</v>
      </c>
      <c r="S269" s="21">
        <v>2655.52</v>
      </c>
      <c r="T269" s="21">
        <v>194.101</v>
      </c>
      <c r="U269" s="4">
        <f t="shared" si="11"/>
        <v>173.471</v>
      </c>
      <c r="V269" s="21" t="s">
        <v>82</v>
      </c>
    </row>
    <row r="270" spans="1:22" s="5" customFormat="1" x14ac:dyDescent="0.2">
      <c r="A270" s="21">
        <v>3500.24</v>
      </c>
      <c r="B270" s="21">
        <v>90</v>
      </c>
      <c r="C270" s="22">
        <v>205.46799999999999</v>
      </c>
      <c r="D270" s="16">
        <f t="shared" si="12"/>
        <v>184.83799999999999</v>
      </c>
      <c r="E270" s="17">
        <f t="shared" si="13"/>
        <v>205.018</v>
      </c>
      <c r="F270" s="21">
        <v>1116.1500000000001</v>
      </c>
      <c r="G270" s="21">
        <v>1036</v>
      </c>
      <c r="H270" s="21">
        <v>2664.75</v>
      </c>
      <c r="I270" s="21">
        <v>-2584.54</v>
      </c>
      <c r="J270" s="21">
        <v>-651.25</v>
      </c>
      <c r="K270" s="21">
        <v>13522741.119999999</v>
      </c>
      <c r="L270" s="21">
        <v>7194635.5800000001</v>
      </c>
      <c r="M270" s="21" t="s">
        <v>636</v>
      </c>
      <c r="N270" s="21" t="s">
        <v>637</v>
      </c>
      <c r="O270" s="21">
        <v>0</v>
      </c>
      <c r="P270" s="21">
        <v>0</v>
      </c>
      <c r="Q270" s="21">
        <v>0</v>
      </c>
      <c r="R270" s="21">
        <v>2664.75</v>
      </c>
      <c r="S270" s="21">
        <v>2665.33</v>
      </c>
      <c r="T270" s="21">
        <v>194.143</v>
      </c>
      <c r="U270" s="4">
        <f t="shared" si="11"/>
        <v>173.51300000000001</v>
      </c>
      <c r="V270" s="21" t="s">
        <v>82</v>
      </c>
    </row>
    <row r="271" spans="1:22" s="5" customFormat="1" x14ac:dyDescent="0.2">
      <c r="A271" s="21">
        <v>3510.24</v>
      </c>
      <c r="B271" s="21">
        <v>90</v>
      </c>
      <c r="C271" s="22">
        <v>205.46799999999999</v>
      </c>
      <c r="D271" s="16">
        <f t="shared" si="12"/>
        <v>184.83799999999999</v>
      </c>
      <c r="E271" s="17">
        <f t="shared" si="13"/>
        <v>205.018</v>
      </c>
      <c r="F271" s="21">
        <v>1116.1500000000001</v>
      </c>
      <c r="G271" s="21">
        <v>1036</v>
      </c>
      <c r="H271" s="21">
        <v>2674.6</v>
      </c>
      <c r="I271" s="21">
        <v>-2593.5700000000002</v>
      </c>
      <c r="J271" s="21">
        <v>-655.55</v>
      </c>
      <c r="K271" s="21">
        <v>13522736.890000001</v>
      </c>
      <c r="L271" s="21">
        <v>7194626.5199999996</v>
      </c>
      <c r="M271" s="21" t="s">
        <v>638</v>
      </c>
      <c r="N271" s="21" t="s">
        <v>639</v>
      </c>
      <c r="O271" s="21">
        <v>0</v>
      </c>
      <c r="P271" s="21">
        <v>0</v>
      </c>
      <c r="Q271" s="21">
        <v>0</v>
      </c>
      <c r="R271" s="21">
        <v>2674.6</v>
      </c>
      <c r="S271" s="21">
        <v>2675.13</v>
      </c>
      <c r="T271" s="21">
        <v>194.185</v>
      </c>
      <c r="U271" s="4">
        <f t="shared" si="11"/>
        <v>173.55500000000001</v>
      </c>
      <c r="V271" s="21" t="s">
        <v>82</v>
      </c>
    </row>
    <row r="272" spans="1:22" s="5" customFormat="1" x14ac:dyDescent="0.2">
      <c r="A272" s="21">
        <v>3520.24</v>
      </c>
      <c r="B272" s="21">
        <v>90</v>
      </c>
      <c r="C272" s="22">
        <v>205.46799999999999</v>
      </c>
      <c r="D272" s="16">
        <f t="shared" si="12"/>
        <v>184.83799999999999</v>
      </c>
      <c r="E272" s="17">
        <f t="shared" si="13"/>
        <v>205.018</v>
      </c>
      <c r="F272" s="21">
        <v>1116.1500000000001</v>
      </c>
      <c r="G272" s="21">
        <v>1036</v>
      </c>
      <c r="H272" s="21">
        <v>2684.44</v>
      </c>
      <c r="I272" s="21">
        <v>-2602.59</v>
      </c>
      <c r="J272" s="21">
        <v>-659.85</v>
      </c>
      <c r="K272" s="21">
        <v>13522732.66</v>
      </c>
      <c r="L272" s="21">
        <v>7194617.46</v>
      </c>
      <c r="M272" s="21" t="s">
        <v>640</v>
      </c>
      <c r="N272" s="21" t="s">
        <v>641</v>
      </c>
      <c r="O272" s="21">
        <v>0</v>
      </c>
      <c r="P272" s="21">
        <v>0</v>
      </c>
      <c r="Q272" s="21">
        <v>0</v>
      </c>
      <c r="R272" s="21">
        <v>2684.44</v>
      </c>
      <c r="S272" s="21">
        <v>2684.94</v>
      </c>
      <c r="T272" s="21">
        <v>194.227</v>
      </c>
      <c r="U272" s="4">
        <f t="shared" si="11"/>
        <v>173.59700000000001</v>
      </c>
      <c r="V272" s="21" t="s">
        <v>82</v>
      </c>
    </row>
    <row r="273" spans="1:22" s="5" customFormat="1" x14ac:dyDescent="0.2">
      <c r="A273" s="21">
        <v>3530.24</v>
      </c>
      <c r="B273" s="21">
        <v>90</v>
      </c>
      <c r="C273" s="22">
        <v>205.46799999999999</v>
      </c>
      <c r="D273" s="16">
        <f t="shared" si="12"/>
        <v>184.83799999999999</v>
      </c>
      <c r="E273" s="17">
        <f t="shared" si="13"/>
        <v>205.018</v>
      </c>
      <c r="F273" s="21">
        <v>1116.1500000000001</v>
      </c>
      <c r="G273" s="21">
        <v>1036</v>
      </c>
      <c r="H273" s="21">
        <v>2694.29</v>
      </c>
      <c r="I273" s="21">
        <v>-2611.62</v>
      </c>
      <c r="J273" s="21">
        <v>-664.15</v>
      </c>
      <c r="K273" s="21">
        <v>13522728.43</v>
      </c>
      <c r="L273" s="21">
        <v>7194608.3899999997</v>
      </c>
      <c r="M273" s="21" t="s">
        <v>642</v>
      </c>
      <c r="N273" s="21" t="s">
        <v>643</v>
      </c>
      <c r="O273" s="21">
        <v>0</v>
      </c>
      <c r="P273" s="21">
        <v>0</v>
      </c>
      <c r="Q273" s="21">
        <v>0</v>
      </c>
      <c r="R273" s="21">
        <v>2694.29</v>
      </c>
      <c r="S273" s="21">
        <v>2694.75</v>
      </c>
      <c r="T273" s="21">
        <v>194.268</v>
      </c>
      <c r="U273" s="4">
        <f t="shared" si="11"/>
        <v>173.63800000000001</v>
      </c>
      <c r="V273" s="21" t="s">
        <v>82</v>
      </c>
    </row>
    <row r="274" spans="1:22" s="5" customFormat="1" x14ac:dyDescent="0.2">
      <c r="A274" s="21">
        <v>3540.24</v>
      </c>
      <c r="B274" s="21">
        <v>90</v>
      </c>
      <c r="C274" s="22">
        <v>205.46799999999999</v>
      </c>
      <c r="D274" s="16">
        <f t="shared" si="12"/>
        <v>184.83799999999999</v>
      </c>
      <c r="E274" s="17">
        <f t="shared" si="13"/>
        <v>205.018</v>
      </c>
      <c r="F274" s="21">
        <v>1116.1500000000001</v>
      </c>
      <c r="G274" s="21">
        <v>1036</v>
      </c>
      <c r="H274" s="21">
        <v>2704.13</v>
      </c>
      <c r="I274" s="21">
        <v>-2620.65</v>
      </c>
      <c r="J274" s="21">
        <v>-668.45</v>
      </c>
      <c r="K274" s="21">
        <v>13522724.199999999</v>
      </c>
      <c r="L274" s="21">
        <v>7194599.3300000001</v>
      </c>
      <c r="M274" s="21" t="s">
        <v>644</v>
      </c>
      <c r="N274" s="21" t="s">
        <v>645</v>
      </c>
      <c r="O274" s="21">
        <v>0</v>
      </c>
      <c r="P274" s="21">
        <v>0</v>
      </c>
      <c r="Q274" s="21">
        <v>0</v>
      </c>
      <c r="R274" s="21">
        <v>2704.13</v>
      </c>
      <c r="S274" s="21">
        <v>2704.56</v>
      </c>
      <c r="T274" s="21">
        <v>194.309</v>
      </c>
      <c r="U274" s="4">
        <f t="shared" si="11"/>
        <v>173.679</v>
      </c>
      <c r="V274" s="21" t="s">
        <v>82</v>
      </c>
    </row>
    <row r="275" spans="1:22" s="5" customFormat="1" x14ac:dyDescent="0.2">
      <c r="A275" s="21">
        <v>3550.24</v>
      </c>
      <c r="B275" s="21">
        <v>90</v>
      </c>
      <c r="C275" s="22">
        <v>205.46799999999999</v>
      </c>
      <c r="D275" s="16">
        <f t="shared" si="12"/>
        <v>184.83799999999999</v>
      </c>
      <c r="E275" s="17">
        <f t="shared" si="13"/>
        <v>205.018</v>
      </c>
      <c r="F275" s="21">
        <v>1116.1500000000001</v>
      </c>
      <c r="G275" s="21">
        <v>1036</v>
      </c>
      <c r="H275" s="21">
        <v>2713.97</v>
      </c>
      <c r="I275" s="21">
        <v>-2629.68</v>
      </c>
      <c r="J275" s="21">
        <v>-672.75</v>
      </c>
      <c r="K275" s="21">
        <v>13522719.970000001</v>
      </c>
      <c r="L275" s="21">
        <v>7194590.2699999996</v>
      </c>
      <c r="M275" s="21" t="s">
        <v>646</v>
      </c>
      <c r="N275" s="21" t="s">
        <v>647</v>
      </c>
      <c r="O275" s="21">
        <v>0</v>
      </c>
      <c r="P275" s="21">
        <v>0</v>
      </c>
      <c r="Q275" s="21">
        <v>0</v>
      </c>
      <c r="R275" s="21">
        <v>2713.97</v>
      </c>
      <c r="S275" s="21">
        <v>2714.37</v>
      </c>
      <c r="T275" s="21">
        <v>194.35</v>
      </c>
      <c r="U275" s="4">
        <f t="shared" si="11"/>
        <v>173.72</v>
      </c>
      <c r="V275" s="21" t="s">
        <v>82</v>
      </c>
    </row>
    <row r="276" spans="1:22" s="5" customFormat="1" x14ac:dyDescent="0.2">
      <c r="A276" s="21">
        <v>3560.24</v>
      </c>
      <c r="B276" s="21">
        <v>90</v>
      </c>
      <c r="C276" s="22">
        <v>205.46799999999999</v>
      </c>
      <c r="D276" s="16">
        <f t="shared" si="12"/>
        <v>184.83799999999999</v>
      </c>
      <c r="E276" s="17">
        <f t="shared" si="13"/>
        <v>205.018</v>
      </c>
      <c r="F276" s="21">
        <v>1116.1500000000001</v>
      </c>
      <c r="G276" s="21">
        <v>1036</v>
      </c>
      <c r="H276" s="21">
        <v>2723.82</v>
      </c>
      <c r="I276" s="21">
        <v>-2638.71</v>
      </c>
      <c r="J276" s="21">
        <v>-677.05</v>
      </c>
      <c r="K276" s="21">
        <v>13522715.74</v>
      </c>
      <c r="L276" s="21">
        <v>7194581.21</v>
      </c>
      <c r="M276" s="21" t="s">
        <v>648</v>
      </c>
      <c r="N276" s="21" t="s">
        <v>649</v>
      </c>
      <c r="O276" s="21">
        <v>0</v>
      </c>
      <c r="P276" s="21">
        <v>0</v>
      </c>
      <c r="Q276" s="21">
        <v>0</v>
      </c>
      <c r="R276" s="21">
        <v>2723.82</v>
      </c>
      <c r="S276" s="21">
        <v>2724.18</v>
      </c>
      <c r="T276" s="21">
        <v>194.39099999999999</v>
      </c>
      <c r="U276" s="4">
        <f t="shared" si="11"/>
        <v>173.761</v>
      </c>
      <c r="V276" s="21" t="s">
        <v>82</v>
      </c>
    </row>
    <row r="277" spans="1:22" s="5" customFormat="1" x14ac:dyDescent="0.2">
      <c r="A277" s="21">
        <v>3570.24</v>
      </c>
      <c r="B277" s="21">
        <v>90</v>
      </c>
      <c r="C277" s="22">
        <v>205.46799999999999</v>
      </c>
      <c r="D277" s="16">
        <f t="shared" si="12"/>
        <v>184.83799999999999</v>
      </c>
      <c r="E277" s="17">
        <f t="shared" si="13"/>
        <v>205.018</v>
      </c>
      <c r="F277" s="21">
        <v>1116.1500000000001</v>
      </c>
      <c r="G277" s="21">
        <v>1036</v>
      </c>
      <c r="H277" s="21">
        <v>2733.66</v>
      </c>
      <c r="I277" s="21">
        <v>-2647.74</v>
      </c>
      <c r="J277" s="21">
        <v>-681.35</v>
      </c>
      <c r="K277" s="21">
        <v>13522711.51</v>
      </c>
      <c r="L277" s="21">
        <v>7194572.1500000004</v>
      </c>
      <c r="M277" s="21" t="s">
        <v>650</v>
      </c>
      <c r="N277" s="21" t="s">
        <v>651</v>
      </c>
      <c r="O277" s="21">
        <v>0</v>
      </c>
      <c r="P277" s="21">
        <v>0</v>
      </c>
      <c r="Q277" s="21">
        <v>0</v>
      </c>
      <c r="R277" s="21">
        <v>2733.66</v>
      </c>
      <c r="S277" s="21">
        <v>2734</v>
      </c>
      <c r="T277" s="21">
        <v>194.43100000000001</v>
      </c>
      <c r="U277" s="4">
        <f t="shared" si="11"/>
        <v>173.80100000000002</v>
      </c>
      <c r="V277" s="21" t="s">
        <v>82</v>
      </c>
    </row>
    <row r="278" spans="1:22" s="5" customFormat="1" x14ac:dyDescent="0.2">
      <c r="A278" s="21">
        <v>3580.24</v>
      </c>
      <c r="B278" s="21">
        <v>90</v>
      </c>
      <c r="C278" s="22">
        <v>205.46799999999999</v>
      </c>
      <c r="D278" s="16">
        <f t="shared" si="12"/>
        <v>184.83799999999999</v>
      </c>
      <c r="E278" s="17">
        <f t="shared" si="13"/>
        <v>205.018</v>
      </c>
      <c r="F278" s="21">
        <v>1116.1500000000001</v>
      </c>
      <c r="G278" s="21">
        <v>1036</v>
      </c>
      <c r="H278" s="21">
        <v>2743.51</v>
      </c>
      <c r="I278" s="21">
        <v>-2656.76</v>
      </c>
      <c r="J278" s="21">
        <v>-685.65</v>
      </c>
      <c r="K278" s="21">
        <v>13522707.279999999</v>
      </c>
      <c r="L278" s="21">
        <v>7194563.0899999999</v>
      </c>
      <c r="M278" s="21" t="s">
        <v>652</v>
      </c>
      <c r="N278" s="21" t="s">
        <v>653</v>
      </c>
      <c r="O278" s="21">
        <v>0</v>
      </c>
      <c r="P278" s="21">
        <v>0</v>
      </c>
      <c r="Q278" s="21">
        <v>0</v>
      </c>
      <c r="R278" s="21">
        <v>2743.51</v>
      </c>
      <c r="S278" s="21">
        <v>2743.81</v>
      </c>
      <c r="T278" s="21">
        <v>194.471</v>
      </c>
      <c r="U278" s="4">
        <f t="shared" ref="U278:U302" si="14">T278-20.63</f>
        <v>173.84100000000001</v>
      </c>
      <c r="V278" s="21" t="s">
        <v>82</v>
      </c>
    </row>
    <row r="279" spans="1:22" s="5" customFormat="1" x14ac:dyDescent="0.2">
      <c r="A279" s="21">
        <v>3590.24</v>
      </c>
      <c r="B279" s="21">
        <v>90</v>
      </c>
      <c r="C279" s="22">
        <v>205.46799999999999</v>
      </c>
      <c r="D279" s="16">
        <f t="shared" si="12"/>
        <v>184.83799999999999</v>
      </c>
      <c r="E279" s="17">
        <f t="shared" si="13"/>
        <v>205.018</v>
      </c>
      <c r="F279" s="21">
        <v>1116.1500000000001</v>
      </c>
      <c r="G279" s="21">
        <v>1036</v>
      </c>
      <c r="H279" s="21">
        <v>2753.35</v>
      </c>
      <c r="I279" s="21">
        <v>-2665.79</v>
      </c>
      <c r="J279" s="21">
        <v>-689.95</v>
      </c>
      <c r="K279" s="21">
        <v>13522703.050000001</v>
      </c>
      <c r="L279" s="21">
        <v>7194554.0300000003</v>
      </c>
      <c r="M279" s="21" t="s">
        <v>654</v>
      </c>
      <c r="N279" s="21" t="s">
        <v>655</v>
      </c>
      <c r="O279" s="21">
        <v>0</v>
      </c>
      <c r="P279" s="21">
        <v>0</v>
      </c>
      <c r="Q279" s="21">
        <v>0</v>
      </c>
      <c r="R279" s="21">
        <v>2753.35</v>
      </c>
      <c r="S279" s="21">
        <v>2753.63</v>
      </c>
      <c r="T279" s="21">
        <v>194.511</v>
      </c>
      <c r="U279" s="4">
        <f t="shared" si="14"/>
        <v>173.881</v>
      </c>
      <c r="V279" s="21" t="s">
        <v>82</v>
      </c>
    </row>
    <row r="280" spans="1:22" s="5" customFormat="1" x14ac:dyDescent="0.2">
      <c r="A280" s="21">
        <v>3600.24</v>
      </c>
      <c r="B280" s="21">
        <v>90</v>
      </c>
      <c r="C280" s="22">
        <v>205.46799999999999</v>
      </c>
      <c r="D280" s="16">
        <f t="shared" si="12"/>
        <v>184.83799999999999</v>
      </c>
      <c r="E280" s="17">
        <f t="shared" si="13"/>
        <v>205.018</v>
      </c>
      <c r="F280" s="21">
        <v>1116.1500000000001</v>
      </c>
      <c r="G280" s="21">
        <v>1036</v>
      </c>
      <c r="H280" s="21">
        <v>2763.19</v>
      </c>
      <c r="I280" s="21">
        <v>-2674.82</v>
      </c>
      <c r="J280" s="21">
        <v>-694.25</v>
      </c>
      <c r="K280" s="21">
        <v>13522698.82</v>
      </c>
      <c r="L280" s="21">
        <v>7194544.96</v>
      </c>
      <c r="M280" s="21" t="s">
        <v>656</v>
      </c>
      <c r="N280" s="21" t="s">
        <v>657</v>
      </c>
      <c r="O280" s="21">
        <v>0</v>
      </c>
      <c r="P280" s="21">
        <v>0</v>
      </c>
      <c r="Q280" s="21">
        <v>0</v>
      </c>
      <c r="R280" s="21">
        <v>2763.19</v>
      </c>
      <c r="S280" s="21">
        <v>2763.45</v>
      </c>
      <c r="T280" s="21">
        <v>194.55</v>
      </c>
      <c r="U280" s="4">
        <f t="shared" si="14"/>
        <v>173.92000000000002</v>
      </c>
      <c r="V280" s="21" t="s">
        <v>82</v>
      </c>
    </row>
    <row r="281" spans="1:22" s="5" customFormat="1" x14ac:dyDescent="0.2">
      <c r="A281" s="21">
        <v>3610.24</v>
      </c>
      <c r="B281" s="21">
        <v>90</v>
      </c>
      <c r="C281" s="22">
        <v>205.46799999999999</v>
      </c>
      <c r="D281" s="16">
        <f t="shared" si="12"/>
        <v>184.83799999999999</v>
      </c>
      <c r="E281" s="17">
        <f t="shared" si="13"/>
        <v>205.018</v>
      </c>
      <c r="F281" s="21">
        <v>1116.1500000000001</v>
      </c>
      <c r="G281" s="21">
        <v>1036</v>
      </c>
      <c r="H281" s="21">
        <v>2773.04</v>
      </c>
      <c r="I281" s="21">
        <v>-2683.85</v>
      </c>
      <c r="J281" s="21">
        <v>-698.55</v>
      </c>
      <c r="K281" s="21">
        <v>13522694.59</v>
      </c>
      <c r="L281" s="21">
        <v>7194535.9000000004</v>
      </c>
      <c r="M281" s="21" t="s">
        <v>658</v>
      </c>
      <c r="N281" s="21" t="s">
        <v>659</v>
      </c>
      <c r="O281" s="21">
        <v>0</v>
      </c>
      <c r="P281" s="21">
        <v>0</v>
      </c>
      <c r="Q281" s="21">
        <v>0</v>
      </c>
      <c r="R281" s="21">
        <v>2773.04</v>
      </c>
      <c r="S281" s="21">
        <v>2773.27</v>
      </c>
      <c r="T281" s="21">
        <v>194.589</v>
      </c>
      <c r="U281" s="4">
        <f t="shared" si="14"/>
        <v>173.959</v>
      </c>
      <c r="V281" s="21" t="s">
        <v>82</v>
      </c>
    </row>
    <row r="282" spans="1:22" s="5" customFormat="1" x14ac:dyDescent="0.2">
      <c r="A282" s="21">
        <v>3620.24</v>
      </c>
      <c r="B282" s="21">
        <v>90</v>
      </c>
      <c r="C282" s="22">
        <v>205.46799999999999</v>
      </c>
      <c r="D282" s="16">
        <f t="shared" si="12"/>
        <v>184.83799999999999</v>
      </c>
      <c r="E282" s="17">
        <f t="shared" si="13"/>
        <v>205.018</v>
      </c>
      <c r="F282" s="21">
        <v>1116.1500000000001</v>
      </c>
      <c r="G282" s="21">
        <v>1036</v>
      </c>
      <c r="H282" s="21">
        <v>2782.88</v>
      </c>
      <c r="I282" s="21">
        <v>-2692.88</v>
      </c>
      <c r="J282" s="21">
        <v>-702.85</v>
      </c>
      <c r="K282" s="21">
        <v>13522690.359999999</v>
      </c>
      <c r="L282" s="21">
        <v>7194526.8399999999</v>
      </c>
      <c r="M282" s="21" t="s">
        <v>660</v>
      </c>
      <c r="N282" s="21" t="s">
        <v>661</v>
      </c>
      <c r="O282" s="21">
        <v>0</v>
      </c>
      <c r="P282" s="21">
        <v>0</v>
      </c>
      <c r="Q282" s="21">
        <v>0</v>
      </c>
      <c r="R282" s="21">
        <v>2782.88</v>
      </c>
      <c r="S282" s="21">
        <v>2783.09</v>
      </c>
      <c r="T282" s="21">
        <v>194.62799999999999</v>
      </c>
      <c r="U282" s="4">
        <f t="shared" si="14"/>
        <v>173.99799999999999</v>
      </c>
      <c r="V282" s="21" t="s">
        <v>82</v>
      </c>
    </row>
    <row r="283" spans="1:22" s="5" customFormat="1" x14ac:dyDescent="0.2">
      <c r="A283" s="21">
        <v>3630.24</v>
      </c>
      <c r="B283" s="21">
        <v>90</v>
      </c>
      <c r="C283" s="22">
        <v>205.46799999999999</v>
      </c>
      <c r="D283" s="16">
        <f t="shared" si="12"/>
        <v>184.83799999999999</v>
      </c>
      <c r="E283" s="17">
        <f t="shared" si="13"/>
        <v>205.018</v>
      </c>
      <c r="F283" s="21">
        <v>1116.1500000000001</v>
      </c>
      <c r="G283" s="21">
        <v>1036</v>
      </c>
      <c r="H283" s="21">
        <v>2792.72</v>
      </c>
      <c r="I283" s="21">
        <v>-2701.9</v>
      </c>
      <c r="J283" s="21">
        <v>-707.15</v>
      </c>
      <c r="K283" s="21">
        <v>13522686.140000001</v>
      </c>
      <c r="L283" s="21">
        <v>7194517.7800000003</v>
      </c>
      <c r="M283" s="21" t="s">
        <v>662</v>
      </c>
      <c r="N283" s="21" t="s">
        <v>663</v>
      </c>
      <c r="O283" s="21">
        <v>0</v>
      </c>
      <c r="P283" s="21">
        <v>0</v>
      </c>
      <c r="Q283" s="21">
        <v>0</v>
      </c>
      <c r="R283" s="21">
        <v>2792.72</v>
      </c>
      <c r="S283" s="21">
        <v>2792.91</v>
      </c>
      <c r="T283" s="21">
        <v>194.667</v>
      </c>
      <c r="U283" s="4">
        <f t="shared" si="14"/>
        <v>174.03700000000001</v>
      </c>
      <c r="V283" s="21" t="s">
        <v>82</v>
      </c>
    </row>
    <row r="284" spans="1:22" s="5" customFormat="1" x14ac:dyDescent="0.2">
      <c r="A284" s="21">
        <v>3640.24</v>
      </c>
      <c r="B284" s="21">
        <v>90</v>
      </c>
      <c r="C284" s="22">
        <v>205.46799999999999</v>
      </c>
      <c r="D284" s="16">
        <f t="shared" si="12"/>
        <v>184.83799999999999</v>
      </c>
      <c r="E284" s="17">
        <f t="shared" si="13"/>
        <v>205.018</v>
      </c>
      <c r="F284" s="21">
        <v>1116.1500000000001</v>
      </c>
      <c r="G284" s="21">
        <v>1036</v>
      </c>
      <c r="H284" s="21">
        <v>2802.57</v>
      </c>
      <c r="I284" s="21">
        <v>-2710.93</v>
      </c>
      <c r="J284" s="21">
        <v>-711.45</v>
      </c>
      <c r="K284" s="21">
        <v>13522681.91</v>
      </c>
      <c r="L284" s="21">
        <v>7194508.7199999997</v>
      </c>
      <c r="M284" s="21" t="s">
        <v>664</v>
      </c>
      <c r="N284" s="21" t="s">
        <v>665</v>
      </c>
      <c r="O284" s="21">
        <v>0</v>
      </c>
      <c r="P284" s="21">
        <v>0</v>
      </c>
      <c r="Q284" s="21">
        <v>0</v>
      </c>
      <c r="R284" s="21">
        <v>2802.57</v>
      </c>
      <c r="S284" s="21">
        <v>2802.73</v>
      </c>
      <c r="T284" s="21">
        <v>194.70500000000001</v>
      </c>
      <c r="U284" s="4">
        <f t="shared" si="14"/>
        <v>174.07500000000002</v>
      </c>
      <c r="V284" s="21" t="s">
        <v>82</v>
      </c>
    </row>
    <row r="285" spans="1:22" s="5" customFormat="1" x14ac:dyDescent="0.2">
      <c r="A285" s="21">
        <v>3650.24</v>
      </c>
      <c r="B285" s="21">
        <v>90</v>
      </c>
      <c r="C285" s="22">
        <v>205.46799999999999</v>
      </c>
      <c r="D285" s="16">
        <f t="shared" si="12"/>
        <v>184.83799999999999</v>
      </c>
      <c r="E285" s="17">
        <f t="shared" si="13"/>
        <v>205.018</v>
      </c>
      <c r="F285" s="21">
        <v>1116.1500000000001</v>
      </c>
      <c r="G285" s="21">
        <v>1036</v>
      </c>
      <c r="H285" s="21">
        <v>2812.41</v>
      </c>
      <c r="I285" s="21">
        <v>-2719.96</v>
      </c>
      <c r="J285" s="21">
        <v>-715.75</v>
      </c>
      <c r="K285" s="21">
        <v>13522677.68</v>
      </c>
      <c r="L285" s="21">
        <v>7194499.6600000001</v>
      </c>
      <c r="M285" s="21" t="s">
        <v>666</v>
      </c>
      <c r="N285" s="21" t="s">
        <v>667</v>
      </c>
      <c r="O285" s="21">
        <v>0</v>
      </c>
      <c r="P285" s="21">
        <v>0</v>
      </c>
      <c r="Q285" s="21">
        <v>0</v>
      </c>
      <c r="R285" s="21">
        <v>2812.41</v>
      </c>
      <c r="S285" s="21">
        <v>2812.56</v>
      </c>
      <c r="T285" s="21">
        <v>194.74299999999999</v>
      </c>
      <c r="U285" s="4">
        <f t="shared" si="14"/>
        <v>174.113</v>
      </c>
      <c r="V285" s="21" t="s">
        <v>82</v>
      </c>
    </row>
    <row r="286" spans="1:22" s="5" customFormat="1" x14ac:dyDescent="0.2">
      <c r="A286" s="21">
        <v>3660.24</v>
      </c>
      <c r="B286" s="21">
        <v>90</v>
      </c>
      <c r="C286" s="22">
        <v>205.46799999999999</v>
      </c>
      <c r="D286" s="16">
        <f t="shared" si="12"/>
        <v>184.83799999999999</v>
      </c>
      <c r="E286" s="17">
        <f t="shared" si="13"/>
        <v>205.018</v>
      </c>
      <c r="F286" s="21">
        <v>1116.1500000000001</v>
      </c>
      <c r="G286" s="21">
        <v>1036</v>
      </c>
      <c r="H286" s="21">
        <v>2822.26</v>
      </c>
      <c r="I286" s="21">
        <v>-2728.99</v>
      </c>
      <c r="J286" s="21">
        <v>-720.05</v>
      </c>
      <c r="K286" s="21">
        <v>13522673.449999999</v>
      </c>
      <c r="L286" s="21">
        <v>7194490.5899999999</v>
      </c>
      <c r="M286" s="21" t="s">
        <v>668</v>
      </c>
      <c r="N286" s="21" t="s">
        <v>669</v>
      </c>
      <c r="O286" s="21">
        <v>0</v>
      </c>
      <c r="P286" s="21">
        <v>0</v>
      </c>
      <c r="Q286" s="21">
        <v>0</v>
      </c>
      <c r="R286" s="21">
        <v>2822.26</v>
      </c>
      <c r="S286" s="21">
        <v>2822.39</v>
      </c>
      <c r="T286" s="21">
        <v>194.78100000000001</v>
      </c>
      <c r="U286" s="4">
        <f t="shared" si="14"/>
        <v>174.15100000000001</v>
      </c>
      <c r="V286" s="21" t="s">
        <v>82</v>
      </c>
    </row>
    <row r="287" spans="1:22" s="5" customFormat="1" x14ac:dyDescent="0.2">
      <c r="A287" s="21">
        <v>3670.24</v>
      </c>
      <c r="B287" s="21">
        <v>90</v>
      </c>
      <c r="C287" s="22">
        <v>205.46799999999999</v>
      </c>
      <c r="D287" s="16">
        <f t="shared" si="12"/>
        <v>184.83799999999999</v>
      </c>
      <c r="E287" s="17">
        <f t="shared" si="13"/>
        <v>205.018</v>
      </c>
      <c r="F287" s="21">
        <v>1116.1500000000001</v>
      </c>
      <c r="G287" s="21">
        <v>1036</v>
      </c>
      <c r="H287" s="21">
        <v>2832.1</v>
      </c>
      <c r="I287" s="21">
        <v>-2738.02</v>
      </c>
      <c r="J287" s="21">
        <v>-724.35</v>
      </c>
      <c r="K287" s="21">
        <v>13522669.220000001</v>
      </c>
      <c r="L287" s="21">
        <v>7194481.5300000003</v>
      </c>
      <c r="M287" s="21" t="s">
        <v>670</v>
      </c>
      <c r="N287" s="21" t="s">
        <v>671</v>
      </c>
      <c r="O287" s="21">
        <v>0</v>
      </c>
      <c r="P287" s="21">
        <v>0</v>
      </c>
      <c r="Q287" s="21">
        <v>0</v>
      </c>
      <c r="R287" s="21">
        <v>2832.1</v>
      </c>
      <c r="S287" s="21">
        <v>2832.21</v>
      </c>
      <c r="T287" s="21">
        <v>194.81800000000001</v>
      </c>
      <c r="U287" s="4">
        <f t="shared" si="14"/>
        <v>174.18800000000002</v>
      </c>
      <c r="V287" s="21" t="s">
        <v>82</v>
      </c>
    </row>
    <row r="288" spans="1:22" s="5" customFormat="1" x14ac:dyDescent="0.2">
      <c r="A288" s="21">
        <v>3680.24</v>
      </c>
      <c r="B288" s="21">
        <v>90</v>
      </c>
      <c r="C288" s="22">
        <v>205.46799999999999</v>
      </c>
      <c r="D288" s="16">
        <f t="shared" si="12"/>
        <v>184.83799999999999</v>
      </c>
      <c r="E288" s="17">
        <f t="shared" si="13"/>
        <v>205.018</v>
      </c>
      <c r="F288" s="21">
        <v>1116.1500000000001</v>
      </c>
      <c r="G288" s="21">
        <v>1036</v>
      </c>
      <c r="H288" s="21">
        <v>2841.94</v>
      </c>
      <c r="I288" s="21">
        <v>-2747.05</v>
      </c>
      <c r="J288" s="21">
        <v>-728.65</v>
      </c>
      <c r="K288" s="21">
        <v>13522664.99</v>
      </c>
      <c r="L288" s="21">
        <v>7194472.4699999997</v>
      </c>
      <c r="M288" s="21" t="s">
        <v>672</v>
      </c>
      <c r="N288" s="21" t="s">
        <v>673</v>
      </c>
      <c r="O288" s="21">
        <v>0</v>
      </c>
      <c r="P288" s="21">
        <v>0</v>
      </c>
      <c r="Q288" s="21">
        <v>0</v>
      </c>
      <c r="R288" s="21">
        <v>2841.94</v>
      </c>
      <c r="S288" s="21">
        <v>2842.04</v>
      </c>
      <c r="T288" s="21">
        <v>194.85599999999999</v>
      </c>
      <c r="U288" s="4">
        <f t="shared" si="14"/>
        <v>174.226</v>
      </c>
      <c r="V288" s="21" t="s">
        <v>82</v>
      </c>
    </row>
    <row r="289" spans="1:22" s="5" customFormat="1" x14ac:dyDescent="0.2">
      <c r="A289" s="21">
        <v>3690.24</v>
      </c>
      <c r="B289" s="21">
        <v>90</v>
      </c>
      <c r="C289" s="22">
        <v>205.46799999999999</v>
      </c>
      <c r="D289" s="16">
        <f t="shared" si="12"/>
        <v>184.83799999999999</v>
      </c>
      <c r="E289" s="17">
        <f t="shared" si="13"/>
        <v>205.018</v>
      </c>
      <c r="F289" s="21">
        <v>1116.1500000000001</v>
      </c>
      <c r="G289" s="21">
        <v>1036</v>
      </c>
      <c r="H289" s="21">
        <v>2851.79</v>
      </c>
      <c r="I289" s="21">
        <v>-2756.07</v>
      </c>
      <c r="J289" s="21">
        <v>-732.95</v>
      </c>
      <c r="K289" s="21">
        <v>13522660.76</v>
      </c>
      <c r="L289" s="21">
        <v>7194463.4100000001</v>
      </c>
      <c r="M289" s="21" t="s">
        <v>674</v>
      </c>
      <c r="N289" s="21" t="s">
        <v>675</v>
      </c>
      <c r="O289" s="21">
        <v>0</v>
      </c>
      <c r="P289" s="21">
        <v>0</v>
      </c>
      <c r="Q289" s="21">
        <v>0</v>
      </c>
      <c r="R289" s="21">
        <v>2851.79</v>
      </c>
      <c r="S289" s="21">
        <v>2851.87</v>
      </c>
      <c r="T289" s="21">
        <v>194.893</v>
      </c>
      <c r="U289" s="4">
        <f t="shared" si="14"/>
        <v>174.26300000000001</v>
      </c>
      <c r="V289" s="21" t="s">
        <v>82</v>
      </c>
    </row>
    <row r="290" spans="1:22" s="5" customFormat="1" x14ac:dyDescent="0.2">
      <c r="A290" s="21">
        <v>3700.24</v>
      </c>
      <c r="B290" s="21">
        <v>90</v>
      </c>
      <c r="C290" s="22">
        <v>205.46799999999999</v>
      </c>
      <c r="D290" s="16">
        <f t="shared" ref="D290:D302" si="15">C290-20.63</f>
        <v>184.83799999999999</v>
      </c>
      <c r="E290" s="17">
        <f t="shared" ref="E290:E302" si="16">C290-0.45</f>
        <v>205.018</v>
      </c>
      <c r="F290" s="21">
        <v>1116.1500000000001</v>
      </c>
      <c r="G290" s="21">
        <v>1036</v>
      </c>
      <c r="H290" s="21">
        <v>2861.63</v>
      </c>
      <c r="I290" s="21">
        <v>-2765.1</v>
      </c>
      <c r="J290" s="21">
        <v>-737.25</v>
      </c>
      <c r="K290" s="21">
        <v>13522656.529999999</v>
      </c>
      <c r="L290" s="21">
        <v>7194454.3499999996</v>
      </c>
      <c r="M290" s="21" t="s">
        <v>676</v>
      </c>
      <c r="N290" s="21" t="s">
        <v>677</v>
      </c>
      <c r="O290" s="21">
        <v>0</v>
      </c>
      <c r="P290" s="21">
        <v>0</v>
      </c>
      <c r="Q290" s="21">
        <v>0</v>
      </c>
      <c r="R290" s="21">
        <v>2861.63</v>
      </c>
      <c r="S290" s="21">
        <v>2861.7</v>
      </c>
      <c r="T290" s="21">
        <v>194.929</v>
      </c>
      <c r="U290" s="4">
        <f t="shared" si="14"/>
        <v>174.29900000000001</v>
      </c>
      <c r="V290" s="21" t="s">
        <v>82</v>
      </c>
    </row>
    <row r="291" spans="1:22" s="5" customFormat="1" x14ac:dyDescent="0.2">
      <c r="A291" s="21">
        <v>3710.24</v>
      </c>
      <c r="B291" s="21">
        <v>90</v>
      </c>
      <c r="C291" s="22">
        <v>205.46799999999999</v>
      </c>
      <c r="D291" s="16">
        <f t="shared" si="15"/>
        <v>184.83799999999999</v>
      </c>
      <c r="E291" s="17">
        <f t="shared" si="16"/>
        <v>205.018</v>
      </c>
      <c r="F291" s="21">
        <v>1116.1500000000001</v>
      </c>
      <c r="G291" s="21">
        <v>1036</v>
      </c>
      <c r="H291" s="21">
        <v>2871.48</v>
      </c>
      <c r="I291" s="21">
        <v>-2774.13</v>
      </c>
      <c r="J291" s="21">
        <v>-741.55</v>
      </c>
      <c r="K291" s="21">
        <v>13522652.300000001</v>
      </c>
      <c r="L291" s="21">
        <v>7194445.29</v>
      </c>
      <c r="M291" s="21" t="s">
        <v>678</v>
      </c>
      <c r="N291" s="21" t="s">
        <v>679</v>
      </c>
      <c r="O291" s="21">
        <v>0</v>
      </c>
      <c r="P291" s="21">
        <v>0</v>
      </c>
      <c r="Q291" s="21">
        <v>0</v>
      </c>
      <c r="R291" s="21">
        <v>2871.48</v>
      </c>
      <c r="S291" s="21">
        <v>2871.53</v>
      </c>
      <c r="T291" s="21">
        <v>194.96600000000001</v>
      </c>
      <c r="U291" s="4">
        <f t="shared" si="14"/>
        <v>174.33600000000001</v>
      </c>
      <c r="V291" s="21" t="s">
        <v>82</v>
      </c>
    </row>
    <row r="292" spans="1:22" s="5" customFormat="1" x14ac:dyDescent="0.2">
      <c r="A292" s="21">
        <v>3720.24</v>
      </c>
      <c r="B292" s="21">
        <v>90</v>
      </c>
      <c r="C292" s="22">
        <v>205.46799999999999</v>
      </c>
      <c r="D292" s="16">
        <f t="shared" si="15"/>
        <v>184.83799999999999</v>
      </c>
      <c r="E292" s="17">
        <f t="shared" si="16"/>
        <v>205.018</v>
      </c>
      <c r="F292" s="21">
        <v>1116.1500000000001</v>
      </c>
      <c r="G292" s="21">
        <v>1036</v>
      </c>
      <c r="H292" s="21">
        <v>2881.32</v>
      </c>
      <c r="I292" s="21">
        <v>-2783.16</v>
      </c>
      <c r="J292" s="21">
        <v>-745.85</v>
      </c>
      <c r="K292" s="21">
        <v>13522648.07</v>
      </c>
      <c r="L292" s="21">
        <v>7194436.2300000004</v>
      </c>
      <c r="M292" s="21" t="s">
        <v>680</v>
      </c>
      <c r="N292" s="21" t="s">
        <v>681</v>
      </c>
      <c r="O292" s="21">
        <v>0</v>
      </c>
      <c r="P292" s="21">
        <v>0</v>
      </c>
      <c r="Q292" s="21">
        <v>0</v>
      </c>
      <c r="R292" s="21">
        <v>2881.32</v>
      </c>
      <c r="S292" s="21">
        <v>2881.37</v>
      </c>
      <c r="T292" s="21">
        <v>195.00200000000001</v>
      </c>
      <c r="U292" s="4">
        <f t="shared" si="14"/>
        <v>174.37200000000001</v>
      </c>
      <c r="V292" s="21" t="s">
        <v>82</v>
      </c>
    </row>
    <row r="293" spans="1:22" s="5" customFormat="1" x14ac:dyDescent="0.2">
      <c r="A293" s="21">
        <v>3730.24</v>
      </c>
      <c r="B293" s="21">
        <v>90</v>
      </c>
      <c r="C293" s="22">
        <v>205.46799999999999</v>
      </c>
      <c r="D293" s="16">
        <f t="shared" si="15"/>
        <v>184.83799999999999</v>
      </c>
      <c r="E293" s="17">
        <f t="shared" si="16"/>
        <v>205.018</v>
      </c>
      <c r="F293" s="21">
        <v>1116.1500000000001</v>
      </c>
      <c r="G293" s="21">
        <v>1036</v>
      </c>
      <c r="H293" s="21">
        <v>2891.16</v>
      </c>
      <c r="I293" s="21">
        <v>-2792.19</v>
      </c>
      <c r="J293" s="21">
        <v>-750.15</v>
      </c>
      <c r="K293" s="21">
        <v>13522643.84</v>
      </c>
      <c r="L293" s="21">
        <v>7194427.1600000001</v>
      </c>
      <c r="M293" s="21" t="s">
        <v>682</v>
      </c>
      <c r="N293" s="21" t="s">
        <v>683</v>
      </c>
      <c r="O293" s="21">
        <v>0</v>
      </c>
      <c r="P293" s="21">
        <v>0</v>
      </c>
      <c r="Q293" s="21">
        <v>0</v>
      </c>
      <c r="R293" s="21">
        <v>2891.16</v>
      </c>
      <c r="S293" s="21">
        <v>2891.2</v>
      </c>
      <c r="T293" s="21">
        <v>195.03800000000001</v>
      </c>
      <c r="U293" s="4">
        <f t="shared" si="14"/>
        <v>174.40800000000002</v>
      </c>
      <c r="V293" s="21" t="s">
        <v>82</v>
      </c>
    </row>
    <row r="294" spans="1:22" s="5" customFormat="1" x14ac:dyDescent="0.2">
      <c r="A294" s="21">
        <v>3740.24</v>
      </c>
      <c r="B294" s="21">
        <v>90</v>
      </c>
      <c r="C294" s="22">
        <v>205.46799999999999</v>
      </c>
      <c r="D294" s="16">
        <f t="shared" si="15"/>
        <v>184.83799999999999</v>
      </c>
      <c r="E294" s="17">
        <f t="shared" si="16"/>
        <v>205.018</v>
      </c>
      <c r="F294" s="21">
        <v>1116.1500000000001</v>
      </c>
      <c r="G294" s="21">
        <v>1036</v>
      </c>
      <c r="H294" s="21">
        <v>2901.01</v>
      </c>
      <c r="I294" s="21">
        <v>-2801.22</v>
      </c>
      <c r="J294" s="21">
        <v>-754.45</v>
      </c>
      <c r="K294" s="21">
        <v>13522639.609999999</v>
      </c>
      <c r="L294" s="21">
        <v>7194418.0999999996</v>
      </c>
      <c r="M294" s="21" t="s">
        <v>684</v>
      </c>
      <c r="N294" s="21" t="s">
        <v>685</v>
      </c>
      <c r="O294" s="21">
        <v>0</v>
      </c>
      <c r="P294" s="21">
        <v>0</v>
      </c>
      <c r="Q294" s="21">
        <v>0</v>
      </c>
      <c r="R294" s="21">
        <v>2901.01</v>
      </c>
      <c r="S294" s="21">
        <v>2901.04</v>
      </c>
      <c r="T294" s="21">
        <v>195.07400000000001</v>
      </c>
      <c r="U294" s="4">
        <f t="shared" si="14"/>
        <v>174.44400000000002</v>
      </c>
      <c r="V294" s="21" t="s">
        <v>82</v>
      </c>
    </row>
    <row r="295" spans="1:22" s="5" customFormat="1" x14ac:dyDescent="0.2">
      <c r="A295" s="21">
        <v>3750.24</v>
      </c>
      <c r="B295" s="21">
        <v>90</v>
      </c>
      <c r="C295" s="22">
        <v>205.46799999999999</v>
      </c>
      <c r="D295" s="16">
        <f t="shared" si="15"/>
        <v>184.83799999999999</v>
      </c>
      <c r="E295" s="17">
        <f t="shared" si="16"/>
        <v>205.018</v>
      </c>
      <c r="F295" s="21">
        <v>1116.1500000000001</v>
      </c>
      <c r="G295" s="21">
        <v>1036</v>
      </c>
      <c r="H295" s="21">
        <v>2910.85</v>
      </c>
      <c r="I295" s="21">
        <v>-2810.24</v>
      </c>
      <c r="J295" s="21">
        <v>-758.75</v>
      </c>
      <c r="K295" s="21">
        <v>13522635.380000001</v>
      </c>
      <c r="L295" s="21">
        <v>7194409.04</v>
      </c>
      <c r="M295" s="21" t="s">
        <v>686</v>
      </c>
      <c r="N295" s="21" t="s">
        <v>687</v>
      </c>
      <c r="O295" s="21">
        <v>0</v>
      </c>
      <c r="P295" s="21">
        <v>0</v>
      </c>
      <c r="Q295" s="21">
        <v>0</v>
      </c>
      <c r="R295" s="21">
        <v>2910.85</v>
      </c>
      <c r="S295" s="21">
        <v>2910.87</v>
      </c>
      <c r="T295" s="21">
        <v>195.10900000000001</v>
      </c>
      <c r="U295" s="4">
        <f t="shared" si="14"/>
        <v>174.47900000000001</v>
      </c>
      <c r="V295" s="21" t="s">
        <v>82</v>
      </c>
    </row>
    <row r="296" spans="1:22" s="5" customFormat="1" x14ac:dyDescent="0.2">
      <c r="A296" s="21">
        <v>3760.24</v>
      </c>
      <c r="B296" s="21">
        <v>90</v>
      </c>
      <c r="C296" s="22">
        <v>205.46799999999999</v>
      </c>
      <c r="D296" s="16">
        <f t="shared" si="15"/>
        <v>184.83799999999999</v>
      </c>
      <c r="E296" s="17">
        <f t="shared" si="16"/>
        <v>205.018</v>
      </c>
      <c r="F296" s="21">
        <v>1116.1500000000001</v>
      </c>
      <c r="G296" s="21">
        <v>1036</v>
      </c>
      <c r="H296" s="21">
        <v>2920.69</v>
      </c>
      <c r="I296" s="21">
        <v>-2819.27</v>
      </c>
      <c r="J296" s="21">
        <v>-763.05</v>
      </c>
      <c r="K296" s="21">
        <v>13522631.15</v>
      </c>
      <c r="L296" s="21">
        <v>7194399.9800000004</v>
      </c>
      <c r="M296" s="21" t="s">
        <v>688</v>
      </c>
      <c r="N296" s="21" t="s">
        <v>689</v>
      </c>
      <c r="O296" s="21">
        <v>0</v>
      </c>
      <c r="P296" s="21">
        <v>0</v>
      </c>
      <c r="Q296" s="21">
        <v>0</v>
      </c>
      <c r="R296" s="21">
        <v>2920.69</v>
      </c>
      <c r="S296" s="21">
        <v>2920.71</v>
      </c>
      <c r="T296" s="21">
        <v>195.14500000000001</v>
      </c>
      <c r="U296" s="4">
        <f t="shared" si="14"/>
        <v>174.51500000000001</v>
      </c>
      <c r="V296" s="21" t="s">
        <v>82</v>
      </c>
    </row>
    <row r="297" spans="1:22" s="5" customFormat="1" x14ac:dyDescent="0.2">
      <c r="A297" s="21">
        <v>3770.24</v>
      </c>
      <c r="B297" s="21">
        <v>90</v>
      </c>
      <c r="C297" s="22">
        <v>205.46799999999999</v>
      </c>
      <c r="D297" s="16">
        <f t="shared" si="15"/>
        <v>184.83799999999999</v>
      </c>
      <c r="E297" s="17">
        <f t="shared" si="16"/>
        <v>205.018</v>
      </c>
      <c r="F297" s="21">
        <v>1116.1500000000001</v>
      </c>
      <c r="G297" s="21">
        <v>1036</v>
      </c>
      <c r="H297" s="21">
        <v>2930.54</v>
      </c>
      <c r="I297" s="21">
        <v>-2828.3</v>
      </c>
      <c r="J297" s="21">
        <v>-767.35</v>
      </c>
      <c r="K297" s="21">
        <v>13522626.92</v>
      </c>
      <c r="L297" s="21">
        <v>7194390.9199999999</v>
      </c>
      <c r="M297" s="21" t="s">
        <v>690</v>
      </c>
      <c r="N297" s="21" t="s">
        <v>691</v>
      </c>
      <c r="O297" s="21">
        <v>0</v>
      </c>
      <c r="P297" s="21">
        <v>0</v>
      </c>
      <c r="Q297" s="21">
        <v>0</v>
      </c>
      <c r="R297" s="21">
        <v>2930.54</v>
      </c>
      <c r="S297" s="21">
        <v>2930.55</v>
      </c>
      <c r="T297" s="21">
        <v>195.18</v>
      </c>
      <c r="U297" s="4">
        <f t="shared" si="14"/>
        <v>174.55</v>
      </c>
      <c r="V297" s="21" t="s">
        <v>82</v>
      </c>
    </row>
    <row r="298" spans="1:22" s="5" customFormat="1" x14ac:dyDescent="0.2">
      <c r="A298" s="21">
        <v>3780.24</v>
      </c>
      <c r="B298" s="21">
        <v>90</v>
      </c>
      <c r="C298" s="22">
        <v>205.46799999999999</v>
      </c>
      <c r="D298" s="16">
        <f t="shared" si="15"/>
        <v>184.83799999999999</v>
      </c>
      <c r="E298" s="17">
        <f t="shared" si="16"/>
        <v>205.018</v>
      </c>
      <c r="F298" s="21">
        <v>1116.1500000000001</v>
      </c>
      <c r="G298" s="21">
        <v>1036</v>
      </c>
      <c r="H298" s="21">
        <v>2940.38</v>
      </c>
      <c r="I298" s="21">
        <v>-2837.33</v>
      </c>
      <c r="J298" s="21">
        <v>-771.65</v>
      </c>
      <c r="K298" s="21">
        <v>13522622.689999999</v>
      </c>
      <c r="L298" s="21">
        <v>7194381.8600000003</v>
      </c>
      <c r="M298" s="21" t="s">
        <v>692</v>
      </c>
      <c r="N298" s="21" t="s">
        <v>693</v>
      </c>
      <c r="O298" s="21">
        <v>0</v>
      </c>
      <c r="P298" s="21">
        <v>0</v>
      </c>
      <c r="Q298" s="21">
        <v>0</v>
      </c>
      <c r="R298" s="21">
        <v>2940.38</v>
      </c>
      <c r="S298" s="21">
        <v>2940.39</v>
      </c>
      <c r="T298" s="21">
        <v>195.214</v>
      </c>
      <c r="U298" s="4">
        <f t="shared" si="14"/>
        <v>174.584</v>
      </c>
      <c r="V298" s="21" t="s">
        <v>82</v>
      </c>
    </row>
    <row r="299" spans="1:22" s="5" customFormat="1" x14ac:dyDescent="0.2">
      <c r="A299" s="21">
        <v>3790.24</v>
      </c>
      <c r="B299" s="21">
        <v>90</v>
      </c>
      <c r="C299" s="22">
        <v>205.46799999999999</v>
      </c>
      <c r="D299" s="16">
        <f t="shared" si="15"/>
        <v>184.83799999999999</v>
      </c>
      <c r="E299" s="17">
        <f t="shared" si="16"/>
        <v>205.018</v>
      </c>
      <c r="F299" s="21">
        <v>1116.1500000000001</v>
      </c>
      <c r="G299" s="21">
        <v>1036</v>
      </c>
      <c r="H299" s="21">
        <v>2950.23</v>
      </c>
      <c r="I299" s="21">
        <v>-2846.36</v>
      </c>
      <c r="J299" s="21">
        <v>-775.95</v>
      </c>
      <c r="K299" s="21">
        <v>13522618.460000001</v>
      </c>
      <c r="L299" s="21">
        <v>7194372.79</v>
      </c>
      <c r="M299" s="21" t="s">
        <v>694</v>
      </c>
      <c r="N299" s="21" t="s">
        <v>695</v>
      </c>
      <c r="O299" s="21">
        <v>0</v>
      </c>
      <c r="P299" s="21">
        <v>0</v>
      </c>
      <c r="Q299" s="21">
        <v>0</v>
      </c>
      <c r="R299" s="21">
        <v>2950.23</v>
      </c>
      <c r="S299" s="21">
        <v>2950.23</v>
      </c>
      <c r="T299" s="21">
        <v>195.249</v>
      </c>
      <c r="U299" s="4">
        <f t="shared" si="14"/>
        <v>174.619</v>
      </c>
      <c r="V299" s="21" t="s">
        <v>82</v>
      </c>
    </row>
    <row r="300" spans="1:22" s="5" customFormat="1" x14ac:dyDescent="0.2">
      <c r="A300" s="21">
        <v>3800.24</v>
      </c>
      <c r="B300" s="21">
        <v>90</v>
      </c>
      <c r="C300" s="22">
        <v>205.46799999999999</v>
      </c>
      <c r="D300" s="16">
        <f t="shared" si="15"/>
        <v>184.83799999999999</v>
      </c>
      <c r="E300" s="17">
        <f t="shared" si="16"/>
        <v>205.018</v>
      </c>
      <c r="F300" s="21">
        <v>1116.1500000000001</v>
      </c>
      <c r="G300" s="21">
        <v>1036</v>
      </c>
      <c r="H300" s="21">
        <v>2960.07</v>
      </c>
      <c r="I300" s="21">
        <v>-2855.39</v>
      </c>
      <c r="J300" s="21">
        <v>-780.25</v>
      </c>
      <c r="K300" s="21">
        <v>13522614.23</v>
      </c>
      <c r="L300" s="21">
        <v>7194363.7300000004</v>
      </c>
      <c r="M300" s="21" t="s">
        <v>696</v>
      </c>
      <c r="N300" s="21" t="s">
        <v>697</v>
      </c>
      <c r="O300" s="21">
        <v>0</v>
      </c>
      <c r="P300" s="21">
        <v>0</v>
      </c>
      <c r="Q300" s="21">
        <v>0</v>
      </c>
      <c r="R300" s="21">
        <v>2960.07</v>
      </c>
      <c r="S300" s="21">
        <v>2960.07</v>
      </c>
      <c r="T300" s="21">
        <v>195.28299999999999</v>
      </c>
      <c r="U300" s="4">
        <f t="shared" si="14"/>
        <v>174.65299999999999</v>
      </c>
      <c r="V300" s="21" t="s">
        <v>82</v>
      </c>
    </row>
    <row r="301" spans="1:22" s="5" customFormat="1" x14ac:dyDescent="0.2">
      <c r="A301" s="21">
        <v>3810.24</v>
      </c>
      <c r="B301" s="21">
        <v>90</v>
      </c>
      <c r="C301" s="22">
        <v>205.46799999999999</v>
      </c>
      <c r="D301" s="16">
        <f t="shared" si="15"/>
        <v>184.83799999999999</v>
      </c>
      <c r="E301" s="17">
        <f t="shared" si="16"/>
        <v>205.018</v>
      </c>
      <c r="F301" s="21">
        <v>1116.1500000000001</v>
      </c>
      <c r="G301" s="21">
        <v>1036</v>
      </c>
      <c r="H301" s="21">
        <v>2969.91</v>
      </c>
      <c r="I301" s="21">
        <v>-2864.41</v>
      </c>
      <c r="J301" s="21">
        <v>-784.55</v>
      </c>
      <c r="K301" s="21">
        <v>13522610</v>
      </c>
      <c r="L301" s="21">
        <v>7194354.6699999999</v>
      </c>
      <c r="M301" s="21" t="s">
        <v>698</v>
      </c>
      <c r="N301" s="21" t="s">
        <v>699</v>
      </c>
      <c r="O301" s="21">
        <v>0</v>
      </c>
      <c r="P301" s="21">
        <v>0</v>
      </c>
      <c r="Q301" s="21">
        <v>0</v>
      </c>
      <c r="R301" s="21">
        <v>2969.91</v>
      </c>
      <c r="S301" s="21">
        <v>2969.91</v>
      </c>
      <c r="T301" s="21">
        <v>195.31700000000001</v>
      </c>
      <c r="U301" s="4">
        <f t="shared" si="14"/>
        <v>174.68700000000001</v>
      </c>
      <c r="V301" s="21" t="s">
        <v>82</v>
      </c>
    </row>
    <row r="302" spans="1:22" s="5" customFormat="1" x14ac:dyDescent="0.2">
      <c r="A302" s="21">
        <v>3813.84</v>
      </c>
      <c r="B302" s="21">
        <v>90</v>
      </c>
      <c r="C302" s="22">
        <v>205.46799999999999</v>
      </c>
      <c r="D302" s="16">
        <f t="shared" si="15"/>
        <v>184.83799999999999</v>
      </c>
      <c r="E302" s="17">
        <f t="shared" si="16"/>
        <v>205.018</v>
      </c>
      <c r="F302" s="21">
        <v>1116.1500000000001</v>
      </c>
      <c r="G302" s="21">
        <v>1036</v>
      </c>
      <c r="H302" s="21">
        <v>2973.46</v>
      </c>
      <c r="I302" s="21">
        <v>-2867.67</v>
      </c>
      <c r="J302" s="21">
        <v>-786.1</v>
      </c>
      <c r="K302" s="21">
        <v>13522608.48</v>
      </c>
      <c r="L302" s="21">
        <v>7194351.4100000001</v>
      </c>
      <c r="M302" s="21" t="s">
        <v>700</v>
      </c>
      <c r="N302" s="21" t="s">
        <v>701</v>
      </c>
      <c r="O302" s="21" t="s">
        <v>113</v>
      </c>
      <c r="P302" s="21">
        <v>0</v>
      </c>
      <c r="Q302" s="21">
        <v>0</v>
      </c>
      <c r="R302" s="21">
        <v>2973.46</v>
      </c>
      <c r="S302" s="21">
        <v>2973.46</v>
      </c>
      <c r="T302" s="21">
        <v>195.33</v>
      </c>
      <c r="U302" s="4">
        <f t="shared" si="14"/>
        <v>174.70000000000002</v>
      </c>
      <c r="V302" s="21" t="s">
        <v>82</v>
      </c>
    </row>
    <row r="303" spans="1:22" s="5" customForma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 t="s">
        <v>710</v>
      </c>
    </row>
    <row r="304" spans="1:22" s="5" customForma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5" customForma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5" customForma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5" customForma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5" customForma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5" customForma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5" customForma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5" customForma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5" customForma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5" customForma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5" customForma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5" customForma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5" customForma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5" customForma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5" customForma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5" customForma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5" customForma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5" customForma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5" customForma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5" customForma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5" customForma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5" customForma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5" customForma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5" customForma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5" customForma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5" customForma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5" customForma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5" customForma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5" customForma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5" customForma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5" customForma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5" customForma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5" customForma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5" customForma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5" customForma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5" customForma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5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5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5" customForma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5" customForma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5" customForma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5" customForma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5" customForma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5" customForma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5" customForma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5" customForma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5" customForma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5" customForma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5" customForma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5" customForma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5" customForma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5" customForma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5" customForma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5" customForma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5" customForma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5" customForma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5" customForma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5" customForma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5" customForma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5" customForma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5" customForma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5" customForma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5" customForma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5" customForma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5" customForma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5" customForma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5" customForma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5" customForma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5" customForma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5" customForma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5" customForma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5" customForma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5" customForma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5" customForma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5" customForma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5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5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5" customForma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5" customForma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5" customForma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5" customForma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5" customForma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5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5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5" customForma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5" customForma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5" customForma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5" customForma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5" customForma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5" customForma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5" customForma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5" customForma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5" customForma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5" customForma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5" customForma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5" customForma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5" customForma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5" customForma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5" customForma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5" customForma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5" customForma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5" customForma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5" customForma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5" customForma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5" customForma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5" customForma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5" customForma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5" customForma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5" customForma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5" customForma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5" customForma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5" customForma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5" customForma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5" customForma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</sheetData>
  <mergeCells count="60">
    <mergeCell ref="A17:D17"/>
    <mergeCell ref="F17:K17"/>
    <mergeCell ref="L17:P17"/>
    <mergeCell ref="Q17:V17"/>
    <mergeCell ref="A18:V18"/>
    <mergeCell ref="A15:D15"/>
    <mergeCell ref="F15:K15"/>
    <mergeCell ref="L15:P15"/>
    <mergeCell ref="Q15:V15"/>
    <mergeCell ref="A16:D16"/>
    <mergeCell ref="F16:K16"/>
    <mergeCell ref="L16:P16"/>
    <mergeCell ref="Q16:V16"/>
    <mergeCell ref="A13:D13"/>
    <mergeCell ref="F13:K13"/>
    <mergeCell ref="L13:P13"/>
    <mergeCell ref="Q13:V13"/>
    <mergeCell ref="A14:D14"/>
    <mergeCell ref="F14:K14"/>
    <mergeCell ref="L14:P14"/>
    <mergeCell ref="Q14:V14"/>
    <mergeCell ref="A11:D11"/>
    <mergeCell ref="F11:K11"/>
    <mergeCell ref="L11:P11"/>
    <mergeCell ref="Q11:V11"/>
    <mergeCell ref="A12:D12"/>
    <mergeCell ref="F12:K12"/>
    <mergeCell ref="L12:P12"/>
    <mergeCell ref="Q12:V12"/>
    <mergeCell ref="A9:D9"/>
    <mergeCell ref="F9:K9"/>
    <mergeCell ref="L9:P9"/>
    <mergeCell ref="Q9:V9"/>
    <mergeCell ref="A10:D10"/>
    <mergeCell ref="F10:K10"/>
    <mergeCell ref="L10:P10"/>
    <mergeCell ref="Q10:V10"/>
    <mergeCell ref="A7:D7"/>
    <mergeCell ref="F7:K7"/>
    <mergeCell ref="L7:P7"/>
    <mergeCell ref="Q7:V7"/>
    <mergeCell ref="A8:D8"/>
    <mergeCell ref="F8:K8"/>
    <mergeCell ref="L8:P8"/>
    <mergeCell ref="Q8:V8"/>
    <mergeCell ref="A5:D5"/>
    <mergeCell ref="F5:K5"/>
    <mergeCell ref="L5:P5"/>
    <mergeCell ref="Q5:V5"/>
    <mergeCell ref="A6:D6"/>
    <mergeCell ref="F6:K6"/>
    <mergeCell ref="L6:P6"/>
    <mergeCell ref="Q6:V6"/>
    <mergeCell ref="A1:V1"/>
    <mergeCell ref="A2:V2"/>
    <mergeCell ref="A3:V3"/>
    <mergeCell ref="A4:D4"/>
    <mergeCell ref="F4:K4"/>
    <mergeCell ref="L4:P4"/>
    <mergeCell ref="Q4:V4"/>
  </mergeCells>
  <printOptions gridLines="1"/>
  <pageMargins left="0" right="0" top="0.2" bottom="0.3" header="0" footer="0.1"/>
  <pageSetup scale="47" fitToHeight="200" orientation="landscape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3">
    <pageSetUpPr fitToPage="1"/>
  </sheetPr>
  <dimension ref="A1:DC698"/>
  <sheetViews>
    <sheetView view="pageBreakPreview" zoomScale="80" zoomScaleNormal="70" zoomScaleSheetLayoutView="80" workbookViewId="0">
      <pane ySplit="20" topLeftCell="A21" activePane="bottomLeft" state="frozen"/>
      <selection pane="bottomLeft" activeCell="L31" sqref="L31"/>
    </sheetView>
  </sheetViews>
  <sheetFormatPr defaultColWidth="9.42578125" defaultRowHeight="12.75" x14ac:dyDescent="0.2"/>
  <cols>
    <col min="1" max="11" width="12.5703125" customWidth="1"/>
    <col min="12" max="13" width="16.42578125" customWidth="1"/>
    <col min="14" max="21" width="12.5703125" customWidth="1"/>
    <col min="22" max="22" width="39.140625" bestFit="1" customWidth="1"/>
  </cols>
  <sheetData>
    <row r="1" spans="1:107" ht="13.5" customHeight="1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107" ht="28.35" customHeight="1" x14ac:dyDescent="0.4">
      <c r="A2" s="115" t="str">
        <f>'Профиль интерполированный'!A2:V2</f>
        <v>Плановый профиль ствола скважины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DB2" t="s">
        <v>115</v>
      </c>
      <c r="DC2" t="s">
        <v>115</v>
      </c>
    </row>
    <row r="3" spans="1:107" ht="13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</row>
    <row r="4" spans="1:107" ht="13.5" customHeight="1" x14ac:dyDescent="0.2">
      <c r="A4" s="114" t="str">
        <f>'Профиль интерполированный'!A4:D4</f>
        <v>Дата создания отчета</v>
      </c>
      <c r="B4" s="114"/>
      <c r="C4" s="114"/>
      <c r="D4" s="114"/>
      <c r="E4" s="1"/>
      <c r="F4" s="129" t="s">
        <v>3</v>
      </c>
      <c r="G4" s="130"/>
      <c r="H4" s="130"/>
      <c r="I4" s="130"/>
      <c r="J4" s="130"/>
      <c r="K4" s="130"/>
      <c r="L4" s="114" t="str">
        <f>'Профиль интерполированный'!L4:P4</f>
        <v>Система координат</v>
      </c>
      <c r="M4" s="114"/>
      <c r="N4" s="114"/>
      <c r="O4" s="114"/>
      <c r="P4" s="114"/>
      <c r="Q4" s="130" t="s">
        <v>5</v>
      </c>
      <c r="R4" s="130"/>
      <c r="S4" s="130"/>
      <c r="T4" s="130"/>
      <c r="U4" s="130"/>
      <c r="V4" s="130"/>
    </row>
    <row r="5" spans="1:107" ht="13.5" customHeight="1" x14ac:dyDescent="0.2">
      <c r="A5" s="114" t="str">
        <f>'Профиль интерполированный'!A5:D5</f>
        <v>Заказчик</v>
      </c>
      <c r="B5" s="114"/>
      <c r="C5" s="114"/>
      <c r="D5" s="114"/>
      <c r="E5" s="1"/>
      <c r="F5" s="130" t="s">
        <v>7</v>
      </c>
      <c r="G5" s="130"/>
      <c r="H5" s="130"/>
      <c r="I5" s="130"/>
      <c r="J5" s="130"/>
      <c r="K5" s="130"/>
      <c r="L5" s="114" t="str">
        <f>'Профиль интерполированный'!L5:P5</f>
        <v>Привязка к северу</v>
      </c>
      <c r="M5" s="114"/>
      <c r="N5" s="114"/>
      <c r="O5" s="114"/>
      <c r="P5" s="114"/>
      <c r="Q5" s="130" t="s">
        <v>9</v>
      </c>
      <c r="R5" s="130"/>
      <c r="S5" s="130"/>
      <c r="T5" s="130"/>
      <c r="U5" s="130"/>
      <c r="V5" s="130"/>
    </row>
    <row r="6" spans="1:107" ht="13.5" customHeight="1" x14ac:dyDescent="0.2">
      <c r="A6" s="114" t="str">
        <f>'Профиль интерполированный'!A6:D6</f>
        <v>Регион</v>
      </c>
      <c r="B6" s="114"/>
      <c r="C6" s="114"/>
      <c r="D6" s="114"/>
      <c r="E6" s="1"/>
      <c r="F6" s="203" t="s">
        <v>11</v>
      </c>
      <c r="G6" s="130"/>
      <c r="H6" s="130"/>
      <c r="I6" s="130"/>
      <c r="J6" s="130"/>
      <c r="K6" s="130"/>
      <c r="L6" s="114" t="str">
        <f>'Профиль интерполированный'!L6:P6</f>
        <v>Масштаб</v>
      </c>
      <c r="M6" s="114"/>
      <c r="N6" s="114"/>
      <c r="O6" s="114"/>
      <c r="P6" s="114"/>
      <c r="Q6" s="130">
        <v>1.0000070000000001</v>
      </c>
      <c r="R6" s="130"/>
      <c r="S6" s="130"/>
      <c r="T6" s="130"/>
      <c r="U6" s="130"/>
      <c r="V6" s="130"/>
    </row>
    <row r="7" spans="1:107" ht="13.5" customHeight="1" x14ac:dyDescent="0.2">
      <c r="A7" s="114" t="str">
        <f>'Профиль интерполированный'!A7:D7</f>
        <v>Месторождение</v>
      </c>
      <c r="B7" s="114"/>
      <c r="C7" s="114"/>
      <c r="D7" s="114"/>
      <c r="E7" s="1"/>
      <c r="F7" s="130" t="s">
        <v>14</v>
      </c>
      <c r="G7" s="130"/>
      <c r="H7" s="130"/>
      <c r="I7" s="130"/>
      <c r="J7" s="130"/>
      <c r="K7" s="130"/>
      <c r="L7" s="114" t="str">
        <f>'Профиль интерполированный'!L7:P7</f>
        <v>Привязка по горизонтали</v>
      </c>
      <c r="M7" s="114"/>
      <c r="N7" s="114"/>
      <c r="O7" s="114"/>
      <c r="P7" s="114"/>
      <c r="Q7" s="130" t="s">
        <v>16</v>
      </c>
      <c r="R7" s="130"/>
      <c r="S7" s="130"/>
      <c r="T7" s="130"/>
      <c r="U7" s="130"/>
      <c r="V7" s="130"/>
    </row>
    <row r="8" spans="1:107" ht="13.5" customHeight="1" x14ac:dyDescent="0.2">
      <c r="A8" s="114" t="str">
        <f>'Профиль интерполированный'!A8:D8</f>
        <v>Куст</v>
      </c>
      <c r="B8" s="114"/>
      <c r="C8" s="114"/>
      <c r="D8" s="114"/>
      <c r="E8" s="1"/>
      <c r="F8" s="130" t="s">
        <v>18</v>
      </c>
      <c r="G8" s="130"/>
      <c r="H8" s="130"/>
      <c r="I8" s="130"/>
      <c r="J8" s="130"/>
      <c r="K8" s="130"/>
      <c r="L8" s="114" t="str">
        <f>'Профиль интерполированный'!L8:P8</f>
        <v>Привязка по вертикали</v>
      </c>
      <c r="M8" s="114"/>
      <c r="N8" s="114"/>
      <c r="O8" s="114"/>
      <c r="P8" s="114"/>
      <c r="Q8" s="130" t="s">
        <v>20</v>
      </c>
      <c r="R8" s="130"/>
      <c r="S8" s="130"/>
      <c r="T8" s="130"/>
      <c r="U8" s="130"/>
      <c r="V8" s="130"/>
    </row>
    <row r="9" spans="1:107" ht="13.5" customHeight="1" x14ac:dyDescent="0.2">
      <c r="A9" s="114" t="str">
        <f>'Профиль интерполированный'!A9:D9</f>
        <v>Позиция</v>
      </c>
      <c r="B9" s="114"/>
      <c r="C9" s="114"/>
      <c r="D9" s="114"/>
      <c r="E9" s="1"/>
      <c r="F9" s="130" t="s">
        <v>22</v>
      </c>
      <c r="G9" s="130"/>
      <c r="H9" s="130"/>
      <c r="I9" s="130"/>
      <c r="J9" s="130"/>
      <c r="K9" s="130"/>
      <c r="L9" s="114" t="str">
        <f>'Профиль интерполированный'!L9:P9</f>
        <v>Привязка по стволу</v>
      </c>
      <c r="M9" s="114"/>
      <c r="N9" s="114"/>
      <c r="O9" s="114"/>
      <c r="P9" s="114"/>
      <c r="Q9" s="130" t="s">
        <v>20</v>
      </c>
      <c r="R9" s="130"/>
      <c r="S9" s="130"/>
      <c r="T9" s="130"/>
      <c r="U9" s="130"/>
      <c r="V9" s="130"/>
    </row>
    <row r="10" spans="1:107" ht="13.5" customHeight="1" x14ac:dyDescent="0.2">
      <c r="A10" s="114" t="str">
        <f>'Профиль интерполированный'!A10:D10</f>
        <v>Скважина</v>
      </c>
      <c r="B10" s="114"/>
      <c r="C10" s="114"/>
      <c r="D10" s="114"/>
      <c r="E10" s="1"/>
      <c r="F10" s="130" t="s">
        <v>25</v>
      </c>
      <c r="G10" s="130"/>
      <c r="H10" s="130"/>
      <c r="I10" s="130"/>
      <c r="J10" s="130"/>
      <c r="K10" s="130"/>
      <c r="L10" s="114" t="str">
        <f>'Профиль интерполированный'!L10:P10</f>
        <v>Абсолютная отметка относительно</v>
      </c>
      <c r="M10" s="114"/>
      <c r="N10" s="114"/>
      <c r="O10" s="114"/>
      <c r="P10" s="114"/>
      <c r="Q10" s="130" t="s">
        <v>27</v>
      </c>
      <c r="R10" s="130"/>
      <c r="S10" s="130"/>
      <c r="T10" s="130"/>
      <c r="U10" s="130"/>
      <c r="V10" s="130"/>
    </row>
    <row r="11" spans="1:107" ht="13.5" customHeight="1" x14ac:dyDescent="0.2">
      <c r="A11" s="114" t="str">
        <f>'Профиль интерполированный'!A11:D11</f>
        <v>Ствол</v>
      </c>
      <c r="B11" s="114"/>
      <c r="C11" s="114"/>
      <c r="D11" s="114"/>
      <c r="E11" s="1"/>
      <c r="F11" s="130" t="s">
        <v>29</v>
      </c>
      <c r="G11" s="130"/>
      <c r="H11" s="130"/>
      <c r="I11" s="130"/>
      <c r="J11" s="130"/>
      <c r="K11" s="130"/>
      <c r="L11" s="114" t="str">
        <f>'Профиль интерполированный'!L11:P11</f>
        <v>Высота стола ротора</v>
      </c>
      <c r="M11" s="114"/>
      <c r="N11" s="114"/>
      <c r="O11" s="114"/>
      <c r="P11" s="114"/>
      <c r="Q11" s="130" t="s">
        <v>31</v>
      </c>
      <c r="R11" s="130"/>
      <c r="S11" s="130"/>
      <c r="T11" s="130"/>
      <c r="U11" s="130"/>
      <c r="V11" s="130"/>
    </row>
    <row r="12" spans="1:107" ht="13.5" customHeight="1" x14ac:dyDescent="0.2">
      <c r="A12" s="114" t="str">
        <f>'Профиль интерполированный'!A12:D12</f>
        <v>Версия профиля</v>
      </c>
      <c r="B12" s="114"/>
      <c r="C12" s="114"/>
      <c r="D12" s="114"/>
      <c r="E12" s="1"/>
      <c r="F12" s="129" t="s">
        <v>33</v>
      </c>
      <c r="G12" s="129"/>
      <c r="H12" s="129"/>
      <c r="I12" s="129"/>
      <c r="J12" s="129"/>
      <c r="K12" s="129"/>
      <c r="L12" s="114" t="str">
        <f>'Профиль интерполированный'!L12:P12</f>
        <v>Альтитуда стола ротора</v>
      </c>
      <c r="M12" s="114"/>
      <c r="N12" s="114"/>
      <c r="O12" s="114"/>
      <c r="P12" s="114"/>
      <c r="Q12" s="130" t="s">
        <v>35</v>
      </c>
      <c r="R12" s="130"/>
      <c r="S12" s="130"/>
      <c r="T12" s="130"/>
      <c r="U12" s="130"/>
      <c r="V12" s="130"/>
    </row>
    <row r="13" spans="1:107" ht="13.5" customHeight="1" x14ac:dyDescent="0.2">
      <c r="A13" s="114" t="str">
        <f>'Профиль интерполированный'!A13:D13</f>
        <v>Дата последней редакции ствола</v>
      </c>
      <c r="B13" s="114"/>
      <c r="C13" s="114"/>
      <c r="D13" s="114"/>
      <c r="E13" s="1"/>
      <c r="F13" s="129" t="s">
        <v>3</v>
      </c>
      <c r="G13" s="130"/>
      <c r="H13" s="130"/>
      <c r="I13" s="130"/>
      <c r="J13" s="130"/>
      <c r="K13" s="130"/>
      <c r="L13" s="114" t="str">
        <f>'Профиль интерполированный'!L13:P13</f>
        <v>Глубина дна моря</v>
      </c>
      <c r="M13" s="114"/>
      <c r="N13" s="114"/>
      <c r="O13" s="114"/>
      <c r="P13" s="114"/>
      <c r="Q13" s="130" t="s">
        <v>31</v>
      </c>
      <c r="R13" s="130"/>
      <c r="S13" s="130"/>
      <c r="T13" s="130"/>
      <c r="U13" s="130"/>
      <c r="V13" s="130"/>
    </row>
    <row r="14" spans="1:107" ht="13.5" customHeight="1" x14ac:dyDescent="0.2">
      <c r="A14" s="114" t="str">
        <f>'Профиль интерполированный'!A14:D14</f>
        <v>Боковой ствол (от)</v>
      </c>
      <c r="B14" s="114"/>
      <c r="C14" s="114"/>
      <c r="D14" s="114"/>
      <c r="E14" s="1"/>
      <c r="F14" s="130" t="s">
        <v>39</v>
      </c>
      <c r="G14" s="130"/>
      <c r="H14" s="130"/>
      <c r="I14" s="130"/>
      <c r="J14" s="130"/>
      <c r="K14" s="130"/>
      <c r="L14" s="114" t="str">
        <f>'Профиль интерполированный'!L14:P14</f>
        <v>Привязка вертикальной секции X</v>
      </c>
      <c r="M14" s="114"/>
      <c r="N14" s="114"/>
      <c r="O14" s="114"/>
      <c r="P14" s="114"/>
      <c r="Q14" s="130" t="s">
        <v>41</v>
      </c>
      <c r="R14" s="130"/>
      <c r="S14" s="130"/>
      <c r="T14" s="130"/>
      <c r="U14" s="130"/>
      <c r="V14" s="130"/>
    </row>
    <row r="15" spans="1:107" ht="13.5" customHeight="1" x14ac:dyDescent="0.2">
      <c r="A15" s="114" t="str">
        <f>'Профиль интерполированный'!A15:D15</f>
        <v>Подготовил инженер</v>
      </c>
      <c r="B15" s="114"/>
      <c r="C15" s="114"/>
      <c r="D15" s="114"/>
      <c r="E15" s="1"/>
      <c r="F15" s="130" t="s">
        <v>43</v>
      </c>
      <c r="G15" s="130"/>
      <c r="H15" s="130"/>
      <c r="I15" s="130"/>
      <c r="J15" s="130"/>
      <c r="K15" s="130"/>
      <c r="L15" s="114" t="str">
        <f>'Профиль интерполированный'!L15:P15</f>
        <v>Привязка вертикальной секции Y</v>
      </c>
      <c r="M15" s="114"/>
      <c r="N15" s="114"/>
      <c r="O15" s="114"/>
      <c r="P15" s="114"/>
      <c r="Q15" s="130" t="s">
        <v>45</v>
      </c>
      <c r="R15" s="130"/>
      <c r="S15" s="130"/>
      <c r="T15" s="130"/>
      <c r="U15" s="130"/>
      <c r="V15" s="130"/>
    </row>
    <row r="16" spans="1:107" ht="13.5" customHeight="1" x14ac:dyDescent="0.2">
      <c r="A16" s="114" t="str">
        <f>'Профиль интерполированный'!A16:D16</f>
        <v>Метод расчета</v>
      </c>
      <c r="B16" s="114"/>
      <c r="C16" s="114"/>
      <c r="D16" s="114"/>
      <c r="E16" s="1"/>
      <c r="F16" s="130" t="s">
        <v>47</v>
      </c>
      <c r="G16" s="130"/>
      <c r="H16" s="130"/>
      <c r="I16" s="130"/>
      <c r="J16" s="130"/>
      <c r="K16" s="130"/>
      <c r="L16" s="114" t="str">
        <f>'Профиль интерполированный'!L16:P16</f>
        <v>Азимут вертикальной секции</v>
      </c>
      <c r="M16" s="114"/>
      <c r="N16" s="114"/>
      <c r="O16" s="114"/>
      <c r="P16" s="114"/>
      <c r="Q16" s="130" t="s">
        <v>49</v>
      </c>
      <c r="R16" s="130"/>
      <c r="S16" s="130"/>
      <c r="T16" s="130"/>
      <c r="U16" s="130"/>
      <c r="V16" s="130"/>
    </row>
    <row r="17" spans="1:22" ht="13.5" customHeight="1" x14ac:dyDescent="0.2">
      <c r="A17" s="114" t="str">
        <f>'Профиль интерполированный'!A17:D17</f>
        <v>Магнитное склонение</v>
      </c>
      <c r="B17" s="114"/>
      <c r="C17" s="114"/>
      <c r="D17" s="114"/>
      <c r="E17" s="1"/>
      <c r="F17" s="129" t="s">
        <v>52</v>
      </c>
      <c r="G17" s="130"/>
      <c r="H17" s="130"/>
      <c r="I17" s="130"/>
      <c r="J17" s="130"/>
      <c r="K17" s="130"/>
      <c r="L17" s="114" t="str">
        <f>'Профиль интерполированный'!L17:P17</f>
        <v>Полная магнитная поправка</v>
      </c>
      <c r="M17" s="114"/>
      <c r="N17" s="114"/>
      <c r="O17" s="114"/>
      <c r="P17" s="114"/>
      <c r="Q17" s="130" t="s">
        <v>140</v>
      </c>
      <c r="R17" s="130"/>
      <c r="S17" s="130"/>
      <c r="T17" s="130"/>
      <c r="U17" s="130"/>
      <c r="V17" s="130"/>
    </row>
    <row r="18" spans="1:22" ht="13.5" customHeight="1" x14ac:dyDescent="0.2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</row>
    <row r="19" spans="1:22" ht="38.25" x14ac:dyDescent="0.2">
      <c r="A19" s="2" t="str">
        <f>'Профиль интерполированный'!A19</f>
        <v>Глубина по стволу</v>
      </c>
      <c r="B19" s="2" t="str">
        <f>'Профиль интерполированный'!B19</f>
        <v>Угол зенитный</v>
      </c>
      <c r="C19" s="2" t="s">
        <v>55</v>
      </c>
      <c r="D19" s="2" t="str">
        <f>'Профиль интерполированный'!D19</f>
        <v>Азимут Магнитный</v>
      </c>
      <c r="E19" s="2" t="str">
        <f>'Профиль интерполированный'!E19</f>
        <v>Азимут Картографический</v>
      </c>
      <c r="F19" s="2" t="str">
        <f>'Профиль интерполированный'!F19</f>
        <v>Глубина вертикальная</v>
      </c>
      <c r="G19" s="2" t="str">
        <f>'Профиль интерполированный'!G19</f>
        <v>Абсолютная отметка</v>
      </c>
      <c r="H19" s="2" t="str">
        <f>'Профиль интерполированный'!H19</f>
        <v>Север отн-но устья</v>
      </c>
      <c r="I19" s="2" t="str">
        <f>'Профиль интерполированный'!I19</f>
        <v>Восток отн-но устья</v>
      </c>
      <c r="J19" s="2" t="str">
        <f>'Профиль интерполированный'!J19</f>
        <v>Восток картогра-фический</v>
      </c>
      <c r="K19" s="2" t="str">
        <f>'Профиль интерполированный'!K19</f>
        <v>Север картогра-фический</v>
      </c>
      <c r="L19" s="2" t="str">
        <f>'Профиль интерполированный'!L19</f>
        <v>Геогрфичес-кая широта</v>
      </c>
      <c r="M19" s="2" t="str">
        <f>'Профиль интерполированный'!M19</f>
        <v>Географичес-кая долгота</v>
      </c>
      <c r="N19" s="2" t="str">
        <f>'Профиль интерполированный'!N19</f>
        <v>Простр. инт-сть</v>
      </c>
      <c r="O19" s="2" t="str">
        <f>'Профиль интерполированный'!O19</f>
        <v>Положение отклони-теля</v>
      </c>
      <c r="P19" s="2" t="str">
        <f>'Профиль интерполированный'!P19</f>
        <v>Инт-ть по углу</v>
      </c>
      <c r="Q19" s="2" t="str">
        <f>'Профиль интерполированный'!Q19</f>
        <v>Инт-ть по азимуту</v>
      </c>
      <c r="R19" s="2" t="str">
        <f>'Профиль интерполированный'!R19</f>
        <v>Верт. секция</v>
      </c>
      <c r="S19" s="2" t="str">
        <f>'Профиль интерполированный'!S19</f>
        <v>Смещение от устья</v>
      </c>
      <c r="T19" s="2" t="s">
        <v>71</v>
      </c>
      <c r="U19" s="2" t="str">
        <f>'Профиль интерполированный'!U19</f>
        <v>Азимут смещения магнитный</v>
      </c>
      <c r="V19" s="2" t="str">
        <f>'Профиль интерполированный'!V19:V19</f>
        <v>Комментарии</v>
      </c>
    </row>
    <row r="20" spans="1:22" x14ac:dyDescent="0.2">
      <c r="A20" s="3" t="s">
        <v>74</v>
      </c>
      <c r="B20" s="3" t="s">
        <v>75</v>
      </c>
      <c r="C20" s="3" t="s">
        <v>75</v>
      </c>
      <c r="D20" s="3" t="s">
        <v>75</v>
      </c>
      <c r="E20" s="3" t="s">
        <v>75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/>
      <c r="M20" s="3"/>
      <c r="N20" s="3" t="s">
        <v>76</v>
      </c>
      <c r="O20" s="3" t="s">
        <v>75</v>
      </c>
      <c r="P20" s="3" t="s">
        <v>76</v>
      </c>
      <c r="Q20" s="3" t="s">
        <v>76</v>
      </c>
      <c r="R20" s="3" t="s">
        <v>74</v>
      </c>
      <c r="S20" s="3" t="s">
        <v>74</v>
      </c>
      <c r="T20" s="3" t="s">
        <v>75</v>
      </c>
      <c r="U20" s="3" t="s">
        <v>77</v>
      </c>
      <c r="V20" s="3"/>
    </row>
    <row r="21" spans="1:22" s="5" customFormat="1" ht="12.75" customHeight="1" x14ac:dyDescent="0.2">
      <c r="A21" s="6">
        <v>0</v>
      </c>
      <c r="B21" s="6">
        <v>0</v>
      </c>
      <c r="C21" s="6">
        <v>180</v>
      </c>
      <c r="D21" s="6">
        <f>C21-20.63</f>
        <v>159.37</v>
      </c>
      <c r="E21" s="6">
        <f>C21-0.45</f>
        <v>179.55</v>
      </c>
      <c r="F21" s="6">
        <v>0</v>
      </c>
      <c r="G21" s="6">
        <v>80.489999999999995</v>
      </c>
      <c r="H21" s="6">
        <v>0</v>
      </c>
      <c r="I21" s="6">
        <v>0</v>
      </c>
      <c r="J21" s="6">
        <v>13523371.98</v>
      </c>
      <c r="K21" s="6">
        <v>7197225.3499999996</v>
      </c>
      <c r="L21" s="6" t="s">
        <v>78</v>
      </c>
      <c r="M21" s="6" t="s">
        <v>79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339.37</v>
      </c>
      <c r="V21" s="6" t="s">
        <v>80</v>
      </c>
    </row>
    <row r="22" spans="1:22" s="5" customFormat="1" ht="12.75" customHeight="1" x14ac:dyDescent="0.2">
      <c r="A22" s="6">
        <v>290</v>
      </c>
      <c r="B22" s="6">
        <v>0</v>
      </c>
      <c r="C22" s="6">
        <v>180</v>
      </c>
      <c r="D22" s="6">
        <f t="shared" ref="D22:D36" si="0">C22-20.63</f>
        <v>159.37</v>
      </c>
      <c r="E22" s="6">
        <f t="shared" ref="E22:E36" si="1">C22-0.45</f>
        <v>179.55</v>
      </c>
      <c r="F22" s="6">
        <v>290</v>
      </c>
      <c r="G22" s="6">
        <v>-209.51</v>
      </c>
      <c r="H22" s="6">
        <v>0</v>
      </c>
      <c r="I22" s="6">
        <v>0</v>
      </c>
      <c r="J22" s="6">
        <v>13523371.98</v>
      </c>
      <c r="K22" s="6">
        <v>7197225.3499999996</v>
      </c>
      <c r="L22" s="6" t="s">
        <v>78</v>
      </c>
      <c r="M22" s="6" t="s">
        <v>79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339.37</v>
      </c>
      <c r="V22" s="6" t="s">
        <v>81</v>
      </c>
    </row>
    <row r="23" spans="1:22" s="5" customFormat="1" ht="12.75" customHeight="1" x14ac:dyDescent="0.2">
      <c r="A23" s="6">
        <v>310</v>
      </c>
      <c r="B23" s="6">
        <v>0</v>
      </c>
      <c r="C23" s="6">
        <v>180</v>
      </c>
      <c r="D23" s="6">
        <f t="shared" si="0"/>
        <v>159.37</v>
      </c>
      <c r="E23" s="6">
        <f t="shared" si="1"/>
        <v>179.55</v>
      </c>
      <c r="F23" s="6">
        <v>310</v>
      </c>
      <c r="G23" s="6">
        <v>-229.51</v>
      </c>
      <c r="H23" s="6">
        <v>0</v>
      </c>
      <c r="I23" s="6">
        <v>0</v>
      </c>
      <c r="J23" s="6">
        <v>13523371.98</v>
      </c>
      <c r="K23" s="6">
        <v>7197225.3499999996</v>
      </c>
      <c r="L23" s="6" t="s">
        <v>78</v>
      </c>
      <c r="M23" s="6" t="s">
        <v>79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339.37</v>
      </c>
      <c r="V23" s="6" t="s">
        <v>82</v>
      </c>
    </row>
    <row r="24" spans="1:22" s="5" customFormat="1" ht="12.75" customHeight="1" x14ac:dyDescent="0.2">
      <c r="A24" s="6">
        <v>452.86</v>
      </c>
      <c r="B24" s="6">
        <v>10</v>
      </c>
      <c r="C24" s="6">
        <v>180</v>
      </c>
      <c r="D24" s="6">
        <f t="shared" si="0"/>
        <v>159.37</v>
      </c>
      <c r="E24" s="6">
        <f t="shared" si="1"/>
        <v>179.55</v>
      </c>
      <c r="F24" s="6">
        <v>452.13</v>
      </c>
      <c r="G24" s="6">
        <v>-371.64</v>
      </c>
      <c r="H24" s="6">
        <v>-12.44</v>
      </c>
      <c r="I24" s="6">
        <v>0</v>
      </c>
      <c r="J24" s="6">
        <v>13523372.08</v>
      </c>
      <c r="K24" s="6">
        <v>7197212.9199999999</v>
      </c>
      <c r="L24" s="6" t="s">
        <v>83</v>
      </c>
      <c r="M24" s="6" t="s">
        <v>79</v>
      </c>
      <c r="N24" s="6">
        <v>0.7</v>
      </c>
      <c r="O24" s="6">
        <v>-24.635999999999999</v>
      </c>
      <c r="P24" s="6">
        <v>0.7</v>
      </c>
      <c r="Q24" s="6">
        <v>0</v>
      </c>
      <c r="R24" s="6">
        <v>12.37</v>
      </c>
      <c r="S24" s="6">
        <v>12.44</v>
      </c>
      <c r="T24" s="6">
        <v>180</v>
      </c>
      <c r="U24" s="6">
        <v>159.37</v>
      </c>
      <c r="V24" s="6" t="s">
        <v>82</v>
      </c>
    </row>
    <row r="25" spans="1:22" s="5" customFormat="1" ht="12.75" customHeight="1" x14ac:dyDescent="0.2">
      <c r="A25" s="6">
        <v>970.96</v>
      </c>
      <c r="B25" s="6">
        <v>61</v>
      </c>
      <c r="C25" s="6">
        <v>158</v>
      </c>
      <c r="D25" s="6">
        <f t="shared" si="0"/>
        <v>137.37</v>
      </c>
      <c r="E25" s="6">
        <f t="shared" si="1"/>
        <v>157.55000000000001</v>
      </c>
      <c r="F25" s="6">
        <v>861.1</v>
      </c>
      <c r="G25" s="6">
        <v>-780.61</v>
      </c>
      <c r="H25" s="6">
        <v>-286.42</v>
      </c>
      <c r="I25" s="6">
        <v>91.18</v>
      </c>
      <c r="J25" s="6">
        <v>13523465.380000001</v>
      </c>
      <c r="K25" s="6">
        <v>7196939.6399999997</v>
      </c>
      <c r="L25" s="6" t="s">
        <v>84</v>
      </c>
      <c r="M25" s="6" t="s">
        <v>85</v>
      </c>
      <c r="N25" s="6">
        <v>1</v>
      </c>
      <c r="O25" s="6">
        <v>0</v>
      </c>
      <c r="P25" s="6">
        <v>1</v>
      </c>
      <c r="Q25" s="6">
        <v>-0.09</v>
      </c>
      <c r="R25" s="6">
        <v>294.29000000000002</v>
      </c>
      <c r="S25" s="6">
        <v>300.58311462888264</v>
      </c>
      <c r="T25" s="6">
        <v>162.34145417985624</v>
      </c>
      <c r="U25" s="6">
        <v>141.71145417985625</v>
      </c>
      <c r="V25" s="6" t="s">
        <v>82</v>
      </c>
    </row>
    <row r="26" spans="1:22" s="5" customFormat="1" ht="12.75" customHeight="1" x14ac:dyDescent="0.2">
      <c r="A26" s="6">
        <v>972.83</v>
      </c>
      <c r="B26" s="6">
        <v>61</v>
      </c>
      <c r="C26" s="6">
        <v>158</v>
      </c>
      <c r="D26" s="6">
        <f t="shared" si="0"/>
        <v>137.37</v>
      </c>
      <c r="E26" s="6">
        <f t="shared" si="1"/>
        <v>157.55000000000001</v>
      </c>
      <c r="F26" s="6">
        <v>862</v>
      </c>
      <c r="G26" s="6">
        <v>-781.51</v>
      </c>
      <c r="H26" s="6">
        <v>-287.93</v>
      </c>
      <c r="I26" s="6">
        <v>91.78</v>
      </c>
      <c r="J26" s="6">
        <v>13523466.01</v>
      </c>
      <c r="K26" s="6">
        <v>7196938.1399999997</v>
      </c>
      <c r="L26" s="6" t="s">
        <v>86</v>
      </c>
      <c r="M26" s="6" t="s">
        <v>87</v>
      </c>
      <c r="N26" s="6">
        <v>0</v>
      </c>
      <c r="O26" s="6">
        <v>0</v>
      </c>
      <c r="P26" s="6">
        <v>0</v>
      </c>
      <c r="Q26" s="6">
        <v>0</v>
      </c>
      <c r="R26" s="6">
        <v>295.85000000000002</v>
      </c>
      <c r="S26" s="6">
        <v>302.20399285912822</v>
      </c>
      <c r="T26" s="6">
        <v>162.31990129617955</v>
      </c>
      <c r="U26" s="6">
        <v>141.68990129617956</v>
      </c>
      <c r="V26" s="6" t="s">
        <v>82</v>
      </c>
    </row>
    <row r="27" spans="1:22" s="5" customFormat="1" ht="12.75" customHeight="1" x14ac:dyDescent="0.2">
      <c r="A27" s="6">
        <v>979.01</v>
      </c>
      <c r="B27" s="6">
        <v>61</v>
      </c>
      <c r="C27" s="6">
        <v>158</v>
      </c>
      <c r="D27" s="6">
        <f t="shared" si="0"/>
        <v>137.37</v>
      </c>
      <c r="E27" s="6">
        <f t="shared" si="1"/>
        <v>157.55000000000001</v>
      </c>
      <c r="F27" s="6">
        <v>865</v>
      </c>
      <c r="G27" s="6">
        <v>-784.51</v>
      </c>
      <c r="H27" s="6">
        <v>-292.95</v>
      </c>
      <c r="I27" s="6">
        <v>93.81</v>
      </c>
      <c r="J27" s="6">
        <v>13523468.07</v>
      </c>
      <c r="K27" s="6">
        <v>7196933.1399999997</v>
      </c>
      <c r="L27" s="6" t="s">
        <v>88</v>
      </c>
      <c r="M27" s="6" t="s">
        <v>89</v>
      </c>
      <c r="N27" s="6">
        <v>0</v>
      </c>
      <c r="O27" s="6">
        <v>0</v>
      </c>
      <c r="P27" s="6">
        <v>0</v>
      </c>
      <c r="Q27" s="6">
        <v>0</v>
      </c>
      <c r="R27" s="6">
        <v>301.05</v>
      </c>
      <c r="S27" s="6">
        <v>307.60367130448884</v>
      </c>
      <c r="T27" s="6">
        <v>162.24361976187646</v>
      </c>
      <c r="U27" s="6">
        <v>141.61361976187646</v>
      </c>
      <c r="V27" s="6" t="s">
        <v>90</v>
      </c>
    </row>
    <row r="28" spans="1:22" s="5" customFormat="1" ht="12.75" customHeight="1" x14ac:dyDescent="0.2">
      <c r="A28" s="6">
        <v>1009.01</v>
      </c>
      <c r="B28" s="6">
        <v>61</v>
      </c>
      <c r="C28" s="6">
        <v>158</v>
      </c>
      <c r="D28" s="6">
        <f t="shared" si="0"/>
        <v>137.37</v>
      </c>
      <c r="E28" s="6">
        <f t="shared" si="1"/>
        <v>157.55000000000001</v>
      </c>
      <c r="F28" s="6">
        <v>879.54</v>
      </c>
      <c r="G28" s="6">
        <v>-799.05</v>
      </c>
      <c r="H28" s="6">
        <v>-317.27999999999997</v>
      </c>
      <c r="I28" s="6">
        <v>103.64</v>
      </c>
      <c r="J28" s="6">
        <v>13523478.09</v>
      </c>
      <c r="K28" s="6">
        <v>7196908.8899999997</v>
      </c>
      <c r="L28" s="6" t="s">
        <v>91</v>
      </c>
      <c r="M28" s="6" t="s">
        <v>92</v>
      </c>
      <c r="N28" s="6">
        <v>0</v>
      </c>
      <c r="O28" s="6">
        <v>69.625</v>
      </c>
      <c r="P28" s="6">
        <v>0</v>
      </c>
      <c r="Q28" s="6">
        <v>0</v>
      </c>
      <c r="R28" s="6">
        <v>326.26</v>
      </c>
      <c r="S28" s="6">
        <v>333.77814188469557</v>
      </c>
      <c r="T28" s="6">
        <v>161.9102938604569</v>
      </c>
      <c r="U28" s="6">
        <v>141.28029386045691</v>
      </c>
      <c r="V28" s="6" t="s">
        <v>82</v>
      </c>
    </row>
    <row r="29" spans="1:22" s="5" customFormat="1" ht="12.75" customHeight="1" x14ac:dyDescent="0.2">
      <c r="A29" s="6">
        <v>1241.1099999999999</v>
      </c>
      <c r="B29" s="6">
        <v>71</v>
      </c>
      <c r="C29" s="6">
        <v>181</v>
      </c>
      <c r="D29" s="6">
        <f t="shared" si="0"/>
        <v>160.37</v>
      </c>
      <c r="E29" s="6">
        <f t="shared" si="1"/>
        <v>180.55</v>
      </c>
      <c r="F29" s="6">
        <v>974.9</v>
      </c>
      <c r="G29" s="6">
        <v>-894.41</v>
      </c>
      <c r="H29" s="6">
        <v>-523.92999999999995</v>
      </c>
      <c r="I29" s="6">
        <v>140.25</v>
      </c>
      <c r="J29" s="6">
        <v>13523516.310000001</v>
      </c>
      <c r="K29" s="6">
        <v>7196702.5199999996</v>
      </c>
      <c r="L29" s="6" t="s">
        <v>93</v>
      </c>
      <c r="M29" s="6" t="s">
        <v>94</v>
      </c>
      <c r="N29" s="6">
        <v>1</v>
      </c>
      <c r="O29" s="6">
        <v>0</v>
      </c>
      <c r="P29" s="6">
        <v>0.5</v>
      </c>
      <c r="Q29" s="6">
        <v>0.92</v>
      </c>
      <c r="R29" s="6">
        <v>535.59</v>
      </c>
      <c r="S29" s="6">
        <v>542.37690529741394</v>
      </c>
      <c r="T29" s="6">
        <v>165.01394057695543</v>
      </c>
      <c r="U29" s="6">
        <v>144.38394057695544</v>
      </c>
      <c r="V29" s="6" t="s">
        <v>82</v>
      </c>
    </row>
    <row r="30" spans="1:22" s="5" customFormat="1" ht="12.75" customHeight="1" x14ac:dyDescent="0.2">
      <c r="A30" s="6">
        <v>1422</v>
      </c>
      <c r="B30" s="6">
        <v>71</v>
      </c>
      <c r="C30" s="6">
        <v>181</v>
      </c>
      <c r="D30" s="6">
        <f t="shared" si="0"/>
        <v>160.37</v>
      </c>
      <c r="E30" s="6">
        <f t="shared" si="1"/>
        <v>180.55</v>
      </c>
      <c r="F30" s="6">
        <v>1033.79</v>
      </c>
      <c r="G30" s="6">
        <v>-953.3</v>
      </c>
      <c r="H30" s="6">
        <v>-694.94</v>
      </c>
      <c r="I30" s="6">
        <v>137.27000000000001</v>
      </c>
      <c r="J30" s="6">
        <v>13523514.66</v>
      </c>
      <c r="K30" s="6">
        <v>7196531.5</v>
      </c>
      <c r="L30" s="6" t="s">
        <v>96</v>
      </c>
      <c r="M30" s="6" t="s">
        <v>97</v>
      </c>
      <c r="N30" s="6">
        <v>0</v>
      </c>
      <c r="O30" s="6">
        <v>0</v>
      </c>
      <c r="P30" s="6">
        <v>0</v>
      </c>
      <c r="Q30" s="6">
        <v>0</v>
      </c>
      <c r="R30" s="6">
        <v>705.38</v>
      </c>
      <c r="S30" s="6">
        <v>708.3675998378244</v>
      </c>
      <c r="T30" s="6">
        <v>168.82632829728709</v>
      </c>
      <c r="U30" s="6">
        <v>148.1963282972871</v>
      </c>
      <c r="V30" s="6" t="s">
        <v>98</v>
      </c>
    </row>
    <row r="31" spans="1:22" s="5" customFormat="1" ht="12.75" customHeight="1" x14ac:dyDescent="0.2">
      <c r="A31" s="6">
        <v>1522.45</v>
      </c>
      <c r="B31" s="6">
        <v>71</v>
      </c>
      <c r="C31" s="6">
        <v>181</v>
      </c>
      <c r="D31" s="6">
        <f t="shared" si="0"/>
        <v>160.37</v>
      </c>
      <c r="E31" s="6">
        <f t="shared" si="1"/>
        <v>180.55</v>
      </c>
      <c r="F31" s="6">
        <v>1066.49</v>
      </c>
      <c r="G31" s="6">
        <v>-986</v>
      </c>
      <c r="H31" s="6">
        <v>-789.9</v>
      </c>
      <c r="I31" s="6">
        <v>135.61000000000001</v>
      </c>
      <c r="J31" s="6">
        <v>13523513.74</v>
      </c>
      <c r="K31" s="6">
        <v>7196436.5199999996</v>
      </c>
      <c r="L31" s="6" t="s">
        <v>99</v>
      </c>
      <c r="M31" s="6" t="s">
        <v>100</v>
      </c>
      <c r="N31" s="6">
        <v>0</v>
      </c>
      <c r="O31" s="6">
        <v>0</v>
      </c>
      <c r="P31" s="6">
        <v>0</v>
      </c>
      <c r="Q31" s="6">
        <v>0</v>
      </c>
      <c r="R31" s="6">
        <v>799.66</v>
      </c>
      <c r="S31" s="6">
        <v>801.45622594125496</v>
      </c>
      <c r="T31" s="6">
        <v>170.25842976128177</v>
      </c>
      <c r="U31" s="6">
        <v>149.62842976128178</v>
      </c>
      <c r="V31" s="6" t="s">
        <v>101</v>
      </c>
    </row>
    <row r="32" spans="1:22" s="5" customFormat="1" ht="12.75" customHeight="1" x14ac:dyDescent="0.2">
      <c r="A32" s="6">
        <v>1537.81</v>
      </c>
      <c r="B32" s="6">
        <v>71</v>
      </c>
      <c r="C32" s="6">
        <v>181</v>
      </c>
      <c r="D32" s="6">
        <f t="shared" si="0"/>
        <v>160.37</v>
      </c>
      <c r="E32" s="6">
        <f t="shared" si="1"/>
        <v>180.55</v>
      </c>
      <c r="F32" s="6">
        <v>1071.49</v>
      </c>
      <c r="G32" s="6">
        <v>-991</v>
      </c>
      <c r="H32" s="6">
        <v>-804.42</v>
      </c>
      <c r="I32" s="6">
        <v>135.35</v>
      </c>
      <c r="J32" s="6">
        <v>13523513.6</v>
      </c>
      <c r="K32" s="6">
        <v>7196422</v>
      </c>
      <c r="L32" s="6" t="s">
        <v>102</v>
      </c>
      <c r="M32" s="6" t="s">
        <v>103</v>
      </c>
      <c r="N32" s="6">
        <v>0</v>
      </c>
      <c r="O32" s="6">
        <v>-40</v>
      </c>
      <c r="P32" s="6">
        <v>0</v>
      </c>
      <c r="Q32" s="6">
        <v>0</v>
      </c>
      <c r="R32" s="6">
        <v>814.08</v>
      </c>
      <c r="S32" s="6">
        <v>815.72738025641866</v>
      </c>
      <c r="T32" s="6">
        <v>170.44899525187014</v>
      </c>
      <c r="U32" s="6">
        <v>149.81899525187015</v>
      </c>
      <c r="V32" s="6" t="s">
        <v>104</v>
      </c>
    </row>
    <row r="33" spans="1:22" s="5" customFormat="1" ht="12.75" customHeight="1" x14ac:dyDescent="0.2">
      <c r="A33" s="6">
        <v>1557.81</v>
      </c>
      <c r="B33" s="6">
        <v>73.308999999999997</v>
      </c>
      <c r="C33" s="6">
        <v>178.98699999999999</v>
      </c>
      <c r="D33" s="6">
        <f t="shared" si="0"/>
        <v>158.357</v>
      </c>
      <c r="E33" s="6">
        <f t="shared" si="1"/>
        <v>178.53700000000001</v>
      </c>
      <c r="F33" s="6">
        <v>1077.6199999999999</v>
      </c>
      <c r="G33" s="6">
        <v>-997.13</v>
      </c>
      <c r="H33" s="6">
        <v>-823.45</v>
      </c>
      <c r="I33" s="6">
        <v>135.36000000000001</v>
      </c>
      <c r="J33" s="6">
        <v>13523513.75</v>
      </c>
      <c r="K33" s="6">
        <v>7196402.9699999997</v>
      </c>
      <c r="L33" s="6" t="s">
        <v>105</v>
      </c>
      <c r="M33" s="6" t="s">
        <v>106</v>
      </c>
      <c r="N33" s="6">
        <v>1.5</v>
      </c>
      <c r="O33" s="6">
        <v>20.634</v>
      </c>
      <c r="P33" s="6">
        <v>1.1599999999999999</v>
      </c>
      <c r="Q33" s="6">
        <v>-1</v>
      </c>
      <c r="R33" s="6">
        <v>833.01</v>
      </c>
      <c r="S33" s="6">
        <v>834.50118759651878</v>
      </c>
      <c r="T33" s="6">
        <v>170.66511290582974</v>
      </c>
      <c r="U33" s="6">
        <v>150.03511290582975</v>
      </c>
      <c r="V33" s="6" t="s">
        <v>82</v>
      </c>
    </row>
    <row r="34" spans="1:22" s="5" customFormat="1" ht="12.75" customHeight="1" x14ac:dyDescent="0.2">
      <c r="A34" s="6">
        <v>1671.71</v>
      </c>
      <c r="B34" s="6">
        <v>84</v>
      </c>
      <c r="C34" s="6">
        <v>183</v>
      </c>
      <c r="D34" s="6">
        <f t="shared" si="0"/>
        <v>162.37</v>
      </c>
      <c r="E34" s="6">
        <f t="shared" si="1"/>
        <v>182.55</v>
      </c>
      <c r="F34" s="6">
        <v>1100</v>
      </c>
      <c r="G34" s="6">
        <v>-1019.51</v>
      </c>
      <c r="H34" s="6">
        <v>-934.92</v>
      </c>
      <c r="I34" s="6">
        <v>133.35</v>
      </c>
      <c r="J34" s="6">
        <v>13523512.609999999</v>
      </c>
      <c r="K34" s="6">
        <v>7196291.4900000002</v>
      </c>
      <c r="L34" s="6" t="s">
        <v>107</v>
      </c>
      <c r="M34" s="6" t="s">
        <v>108</v>
      </c>
      <c r="N34" s="6">
        <v>1</v>
      </c>
      <c r="O34" s="6">
        <v>180</v>
      </c>
      <c r="P34" s="6">
        <v>0.94</v>
      </c>
      <c r="Q34" s="6">
        <v>0.34</v>
      </c>
      <c r="R34" s="6">
        <v>943.69</v>
      </c>
      <c r="S34" s="6">
        <v>944.38214134957047</v>
      </c>
      <c r="T34" s="6">
        <v>171.88251032077446</v>
      </c>
      <c r="U34" s="6">
        <v>151.25251032077446</v>
      </c>
      <c r="V34" s="6" t="s">
        <v>82</v>
      </c>
    </row>
    <row r="35" spans="1:22" s="5" customFormat="1" ht="12.75" customHeight="1" x14ac:dyDescent="0.2">
      <c r="A35" s="6">
        <v>1811.71</v>
      </c>
      <c r="B35" s="6">
        <v>77</v>
      </c>
      <c r="C35" s="6">
        <v>183</v>
      </c>
      <c r="D35" s="6">
        <f t="shared" si="0"/>
        <v>162.37</v>
      </c>
      <c r="E35" s="6">
        <f t="shared" si="1"/>
        <v>182.55</v>
      </c>
      <c r="F35" s="6">
        <v>1123.0899999999999</v>
      </c>
      <c r="G35" s="6">
        <v>-1042.5999999999999</v>
      </c>
      <c r="H35" s="6">
        <v>-1072.73</v>
      </c>
      <c r="I35" s="6">
        <v>126.13</v>
      </c>
      <c r="J35" s="6">
        <v>13523506.460000001</v>
      </c>
      <c r="K35" s="6">
        <v>7196153.6299999999</v>
      </c>
      <c r="L35" s="6" t="s">
        <v>109</v>
      </c>
      <c r="M35" s="6" t="s">
        <v>110</v>
      </c>
      <c r="N35" s="6">
        <v>0.5</v>
      </c>
      <c r="O35" s="6">
        <v>0</v>
      </c>
      <c r="P35" s="6">
        <v>-0.5</v>
      </c>
      <c r="Q35" s="6">
        <v>0</v>
      </c>
      <c r="R35" s="6">
        <v>1080.01</v>
      </c>
      <c r="S35" s="6">
        <v>1080.1196367995537</v>
      </c>
      <c r="T35" s="6">
        <v>173.29403690107569</v>
      </c>
      <c r="U35" s="6">
        <v>152.66403690107569</v>
      </c>
      <c r="V35" s="6" t="s">
        <v>82</v>
      </c>
    </row>
    <row r="36" spans="1:22" s="5" customFormat="1" ht="12.75" customHeight="1" x14ac:dyDescent="0.2">
      <c r="A36" s="6">
        <v>1911.26</v>
      </c>
      <c r="B36" s="6">
        <v>77</v>
      </c>
      <c r="C36" s="6">
        <v>183</v>
      </c>
      <c r="D36" s="6">
        <f t="shared" si="0"/>
        <v>162.37</v>
      </c>
      <c r="E36" s="6">
        <f t="shared" si="1"/>
        <v>182.55</v>
      </c>
      <c r="F36" s="6">
        <v>1145.49</v>
      </c>
      <c r="G36" s="6">
        <v>-1065</v>
      </c>
      <c r="H36" s="6">
        <v>-1169.5999999999999</v>
      </c>
      <c r="I36" s="6">
        <v>121.05</v>
      </c>
      <c r="J36" s="6">
        <v>13523502.140000001</v>
      </c>
      <c r="K36" s="6">
        <v>7196056.7199999997</v>
      </c>
      <c r="L36" s="6" t="s">
        <v>111</v>
      </c>
      <c r="M36" s="6" t="s">
        <v>112</v>
      </c>
      <c r="N36" s="6">
        <v>0</v>
      </c>
      <c r="O36" s="6" t="s">
        <v>113</v>
      </c>
      <c r="P36" s="6">
        <v>0</v>
      </c>
      <c r="Q36" s="6">
        <v>0</v>
      </c>
      <c r="R36" s="6">
        <v>1175.8499999999999</v>
      </c>
      <c r="S36" s="6">
        <v>1175.847465660406</v>
      </c>
      <c r="T36" s="6">
        <v>174.09110119189759</v>
      </c>
      <c r="U36" s="6">
        <v>153.4611011918976</v>
      </c>
      <c r="V36" s="6" t="s">
        <v>114</v>
      </c>
    </row>
    <row r="37" spans="1:22" s="5" customFormat="1" ht="12.75" customHeigh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5" customFormat="1" ht="12.75" customHeigh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5" customFormat="1" ht="12.75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5" customFormat="1" ht="12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5" customFormat="1" ht="12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5" customFormat="1" ht="12.75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5" customFormat="1" ht="12.7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5" customFormat="1" ht="12.7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5" customFormat="1" ht="12.75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5" customFormat="1" ht="12.7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5" customFormat="1" ht="12.7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5" customFormat="1" ht="12.7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5" customFormat="1" ht="12.75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5" customFormat="1" ht="12.75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5" customFormat="1" ht="12.7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5" customFormat="1" ht="12.7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5" customFormat="1" ht="12.7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5" customFormat="1" ht="12.7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5" customFormat="1" ht="12.7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5" customFormat="1" ht="12.7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5" customFormat="1" ht="12.7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5" customFormat="1" ht="12.7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5" customFormat="1" ht="12.7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5" customFormat="1" ht="12.75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5" customFormat="1" ht="12.75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5" customFormat="1" ht="12.75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5" customFormat="1" ht="12.75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5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5" customFormat="1" ht="12.75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5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5" customFormat="1" ht="12.75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5" customFormat="1" ht="12.75" customHeigh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5" customFormat="1" ht="12.75" customHeigh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5" customFormat="1" ht="12.75" customHeigh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5" customFormat="1" ht="12.75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5" customFormat="1" ht="12.75" customHeigh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5" customFormat="1" ht="12.75" customHeigh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5" customFormat="1" ht="12.75" customHeigh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5" customFormat="1" ht="12.75" customHeigh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5" customFormat="1" ht="12.75" customHeigh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5" customFormat="1" ht="12.75" customHeigh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5" customFormat="1" ht="12.75" customHeigh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5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5" customFormat="1" ht="12.75" customHeigh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5" customFormat="1" ht="12.75" customHeigh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5" customFormat="1" ht="12.75" customHeigh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5" customFormat="1" ht="12.75" customHeigh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5" customFormat="1" ht="12.75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5" customFormat="1" ht="12.75" customHeigh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5" customFormat="1" ht="12.75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5" customFormat="1" ht="12.75" customHeigh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5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5" customFormat="1" ht="12.75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5" customFormat="1" ht="12.75" customHeigh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5" customFormat="1" ht="12.75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5" customFormat="1" ht="12.75" customHeigh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5" customFormat="1" ht="12.75" customHeigh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5" customFormat="1" ht="12.75" customHeigh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5" customFormat="1" ht="12.75" customHeigh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5" customFormat="1" ht="12.75" customHeigh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5" customFormat="1" ht="12.75" customHeigh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5" customFormat="1" ht="12.75" customHeigh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5" customFormat="1" ht="12.75" customHeigh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5" customFormat="1" ht="12.75" customHeigh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5" customFormat="1" ht="12.75" customHeigh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5" customFormat="1" ht="12.75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5" customFormat="1" ht="12.75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5" customFormat="1" ht="12.75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5" customFormat="1" ht="12.75" customHeigh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5" customFormat="1" ht="12.75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5" customFormat="1" ht="12.75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5" customFormat="1" ht="12.75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5" customFormat="1" ht="12.75" customHeigh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5" customFormat="1" ht="12.75" customHeigh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5" customFormat="1" ht="12.75" customHeigh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5" customFormat="1" ht="12.75" customHeigh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5" customFormat="1" ht="12.75" customHeigh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5" customFormat="1" ht="12.75" customHeigh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5" customFormat="1" ht="12.75" customHeigh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5" customFormat="1" ht="12.75" customHeigh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5" customFormat="1" ht="12.75" customHeigh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5" customFormat="1" ht="12.75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5" customFormat="1" ht="12.75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5" customFormat="1" ht="12.75" customHeigh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5" customFormat="1" ht="12.75" customHeigh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5" customFormat="1" ht="12.7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5" customFormat="1" ht="12.7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5" customFormat="1" ht="12.7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5" customFormat="1" ht="12.7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5" customFormat="1" ht="12.7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5" customFormat="1" ht="12.7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5" customFormat="1" ht="12.7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5" customFormat="1" ht="12.7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5" customFormat="1" ht="12.7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5" customFormat="1" ht="12.7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5" customFormat="1" ht="12.7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5" customFormat="1" ht="12.7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5" customFormat="1" ht="12.7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5" customFormat="1" ht="12.7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5" customFormat="1" ht="12.7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5" customFormat="1" ht="12.7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5" customFormat="1" ht="12.7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5" customFormat="1" ht="12.7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5" customFormat="1" ht="12.7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5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5" customFormat="1" ht="12.7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5" customFormat="1" ht="12.7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5" customFormat="1" ht="12.7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5" customFormat="1" ht="12.7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5" customFormat="1" ht="12.7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5" customFormat="1" ht="12.7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5" customFormat="1" ht="12.7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5" customFormat="1" ht="12.7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5" customFormat="1" ht="12.7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5" customFormat="1" ht="12.7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5" customFormat="1" ht="12.7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5" customFormat="1" ht="12.7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5" customFormat="1" ht="12.7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5" customFormat="1" ht="12.7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5" customFormat="1" ht="12.7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5" customFormat="1" ht="12.75" customHeigh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5" customFormat="1" ht="12.75" customHeigh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5" customFormat="1" ht="12.75" customHeigh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5" customFormat="1" ht="12.75" customHeigh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5" customFormat="1" ht="12.75" customHeigh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5" customFormat="1" ht="12.75" customHeigh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5" customFormat="1" ht="12.75" customHeigh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5" customFormat="1" ht="12.75" customHeigh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5" customFormat="1" ht="12.75" customHeigh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5" customFormat="1" ht="12.75" customHeigh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5" customFormat="1" ht="12.75" customHeigh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5" customFormat="1" ht="12.75" customHeigh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5" customFormat="1" ht="12.75" customHeigh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5" customFormat="1" ht="12.75" customHeigh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5" customFormat="1" ht="12.75" customHeigh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5" customFormat="1" ht="12.75" customHeigh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5" customFormat="1" ht="12.75" customHeigh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5" customFormat="1" ht="12.75" customHeigh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5" customFormat="1" ht="12.75" customHeigh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5" customFormat="1" ht="12.75" customHeigh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5" customFormat="1" ht="12.75" customHeigh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5" customFormat="1" ht="12.75" customHeigh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5" customFormat="1" ht="12.75" customHeigh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5" customFormat="1" ht="12.75" customHeigh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5" customFormat="1" ht="12.75" customHeigh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5" customFormat="1" ht="12.75" customHeigh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5" customFormat="1" ht="12.75" customHeigh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5" customFormat="1" ht="12.75" customHeigh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5" customFormat="1" ht="12.75" customHeigh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5" customFormat="1" ht="12.75" customHeigh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5" customFormat="1" ht="12.75" customHeigh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5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5" customFormat="1" ht="12.75" customHeigh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5" customFormat="1" ht="12.75" customHeigh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5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5" customFormat="1" ht="12.75" customHeigh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5" customFormat="1" ht="12.75" customHeigh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5" customFormat="1" ht="12.75" customHeigh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5" customFormat="1" ht="12.75" customHeigh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5" customFormat="1" ht="12.75" customHeigh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5" customFormat="1" ht="12.75" customHeigh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5" customFormat="1" ht="12.75" customHeigh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5" customFormat="1" ht="12.75" customHeigh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5" customFormat="1" ht="12.75" customHeigh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5" customFormat="1" ht="12.75" customHeigh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5" customFormat="1" ht="12.75" customHeigh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5" customFormat="1" ht="12.75" customHeigh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5" customFormat="1" ht="12.75" customHeigh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5" customFormat="1" ht="12.75" customHeigh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5" customFormat="1" ht="12.75" customHeigh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5" customFormat="1" ht="12.75" customHeigh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5" customFormat="1" ht="12.75" customHeigh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5" customFormat="1" ht="12.75" customHeigh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5" customFormat="1" ht="12.75" customHeigh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5" customFormat="1" ht="12.75" customHeigh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5" customFormat="1" ht="12.75" customHeight="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5" customFormat="1" ht="12.75" customHeight="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5" customFormat="1" ht="12.75" customHeigh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5" customFormat="1" ht="12.75" customHeigh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5" customFormat="1" ht="12.75" customHeigh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5" customFormat="1" ht="12.75" customHeight="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5" customFormat="1" ht="12.75" customHeight="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5" customFormat="1" ht="12.75" customHeight="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5" customFormat="1" ht="12.75" customHeight="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5" customFormat="1" ht="12.75" customHeight="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5" customFormat="1" ht="12.75" customHeight="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5" customFormat="1" ht="12.75" customHeight="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5" customFormat="1" ht="12.75" customHeigh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5" customFormat="1" ht="12.75" customHeigh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5" customFormat="1" ht="12.75" customHeigh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5" customFormat="1" ht="12.75" customHeight="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5" customFormat="1" ht="12.75" customHeight="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5" customFormat="1" ht="12.75" customHeigh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5" customFormat="1" ht="12.75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5" customFormat="1" ht="12.75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5" customFormat="1" ht="12.75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5" customFormat="1" ht="12.75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5" customFormat="1" ht="12.75" customHeigh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5" customFormat="1" ht="12.75" customHeigh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5" customFormat="1" ht="12.75" customHeigh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5" customFormat="1" ht="12.75" customHeigh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5" customFormat="1" ht="12.75" customHeigh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5" customFormat="1" ht="12.75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5" customFormat="1" ht="12.75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5" customFormat="1" ht="12.75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5" customFormat="1" ht="12.75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5" customFormat="1" ht="12.75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5" customFormat="1" ht="12.75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5" customFormat="1" ht="12.75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5" customFormat="1" ht="12.75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5" customFormat="1" ht="12.75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5" customFormat="1" ht="12.75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5" customFormat="1" ht="12.75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5" customFormat="1" ht="12.75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5" customFormat="1" ht="12.75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5" customFormat="1" ht="12.75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5" customFormat="1" ht="12.75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5" customFormat="1" ht="12.75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5" customFormat="1" ht="12.75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5" customFormat="1" ht="12.75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5" customFormat="1" ht="12.75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5" customFormat="1" ht="12.75" customHeigh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5" customFormat="1" ht="12.75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5" customFormat="1" ht="12.75" customHeigh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5" customFormat="1" ht="12.75" customHeigh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5" customFormat="1" ht="12.75" customHeigh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5" customFormat="1" ht="12.75" customHeigh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5" customFormat="1" ht="12.75" customHeigh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5" customFormat="1" ht="12.75" customHeigh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5" customFormat="1" ht="12.75" customHeigh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5" customFormat="1" ht="12.75" customHeigh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5" customFormat="1" ht="12.75" customHeigh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5" customFormat="1" ht="12.75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5" customFormat="1" ht="12.75" customHeigh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5" customFormat="1" ht="12.75" customHeigh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5" customFormat="1" ht="12.75" customHeigh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5" customFormat="1" ht="12.75" customHeigh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5" customFormat="1" ht="12.75" customHeigh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5" customFormat="1" ht="12.75" customHeigh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5" customFormat="1" ht="12.75" customHeigh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5" customFormat="1" ht="12.75" customHeigh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5" customFormat="1" ht="12.75" customHeigh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5" customFormat="1" ht="12.75" customHeigh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5" customFormat="1" ht="12.75" customHeigh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5" customFormat="1" ht="12.75" customHeigh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5" customFormat="1" ht="12.75" customHeigh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5" customFormat="1" ht="12.75" customHeigh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5" customFormat="1" ht="12.75" customHeight="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5" customFormat="1" ht="12.75" customHeight="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5" customFormat="1" ht="12.75" customHeight="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5" customFormat="1" ht="12.75" customHeigh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5" customFormat="1" ht="12.75" customHeigh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5" customFormat="1" ht="12.75" customHeight="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5" customFormat="1" ht="12.75" customHeigh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5" customFormat="1" ht="12.75" customHeight="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5" customFormat="1" ht="12.75" customHeight="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5" customFormat="1" ht="12.75" customHeigh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5" customFormat="1" ht="12.75" customHeight="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5" customFormat="1" ht="12.75" customHeight="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5" customFormat="1" ht="12.75" customHeigh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5" customFormat="1" ht="12.75" customHeight="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5" customFormat="1" ht="12.75" customHeigh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5" customFormat="1" ht="12.75" customHeight="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5" customFormat="1" ht="12.75" customHeigh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5" customFormat="1" ht="12.75" customHeigh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5" customFormat="1" ht="12.75" customHeight="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5" customFormat="1" ht="12.75" customHeigh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5" customFormat="1" ht="12.75" customHeigh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5" customFormat="1" ht="12.75" customHeigh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5" customFormat="1" ht="12.75" customHeigh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5" customFormat="1" ht="12.75" customHeigh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5" customFormat="1" ht="12.75" customHeigh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5" customFormat="1" ht="12.75" customHeigh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5" customFormat="1" ht="12.75" customHeigh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5" customFormat="1" ht="12.75" customHeigh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5" customFormat="1" ht="12.7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5" customFormat="1" ht="12.7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5" customFormat="1" ht="12.7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5" customFormat="1" ht="12.75" customHeigh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5" customFormat="1" ht="12.75" customHeigh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5" customFormat="1" ht="12.75" customHeigh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5" customFormat="1" ht="12.75" customHeigh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5" customFormat="1" ht="12.75" customHeigh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5" customFormat="1" ht="12.75" customHeigh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5" customFormat="1" ht="12.75" customHeigh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5" customFormat="1" ht="12.75" customHeigh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5" customFormat="1" ht="12.75" customHeigh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5" customFormat="1" ht="12.75" customHeigh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5" customFormat="1" ht="12.75" customHeigh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5" customFormat="1" ht="12.75" customHeigh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5" customFormat="1" ht="12.75" customHeigh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5" customFormat="1" ht="12.75" customHeigh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5" customFormat="1" ht="12.75" customHeigh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5" customFormat="1" ht="12.75" customHeigh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5" customFormat="1" ht="12.75" customHeigh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5" customFormat="1" ht="12.75" customHeigh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5" customFormat="1" ht="12.75" customHeigh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5" customFormat="1" ht="12.75" customHeigh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5" customFormat="1" ht="12.75" customHeigh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5" customFormat="1" ht="12.75" customHeigh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5" customFormat="1" ht="12.75" customHeigh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5" customFormat="1" ht="12.75" customHeigh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5" customFormat="1" ht="12.75" customHeigh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5" customFormat="1" ht="12.75" customHeigh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5" customFormat="1" ht="12.75" customHeigh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5" customFormat="1" ht="12.75" customHeigh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5" customFormat="1" ht="12.75" customHeigh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5" customFormat="1" ht="12.75" customHeigh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5" customFormat="1" ht="12.75" customHeigh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5" customFormat="1" ht="12.75" customHeigh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5" customFormat="1" ht="12.75" customHeigh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5" customFormat="1" ht="12.75" customHeigh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5" customFormat="1" ht="12.75" customHeigh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5" customFormat="1" ht="12.75" customHeigh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5" customFormat="1" ht="12.75" customHeigh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5" customFormat="1" ht="12.75" customHeigh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5" customFormat="1" ht="12.75" customHeigh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5" customFormat="1" ht="12.75" customHeigh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5" customFormat="1" ht="12.75" customHeigh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5" customFormat="1" ht="12.75" customHeigh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5" customFormat="1" ht="12.75" customHeigh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5" customFormat="1" ht="12.75" customHeigh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5" customFormat="1" ht="12.75" customHeigh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5" customFormat="1" ht="12.75" customHeigh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5" customFormat="1" ht="12.75" customHeigh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5" customFormat="1" ht="12.75" customHeigh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5" customFormat="1" ht="12.75" customHeigh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5" customFormat="1" ht="12.75" customHeigh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5" customFormat="1" ht="12.75" customHeigh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5" customFormat="1" ht="12.75" customHeigh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5" customFormat="1" ht="12.75" customHeigh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5" customFormat="1" ht="12.75" customHeigh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5" customFormat="1" ht="12.75" customHeigh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5" customFormat="1" ht="12.75" customHeigh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5" customFormat="1" ht="12.75" customHeigh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5" customFormat="1" ht="12.75" customHeigh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5" customFormat="1" ht="12.75" customHeigh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5" customForma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5" customFormat="1" ht="12.75" customHeigh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5" customFormat="1" ht="12.75" customHeigh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5" customFormat="1" ht="12.75" customHeigh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5" customFormat="1" ht="12.75" customHeigh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5" customFormat="1" ht="12.75" customHeigh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5" customFormat="1" ht="12.75" customHeigh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5" customFormat="1" ht="12.75" customHeigh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5" customFormat="1" ht="12.75" customHeigh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5" customFormat="1" ht="12.75" customHeigh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5" customFormat="1" ht="12.75" customHeigh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5" customFormat="1" ht="12.75" customHeigh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5" customFormat="1" ht="12.75" customHeigh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5" customFormat="1" ht="12.75" customHeigh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5" customFormat="1" ht="12.75" customHeigh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5" customFormat="1" ht="12.75" customHeigh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5" customFormat="1" ht="12.75" customHeigh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5" customFormat="1" ht="12.75" customHeigh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5" customFormat="1" ht="12.75" customHeigh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5" customFormat="1" ht="12.75" customHeigh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5" customFormat="1" ht="12.75" customHeigh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5" customFormat="1" ht="12.75" customHeigh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5" customFormat="1" ht="12.75" customHeigh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5" customFormat="1" ht="12.75" customHeigh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5" customFormat="1" ht="12.75" customHeigh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5" customFormat="1" ht="12.75" customHeigh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5" customFormat="1" ht="12.75" customHeigh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5" customFormat="1" ht="12.75" customHeigh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5" customFormat="1" ht="12.75" customHeigh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5" customFormat="1" ht="12.75" customHeigh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5" customFormat="1" ht="12.75" customHeigh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5" customFormat="1" ht="12.75" customHeigh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5" customFormat="1" ht="12.75" customHeigh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5" customFormat="1" ht="12.75" customHeigh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5" customFormat="1" ht="12.75" customHeigh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5" customFormat="1" ht="12.75" customHeigh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5" customFormat="1" ht="12.75" customHeigh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5" customFormat="1" ht="12.75" customHeigh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5" customFormat="1" ht="12.75" customHeigh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5" customFormat="1" ht="12.75" customHeigh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5" customFormat="1" ht="12.75" customHeigh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5" customFormat="1" ht="12.75" customHeigh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5" customFormat="1" ht="12.75" customHeigh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5" customFormat="1" ht="12.75" customHeigh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5" customFormat="1" ht="12.75" customHeight="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5" customFormat="1" ht="12.75" customHeight="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5" customFormat="1" ht="12.75" customHeight="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5" customFormat="1" ht="12.75" customHeight="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5" customFormat="1" ht="12.75" customHeight="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5" customFormat="1" ht="12.75" customHeight="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5" customFormat="1" ht="12.75" customHeight="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5" customFormat="1" ht="12.75" customHeigh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5" customFormat="1" ht="12.75" customHeigh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5" customFormat="1" ht="12.75" customHeight="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5" customFormat="1" ht="12.75" customHeigh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5" customFormat="1" ht="12.75" customHeight="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5" customFormat="1" ht="12.75" customHeight="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5" customFormat="1" ht="12.75" customHeight="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5" customFormat="1" ht="12.75" customHeight="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5" customFormat="1" ht="12.75" customHeight="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5" customFormat="1" ht="12.75" customHeight="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5" customFormat="1" ht="12.75" customHeight="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5" customFormat="1" ht="12.75" customHeight="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5" customFormat="1" ht="12.75" customHeight="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5" customFormat="1" ht="12.75" customHeight="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5" customFormat="1" ht="12.75" customHeight="1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5" customFormat="1" ht="12.75" customHeight="1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5" customFormat="1" ht="12.75" customHeight="1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5" customFormat="1" ht="12.75" customHeight="1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5" customFormat="1" ht="12.75" customHeight="1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5" customFormat="1" ht="12.75" customHeight="1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5" customFormat="1" ht="12.75" customHeight="1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5" customFormat="1" ht="12.75" customHeight="1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5" customFormat="1" ht="12.75" customHeight="1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5" customFormat="1" ht="12.75" customHeight="1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5" customFormat="1" ht="12.75" customHeight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5" customFormat="1" ht="12.75" customHeight="1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5" customFormat="1" ht="12.75" customHeight="1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5" customFormat="1" ht="12.75" customHeight="1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5" customFormat="1" ht="12.75" customHeight="1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5" customFormat="1" ht="12.75" customHeight="1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5" customFormat="1" ht="12.75" customHeight="1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5" customFormat="1" ht="12.75" customHeight="1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5" customFormat="1" ht="12.75" customHeight="1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5" customFormat="1" ht="12.75" customHeight="1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5" customFormat="1" ht="12.75" customHeight="1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5" customFormat="1" ht="12.75" customHeight="1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5" customFormat="1" ht="12.75" customHeight="1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5" customFormat="1" ht="12.75" customHeight="1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5" customFormat="1" ht="12.75" customHeight="1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5" customFormat="1" ht="12.75" customHeight="1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5" customFormat="1" ht="12.75" customHeight="1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5" customFormat="1" ht="12.75" customHeight="1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5" customFormat="1" ht="12.75" customHeight="1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5" customFormat="1" ht="12.75" customHeight="1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5" customFormat="1" ht="12.75" customHeight="1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5" customFormat="1" ht="12.75" customHeight="1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5" customFormat="1" ht="12.75" customHeight="1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5" customFormat="1" ht="12.75" customHeight="1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5" customFormat="1" ht="12.75" customHeight="1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5" customFormat="1" ht="12.75" customHeight="1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5" customFormat="1" ht="12.75" customHeight="1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5" customFormat="1" ht="12.75" customHeight="1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5" customFormat="1" ht="12.75" customHeight="1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5" customFormat="1" ht="12.75" customHeight="1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5" customFormat="1" ht="12.75" customHeight="1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5" customFormat="1" ht="12.75" customHeight="1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5" customFormat="1" ht="12.75" customHeight="1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5" customFormat="1" ht="12.75" customHeight="1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5" customFormat="1" ht="12.75" customHeight="1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5" customFormat="1" ht="12.75" customHeight="1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5" customFormat="1" ht="12.75" customHeight="1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5" customFormat="1" ht="12.75" customHeight="1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5" customFormat="1" ht="12.75" customHeight="1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5" customFormat="1" ht="12.75" customHeight="1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5" customFormat="1" ht="12.75" customHeight="1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5" customFormat="1" ht="12.75" customHeight="1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5" customFormat="1" ht="12.75" customHeight="1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5" customFormat="1" ht="12.75" customHeight="1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5" customFormat="1" ht="12.75" customHeight="1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5" customFormat="1" ht="12.75" customHeight="1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5" customFormat="1" ht="12.75" customHeight="1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5" customFormat="1" ht="12.75" customHeight="1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5" customFormat="1" ht="12.75" customHeight="1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5" customFormat="1" ht="12.75" customHeight="1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5" customFormat="1" ht="12.75" customHeight="1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5" customFormat="1" ht="12.75" customHeight="1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5" customFormat="1" ht="12.75" customHeight="1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5" customFormat="1" ht="12.75" customHeight="1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5" customFormat="1" ht="12.75" customHeight="1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5" customFormat="1" ht="12.75" customHeight="1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5" customFormat="1" ht="12.75" customHeight="1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5" customFormat="1" ht="12.75" customHeight="1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5" customFormat="1" ht="12.75" customHeight="1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5" customFormat="1" ht="12.75" customHeight="1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5" customFormat="1" ht="12.75" customHeight="1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5" customFormat="1" ht="12.75" customHeight="1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5" customFormat="1" ht="12.75" customHeight="1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5" customFormat="1" ht="12.75" customHeight="1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5" customFormat="1" ht="12.75" customHeight="1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5" customFormat="1" ht="12.75" customHeigh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5" customFormat="1" ht="12.75" customHeigh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5" customFormat="1" ht="12.75" customHeigh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5" customForma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5" customFormat="1" ht="12.75" customHeigh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5" customForma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5" customFormat="1" ht="12.75" customHeigh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5" customFormat="1" ht="12.75" customHeigh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5" customForma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5" customFormat="1" ht="12.75" customHeigh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5" customFormat="1" ht="12.75" customHeight="1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5" customFormat="1" ht="12.75" customHeight="1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5" customFormat="1" ht="12.75" customHeight="1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5" customFormat="1" ht="12.75" customHeight="1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5" customFormat="1" ht="12.75" customHeight="1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5" customFormat="1" ht="12.75" customHeigh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5" customFormat="1" ht="12.75" customHeigh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5" customFormat="1" ht="12.75" customHeigh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5" customFormat="1" ht="12.75" customHeight="1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5" customFormat="1" ht="12.75" customHeight="1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5" customFormat="1" ht="12.75" customHeight="1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5" customFormat="1" ht="12.75" customHeight="1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5" customFormat="1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5" customFormat="1" ht="12.75" customHeight="1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5" customFormat="1" ht="12.75" customHeight="1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5" customFormat="1" ht="12.75" customHeight="1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5" customFormat="1" ht="12.75" customHeight="1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5" customFormat="1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5" customFormat="1" ht="12.75" customHeigh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5" customFormat="1" ht="12.75" customHeight="1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5" customFormat="1" ht="12.75" customHeight="1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5" customFormat="1" ht="12.75" customHeight="1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5" customFormat="1" ht="12.75" customHeight="1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5" customFormat="1" ht="12.75" customHeigh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5" customFormat="1" ht="12.75" customHeight="1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5" customFormat="1" ht="12.75" customHeight="1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5" customFormat="1" ht="12.75" customHeight="1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5" customFormat="1" ht="12.75" customHeight="1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5" customFormat="1" ht="12.75" customHeight="1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5" customFormat="1" ht="12.75" customHeight="1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5" customFormat="1" ht="12.75" customHeigh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5" customFormat="1" ht="12.75" customHeight="1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5" customFormat="1" ht="12.75" customHeight="1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5" customFormat="1" ht="12.75" customHeight="1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5" customFormat="1" ht="12.75" customHeight="1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5" customFormat="1" ht="12.75" customHeight="1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5" customFormat="1" ht="12.75" customHeight="1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5" customFormat="1" ht="12.75" customHeight="1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5" customFormat="1" ht="12.75" customHeight="1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5" customFormat="1" ht="12.75" customHeight="1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5" customForma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5" customFormat="1" ht="12.75" customHeight="1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5" customFormat="1" ht="12.75" customHeight="1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5" customFormat="1" ht="12.75" customHeight="1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5" customFormat="1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5" customFormat="1" ht="12.75" customHeight="1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5" customFormat="1" ht="12.75" customHeight="1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5" customFormat="1" ht="12.75" customHeight="1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5" customFormat="1" ht="12.75" customHeight="1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5" customFormat="1" ht="12.75" customHeight="1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5" customFormat="1" ht="12.75" customHeight="1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5" customFormat="1" ht="12.75" customHeight="1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5" customFormat="1" ht="12.75" customHeight="1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5" customFormat="1" ht="12.75" customHeigh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5" customFormat="1" ht="12.75" customHeigh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5" customFormat="1" ht="12.75" customHeigh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5" customFormat="1" ht="12.75" customHeigh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5" customFormat="1" ht="12.75" customHeigh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5" customFormat="1" ht="12.75" customHeigh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5" customFormat="1" ht="12.75" customHeigh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5" customFormat="1" ht="12.75" customHeigh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5" customFormat="1" ht="12.75" customHeigh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5" customFormat="1" ht="12.75" customHeight="1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5" customFormat="1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5" customFormat="1" ht="12.75" customHeight="1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5" customFormat="1" ht="12.75" customHeight="1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5" customFormat="1" ht="12.75" customHeight="1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5" customFormat="1" ht="12.75" customHeight="1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5" customFormat="1" ht="12.75" customHeight="1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5" customFormat="1" ht="12.75" customHeight="1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5" customFormat="1" ht="12.75" customHeight="1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5" customFormat="1" ht="12.75" customHeight="1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5" customFormat="1" ht="12.75" customHeight="1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5" customFormat="1" ht="12.75" customHeight="1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5" customFormat="1" ht="12.75" customHeight="1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5" customFormat="1" ht="12.75" customHeight="1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5" customFormat="1" ht="12.75" customHeight="1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5" customFormat="1" ht="12.75" customHeight="1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5" customFormat="1" ht="12.75" customHeight="1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5" customFormat="1" ht="12.75" customHeight="1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5" customFormat="1" ht="12.75" customHeight="1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5" customFormat="1" ht="12.75" customHeight="1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5" customFormat="1" ht="12.75" customHeight="1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5" customFormat="1" ht="12.75" customHeight="1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5" customFormat="1" ht="12.75" customHeight="1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5" customFormat="1" ht="12.75" customHeight="1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5" customFormat="1" ht="12.75" customHeight="1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5" customFormat="1" ht="12.75" customHeight="1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5" customFormat="1" ht="12.75" customHeight="1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5" customFormat="1" ht="12.75" customHeight="1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5" customFormat="1" ht="12.75" customHeight="1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5" customFormat="1" ht="12.75" customHeight="1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5" customFormat="1" ht="12.75" customHeight="1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5" customFormat="1" ht="12.75" customHeight="1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5" customFormat="1" ht="12.75" customHeight="1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5" customFormat="1" ht="12.75" customHeight="1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5" customFormat="1" ht="12.75" customHeight="1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5" customFormat="1" ht="12.75" customHeight="1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5" customFormat="1" ht="12.75" customHeight="1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5" customFormat="1" ht="12.75" customHeight="1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5" customFormat="1" ht="12.75" customHeight="1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5" customFormat="1" ht="12.75" customHeight="1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5" customFormat="1" ht="12.75" customHeight="1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5" customFormat="1" ht="12.75" customHeight="1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5" customFormat="1" ht="12.75" customHeight="1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5" customFormat="1" ht="12.75" customHeight="1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5" customFormat="1" ht="12.75" customHeight="1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5" customFormat="1" ht="12.75" customHeight="1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5" customFormat="1" ht="12.75" customHeight="1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5" customFormat="1" ht="12.75" customHeight="1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5" customFormat="1" ht="12.75" customHeight="1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5" customFormat="1" ht="12.75" customHeight="1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5" customFormat="1" ht="12.75" customHeight="1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5" customFormat="1" ht="12.75" customHeight="1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5" customFormat="1" ht="12.75" customHeight="1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5" customFormat="1" ht="12.75" customHeight="1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5" customFormat="1" ht="12.75" customHeight="1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5" customFormat="1" ht="12.75" customHeight="1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5" customFormat="1" ht="12.75" customHeight="1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5" customFormat="1" ht="12.75" customHeight="1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5" customFormat="1" ht="12.75" customHeight="1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5" customFormat="1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5" customFormat="1" ht="12.75" customHeight="1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5" customFormat="1" ht="12.75" customHeight="1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5" customFormat="1" ht="12.75" customHeight="1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5" customFormat="1" ht="12.75" customHeight="1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5" customFormat="1" ht="12.75" customHeight="1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5" customFormat="1" ht="12.75" customHeight="1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5" customFormat="1" ht="12.75" customHeight="1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5" customFormat="1" ht="12.75" customHeight="1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5" customFormat="1" ht="12.75" customHeight="1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5" customFormat="1" ht="12.75" customHeight="1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5" customFormat="1" ht="12.75" customHeigh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5" customFormat="1" ht="12.75" customHeight="1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5" customFormat="1" ht="12.75" customHeight="1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5" customFormat="1" ht="12.75" customHeight="1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5" customFormat="1" ht="12.75" customHeight="1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5" customFormat="1" ht="12.75" customHeigh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5" customFormat="1" ht="12.75" customHeight="1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5" customFormat="1" ht="12.75" customHeight="1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5" customFormat="1" ht="12.75" customHeight="1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5" customFormat="1" ht="12.75" customHeight="1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5" customFormat="1" ht="12.75" customHeight="1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5" customFormat="1" ht="12.75" customHeight="1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5" customFormat="1" ht="12.75" customHeight="1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5" customFormat="1" ht="12.75" customHeight="1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5" customFormat="1" ht="12.75" customHeight="1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5" customFormat="1" ht="12.75" customHeight="1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5" customFormat="1" ht="12.75" customHeight="1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5" customFormat="1" ht="12.75" customHeigh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5" customFormat="1" ht="12.75" customHeight="1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5" customFormat="1" ht="12.75" customHeight="1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5" customFormat="1" ht="12.75" customHeight="1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5" customFormat="1" ht="12.75" customHeight="1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5" customFormat="1" ht="12.75" customHeigh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5" customFormat="1" ht="12.75" customHeight="1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5" customFormat="1" ht="12.75" customHeight="1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5" customFormat="1" ht="12.75" customHeight="1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5" customFormat="1" ht="12.75" customHeight="1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5" customFormat="1" ht="12.75" customHeight="1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5" customFormat="1" ht="12.75" customHeight="1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5" customFormat="1" ht="12.75" customHeight="1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5" customFormat="1" ht="12.75" customHeight="1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5" customFormat="1" ht="12.75" customHeight="1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5" customFormat="1" ht="12.75" customHeight="1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5" customFormat="1" ht="12.75" customHeight="1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5" customFormat="1" ht="12.75" customHeight="1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5" customFormat="1" ht="12.75" customHeigh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5" customFormat="1" ht="12.75" customHeigh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5" customFormat="1" ht="12.75" customHeight="1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5" customFormat="1" ht="12.75" customHeight="1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5" customFormat="1" ht="12.75" customHeight="1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5" customFormat="1" ht="12.75" customHeight="1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5" customFormat="1" ht="12.75" customHeight="1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5" customFormat="1" ht="12.75" customHeight="1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</sheetData>
  <mergeCells count="60">
    <mergeCell ref="A17:D17"/>
    <mergeCell ref="F17:K17"/>
    <mergeCell ref="L17:P17"/>
    <mergeCell ref="Q17:V17"/>
    <mergeCell ref="A18:V18"/>
    <mergeCell ref="A15:D15"/>
    <mergeCell ref="F15:K15"/>
    <mergeCell ref="L15:P15"/>
    <mergeCell ref="Q15:V15"/>
    <mergeCell ref="A16:D16"/>
    <mergeCell ref="F16:K16"/>
    <mergeCell ref="L16:P16"/>
    <mergeCell ref="Q16:V16"/>
    <mergeCell ref="A13:D13"/>
    <mergeCell ref="F13:K13"/>
    <mergeCell ref="L13:P13"/>
    <mergeCell ref="Q13:V13"/>
    <mergeCell ref="A14:D14"/>
    <mergeCell ref="F14:K14"/>
    <mergeCell ref="L14:P14"/>
    <mergeCell ref="Q14:V14"/>
    <mergeCell ref="A11:D11"/>
    <mergeCell ref="F11:K11"/>
    <mergeCell ref="L11:P11"/>
    <mergeCell ref="Q11:V11"/>
    <mergeCell ref="A12:D12"/>
    <mergeCell ref="F12:K12"/>
    <mergeCell ref="L12:P12"/>
    <mergeCell ref="Q12:V12"/>
    <mergeCell ref="A9:D9"/>
    <mergeCell ref="F9:K9"/>
    <mergeCell ref="L9:P9"/>
    <mergeCell ref="Q9:V9"/>
    <mergeCell ref="A10:D10"/>
    <mergeCell ref="F10:K10"/>
    <mergeCell ref="L10:P10"/>
    <mergeCell ref="Q10:V10"/>
    <mergeCell ref="A7:D7"/>
    <mergeCell ref="F7:K7"/>
    <mergeCell ref="L7:P7"/>
    <mergeCell ref="Q7:V7"/>
    <mergeCell ref="A8:D8"/>
    <mergeCell ref="F8:K8"/>
    <mergeCell ref="L8:P8"/>
    <mergeCell ref="Q8:V8"/>
    <mergeCell ref="A5:D5"/>
    <mergeCell ref="F5:K5"/>
    <mergeCell ref="L5:P5"/>
    <mergeCell ref="Q5:V5"/>
    <mergeCell ref="A6:D6"/>
    <mergeCell ref="F6:K6"/>
    <mergeCell ref="L6:P6"/>
    <mergeCell ref="Q6:V6"/>
    <mergeCell ref="A1:V1"/>
    <mergeCell ref="A2:V2"/>
    <mergeCell ref="A3:V3"/>
    <mergeCell ref="A4:D4"/>
    <mergeCell ref="F4:K4"/>
    <mergeCell ref="L4:P4"/>
    <mergeCell ref="Q4:V4"/>
  </mergeCells>
  <printOptions gridLines="1"/>
  <pageMargins left="0" right="0" top="0.2" bottom="0.3" header="0" footer="0.1"/>
  <pageSetup scale="44" fitToHeight="200" orientation="landscape" horizontalDpi="4294967293" r:id="rId1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B116"/>
  <sheetViews>
    <sheetView zoomScale="85" zoomScaleNormal="85" workbookViewId="0">
      <selection activeCell="I56" sqref="I56"/>
    </sheetView>
  </sheetViews>
  <sheetFormatPr defaultColWidth="9.42578125" defaultRowHeight="12.75" x14ac:dyDescent="0.2"/>
  <cols>
    <col min="1" max="16384" width="9.42578125" style="7"/>
  </cols>
  <sheetData>
    <row r="2" spans="105:106" x14ac:dyDescent="0.2">
      <c r="DA2" s="7" t="s">
        <v>116</v>
      </c>
      <c r="DB2" s="7" t="s">
        <v>116</v>
      </c>
    </row>
    <row r="57" spans="1:17" ht="30" x14ac:dyDescent="0.2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x14ac:dyDescent="0.2">
      <c r="A58" s="24"/>
      <c r="B58" s="25"/>
      <c r="C58" s="26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2">
      <c r="A59" s="204"/>
      <c r="B59" s="204"/>
      <c r="C59" s="204"/>
      <c r="D59" s="204"/>
      <c r="E59" s="204"/>
      <c r="F59" s="204"/>
      <c r="G59" s="204"/>
      <c r="H59" s="24"/>
      <c r="I59" s="205"/>
      <c r="J59" s="205"/>
      <c r="K59" s="205"/>
      <c r="L59" s="205"/>
      <c r="M59" s="24"/>
      <c r="N59" s="205"/>
      <c r="O59" s="205"/>
      <c r="P59" s="205"/>
      <c r="Q59" s="205"/>
    </row>
    <row r="60" spans="1:17" x14ac:dyDescent="0.2">
      <c r="A60" s="27"/>
      <c r="B60" s="28"/>
      <c r="C60" s="28"/>
      <c r="D60" s="28"/>
      <c r="E60" s="28"/>
      <c r="F60" s="28"/>
      <c r="G60" s="29"/>
      <c r="H60" s="30"/>
      <c r="I60" s="27"/>
      <c r="J60" s="28"/>
      <c r="K60" s="28"/>
      <c r="L60" s="29"/>
      <c r="M60" s="30"/>
      <c r="N60" s="27"/>
      <c r="O60" s="28"/>
      <c r="P60" s="28"/>
      <c r="Q60" s="29"/>
    </row>
    <row r="61" spans="1:17" x14ac:dyDescent="0.2">
      <c r="A61" s="31"/>
      <c r="B61" s="32"/>
      <c r="C61" s="32"/>
      <c r="D61" s="32"/>
      <c r="E61" s="32"/>
      <c r="F61" s="32"/>
      <c r="G61" s="33"/>
      <c r="H61" s="34"/>
      <c r="I61" s="31"/>
      <c r="J61" s="32"/>
      <c r="K61" s="32"/>
      <c r="L61" s="33"/>
      <c r="M61" s="34"/>
      <c r="N61" s="31"/>
      <c r="O61" s="32"/>
      <c r="P61" s="32"/>
      <c r="Q61" s="33"/>
    </row>
    <row r="62" spans="1:17" x14ac:dyDescent="0.2">
      <c r="A62" s="35"/>
      <c r="B62" s="36"/>
      <c r="C62" s="36"/>
      <c r="D62" s="36"/>
      <c r="E62" s="36"/>
      <c r="F62" s="36"/>
      <c r="G62" s="37"/>
      <c r="H62" s="38"/>
      <c r="I62" s="39"/>
      <c r="J62" s="40"/>
      <c r="K62" s="40"/>
      <c r="L62" s="40"/>
      <c r="M62" s="41"/>
      <c r="N62" s="42"/>
      <c r="O62" s="42"/>
      <c r="P62" s="42"/>
      <c r="Q62" s="42"/>
    </row>
    <row r="63" spans="1:17" x14ac:dyDescent="0.2">
      <c r="A63" s="43"/>
      <c r="B63" s="43"/>
      <c r="C63" s="43"/>
      <c r="D63" s="43"/>
      <c r="E63" s="43"/>
      <c r="F63" s="43"/>
      <c r="G63" s="43"/>
      <c r="H63" s="44"/>
      <c r="I63" s="44"/>
      <c r="J63" s="44"/>
      <c r="K63" s="45"/>
      <c r="L63" s="45"/>
      <c r="M63" s="45"/>
      <c r="N63" s="45"/>
      <c r="O63" s="45"/>
      <c r="P63" s="45"/>
      <c r="Q63" s="45"/>
    </row>
    <row r="64" spans="1:17" x14ac:dyDescent="0.2">
      <c r="A64" s="43"/>
      <c r="B64" s="43"/>
      <c r="C64" s="43"/>
      <c r="D64" s="43"/>
      <c r="E64" s="43"/>
      <c r="F64" s="43"/>
      <c r="G64" s="43"/>
      <c r="H64" s="44"/>
      <c r="I64" s="44"/>
      <c r="J64" s="44"/>
      <c r="K64" s="45"/>
      <c r="L64" s="45"/>
      <c r="M64" s="45"/>
      <c r="N64" s="45"/>
      <c r="O64" s="45"/>
      <c r="P64" s="45"/>
      <c r="Q64" s="45"/>
    </row>
    <row r="65" spans="1:17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</row>
    <row r="66" spans="1:17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</row>
    <row r="67" spans="1:17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</row>
    <row r="68" spans="1:17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5"/>
      <c r="L68" s="45"/>
      <c r="M68" s="45"/>
      <c r="N68" s="45"/>
      <c r="O68" s="45"/>
      <c r="P68" s="45"/>
      <c r="Q68" s="45"/>
    </row>
    <row r="69" spans="1:17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</row>
    <row r="70" spans="1:17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</row>
    <row r="71" spans="1:17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5"/>
      <c r="L71" s="45"/>
      <c r="M71" s="45"/>
      <c r="N71" s="45"/>
      <c r="O71" s="45"/>
      <c r="P71" s="45"/>
      <c r="Q71" s="45"/>
    </row>
    <row r="72" spans="1:17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5"/>
      <c r="L72" s="45"/>
      <c r="M72" s="45"/>
      <c r="N72" s="45"/>
      <c r="O72" s="45"/>
      <c r="P72" s="45"/>
      <c r="Q72" s="45"/>
    </row>
    <row r="73" spans="1:17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5"/>
      <c r="L73" s="45"/>
      <c r="M73" s="45"/>
      <c r="N73" s="45"/>
      <c r="O73" s="45"/>
      <c r="P73" s="45"/>
      <c r="Q73" s="45"/>
    </row>
    <row r="74" spans="1:17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5"/>
      <c r="L74" s="45"/>
      <c r="M74" s="45"/>
      <c r="N74" s="45"/>
      <c r="O74" s="45"/>
      <c r="P74" s="45"/>
      <c r="Q74" s="45"/>
    </row>
    <row r="75" spans="1:17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5"/>
      <c r="L75" s="45"/>
      <c r="M75" s="45"/>
      <c r="N75" s="45"/>
      <c r="O75" s="45"/>
      <c r="P75" s="45"/>
      <c r="Q75" s="45"/>
    </row>
    <row r="76" spans="1:17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5"/>
      <c r="L76" s="45"/>
      <c r="M76" s="45"/>
      <c r="N76" s="45"/>
      <c r="O76" s="45"/>
      <c r="P76" s="45"/>
      <c r="Q76" s="45"/>
    </row>
    <row r="77" spans="1:17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</row>
    <row r="78" spans="1:17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5"/>
      <c r="L78" s="45"/>
      <c r="M78" s="45"/>
      <c r="N78" s="45"/>
      <c r="O78" s="45"/>
      <c r="P78" s="45"/>
      <c r="Q78" s="45"/>
    </row>
    <row r="79" spans="1:17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5"/>
      <c r="L79" s="45"/>
      <c r="M79" s="45"/>
      <c r="N79" s="45"/>
      <c r="O79" s="45"/>
      <c r="P79" s="45"/>
      <c r="Q79" s="45"/>
    </row>
    <row r="80" spans="1:17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5"/>
      <c r="L80" s="45"/>
      <c r="M80" s="45"/>
      <c r="N80" s="45"/>
      <c r="O80" s="45"/>
      <c r="P80" s="45"/>
      <c r="Q80" s="45"/>
    </row>
    <row r="81" spans="1:17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5"/>
      <c r="L81" s="45"/>
      <c r="M81" s="45"/>
      <c r="N81" s="45"/>
      <c r="O81" s="45"/>
      <c r="P81" s="45"/>
      <c r="Q81" s="45"/>
    </row>
    <row r="82" spans="1:17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5"/>
      <c r="L82" s="45"/>
      <c r="M82" s="45"/>
      <c r="N82" s="45"/>
      <c r="O82" s="45"/>
      <c r="P82" s="45"/>
      <c r="Q82" s="45"/>
    </row>
    <row r="83" spans="1:17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5"/>
      <c r="L83" s="45"/>
      <c r="M83" s="45"/>
      <c r="N83" s="45"/>
      <c r="O83" s="45"/>
      <c r="P83" s="45"/>
      <c r="Q83" s="45"/>
    </row>
    <row r="84" spans="1:17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5"/>
      <c r="L84" s="45"/>
      <c r="M84" s="45"/>
      <c r="N84" s="45"/>
      <c r="O84" s="45"/>
      <c r="P84" s="45"/>
      <c r="Q84" s="45"/>
    </row>
    <row r="85" spans="1:17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</row>
    <row r="86" spans="1:17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5"/>
      <c r="L86" s="45"/>
      <c r="M86" s="45"/>
      <c r="N86" s="45"/>
      <c r="O86" s="45"/>
      <c r="P86" s="45"/>
      <c r="Q86" s="45"/>
    </row>
    <row r="87" spans="1:17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5"/>
      <c r="L87" s="45"/>
      <c r="M87" s="45"/>
      <c r="N87" s="45"/>
      <c r="O87" s="45"/>
      <c r="P87" s="45"/>
      <c r="Q87" s="45"/>
    </row>
    <row r="88" spans="1:17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5"/>
      <c r="L88" s="45"/>
      <c r="M88" s="45"/>
      <c r="N88" s="45"/>
      <c r="O88" s="45"/>
      <c r="P88" s="45"/>
      <c r="Q88" s="45"/>
    </row>
    <row r="89" spans="1:17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5"/>
      <c r="L89" s="45"/>
      <c r="M89" s="45"/>
      <c r="N89" s="45"/>
      <c r="O89" s="45"/>
      <c r="P89" s="45"/>
      <c r="Q89" s="45"/>
    </row>
    <row r="90" spans="1:17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5"/>
      <c r="L90" s="45"/>
      <c r="M90" s="45"/>
      <c r="N90" s="45"/>
      <c r="O90" s="45"/>
      <c r="P90" s="45"/>
      <c r="Q90" s="45"/>
    </row>
    <row r="91" spans="1:17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5"/>
      <c r="L91" s="45"/>
      <c r="M91" s="45"/>
      <c r="N91" s="45"/>
      <c r="O91" s="45"/>
      <c r="P91" s="45"/>
      <c r="Q91" s="45"/>
    </row>
    <row r="92" spans="1:17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5"/>
      <c r="L92" s="45"/>
      <c r="M92" s="45"/>
      <c r="N92" s="45"/>
      <c r="O92" s="45"/>
      <c r="P92" s="45"/>
      <c r="Q92" s="45"/>
    </row>
    <row r="93" spans="1:17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</row>
    <row r="94" spans="1:17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5"/>
      <c r="L94" s="45"/>
      <c r="M94" s="45"/>
      <c r="N94" s="45"/>
      <c r="O94" s="45"/>
      <c r="P94" s="45"/>
      <c r="Q94" s="45"/>
    </row>
    <row r="95" spans="1:17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5"/>
      <c r="L95" s="45"/>
      <c r="M95" s="45"/>
      <c r="N95" s="45"/>
      <c r="O95" s="45"/>
      <c r="P95" s="45"/>
      <c r="Q95" s="45"/>
    </row>
    <row r="96" spans="1:17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5"/>
      <c r="L96" s="45"/>
      <c r="M96" s="45"/>
      <c r="N96" s="45"/>
      <c r="O96" s="45"/>
      <c r="P96" s="45"/>
      <c r="Q96" s="45"/>
    </row>
    <row r="97" spans="1:17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5"/>
      <c r="L97" s="45"/>
      <c r="M97" s="45"/>
      <c r="N97" s="45"/>
      <c r="O97" s="45"/>
      <c r="P97" s="45"/>
      <c r="Q97" s="45"/>
    </row>
    <row r="98" spans="1:17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5"/>
      <c r="L98" s="45"/>
      <c r="M98" s="45"/>
      <c r="N98" s="45"/>
      <c r="O98" s="45"/>
      <c r="P98" s="45"/>
      <c r="Q98" s="45"/>
    </row>
    <row r="99" spans="1:17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5"/>
      <c r="L99" s="45"/>
      <c r="M99" s="45"/>
      <c r="N99" s="45"/>
      <c r="O99" s="45"/>
      <c r="P99" s="45"/>
      <c r="Q99" s="45"/>
    </row>
    <row r="100" spans="1:17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5"/>
      <c r="L100" s="45"/>
      <c r="M100" s="45"/>
      <c r="N100" s="45"/>
      <c r="O100" s="45"/>
      <c r="P100" s="45"/>
      <c r="Q100" s="45"/>
    </row>
    <row r="101" spans="1:17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</row>
    <row r="102" spans="1:17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5"/>
      <c r="L102" s="45"/>
      <c r="M102" s="45"/>
      <c r="N102" s="45"/>
      <c r="O102" s="45"/>
      <c r="P102" s="45"/>
      <c r="Q102" s="45"/>
    </row>
    <row r="103" spans="1:17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5"/>
      <c r="L103" s="45"/>
      <c r="M103" s="45"/>
      <c r="N103" s="45"/>
      <c r="O103" s="45"/>
      <c r="P103" s="45"/>
      <c r="Q103" s="45"/>
    </row>
    <row r="104" spans="1:17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5"/>
      <c r="L104" s="45"/>
      <c r="M104" s="45"/>
      <c r="N104" s="45"/>
      <c r="O104" s="45"/>
      <c r="P104" s="45"/>
      <c r="Q104" s="45"/>
    </row>
    <row r="105" spans="1:17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5"/>
      <c r="L105" s="45"/>
      <c r="M105" s="45"/>
      <c r="N105" s="45"/>
      <c r="O105" s="45"/>
      <c r="P105" s="45"/>
      <c r="Q105" s="45"/>
    </row>
    <row r="106" spans="1:17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5"/>
      <c r="L106" s="45"/>
      <c r="M106" s="45"/>
      <c r="N106" s="45"/>
      <c r="O106" s="45"/>
      <c r="P106" s="45"/>
      <c r="Q106" s="45"/>
    </row>
    <row r="107" spans="1:17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5"/>
      <c r="L107" s="45"/>
      <c r="M107" s="45"/>
      <c r="N107" s="45"/>
      <c r="O107" s="45"/>
      <c r="P107" s="45"/>
      <c r="Q107" s="45"/>
    </row>
    <row r="108" spans="1:17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</row>
    <row r="109" spans="1:17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5"/>
      <c r="L109" s="45"/>
      <c r="M109" s="45"/>
      <c r="N109" s="45"/>
      <c r="O109" s="45"/>
      <c r="P109" s="45"/>
      <c r="Q109" s="45"/>
    </row>
    <row r="110" spans="1:17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45"/>
      <c r="M110" s="45"/>
      <c r="N110" s="45"/>
      <c r="O110" s="45"/>
      <c r="P110" s="45"/>
      <c r="Q110" s="45"/>
    </row>
    <row r="111" spans="1:17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5"/>
      <c r="L111" s="45"/>
      <c r="M111" s="45"/>
      <c r="N111" s="45"/>
      <c r="O111" s="45"/>
      <c r="P111" s="45"/>
      <c r="Q111" s="45"/>
    </row>
    <row r="112" spans="1:17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45"/>
      <c r="M112" s="45"/>
      <c r="N112" s="45"/>
      <c r="O112" s="45"/>
      <c r="P112" s="45"/>
      <c r="Q112" s="45"/>
    </row>
    <row r="113" spans="1:17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5"/>
      <c r="L113" s="45"/>
      <c r="M113" s="45"/>
      <c r="N113" s="45"/>
      <c r="O113" s="45"/>
      <c r="P113" s="45"/>
      <c r="Q113" s="45"/>
    </row>
    <row r="114" spans="1:17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5"/>
      <c r="L114" s="45"/>
      <c r="M114" s="45"/>
      <c r="N114" s="45"/>
      <c r="O114" s="45"/>
      <c r="P114" s="45"/>
      <c r="Q114" s="45"/>
    </row>
    <row r="115" spans="1:17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5"/>
      <c r="L115" s="45"/>
      <c r="M115" s="45"/>
      <c r="N115" s="45"/>
      <c r="O115" s="45"/>
      <c r="P115" s="45"/>
      <c r="Q115" s="45"/>
    </row>
    <row r="116" spans="1:17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</row>
  </sheetData>
  <mergeCells count="3">
    <mergeCell ref="A59:G59"/>
    <mergeCell ref="I59:L59"/>
    <mergeCell ref="N59:Q5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B311"/>
  <sheetViews>
    <sheetView zoomScale="80" zoomScaleNormal="80" workbookViewId="0">
      <pane ySplit="14" topLeftCell="A15" activePane="bottomLeft" state="frozen"/>
      <selection pane="bottomLeft" activeCell="DB11" sqref="DB11"/>
    </sheetView>
  </sheetViews>
  <sheetFormatPr defaultRowHeight="12.75" x14ac:dyDescent="0.2"/>
  <cols>
    <col min="1" max="8" width="18.42578125" customWidth="1"/>
    <col min="9" max="9" width="20.5703125" bestFit="1" customWidth="1"/>
    <col min="10" max="13" width="18.42578125" customWidth="1"/>
    <col min="14" max="14" width="38.42578125" customWidth="1"/>
  </cols>
  <sheetData>
    <row r="1" spans="1:106" ht="13.5" customHeight="1" x14ac:dyDescent="0.2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3"/>
      <c r="M1" s="213"/>
      <c r="N1" s="214"/>
    </row>
    <row r="2" spans="1:106" ht="28.35" customHeight="1" x14ac:dyDescent="0.4">
      <c r="A2" s="215" t="s">
        <v>117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216"/>
      <c r="M2" s="216"/>
      <c r="N2" s="217"/>
      <c r="DB2" t="s">
        <v>118</v>
      </c>
    </row>
    <row r="3" spans="1:106" ht="13.5" customHeight="1" x14ac:dyDescent="0.2">
      <c r="A3" s="218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20"/>
      <c r="DB3" t="s">
        <v>119</v>
      </c>
    </row>
    <row r="4" spans="1:106" ht="15.75" x14ac:dyDescent="0.2">
      <c r="A4" s="221" t="s">
        <v>120</v>
      </c>
      <c r="B4" s="222"/>
      <c r="C4" s="222"/>
      <c r="D4" s="222"/>
      <c r="E4" s="223"/>
      <c r="F4" s="224"/>
      <c r="G4" s="224"/>
      <c r="H4" s="224"/>
      <c r="I4" s="224"/>
      <c r="J4" s="224"/>
      <c r="K4" s="224"/>
      <c r="L4" s="225"/>
      <c r="M4" s="225"/>
      <c r="N4" s="226"/>
      <c r="DB4" t="s">
        <v>121</v>
      </c>
    </row>
    <row r="5" spans="1:106" ht="15.75" x14ac:dyDescent="0.2">
      <c r="A5" s="206" t="s">
        <v>6</v>
      </c>
      <c r="B5" s="207"/>
      <c r="C5" s="207"/>
      <c r="D5" s="207"/>
      <c r="E5" s="207"/>
      <c r="F5" s="208" t="s">
        <v>7</v>
      </c>
      <c r="G5" s="208"/>
      <c r="H5" s="208"/>
      <c r="I5" s="208"/>
      <c r="J5" s="208"/>
      <c r="K5" s="208"/>
      <c r="L5" s="209"/>
      <c r="M5" s="209"/>
      <c r="N5" s="210"/>
      <c r="DB5" t="s">
        <v>122</v>
      </c>
    </row>
    <row r="6" spans="1:106" ht="15.75" x14ac:dyDescent="0.2">
      <c r="A6" s="206" t="s">
        <v>123</v>
      </c>
      <c r="B6" s="207"/>
      <c r="C6" s="207"/>
      <c r="D6" s="207"/>
      <c r="E6" s="207"/>
      <c r="F6" s="208" t="s">
        <v>124</v>
      </c>
      <c r="G6" s="208"/>
      <c r="H6" s="208"/>
      <c r="I6" s="208"/>
      <c r="J6" s="208"/>
      <c r="K6" s="208"/>
      <c r="L6" s="209"/>
      <c r="M6" s="209"/>
      <c r="N6" s="210"/>
      <c r="DB6" t="s">
        <v>125</v>
      </c>
    </row>
    <row r="7" spans="1:106" ht="15.75" x14ac:dyDescent="0.2">
      <c r="A7" s="206" t="s">
        <v>13</v>
      </c>
      <c r="B7" s="207"/>
      <c r="C7" s="207"/>
      <c r="D7" s="207"/>
      <c r="E7" s="207"/>
      <c r="F7" s="208" t="s">
        <v>14</v>
      </c>
      <c r="G7" s="208"/>
      <c r="H7" s="208"/>
      <c r="I7" s="208"/>
      <c r="J7" s="208"/>
      <c r="K7" s="208"/>
      <c r="L7" s="209"/>
      <c r="M7" s="209"/>
      <c r="N7" s="210"/>
    </row>
    <row r="8" spans="1:106" ht="15.75" x14ac:dyDescent="0.2">
      <c r="A8" s="206" t="s">
        <v>17</v>
      </c>
      <c r="B8" s="207"/>
      <c r="C8" s="207"/>
      <c r="D8" s="207"/>
      <c r="E8" s="207"/>
      <c r="F8" s="208" t="s">
        <v>18</v>
      </c>
      <c r="G8" s="208"/>
      <c r="H8" s="208"/>
      <c r="I8" s="208"/>
      <c r="J8" s="208"/>
      <c r="K8" s="208"/>
      <c r="L8" s="209"/>
      <c r="M8" s="209"/>
      <c r="N8" s="210"/>
    </row>
    <row r="9" spans="1:106" ht="15.75" x14ac:dyDescent="0.2">
      <c r="A9" s="206" t="s">
        <v>24</v>
      </c>
      <c r="B9" s="207"/>
      <c r="C9" s="207"/>
      <c r="D9" s="207"/>
      <c r="E9" s="207"/>
      <c r="F9" s="208" t="s">
        <v>25</v>
      </c>
      <c r="G9" s="208"/>
      <c r="H9" s="208"/>
      <c r="I9" s="208"/>
      <c r="J9" s="208"/>
      <c r="K9" s="208"/>
      <c r="L9" s="209"/>
      <c r="M9" s="209"/>
      <c r="N9" s="210"/>
    </row>
    <row r="10" spans="1:106" ht="15.75" x14ac:dyDescent="0.2">
      <c r="A10" s="206" t="s">
        <v>126</v>
      </c>
      <c r="B10" s="207"/>
      <c r="C10" s="207"/>
      <c r="D10" s="207"/>
      <c r="E10" s="207"/>
      <c r="F10" s="231" t="s">
        <v>31</v>
      </c>
      <c r="G10" s="208"/>
      <c r="H10" s="208"/>
      <c r="I10" s="208"/>
      <c r="J10" s="208"/>
      <c r="K10" s="208"/>
      <c r="L10" s="209"/>
      <c r="M10" s="209"/>
      <c r="N10" s="210"/>
    </row>
    <row r="11" spans="1:106" ht="15.75" x14ac:dyDescent="0.2">
      <c r="A11" s="206" t="s">
        <v>127</v>
      </c>
      <c r="B11" s="207"/>
      <c r="C11" s="207"/>
      <c r="D11" s="207"/>
      <c r="E11" s="207"/>
      <c r="F11" s="208" t="s">
        <v>52</v>
      </c>
      <c r="G11" s="208"/>
      <c r="H11" s="208"/>
      <c r="I11" s="208"/>
      <c r="J11" s="208"/>
      <c r="K11" s="208"/>
      <c r="L11" s="209"/>
      <c r="M11" s="209"/>
      <c r="N11" s="210"/>
    </row>
    <row r="12" spans="1:106" ht="13.5" customHeight="1" thickBot="1" x14ac:dyDescent="0.25">
      <c r="A12" s="227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9"/>
      <c r="M12" s="229"/>
      <c r="N12" s="230"/>
    </row>
    <row r="13" spans="1:106" ht="47.25" x14ac:dyDescent="0.2">
      <c r="A13" s="8" t="s">
        <v>53</v>
      </c>
      <c r="B13" s="9" t="s">
        <v>128</v>
      </c>
      <c r="C13" s="9" t="s">
        <v>55</v>
      </c>
      <c r="D13" s="9" t="s">
        <v>57</v>
      </c>
      <c r="E13" s="9" t="s">
        <v>58</v>
      </c>
      <c r="F13" s="9" t="s">
        <v>129</v>
      </c>
      <c r="G13" s="9" t="s">
        <v>130</v>
      </c>
      <c r="H13" s="9" t="s">
        <v>131</v>
      </c>
      <c r="I13" s="9" t="s">
        <v>132</v>
      </c>
      <c r="J13" s="9" t="s">
        <v>133</v>
      </c>
      <c r="K13" s="9" t="s">
        <v>134</v>
      </c>
      <c r="L13" s="9" t="s">
        <v>135</v>
      </c>
      <c r="M13" s="9" t="s">
        <v>136</v>
      </c>
      <c r="N13" s="10" t="s">
        <v>73</v>
      </c>
    </row>
    <row r="14" spans="1:106" ht="15.75" x14ac:dyDescent="0.2">
      <c r="A14" s="11" t="s">
        <v>125</v>
      </c>
      <c r="B14" s="12" t="s">
        <v>137</v>
      </c>
      <c r="C14" s="12" t="s">
        <v>137</v>
      </c>
      <c r="D14" s="12" t="s">
        <v>125</v>
      </c>
      <c r="E14" s="12" t="s">
        <v>125</v>
      </c>
      <c r="F14" s="12" t="s">
        <v>125</v>
      </c>
      <c r="G14" s="12" t="s">
        <v>125</v>
      </c>
      <c r="H14" s="12" t="s">
        <v>125</v>
      </c>
      <c r="I14" s="12" t="s">
        <v>138</v>
      </c>
      <c r="J14" s="12" t="s">
        <v>125</v>
      </c>
      <c r="K14" s="12" t="s">
        <v>137</v>
      </c>
      <c r="L14" s="12" t="s">
        <v>125</v>
      </c>
      <c r="M14" s="12" t="s">
        <v>125</v>
      </c>
      <c r="N14" s="13"/>
    </row>
    <row r="15" spans="1:106" s="14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06" s="14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s="14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s="14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s="14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s="14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s="1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s="14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s="14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s="14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s="14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s="14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s="14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s="14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s="14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s="1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s="14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s="14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s="14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s="14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s="14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s="14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s="14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s="14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s="14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s="14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s="14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s="14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s="14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s="14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s="14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s="14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s="14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s="14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s="14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s="14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s="14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s="14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s="14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s="14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s="14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s="14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s="14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s="14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s="14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s="14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s="14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s="14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s="14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s="14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s="14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s="14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s="14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s="14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s="14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s="14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s="14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s="14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s="14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s="14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s="14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s="14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s="14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s="14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s="14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s="14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s="14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s="14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s="14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s="14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s="14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s="14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s="14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s="14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s="14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s="14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s="14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s="14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s="14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s="1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s="14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s="14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s="14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s="14" customForma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s="14" customForma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s="14" customForma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s="14" customForma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s="14" customForma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s="14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s="14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s="14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s="14" customForma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s="14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s="14" customForma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s="14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s="14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s="14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s="14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s="14" customForma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s="14" customForma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s="14" customForma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s="14" customForma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s="14" customForma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s="14" customForma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s="14" customForma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s="14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s="14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s="14" customForma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s="14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s="14" customForma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s="14" customForma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s="14" customForma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s="14" customForma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s="14" customForma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s="14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s="14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s="14" customForma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s="14" customForma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s="14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s="14" customForma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s="14" customForma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s="14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s="14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s="14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s="14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s="14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s="14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s="14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s="14" customForma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s="14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14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14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14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s="14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14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14" customForma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14" customForma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14" customForma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14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14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1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14" customForma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14" customForma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14" customForma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14" customForma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14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14" customForma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14" customForma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14" customForma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14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14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14" customForma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14" customForma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14" customForma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14" customForma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14" customForma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14" customForma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14" customForma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14" customForma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14" customForma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14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14" customForma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14" customForma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14" customForma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14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14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14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14" customForma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14" customForma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14" customForma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14" customForma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14" customForma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14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14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14" customForma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14" customForma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14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14" customForma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14" customForma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14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14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14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s="14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s="14" customForma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s="14" customForma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s="14" customForma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s="14" customForma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s="14" customForma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s="14" customForma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s="14" customForma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s="14" customForma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s="14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s="14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s="14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s="14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s="14" customForma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s="14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s="14" customFormat="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s="14" customFormat="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s="14" customForma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s="14" customForma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s="14" customForma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s="14" customFormat="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s="14" customFormat="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s="14" customFormat="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s="14" customFormat="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s="14" customFormat="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s="14" customFormat="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s="14" customFormat="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s="14" customForma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s="14" customForma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s="14" customForma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s="14" customFormat="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s="14" customFormat="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s="14" customForma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s="14" customForma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s="14" customForma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s="14" customForma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s="14" customForma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s="14" customForma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s="14" customForma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s="14" customForma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s="14" customForma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s="14" customForma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s="14" customForma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s="14" customForma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s="14" customForma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s="14" customForma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s="14" customForma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s="14" customForma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s="14" customForma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s="14" customForma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s="14" customForma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s="14" customForma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s="14" customForma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s="14" customForma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s="14" customForma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s="14" customForma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s="14" customForma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s="14" customForma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s="14" customForma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s="14" customForma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s="14" customForma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s="14" customForma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s="14" customForma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s="14" customForma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s="14" customForma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s="14" customForma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s="14" customForma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s="14" customForma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s="14" customForma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s="14" customForma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s="14" customForma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s="14" customForma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s="14" customForma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s="14" customForma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s="14" customForma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s="14" customForma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s="14" customForma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s="14" customForma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s="14" customForma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s="14" customForma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s="14" customForma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s="14" customForma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s="14" customForma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s="14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s="14" customForma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s="14" customForma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s="14" customForma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s="14" customFormat="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s="14" customFormat="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s="14" customFormat="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s="14" customForma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s="14" customForma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s="14" customFormat="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s="14" customForma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s="14" customFormat="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s="14" customFormat="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s="14" customForma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s="14" customFormat="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s="14" customFormat="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s="14" customForma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s="14" customFormat="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s="14" customForma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s="14" customFormat="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s="14" customForma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s="14" customForma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s="14" customFormat="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s="14" customForma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s="14" customForma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s="14" customForma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s="14" customForma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s="14" customForma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s="14" customForma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s="14" customForma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s="14" customForma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s="14" customForma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</sheetData>
  <mergeCells count="20">
    <mergeCell ref="A12:N12"/>
    <mergeCell ref="A9:E9"/>
    <mergeCell ref="F9:N9"/>
    <mergeCell ref="A10:E10"/>
    <mergeCell ref="F10:N10"/>
    <mergeCell ref="A11:E11"/>
    <mergeCell ref="F11:N11"/>
    <mergeCell ref="A6:E6"/>
    <mergeCell ref="F6:N6"/>
    <mergeCell ref="A7:E7"/>
    <mergeCell ref="F7:N7"/>
    <mergeCell ref="A8:E8"/>
    <mergeCell ref="F8:N8"/>
    <mergeCell ref="A5:E5"/>
    <mergeCell ref="F5:N5"/>
    <mergeCell ref="A1:N1"/>
    <mergeCell ref="A2:N2"/>
    <mergeCell ref="A3:N3"/>
    <mergeCell ref="A4:E4"/>
    <mergeCell ref="F4:N4"/>
  </mergeCells>
  <printOptions gridLines="1"/>
  <pageMargins left="0" right="0" top="0.2" bottom="0.3" header="0" footer="0.1"/>
  <pageSetup scale="49" fitToHeight="200" orientation="landscape" horizontalDpi="4294967293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Замеры статические </vt:lpstr>
      <vt:lpstr>Cont.inc</vt:lpstr>
      <vt:lpstr>16017_PWP_Rev-C.0</vt:lpstr>
      <vt:lpstr>Профиль интерполированный</vt:lpstr>
      <vt:lpstr>Профиль проинтервальный</vt:lpstr>
      <vt:lpstr>ПРОЕКЦИИ</vt:lpstr>
      <vt:lpstr>Actual</vt:lpstr>
      <vt:lpstr>Actual!Print_Area</vt:lpstr>
      <vt:lpstr>'Профиль интерполированный'!Print_Area</vt:lpstr>
      <vt:lpstr>'Профиль проинтервальный'!Print_Area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Kiekbaev, Aynur</dc:creator>
  <cp:lastModifiedBy>advmanager</cp:lastModifiedBy>
  <cp:lastPrinted>2022-09-24T03:45:56Z</cp:lastPrinted>
  <dcterms:created xsi:type="dcterms:W3CDTF">2021-06-25T15:36:20Z</dcterms:created>
  <dcterms:modified xsi:type="dcterms:W3CDTF">2022-10-12T11:33:55Z</dcterms:modified>
</cp:coreProperties>
</file>