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N Pad 31\5. 31040\05.SURVEYS\RO\"/>
    </mc:Choice>
  </mc:AlternateContent>
  <xr:revisionPtr revIDLastSave="0" documentId="13_ncr:1_{0030BE3F-8C44-4240-93BA-D8D90A7D8B05}" xr6:coauthVersionLast="36" xr6:coauthVersionMax="36" xr10:uidLastSave="{00000000-0000-0000-0000-000000000000}"/>
  <bookViews>
    <workbookView xWindow="120" yWindow="135" windowWidth="10005" windowHeight="10005" activeTab="1" xr2:uid="{00000000-000D-0000-FFFF-FFFF00000000}"/>
  </bookViews>
  <sheets>
    <sheet name="Замеры статические" sheetId="12" r:id="rId1"/>
    <sheet name="Замеры динамические" sheetId="18" r:id="rId2"/>
    <sheet name="Корректировка_Rev D.0_03.07.24" sheetId="16" r:id="rId3"/>
    <sheet name="31.1-31040 Rev C.0_02.07.24" sheetId="15" r:id="rId4"/>
    <sheet name="15_31040 PWP Rev-B.2" sheetId="14" r:id="rId5"/>
    <sheet name="15_31040 PWP Rev-B.0" sheetId="13" r:id="rId6"/>
  </sheets>
  <definedNames>
    <definedName name="_Key1" hidden="1">#REF!</definedName>
    <definedName name="_Order1" hidden="1">255</definedName>
    <definedName name="_Sort" hidden="1">#REF!</definedName>
    <definedName name="abc" localSheetId="0" hidden="1">{#N/A,#N/A,FALSE,"Oil-Based Mud"}</definedName>
    <definedName name="abc" hidden="1">{#N/A,#N/A,FALSE,"Oil-Based Mud"}</definedName>
    <definedName name="asd" localSheetId="0" hidden="1">{#N/A,#N/A,FALSE,"Oil-Based Mud"}</definedName>
    <definedName name="asd" hidden="1">{#N/A,#N/A,FALSE,"Oil-Based Mud"}</definedName>
    <definedName name="ddd" localSheetId="0" hidden="1">{"'ТЕХНОЛОГИЯ'!$A$1:$M$53","'ТЕХНОЛОГИЯ'!$H$47:$J$47"}</definedName>
    <definedName name="ddd" hidden="1">{"'ТЕХНОЛОГИЯ'!$A$1:$M$53","'ТЕХНОЛОГИЯ'!$H$47:$J$47"}</definedName>
    <definedName name="dddd" localSheetId="0" hidden="1">{#N/A,#N/A,FALSE,"Oil-Based Mud"}</definedName>
    <definedName name="dddd" hidden="1">{#N/A,#N/A,FALSE,"Oil-Based Mud"}</definedName>
    <definedName name="HTML_CodePage" hidden="1">1251</definedName>
    <definedName name="HTML_Control" localSheetId="0" hidden="1">{"'ТЕХНОЛОГИЯ'!$A$1:$M$53","'ТЕХНОЛОГИЯ'!$H$47:$J$47"}</definedName>
    <definedName name="HTML_Control" hidden="1">{"'ТЕХНОЛОГИЯ'!$A$1:$M$53","'ТЕХНОЛОГИЯ'!$H$47:$J$47"}</definedName>
    <definedName name="HTML_Description" hidden="1">""</definedName>
    <definedName name="HTML_Email" hidden="1">""</definedName>
    <definedName name="HTML_Header" hidden="1">"ТЕХНОЛОГИЯ"</definedName>
    <definedName name="HTML_LastUpdate" hidden="1">"01.04.04"</definedName>
    <definedName name="HTML_LineAfter" hidden="1">FALSE</definedName>
    <definedName name="HTML_LineBefore" hidden="1">FALSE</definedName>
    <definedName name="HTML_Name" hidden="1">"Тотьмянин"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"СВОДКА_УГП"</definedName>
    <definedName name="LB.20." hidden="1">#REF!</definedName>
    <definedName name="_xlnm.Print_Titles" localSheetId="5">'15_31040 PWP Rev-B.0'!_xlnm.U26:_xlnm.U27</definedName>
    <definedName name="_xlnm.Print_Titles" localSheetId="1">'Замеры динамические'!_xlnm.U26:_xlnm.U27</definedName>
    <definedName name="qqqq" hidden="1">#REF!</definedName>
    <definedName name="wrn.OBM." localSheetId="0" hidden="1">{#N/A,#N/A,FALSE,"Oil-Based Mud"}</definedName>
    <definedName name="wrn.OBM." hidden="1">{#N/A,#N/A,FALSE,"Oil-Based Mud"}</definedName>
    <definedName name="аа" localSheetId="0" hidden="1">{#N/A,#N/A,FALSE,"Oil-Based Mud"}</definedName>
    <definedName name="аа" hidden="1">{#N/A,#N/A,FALSE,"Oil-Based Mud"}</definedName>
    <definedName name="ветр" localSheetId="0" hidden="1">{#N/A,#N/A,FALSE,"Oil-Based Mud"}</definedName>
    <definedName name="ветр" hidden="1">{#N/A,#N/A,FALSE,"Oil-Based Mud"}</definedName>
    <definedName name="йцу" localSheetId="0" hidden="1">{#N/A,#N/A,FALSE,"Oil-Based Mud"}</definedName>
    <definedName name="йцу" hidden="1">{#N/A,#N/A,FALSE,"Oil-Based Mud"}</definedName>
    <definedName name="сан" localSheetId="0" hidden="1">{#N/A,#N/A,FALSE,"Oil-Based Mud"}</definedName>
    <definedName name="сан" hidden="1">{#N/A,#N/A,FALSE,"Oil-Based Mud"}</definedName>
    <definedName name="ффф" localSheetId="0" hidden="1">{#N/A,#N/A,FALSE,"Oil-Based Mud"}</definedName>
    <definedName name="ффф" hidden="1">{#N/A,#N/A,FALSE,"Oil-Based Mud"}</definedName>
    <definedName name="фчф" localSheetId="0" hidden="1">{#N/A,#N/A,FALSE,"Oil-Based Mud"}</definedName>
    <definedName name="фчф" hidden="1">{#N/A,#N/A,FALSE,"Oil-Based Mud"}</definedName>
    <definedName name="я" localSheetId="0" hidden="1">{#N/A,#N/A,FALSE,"Oil-Based Mud"}</definedName>
    <definedName name="я" hidden="1">{#N/A,#N/A,FALSE,"Oil-Based Mud"}</definedName>
    <definedName name="яяя" localSheetId="0" hidden="1">{#N/A,#N/A,FALSE,"Oil-Based Mud"}</definedName>
    <definedName name="яяя" hidden="1">{#N/A,#N/A,FALSE,"Oil-Based Mud"}</definedName>
    <definedName name="яяяяяя" localSheetId="0" hidden="1">{#N/A,#N/A,FALSE,"Oil-Based Mud"}</definedName>
    <definedName name="яяяяяя" hidden="1">{#N/A,#N/A,FALSE,"Oil-Based Mud"}</definedName>
  </definedNames>
  <calcPr calcId="191029"/>
</workbook>
</file>

<file path=xl/calcChain.xml><?xml version="1.0" encoding="utf-8"?>
<calcChain xmlns="http://schemas.openxmlformats.org/spreadsheetml/2006/main">
  <c r="D200" i="12" l="1"/>
  <c r="E200" i="12"/>
  <c r="D199" i="12" l="1"/>
  <c r="E199" i="12"/>
  <c r="D198" i="12" l="1"/>
  <c r="E198" i="12"/>
  <c r="D197" i="12" l="1"/>
  <c r="E197" i="12"/>
  <c r="D196" i="12" l="1"/>
  <c r="E196" i="12"/>
  <c r="D195" i="12" l="1"/>
  <c r="E195" i="12"/>
  <c r="D194" i="12" l="1"/>
  <c r="E194" i="12"/>
  <c r="D193" i="12" l="1"/>
  <c r="E193" i="12"/>
  <c r="D192" i="12" l="1"/>
  <c r="E192" i="12"/>
  <c r="D191" i="12" l="1"/>
  <c r="E191" i="12"/>
  <c r="D189" i="12" l="1"/>
  <c r="E189" i="12"/>
  <c r="D190" i="12"/>
  <c r="E190" i="12"/>
  <c r="D188" i="12" l="1"/>
  <c r="E188" i="12"/>
  <c r="D187" i="12" l="1"/>
  <c r="E187" i="12"/>
  <c r="D186" i="12" l="1"/>
  <c r="E186" i="12"/>
  <c r="D185" i="12" l="1"/>
  <c r="E185" i="12"/>
  <c r="D184" i="12" l="1"/>
  <c r="E184" i="12"/>
  <c r="D183" i="12" l="1"/>
  <c r="E183" i="12"/>
  <c r="D182" i="12" l="1"/>
  <c r="E182" i="12"/>
  <c r="D181" i="12" l="1"/>
  <c r="E181" i="12"/>
  <c r="D180" i="12" l="1"/>
  <c r="E180" i="12"/>
  <c r="D201" i="12"/>
  <c r="D202" i="12"/>
  <c r="D203" i="12"/>
  <c r="D204" i="12"/>
  <c r="D205" i="12"/>
  <c r="D206" i="12"/>
  <c r="D207" i="12"/>
  <c r="D208" i="12"/>
  <c r="D209" i="12"/>
  <c r="D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D218" i="12"/>
  <c r="E218" i="12"/>
  <c r="D219" i="12"/>
  <c r="E219" i="12"/>
  <c r="D220" i="12"/>
  <c r="E220" i="12"/>
  <c r="D221" i="12"/>
  <c r="E221" i="12"/>
  <c r="D222" i="12"/>
  <c r="E222" i="12"/>
  <c r="D223" i="12"/>
  <c r="E223" i="12"/>
  <c r="D224" i="12"/>
  <c r="E224" i="12"/>
  <c r="D225" i="12"/>
  <c r="E225" i="12"/>
  <c r="D226" i="12"/>
  <c r="E226" i="12"/>
  <c r="D227" i="12"/>
  <c r="E227" i="12"/>
  <c r="D228" i="12"/>
  <c r="E228" i="12"/>
  <c r="D229" i="12"/>
  <c r="E229" i="12"/>
  <c r="D230" i="12"/>
  <c r="E230" i="12"/>
  <c r="D179" i="12" l="1"/>
  <c r="E179" i="12"/>
  <c r="D178" i="12" l="1"/>
  <c r="E178" i="12"/>
  <c r="D177" i="12" l="1"/>
  <c r="E177" i="12"/>
  <c r="D176" i="12" l="1"/>
  <c r="E176" i="12"/>
  <c r="D175" i="12" l="1"/>
  <c r="E175" i="12"/>
  <c r="D174" i="12" l="1"/>
  <c r="E174" i="12"/>
  <c r="D173" i="12" l="1"/>
  <c r="E173" i="12"/>
  <c r="D172" i="12" l="1"/>
  <c r="E172" i="12"/>
  <c r="D171" i="12" l="1"/>
  <c r="E171" i="12"/>
  <c r="D170" i="12" l="1"/>
  <c r="E170" i="12"/>
  <c r="D169" i="12" l="1"/>
  <c r="E169" i="12"/>
  <c r="D168" i="12" l="1"/>
  <c r="E168" i="12"/>
  <c r="D167" i="12" l="1"/>
  <c r="E167" i="12"/>
  <c r="D166" i="12" l="1"/>
  <c r="E166" i="12"/>
  <c r="D165" i="12" l="1"/>
  <c r="E165" i="12"/>
  <c r="D164" i="12" l="1"/>
  <c r="E164" i="12"/>
  <c r="D163" i="12" l="1"/>
  <c r="E163" i="12"/>
  <c r="D162" i="12" l="1"/>
  <c r="E162" i="12"/>
  <c r="D161" i="12" l="1"/>
  <c r="E161" i="12"/>
  <c r="D160" i="12" l="1"/>
  <c r="E160" i="12"/>
  <c r="D159" i="12" l="1"/>
  <c r="E159" i="12"/>
  <c r="D158" i="12" l="1"/>
  <c r="E158" i="12"/>
  <c r="D157" i="12" l="1"/>
  <c r="E157" i="12"/>
  <c r="D155" i="12" l="1"/>
  <c r="E155" i="12"/>
  <c r="D156" i="12"/>
  <c r="E156" i="12"/>
  <c r="D154" i="12" l="1"/>
  <c r="E154" i="12"/>
  <c r="D153" i="12" l="1"/>
  <c r="E153" i="12"/>
  <c r="D152" i="12" l="1"/>
  <c r="E152" i="12"/>
  <c r="D151" i="12" l="1"/>
  <c r="E151" i="12"/>
  <c r="D150" i="12" l="1"/>
  <c r="E150" i="12"/>
  <c r="D149" i="12" l="1"/>
  <c r="E149" i="12"/>
  <c r="D148" i="12" l="1"/>
  <c r="E148" i="12"/>
  <c r="D147" i="12" l="1"/>
  <c r="E147" i="12"/>
  <c r="D146" i="12" l="1"/>
  <c r="E146" i="12"/>
  <c r="D145" i="12" l="1"/>
  <c r="E145" i="12"/>
  <c r="D144" i="12" l="1"/>
  <c r="E144" i="12"/>
  <c r="D143" i="12" l="1"/>
  <c r="E143" i="12"/>
  <c r="D142" i="12" l="1"/>
  <c r="E142" i="12"/>
  <c r="D141" i="12" l="1"/>
  <c r="E141" i="12"/>
  <c r="D140" i="12" l="1"/>
  <c r="E140" i="12"/>
  <c r="D139" i="12" l="1"/>
  <c r="E139" i="12"/>
  <c r="D138" i="12" l="1"/>
  <c r="E138" i="12"/>
  <c r="D137" i="12" l="1"/>
  <c r="E137" i="12"/>
  <c r="D136" i="12" l="1"/>
  <c r="E136" i="12"/>
  <c r="D135" i="12" l="1"/>
  <c r="E135" i="12"/>
  <c r="D134" i="12" l="1"/>
  <c r="E134" i="12"/>
  <c r="D133" i="12" l="1"/>
  <c r="E133" i="12"/>
  <c r="D132" i="12" l="1"/>
  <c r="E132" i="12"/>
  <c r="D131" i="12" l="1"/>
  <c r="E131" i="12"/>
  <c r="D130" i="12" l="1"/>
  <c r="E130" i="12"/>
  <c r="D129" i="12" l="1"/>
  <c r="E129" i="12"/>
  <c r="D128" i="12" l="1"/>
  <c r="E128" i="12"/>
  <c r="D127" i="12" l="1"/>
  <c r="E127" i="12"/>
  <c r="D126" i="12" l="1"/>
  <c r="E126" i="12"/>
  <c r="D125" i="12" l="1"/>
  <c r="E125" i="12"/>
  <c r="D124" i="12" l="1"/>
  <c r="E124" i="12"/>
  <c r="D123" i="12" l="1"/>
  <c r="E123" i="12"/>
  <c r="D119" i="12" l="1"/>
  <c r="E119" i="12"/>
  <c r="D120" i="12"/>
  <c r="E120" i="12"/>
  <c r="D121" i="12"/>
  <c r="E121" i="12"/>
  <c r="D122" i="12"/>
  <c r="E122" i="12"/>
  <c r="D117" i="12" l="1"/>
  <c r="E117" i="12"/>
  <c r="D118" i="12"/>
  <c r="E118" i="12"/>
  <c r="D115" i="12" l="1"/>
  <c r="E115" i="12"/>
  <c r="D116" i="12"/>
  <c r="E116" i="12"/>
  <c r="D113" i="12" l="1"/>
  <c r="E113" i="12"/>
  <c r="D114" i="12"/>
  <c r="E114" i="12"/>
  <c r="D111" i="12" l="1"/>
  <c r="E111" i="12"/>
  <c r="D112" i="12"/>
  <c r="E112" i="12"/>
  <c r="D109" i="12" l="1"/>
  <c r="E109" i="12"/>
  <c r="D110" i="12"/>
  <c r="E110" i="12"/>
  <c r="D107" i="12" l="1"/>
  <c r="E107" i="12"/>
  <c r="D108" i="12"/>
  <c r="E108" i="12"/>
  <c r="D105" i="12" l="1"/>
  <c r="E105" i="12"/>
  <c r="D106" i="12"/>
  <c r="E106" i="12"/>
  <c r="D103" i="12" l="1"/>
  <c r="E103" i="12"/>
  <c r="D104" i="12"/>
  <c r="E104" i="12"/>
  <c r="D91" i="12" l="1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87" i="12" l="1"/>
  <c r="E87" i="12"/>
  <c r="D88" i="12"/>
  <c r="E88" i="12"/>
  <c r="D89" i="12"/>
  <c r="E89" i="12"/>
  <c r="D90" i="12"/>
  <c r="E90" i="12"/>
  <c r="D83" i="12" l="1"/>
  <c r="D84" i="12"/>
  <c r="D85" i="12"/>
  <c r="D86" i="12"/>
  <c r="D82" i="12"/>
  <c r="D78" i="12"/>
  <c r="D79" i="12"/>
  <c r="D80" i="12"/>
  <c r="D81" i="12"/>
  <c r="D77" i="12"/>
  <c r="E86" i="12"/>
  <c r="D34" i="12" l="1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E77" i="12"/>
  <c r="E78" i="12"/>
  <c r="E79" i="12"/>
  <c r="E80" i="12"/>
  <c r="E81" i="12"/>
  <c r="E82" i="12"/>
  <c r="E83" i="12"/>
  <c r="E84" i="12"/>
  <c r="E85" i="12"/>
  <c r="D33" i="12" l="1"/>
  <c r="D24" i="12" l="1"/>
  <c r="D25" i="12"/>
  <c r="D26" i="12"/>
  <c r="D27" i="12"/>
  <c r="D28" i="12"/>
  <c r="D29" i="12"/>
  <c r="D30" i="12"/>
  <c r="D31" i="12"/>
  <c r="D32" i="12"/>
  <c r="D23" i="12"/>
  <c r="AC84" i="12" l="1"/>
  <c r="AC83" i="12" l="1"/>
  <c r="AC81" i="12"/>
  <c r="AC82" i="12"/>
  <c r="AC80" i="12" l="1"/>
  <c r="AC77" i="12"/>
  <c r="AC78" i="12"/>
  <c r="AC79" i="12"/>
  <c r="AC76" i="12" l="1"/>
  <c r="AC74" i="12"/>
  <c r="AC75" i="12"/>
  <c r="AC73" i="12" l="1"/>
  <c r="AC69" i="12"/>
  <c r="AC70" i="12"/>
  <c r="AC71" i="12"/>
  <c r="AC72" i="12"/>
  <c r="AC66" i="12" l="1"/>
  <c r="AC67" i="12"/>
  <c r="AC68" i="12"/>
  <c r="AC65" i="12"/>
  <c r="AC63" i="12"/>
  <c r="AC64" i="12"/>
  <c r="AC43" i="12" l="1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42" i="12"/>
  <c r="E29" i="12" l="1"/>
  <c r="E30" i="12"/>
  <c r="E31" i="12"/>
  <c r="E32" i="12"/>
  <c r="E33" i="12"/>
  <c r="E28" i="12" l="1"/>
  <c r="E27" i="12"/>
  <c r="E26" i="12"/>
  <c r="E25" i="12"/>
  <c r="E24" i="12"/>
  <c r="E23" i="12"/>
  <c r="E22" i="12"/>
</calcChain>
</file>

<file path=xl/sharedStrings.xml><?xml version="1.0" encoding="utf-8"?>
<sst xmlns="http://schemas.openxmlformats.org/spreadsheetml/2006/main" count="6360" uniqueCount="2996">
  <si>
    <t>Planned Wellpath Geographic Report - including Position Uncertainty</t>
  </si>
  <si>
    <t>Report by Baker Hughes</t>
  </si>
  <si>
    <t>Projection System</t>
  </si>
  <si>
    <t>Pulkovo 1942 / TM System 1942 / Zone 13</t>
  </si>
  <si>
    <t>Operator</t>
  </si>
  <si>
    <t>RN-SevkomNeftegaz</t>
  </si>
  <si>
    <t>North Reference</t>
  </si>
  <si>
    <t>True</t>
  </si>
  <si>
    <t>Area</t>
  </si>
  <si>
    <t>Russia</t>
  </si>
  <si>
    <t>Scale</t>
  </si>
  <si>
    <t>Field</t>
  </si>
  <si>
    <t>Severo-Komsomolskoe</t>
  </si>
  <si>
    <t>Convergence at Slot</t>
  </si>
  <si>
    <t>0.38 East</t>
  </si>
  <si>
    <t>Facility</t>
  </si>
  <si>
    <t>31.1</t>
  </si>
  <si>
    <t>Horizontal Reference Point</t>
  </si>
  <si>
    <t>Slot</t>
  </si>
  <si>
    <t>Vertical Reference Point</t>
  </si>
  <si>
    <t>Well</t>
  </si>
  <si>
    <t>MD Reference Point</t>
  </si>
  <si>
    <t>Wellbore</t>
  </si>
  <si>
    <t>Field Vertical Reference</t>
  </si>
  <si>
    <t>Mean Sea Level</t>
  </si>
  <si>
    <t>Wellpath</t>
  </si>
  <si>
    <t>Wellbore last revised</t>
  </si>
  <si>
    <t>04/11/2024</t>
  </si>
  <si>
    <t>Sidetrack
				 from</t>
  </si>
  <si>
    <t>(none)</t>
  </si>
  <si>
    <t>User</t>
  </si>
  <si>
    <t>Section Origin X</t>
  </si>
  <si>
    <t>E 0.00 m</t>
  </si>
  <si>
    <t>Calculation method</t>
  </si>
  <si>
    <t>Minimum curvature</t>
  </si>
  <si>
    <t>Section Origin Y</t>
  </si>
  <si>
    <t>N 0.00 m</t>
  </si>
  <si>
    <t>Declination</t>
  </si>
  <si>
    <t>Section Azimuth</t>
  </si>
  <si>
    <t>Ellipse Confidence Limit</t>
  </si>
  <si>
    <t>2.79Std Dev</t>
  </si>
  <si>
    <t>Surface Position Uncertainty</t>
  </si>
  <si>
    <t>included</t>
  </si>
  <si>
    <t>Database</t>
  </si>
  <si>
    <t>WellArchitectDB</t>
  </si>
  <si>
    <t>Ellipse Starting MD</t>
  </si>
  <si>
    <t/>
  </si>
  <si>
    <t>Local North</t>
  </si>
  <si>
    <t>Local East</t>
  </si>
  <si>
    <t>Grid East</t>
  </si>
  <si>
    <t>Grid North</t>
  </si>
  <si>
    <t>Latitude</t>
  </si>
  <si>
    <t>Longitude</t>
  </si>
  <si>
    <t>Horiz Uncert 1sd</t>
  </si>
  <si>
    <t>Vert Uncert 1sd</t>
  </si>
  <si>
    <t>[m]</t>
  </si>
  <si>
    <t>Slot Location</t>
  </si>
  <si>
    <t>Facility Reference Pt</t>
  </si>
  <si>
    <t>64°45'12.4494"N</t>
  </si>
  <si>
    <t>75°25'24.4228"E</t>
  </si>
  <si>
    <t>Field Reference Pt</t>
  </si>
  <si>
    <t>64°55'34.1429"N</t>
  </si>
  <si>
    <t>75°31'6.4917"E</t>
  </si>
  <si>
    <t>Start MD</t>
  </si>
  <si>
    <t>End MD</t>
  </si>
  <si>
    <t>Positional Uncertainty Model</t>
  </si>
  <si>
    <t>Log Name / Comment</t>
  </si>
  <si>
    <t>Drift Indicator - Inclination Only (Vertical Plan, 1deg max)</t>
  </si>
  <si>
    <t>ISCWSA MWD, Rev. 4 (Stoked-in) (BGS IFR1)</t>
  </si>
  <si>
    <t>Russian MWD, Rev.2 (Axial, IFR1, SAG, Good Magnetic)</t>
  </si>
  <si>
    <t>Target Name</t>
  </si>
  <si>
    <t>MD</t>
  </si>
  <si>
    <t>TVD</t>
  </si>
  <si>
    <t>North</t>
  </si>
  <si>
    <t>East</t>
  </si>
  <si>
    <t>Shape</t>
  </si>
  <si>
    <t>Comment</t>
  </si>
  <si>
    <t>N/A</t>
  </si>
  <si>
    <t>point</t>
  </si>
  <si>
    <t>String / Diameter</t>
  </si>
  <si>
    <t>Interval</t>
  </si>
  <si>
    <t>Start TVD</t>
  </si>
  <si>
    <t>End TVD</t>
  </si>
  <si>
    <t>Start N/S</t>
  </si>
  <si>
    <t>Start E/W</t>
  </si>
  <si>
    <t>End N/S</t>
  </si>
  <si>
    <t>End E/W</t>
  </si>
  <si>
    <t>393.7mm Open Hole</t>
  </si>
  <si>
    <t>324mm Casing</t>
  </si>
  <si>
    <t>295.3mm Open Hole</t>
  </si>
  <si>
    <t>245mm Casing</t>
  </si>
  <si>
    <t>220.7mm Open Hole</t>
  </si>
  <si>
    <t>Inclination</t>
  </si>
  <si>
    <t>Azimuth</t>
  </si>
  <si>
    <t>TVDSS</t>
  </si>
  <si>
    <t>DLS</t>
  </si>
  <si>
    <t>Toolface</t>
  </si>
  <si>
    <t>Build Rate</t>
  </si>
  <si>
    <t>Turn Rate</t>
  </si>
  <si>
    <t>Vert Sect</t>
  </si>
  <si>
    <t>Major Semi</t>
  </si>
  <si>
    <t>Minor Semi</t>
  </si>
  <si>
    <t>Vert Semi</t>
  </si>
  <si>
    <t>Minor Azim</t>
  </si>
  <si>
    <t>Comments</t>
  </si>
  <si>
    <t>[°]</t>
  </si>
  <si>
    <t>[°/10m]</t>
  </si>
  <si>
    <t>Tie On</t>
  </si>
  <si>
    <t>324 mm</t>
  </si>
  <si>
    <t>End of Tangent</t>
  </si>
  <si>
    <t>End of Build</t>
  </si>
  <si>
    <t>245mm</t>
  </si>
  <si>
    <t>Статические замеры</t>
  </si>
  <si>
    <t>Azimuth True</t>
  </si>
  <si>
    <t>Azimuth Mag</t>
  </si>
  <si>
    <t>Azimuth Картографический(Grid)</t>
  </si>
  <si>
    <t>Отклонение от планового профиля</t>
  </si>
  <si>
    <t>Выше/ниже</t>
  </si>
  <si>
    <t>правее/левее</t>
  </si>
  <si>
    <t>178mm Casing</t>
  </si>
  <si>
    <t>155.6mm Open Hole</t>
  </si>
  <si>
    <t>ESP top</t>
  </si>
  <si>
    <t>T3</t>
  </si>
  <si>
    <t>Rig on 13_31041 (RT)</t>
  </si>
  <si>
    <t>Rig on 13_31041 (RT) To Facility Vertical Datum</t>
  </si>
  <si>
    <t>Rig on 13_31041 (RT) To Mean Sea Level</t>
  </si>
  <si>
    <t>Rig on 13_31041 (RT) to Mud Line at Slot (14_31035)</t>
  </si>
  <si>
    <t>BH OnTrak (2019) (IFR1, SAG, Short spacing)</t>
  </si>
  <si>
    <t>End of 3D Arc (S)</t>
  </si>
  <si>
    <t>End of Tangent (S)</t>
  </si>
  <si>
    <t>12.50 m</t>
  </si>
  <si>
    <t>84.90 m</t>
  </si>
  <si>
    <t>289.00°</t>
  </si>
  <si>
    <t>ADVMANAGER</t>
  </si>
  <si>
    <t>64°45'17.4533"N</t>
  </si>
  <si>
    <t>01/Jan/2022  at 09:09  using WellArchitect 6.0</t>
  </si>
  <si>
    <t>15_31040</t>
  </si>
  <si>
    <t>Rig on 07_31032 (RT)</t>
  </si>
  <si>
    <t>31040</t>
  </si>
  <si>
    <t>31040 PWB</t>
  </si>
  <si>
    <t>15_31040 PWP Rev-B.0</t>
  </si>
  <si>
    <t>Rig on 07_31032 (RT) To Facility Vertical Datum</t>
  </si>
  <si>
    <t>Rig on 07_31032 (RT) To Mean Sea Level</t>
  </si>
  <si>
    <t>Rig on 07_31032 (RT) to Mud Line at Slot (15_31040)</t>
  </si>
  <si>
    <t>Magnetic North is 20.60 degrees East of True North</t>
  </si>
  <si>
    <t>313.01°</t>
  </si>
  <si>
    <t>64°45'16.5040"N</t>
  </si>
  <si>
    <t>75°25'14.3512"E</t>
  </si>
  <si>
    <t>12_31040_T2 Rev-2</t>
  </si>
  <si>
    <t>64°45'42.9524"N</t>
  </si>
  <si>
    <t>75°24'59.1895"E</t>
  </si>
  <si>
    <t>12_31040_T2 Rev-3</t>
  </si>
  <si>
    <t>64°45'44.5851"N</t>
  </si>
  <si>
    <t>75°24'52.6637"E</t>
  </si>
  <si>
    <t>12_31040_T3 Rev-2</t>
  </si>
  <si>
    <t>64°46'15.8008"N</t>
  </si>
  <si>
    <t>75°22'47.7895"E</t>
  </si>
  <si>
    <t>12_31040_T3 Rev-3</t>
  </si>
  <si>
    <t>64°46'17.4319"N</t>
  </si>
  <si>
    <t>75°22'41.2594"E</t>
  </si>
  <si>
    <t>12_31040_T2 Rev-4</t>
  </si>
  <si>
    <t>12_31040_T3 Rev-4</t>
  </si>
  <si>
    <t>14_31041_T2 Rev-1</t>
  </si>
  <si>
    <t>64°45'36.7440"N</t>
  </si>
  <si>
    <t>75°25'29.5956"E</t>
  </si>
  <si>
    <t>14_31041_T3 Rev-1</t>
  </si>
  <si>
    <t>64°46'18.5254"N</t>
  </si>
  <si>
    <t>75°26'26.9956"E</t>
  </si>
  <si>
    <t>64°45'16.5057"N</t>
  </si>
  <si>
    <t>75°25'14.3535"E</t>
  </si>
  <si>
    <t>64°45'16.5108"N</t>
  </si>
  <si>
    <t>75°25'14.3604"E</t>
  </si>
  <si>
    <t>64°45'16.5193"N</t>
  </si>
  <si>
    <t>75°25'14.3720"E</t>
  </si>
  <si>
    <t>64°45'16.5313"N</t>
  </si>
  <si>
    <t>75°25'14.3882"E</t>
  </si>
  <si>
    <t>64°45'16.5467"N</t>
  </si>
  <si>
    <t>75°25'14.4089"E</t>
  </si>
  <si>
    <t>64°45'16.5654"N</t>
  </si>
  <si>
    <t>75°25'14.4343"E</t>
  </si>
  <si>
    <t>64°45'16.5876"N</t>
  </si>
  <si>
    <t>75°25'14.4643"E</t>
  </si>
  <si>
    <t>64°45'16.5911"N</t>
  </si>
  <si>
    <t>75°25'14.4690"E</t>
  </si>
  <si>
    <t>64°45'16.6144"N</t>
  </si>
  <si>
    <t>75°25'14.4968"E</t>
  </si>
  <si>
    <t>64°45'16.6479"N</t>
  </si>
  <si>
    <t>75°25'14.5282"E</t>
  </si>
  <si>
    <t>64°45'16.6881"N</t>
  </si>
  <si>
    <t>75°25'14.5584"E</t>
  </si>
  <si>
    <t>64°45'16.7350"N</t>
  </si>
  <si>
    <t>75°25'14.5874"E</t>
  </si>
  <si>
    <t>64°45'16.7885"N</t>
  </si>
  <si>
    <t>75°25'14.6153"E</t>
  </si>
  <si>
    <t>64°45'16.8487"N</t>
  </si>
  <si>
    <t>75°25'14.6419"E</t>
  </si>
  <si>
    <t>64°45'16.9155"N</t>
  </si>
  <si>
    <t>75°25'14.6673"E</t>
  </si>
  <si>
    <t>64°45'16.9889"N</t>
  </si>
  <si>
    <t>75°25'14.6915"E</t>
  </si>
  <si>
    <t>64°45'17.0688"N</t>
  </si>
  <si>
    <t>75°25'14.7144"E</t>
  </si>
  <si>
    <t>64°45'17.1553"N</t>
  </si>
  <si>
    <t>75°25'14.7361"E</t>
  </si>
  <si>
    <t>64°45'17.2482"N</t>
  </si>
  <si>
    <t>75°25'14.7565"E</t>
  </si>
  <si>
    <t>64°45'17.3476"N</t>
  </si>
  <si>
    <t>75°25'14.7756"E</t>
  </si>
  <si>
    <t>75°25'14.7935"E</t>
  </si>
  <si>
    <t>64°45'17.5654"N</t>
  </si>
  <si>
    <t>75°25'14.8101"E</t>
  </si>
  <si>
    <t>64°45'17.6839"N</t>
  </si>
  <si>
    <t>75°25'14.8254"E</t>
  </si>
  <si>
    <t>64°45'17.8085"N</t>
  </si>
  <si>
    <t>75°25'14.8394"E</t>
  </si>
  <si>
    <t>64°45'17.9394"N</t>
  </si>
  <si>
    <t>75°25'14.8520"E</t>
  </si>
  <si>
    <t>64°45'18.0764"N</t>
  </si>
  <si>
    <t>75°25'14.8634"E</t>
  </si>
  <si>
    <t>64°45'18.2194"N</t>
  </si>
  <si>
    <t>75°25'14.8735"E</t>
  </si>
  <si>
    <t>64°45'18.3685"N</t>
  </si>
  <si>
    <t>75°25'14.8822"E</t>
  </si>
  <si>
    <t>64°45'18.5235"N</t>
  </si>
  <si>
    <t>75°25'14.8896"E</t>
  </si>
  <si>
    <t>64°45'18.6844"N</t>
  </si>
  <si>
    <t>75°25'14.8957"E</t>
  </si>
  <si>
    <t>64°45'18.8511"N</t>
  </si>
  <si>
    <t>75°25'14.9004"E</t>
  </si>
  <si>
    <t>64°45'19.0236"N</t>
  </si>
  <si>
    <t>75°25'14.9038"E</t>
  </si>
  <si>
    <t>64°45'19.2017"N</t>
  </si>
  <si>
    <t>75°25'14.9059"E</t>
  </si>
  <si>
    <t>64°45'19.3854"N</t>
  </si>
  <si>
    <t>75°25'14.9066"E</t>
  </si>
  <si>
    <t>64°45'19.5746"N</t>
  </si>
  <si>
    <t>75°25'14.9060"E</t>
  </si>
  <si>
    <t>64°45'19.7692"N</t>
  </si>
  <si>
    <t>75°25'14.9041"E</t>
  </si>
  <si>
    <t>64°45'19.9691"N</t>
  </si>
  <si>
    <t>75°25'14.9008"E</t>
  </si>
  <si>
    <t>64°45'20.1743"N</t>
  </si>
  <si>
    <t>75°25'14.8962"E</t>
  </si>
  <si>
    <t>64°45'20.3847"N</t>
  </si>
  <si>
    <t>75°25'14.8903"E</t>
  </si>
  <si>
    <t>64°45'20.6001"N</t>
  </si>
  <si>
    <t>75°25'14.8830"E</t>
  </si>
  <si>
    <t>64°45'20.8205"N</t>
  </si>
  <si>
    <t>75°25'14.8744"E</t>
  </si>
  <si>
    <t>64°45'21.0457"N</t>
  </si>
  <si>
    <t>75°25'14.8645"E</t>
  </si>
  <si>
    <t>64°45'21.2757"N</t>
  </si>
  <si>
    <t>75°25'14.8532"E</t>
  </si>
  <si>
    <t>64°45'21.5104"N</t>
  </si>
  <si>
    <t>75°25'14.8407"E</t>
  </si>
  <si>
    <t>64°45'21.7497"N</t>
  </si>
  <si>
    <t>75°25'14.8268"E</t>
  </si>
  <si>
    <t>64°45'21.9934"N</t>
  </si>
  <si>
    <t>75°25'14.8117"E</t>
  </si>
  <si>
    <t>64°45'22.2415"N</t>
  </si>
  <si>
    <t>75°25'14.7952"E</t>
  </si>
  <si>
    <t>64°45'22.4938"N</t>
  </si>
  <si>
    <t>75°25'14.7775"E</t>
  </si>
  <si>
    <t>64°45'22.7450"N</t>
  </si>
  <si>
    <t>75°25'14.7589"E</t>
  </si>
  <si>
    <t>End of 3D Arc</t>
  </si>
  <si>
    <t>64°45'22.7452"N</t>
  </si>
  <si>
    <t>64°45'22.7503"N</t>
  </si>
  <si>
    <t>75°25'14.7585"E</t>
  </si>
  <si>
    <t>64°45'23.0087"N</t>
  </si>
  <si>
    <t>75°25'14.7388"E</t>
  </si>
  <si>
    <t>64°45'23.2672"N</t>
  </si>
  <si>
    <t>75°25'14.7192"E</t>
  </si>
  <si>
    <t>64°45'23.5256"N</t>
  </si>
  <si>
    <t>75°25'14.6996"E</t>
  </si>
  <si>
    <t>64°45'23.7840"N</t>
  </si>
  <si>
    <t>75°25'14.6800"E</t>
  </si>
  <si>
    <t>64°45'24.0424"N</t>
  </si>
  <si>
    <t>75°25'14.6604"E</t>
  </si>
  <si>
    <t>64°45'24.3008"N</t>
  </si>
  <si>
    <t>75°25'14.6407"E</t>
  </si>
  <si>
    <t>64°45'24.5592"N</t>
  </si>
  <si>
    <t>75°25'14.6211"E</t>
  </si>
  <si>
    <t>64°45'24.8177"N</t>
  </si>
  <si>
    <t>75°25'14.6015"E</t>
  </si>
  <si>
    <t>64°45'25.0761"N</t>
  </si>
  <si>
    <t>75°25'14.5819"E</t>
  </si>
  <si>
    <t>64°45'25.3345"N</t>
  </si>
  <si>
    <t>75°25'14.5623"E</t>
  </si>
  <si>
    <t>64°45'25.5929"N</t>
  </si>
  <si>
    <t>75°25'14.5426"E</t>
  </si>
  <si>
    <t>64°45'25.8513"N</t>
  </si>
  <si>
    <t>75°25'14.5230"E</t>
  </si>
  <si>
    <t>64°45'26.1098"N</t>
  </si>
  <si>
    <t>75°25'14.5034"E</t>
  </si>
  <si>
    <t>64°45'26.3682"N</t>
  </si>
  <si>
    <t>75°25'14.4838"E</t>
  </si>
  <si>
    <t>64°45'26.6266"N</t>
  </si>
  <si>
    <t>75°25'14.4641"E</t>
  </si>
  <si>
    <t>64°45'26.8850"N</t>
  </si>
  <si>
    <t>75°25'14.4445"E</t>
  </si>
  <si>
    <t>64°45'27.1434"N</t>
  </si>
  <si>
    <t>75°25'14.4249"E</t>
  </si>
  <si>
    <t>64°45'27.4019"N</t>
  </si>
  <si>
    <t>75°25'14.4053"E</t>
  </si>
  <si>
    <t>64°45'27.6603"N</t>
  </si>
  <si>
    <t>75°25'14.3857"E</t>
  </si>
  <si>
    <t>64°45'27.9187"N</t>
  </si>
  <si>
    <t>75°25'14.3660"E</t>
  </si>
  <si>
    <t>64°45'28.1771"N</t>
  </si>
  <si>
    <t>75°25'14.3464"E</t>
  </si>
  <si>
    <t>64°45'28.4355"N</t>
  </si>
  <si>
    <t>75°25'14.3268"E</t>
  </si>
  <si>
    <t>64°45'28.6348"N</t>
  </si>
  <si>
    <t>75°25'14.3117"E</t>
  </si>
  <si>
    <t>64°45'28.6940"N</t>
  </si>
  <si>
    <t>75°25'14.3072"E</t>
  </si>
  <si>
    <t>64°45'28.9524"N</t>
  </si>
  <si>
    <t>75°25'14.2875"E</t>
  </si>
  <si>
    <t>64°45'29.2108"N</t>
  </si>
  <si>
    <t>75°25'14.2679"E</t>
  </si>
  <si>
    <t>64°45'29.4692"N</t>
  </si>
  <si>
    <t>75°25'14.2483"E</t>
  </si>
  <si>
    <t>64°45'29.5449"N</t>
  </si>
  <si>
    <t>75°25'14.2425"E</t>
  </si>
  <si>
    <t>64°45'29.7276"N</t>
  </si>
  <si>
    <t>75°25'14.2287"E</t>
  </si>
  <si>
    <t>64°45'29.9861"N</t>
  </si>
  <si>
    <t>75°25'14.2091"E</t>
  </si>
  <si>
    <t>64°45'30.2445"N</t>
  </si>
  <si>
    <t>75°25'14.1894"E</t>
  </si>
  <si>
    <t>64°45'30.5029"N</t>
  </si>
  <si>
    <t>75°25'14.1698"E</t>
  </si>
  <si>
    <t>64°45'30.7613"N</t>
  </si>
  <si>
    <t>75°25'14.1502"E</t>
  </si>
  <si>
    <t>64°45'31.0197"N</t>
  </si>
  <si>
    <t>75°25'14.1306"E</t>
  </si>
  <si>
    <t>64°45'31.2782"N</t>
  </si>
  <si>
    <t>75°25'14.1109"E</t>
  </si>
  <si>
    <t>64°45'31.5366"N</t>
  </si>
  <si>
    <t>75°25'14.0913"E</t>
  </si>
  <si>
    <t>64°45'31.7950"N</t>
  </si>
  <si>
    <t>75°25'14.0717"E</t>
  </si>
  <si>
    <t>64°45'32.0534"N</t>
  </si>
  <si>
    <t>75°25'14.0521"E</t>
  </si>
  <si>
    <t>64°45'32.1292"N</t>
  </si>
  <si>
    <t>75°25'14.0463"E</t>
  </si>
  <si>
    <t>ESP bot</t>
  </si>
  <si>
    <t>64°45'32.1562"N</t>
  </si>
  <si>
    <t>75°25'14.0443"E</t>
  </si>
  <si>
    <t>64°45'32.3121"N</t>
  </si>
  <si>
    <t>75°25'14.0295"E</t>
  </si>
  <si>
    <t>64°45'32.5719"N</t>
  </si>
  <si>
    <t>75°25'13.9921"E</t>
  </si>
  <si>
    <t>64°45'32.8328"N</t>
  </si>
  <si>
    <t>75°25'13.9385"E</t>
  </si>
  <si>
    <t>64°45'33.0947"N</t>
  </si>
  <si>
    <t>75°25'13.8688"E</t>
  </si>
  <si>
    <t>64°45'33.3574"N</t>
  </si>
  <si>
    <t>75°25'13.7831"E</t>
  </si>
  <si>
    <t>64°45'33.6209"N</t>
  </si>
  <si>
    <t>75°25'13.6813"E</t>
  </si>
  <si>
    <t>64°45'33.8849"N</t>
  </si>
  <si>
    <t>75°25'13.5636"E</t>
  </si>
  <si>
    <t>64°45'34.1493"N</t>
  </si>
  <si>
    <t>75°25'13.4299"E</t>
  </si>
  <si>
    <t>64°45'34.4141"N</t>
  </si>
  <si>
    <t>75°25'13.2804"E</t>
  </si>
  <si>
    <t>64°45'34.6790"N</t>
  </si>
  <si>
    <t>75°25'13.1151"E</t>
  </si>
  <si>
    <t>64°45'34.9440"N</t>
  </si>
  <si>
    <t>75°25'12.9341"E</t>
  </si>
  <si>
    <t>64°45'35.2088"N</t>
  </si>
  <si>
    <t>75°25'12.7376"E</t>
  </si>
  <si>
    <t>64°45'35.4734"N</t>
  </si>
  <si>
    <t>75°25'12.5255"E</t>
  </si>
  <si>
    <t>64°45'35.7376"N</t>
  </si>
  <si>
    <t>75°25'12.2981"E</t>
  </si>
  <si>
    <t>64°45'36.0013"N</t>
  </si>
  <si>
    <t>75°25'12.0554"E</t>
  </si>
  <si>
    <t>64°45'36.2644"N</t>
  </si>
  <si>
    <t>75°25'11.7976"E</t>
  </si>
  <si>
    <t>64°45'36.5266"N</t>
  </si>
  <si>
    <t>75°25'11.5248"E</t>
  </si>
  <si>
    <t>64°45'36.7880"N</t>
  </si>
  <si>
    <t>75°25'11.2371"E</t>
  </si>
  <si>
    <t>64°45'37.0483"N</t>
  </si>
  <si>
    <t>75°25'10.9346"E</t>
  </si>
  <si>
    <t>64°45'37.3074"N</t>
  </si>
  <si>
    <t>75°25'10.6177"E</t>
  </si>
  <si>
    <t>64°45'37.5651"N</t>
  </si>
  <si>
    <t>75°25'10.2863"E</t>
  </si>
  <si>
    <t>64°45'37.8215"N</t>
  </si>
  <si>
    <t>75°25'9.9407"E</t>
  </si>
  <si>
    <t>64°45'38.0762"N</t>
  </si>
  <si>
    <t>75°25'9.5810"E</t>
  </si>
  <si>
    <t>64°45'38.3292"N</t>
  </si>
  <si>
    <t>75°25'9.2075"E</t>
  </si>
  <si>
    <t>64°45'38.5803"N</t>
  </si>
  <si>
    <t>75°25'8.8203"E</t>
  </si>
  <si>
    <t>64°45'38.8295"N</t>
  </si>
  <si>
    <t>75°25'8.4196"E</t>
  </si>
  <si>
    <t>64°45'39.0766"N</t>
  </si>
  <si>
    <t>75°25'8.0056"E</t>
  </si>
  <si>
    <t>64°45'39.3214"N</t>
  </si>
  <si>
    <t>75°25'7.5786"E</t>
  </si>
  <si>
    <t>64°45'39.5639"N</t>
  </si>
  <si>
    <t>75°25'7.1388"E</t>
  </si>
  <si>
    <t>64°45'39.8039"N</t>
  </si>
  <si>
    <t>75°25'6.6863"E</t>
  </si>
  <si>
    <t>64°45'40.0412"N</t>
  </si>
  <si>
    <t>75°25'6.2215"E</t>
  </si>
  <si>
    <t>64°45'40.2759"N</t>
  </si>
  <si>
    <t>75°25'5.7445"E</t>
  </si>
  <si>
    <t>64°45'40.5077"N</t>
  </si>
  <si>
    <t>75°25'5.2557"E</t>
  </si>
  <si>
    <t>64°45'40.7365"N</t>
  </si>
  <si>
    <t>75°25'4.7552"E</t>
  </si>
  <si>
    <t>64°45'40.9622"N</t>
  </si>
  <si>
    <t>75°25'4.2433"E</t>
  </si>
  <si>
    <t>64°45'41.1847"N</t>
  </si>
  <si>
    <t>75°25'3.7203"E</t>
  </si>
  <si>
    <t>64°45'41.4039"N</t>
  </si>
  <si>
    <t>75°25'3.1865"E</t>
  </si>
  <si>
    <t>64°45'41.6197"N</t>
  </si>
  <si>
    <t>75°25'2.6420"E</t>
  </si>
  <si>
    <t>64°45'41.8319"N</t>
  </si>
  <si>
    <t>75°25'2.0873"E</t>
  </si>
  <si>
    <t>64°45'42.0405"N</t>
  </si>
  <si>
    <t>75°25'1.5226"E</t>
  </si>
  <si>
    <t>64°45'42.2453"N</t>
  </si>
  <si>
    <t>75°25'0.9481"E</t>
  </si>
  <si>
    <t>64°45'42.4462"N</t>
  </si>
  <si>
    <t>75°25'0.3643"E</t>
  </si>
  <si>
    <t>64°45'42.6432"N</t>
  </si>
  <si>
    <t>75°24'59.7713"E</t>
  </si>
  <si>
    <t>64°45'42.8361"N</t>
  </si>
  <si>
    <t>75°24'59.1695"E</t>
  </si>
  <si>
    <t>64°45'43.0248"N</t>
  </si>
  <si>
    <t>75°24'58.5591"E</t>
  </si>
  <si>
    <t>64°45'43.2093"N</t>
  </si>
  <si>
    <t>75°24'57.9406"E</t>
  </si>
  <si>
    <t>64°45'43.3894"N</t>
  </si>
  <si>
    <t>75°24'57.3142"E</t>
  </si>
  <si>
    <t>64°45'43.5650"N</t>
  </si>
  <si>
    <t>75°24'56.6803"E</t>
  </si>
  <si>
    <t>64°45'43.7361"N</t>
  </si>
  <si>
    <t>75°24'56.0391"E</t>
  </si>
  <si>
    <t>64°45'43.9026"N</t>
  </si>
  <si>
    <t>75°24'55.3911"E</t>
  </si>
  <si>
    <t>64°45'43.9319"N</t>
  </si>
  <si>
    <t>75°24'55.2740"E</t>
  </si>
  <si>
    <t>64°45'44.0659"N</t>
  </si>
  <si>
    <t>75°24'54.7386"E</t>
  </si>
  <si>
    <t>64°45'44.2291"N</t>
  </si>
  <si>
    <t>75°24'54.0860"E</t>
  </si>
  <si>
    <t>64°45'44.3924"N</t>
  </si>
  <si>
    <t>75°24'53.4335"E</t>
  </si>
  <si>
    <t>64°45'44.5557"N</t>
  </si>
  <si>
    <t>75°24'52.7809"E</t>
  </si>
  <si>
    <t>64°45'44.5850"N</t>
  </si>
  <si>
    <t>T2 / 178mm</t>
  </si>
  <si>
    <t>64°45'44.7189"N</t>
  </si>
  <si>
    <t>75°24'52.1283"E</t>
  </si>
  <si>
    <t>64°45'44.8822"N</t>
  </si>
  <si>
    <t>75°24'51.4757"E</t>
  </si>
  <si>
    <t>64°45'44.9115"N</t>
  </si>
  <si>
    <t>75°24'51.3585"E</t>
  </si>
  <si>
    <t>64°45'45.0454"N</t>
  </si>
  <si>
    <t>75°24'50.8231"E</t>
  </si>
  <si>
    <t>64°45'45.2087"N</t>
  </si>
  <si>
    <t>75°24'50.1705"E</t>
  </si>
  <si>
    <t>64°45'45.3719"N</t>
  </si>
  <si>
    <t>75°24'49.5180"E</t>
  </si>
  <si>
    <t>64°45'45.5352"N</t>
  </si>
  <si>
    <t>75°24'48.8654"E</t>
  </si>
  <si>
    <t>64°45'45.6985"N</t>
  </si>
  <si>
    <t>75°24'48.2128"E</t>
  </si>
  <si>
    <t>64°45'45.8617"N</t>
  </si>
  <si>
    <t>75°24'47.5602"E</t>
  </si>
  <si>
    <t>64°45'46.0250"N</t>
  </si>
  <si>
    <t>75°24'46.9076"E</t>
  </si>
  <si>
    <t>64°45'46.1882"N</t>
  </si>
  <si>
    <t>75°24'46.2550"E</t>
  </si>
  <si>
    <t>64°45'46.3515"N</t>
  </si>
  <si>
    <t>75°24'45.6024"E</t>
  </si>
  <si>
    <t>64°45'46.5147"N</t>
  </si>
  <si>
    <t>75°24'44.9498"E</t>
  </si>
  <si>
    <t>64°45'46.6780"N</t>
  </si>
  <si>
    <t>75°24'44.2972"E</t>
  </si>
  <si>
    <t>64°45'46.8412"N</t>
  </si>
  <si>
    <t>75°24'43.6446"E</t>
  </si>
  <si>
    <t>64°45'47.0045"N</t>
  </si>
  <si>
    <t>75°24'42.9919"E</t>
  </si>
  <si>
    <t>64°45'47.1677"N</t>
  </si>
  <si>
    <t>75°24'42.3393"E</t>
  </si>
  <si>
    <t>64°45'47.3309"N</t>
  </si>
  <si>
    <t>75°24'41.6867"E</t>
  </si>
  <si>
    <t>64°45'47.4942"N</t>
  </si>
  <si>
    <t>75°24'41.0341"E</t>
  </si>
  <si>
    <t>64°45'47.6574"N</t>
  </si>
  <si>
    <t>75°24'40.3815"E</t>
  </si>
  <si>
    <t>64°45'47.8207"N</t>
  </si>
  <si>
    <t>75°24'39.7289"E</t>
  </si>
  <si>
    <t>64°45'47.9839"N</t>
  </si>
  <si>
    <t>75°24'39.0762"E</t>
  </si>
  <si>
    <t>64°45'48.1472"N</t>
  </si>
  <si>
    <t>75°24'38.4236"E</t>
  </si>
  <si>
    <t>64°45'48.3104"N</t>
  </si>
  <si>
    <t>75°24'37.7710"E</t>
  </si>
  <si>
    <t>64°45'48.4736"N</t>
  </si>
  <si>
    <t>75°24'37.1183"E</t>
  </si>
  <si>
    <t>64°45'48.6369"N</t>
  </si>
  <si>
    <t>75°24'36.4657"E</t>
  </si>
  <si>
    <t>64°45'48.8001"N</t>
  </si>
  <si>
    <t>75°24'35.8131"E</t>
  </si>
  <si>
    <t>64°45'48.9634"N</t>
  </si>
  <si>
    <t>75°24'35.1604"E</t>
  </si>
  <si>
    <t>64°45'49.1266"N</t>
  </si>
  <si>
    <t>75°24'34.5078"E</t>
  </si>
  <si>
    <t>64°45'49.2898"N</t>
  </si>
  <si>
    <t>75°24'33.8552"E</t>
  </si>
  <si>
    <t>64°45'49.4531"N</t>
  </si>
  <si>
    <t>75°24'33.2025"E</t>
  </si>
  <si>
    <t>64°45'49.6163"N</t>
  </si>
  <si>
    <t>75°24'32.5499"E</t>
  </si>
  <si>
    <t>64°45'49.7795"N</t>
  </si>
  <si>
    <t>75°24'31.8972"E</t>
  </si>
  <si>
    <t>64°45'49.9428"N</t>
  </si>
  <si>
    <t>75°24'31.2446"E</t>
  </si>
  <si>
    <t>64°45'50.1060"N</t>
  </si>
  <si>
    <t>75°24'30.5919"E</t>
  </si>
  <si>
    <t>64°45'50.2692"N</t>
  </si>
  <si>
    <t>75°24'29.9393"E</t>
  </si>
  <si>
    <t>64°45'50.4325"N</t>
  </si>
  <si>
    <t>75°24'29.2866"E</t>
  </si>
  <si>
    <t>64°45'50.5957"N</t>
  </si>
  <si>
    <t>75°24'28.6339"E</t>
  </si>
  <si>
    <t>64°45'50.7589"N</t>
  </si>
  <si>
    <t>75°24'27.9813"E</t>
  </si>
  <si>
    <t>64°45'50.9221"N</t>
  </si>
  <si>
    <t>75°24'27.3286"E</t>
  </si>
  <si>
    <t>64°45'51.0854"N</t>
  </si>
  <si>
    <t>75°24'26.6760"E</t>
  </si>
  <si>
    <t>64°45'51.2486"N</t>
  </si>
  <si>
    <t>75°24'26.0233"E</t>
  </si>
  <si>
    <t>64°45'51.4118"N</t>
  </si>
  <si>
    <t>75°24'25.3706"E</t>
  </si>
  <si>
    <t>64°45'51.5751"N</t>
  </si>
  <si>
    <t>75°24'24.7179"E</t>
  </si>
  <si>
    <t>64°45'51.7383"N</t>
  </si>
  <si>
    <t>75°24'24.0653"E</t>
  </si>
  <si>
    <t>64°45'51.9015"N</t>
  </si>
  <si>
    <t>75°24'23.4126"E</t>
  </si>
  <si>
    <t>64°45'52.0647"N</t>
  </si>
  <si>
    <t>75°24'22.7599"E</t>
  </si>
  <si>
    <t>64°45'52.2279"N</t>
  </si>
  <si>
    <t>75°24'22.1072"E</t>
  </si>
  <si>
    <t>64°45'52.3912"N</t>
  </si>
  <si>
    <t>75°24'21.4545"E</t>
  </si>
  <si>
    <t>64°45'52.5544"N</t>
  </si>
  <si>
    <t>75°24'20.8019"E</t>
  </si>
  <si>
    <t>64°45'52.7176"N</t>
  </si>
  <si>
    <t>75°24'20.1492"E</t>
  </si>
  <si>
    <t>64°45'52.8808"N</t>
  </si>
  <si>
    <t>75°24'19.4965"E</t>
  </si>
  <si>
    <t>64°45'53.0440"N</t>
  </si>
  <si>
    <t>75°24'18.8438"E</t>
  </si>
  <si>
    <t>64°45'53.2073"N</t>
  </si>
  <si>
    <t>75°24'18.1911"E</t>
  </si>
  <si>
    <t>64°45'53.3705"N</t>
  </si>
  <si>
    <t>75°24'17.5384"E</t>
  </si>
  <si>
    <t>64°45'53.5337"N</t>
  </si>
  <si>
    <t>75°24'16.8857"E</t>
  </si>
  <si>
    <t>64°45'53.6969"N</t>
  </si>
  <si>
    <t>75°24'16.2330"E</t>
  </si>
  <si>
    <t>64°45'53.8601"N</t>
  </si>
  <si>
    <t>75°24'15.5803"E</t>
  </si>
  <si>
    <t>64°45'54.0233"N</t>
  </si>
  <si>
    <t>75°24'14.9276"E</t>
  </si>
  <si>
    <t>64°45'54.1865"N</t>
  </si>
  <si>
    <t>75°24'14.2749"E</t>
  </si>
  <si>
    <t>64°45'54.3498"N</t>
  </si>
  <si>
    <t>75°24'13.6222"E</t>
  </si>
  <si>
    <t>64°45'54.5130"N</t>
  </si>
  <si>
    <t>75°24'12.9695"E</t>
  </si>
  <si>
    <t>64°45'54.6762"N</t>
  </si>
  <si>
    <t>75°24'12.3168"E</t>
  </si>
  <si>
    <t>64°45'54.8394"N</t>
  </si>
  <si>
    <t>75°24'11.6640"E</t>
  </si>
  <si>
    <t>64°45'55.0026"N</t>
  </si>
  <si>
    <t>75°24'11.0113"E</t>
  </si>
  <si>
    <t>64°45'55.1658"N</t>
  </si>
  <si>
    <t>75°24'10.3586"E</t>
  </si>
  <si>
    <t>64°45'55.3290"N</t>
  </si>
  <si>
    <t>75°24'9.7059"E</t>
  </si>
  <si>
    <t>64°45'55.4922"N</t>
  </si>
  <si>
    <t>75°24'9.0532"E</t>
  </si>
  <si>
    <t>64°45'55.6554"N</t>
  </si>
  <si>
    <t>75°24'8.4004"E</t>
  </si>
  <si>
    <t>64°45'55.8186"N</t>
  </si>
  <si>
    <t>75°24'7.7477"E</t>
  </si>
  <si>
    <t>64°45'55.9818"N</t>
  </si>
  <si>
    <t>75°24'7.0950"E</t>
  </si>
  <si>
    <t>64°45'56.1450"N</t>
  </si>
  <si>
    <t>75°24'6.4422"E</t>
  </si>
  <si>
    <t>64°45'56.3082"N</t>
  </si>
  <si>
    <t>75°24'5.7895"E</t>
  </si>
  <si>
    <t>64°45'56.4714"N</t>
  </si>
  <si>
    <t>75°24'5.1368"E</t>
  </si>
  <si>
    <t>64°45'56.6346"N</t>
  </si>
  <si>
    <t>75°24'4.4840"E</t>
  </si>
  <si>
    <t>64°45'56.7978"N</t>
  </si>
  <si>
    <t>75°24'3.8313"E</t>
  </si>
  <si>
    <t>64°45'56.9610"N</t>
  </si>
  <si>
    <t>75°24'3.1785"E</t>
  </si>
  <si>
    <t>64°45'57.1242"N</t>
  </si>
  <si>
    <t>75°24'2.5258"E</t>
  </si>
  <si>
    <t>64°45'57.2874"N</t>
  </si>
  <si>
    <t>75°24'1.8730"E</t>
  </si>
  <si>
    <t>64°45'57.4506"N</t>
  </si>
  <si>
    <t>75°24'1.2203"E</t>
  </si>
  <si>
    <t>64°45'57.6138"N</t>
  </si>
  <si>
    <t>75°24'0.5675"E</t>
  </si>
  <si>
    <t>64°45'57.7770"N</t>
  </si>
  <si>
    <t>75°23'59.9148"E</t>
  </si>
  <si>
    <t>64°45'57.9402"N</t>
  </si>
  <si>
    <t>75°23'59.2620"E</t>
  </si>
  <si>
    <t>64°45'58.1034"N</t>
  </si>
  <si>
    <t>75°23'58.6093"E</t>
  </si>
  <si>
    <t>64°45'58.2666"N</t>
  </si>
  <si>
    <t>75°23'57.9565"E</t>
  </si>
  <si>
    <t>64°45'58.4298"N</t>
  </si>
  <si>
    <t>75°23'57.3037"E</t>
  </si>
  <si>
    <t>64°45'58.5930"N</t>
  </si>
  <si>
    <t>75°23'56.6510"E</t>
  </si>
  <si>
    <t>64°45'58.7562"N</t>
  </si>
  <si>
    <t>75°23'55.9982"E</t>
  </si>
  <si>
    <t>64°45'58.9194"N</t>
  </si>
  <si>
    <t>75°23'55.3454"E</t>
  </si>
  <si>
    <t>64°45'59.0826"N</t>
  </si>
  <si>
    <t>75°23'54.6927"E</t>
  </si>
  <si>
    <t>64°45'59.2457"N</t>
  </si>
  <si>
    <t>75°23'54.0399"E</t>
  </si>
  <si>
    <t>64°45'59.4089"N</t>
  </si>
  <si>
    <t>75°23'53.3871"E</t>
  </si>
  <si>
    <t>64°45'59.5721"N</t>
  </si>
  <si>
    <t>75°23'52.7343"E</t>
  </si>
  <si>
    <t>64°45'59.7353"N</t>
  </si>
  <si>
    <t>75°23'52.0815"E</t>
  </si>
  <si>
    <t>64°45'59.8985"N</t>
  </si>
  <si>
    <t>75°23'51.4288"E</t>
  </si>
  <si>
    <t>64°46'0.0617"N</t>
  </si>
  <si>
    <t>75°23'50.7760"E</t>
  </si>
  <si>
    <t>64°46'0.2248"N</t>
  </si>
  <si>
    <t>75°23'50.1232"E</t>
  </si>
  <si>
    <t>64°46'0.3880"N</t>
  </si>
  <si>
    <t>75°23'49.4704"E</t>
  </si>
  <si>
    <t>64°46'0.5512"N</t>
  </si>
  <si>
    <t>75°23'48.8176"E</t>
  </si>
  <si>
    <t>64°46'0.7144"N</t>
  </si>
  <si>
    <t>75°23'48.1648"E</t>
  </si>
  <si>
    <t>64°46'0.8776"N</t>
  </si>
  <si>
    <t>75°23'47.5120"E</t>
  </si>
  <si>
    <t>64°46'1.0408"N</t>
  </si>
  <si>
    <t>75°23'46.8592"E</t>
  </si>
  <si>
    <t>64°46'1.2039"N</t>
  </si>
  <si>
    <t>75°23'46.2064"E</t>
  </si>
  <si>
    <t>64°46'1.3671"N</t>
  </si>
  <si>
    <t>75°23'45.5536"E</t>
  </si>
  <si>
    <t>64°46'1.5303"N</t>
  </si>
  <si>
    <t>75°23'44.9008"E</t>
  </si>
  <si>
    <t>64°46'1.6935"N</t>
  </si>
  <si>
    <t>75°23'44.2480"E</t>
  </si>
  <si>
    <t>64°46'1.8566"N</t>
  </si>
  <si>
    <t>75°23'43.5952"E</t>
  </si>
  <si>
    <t>64°46'2.0198"N</t>
  </si>
  <si>
    <t>75°23'42.9424"E</t>
  </si>
  <si>
    <t>64°46'2.1830"N</t>
  </si>
  <si>
    <t>75°23'42.2896"E</t>
  </si>
  <si>
    <t>64°46'2.3462"N</t>
  </si>
  <si>
    <t>75°23'41.6367"E</t>
  </si>
  <si>
    <t>64°46'2.5093"N</t>
  </si>
  <si>
    <t>75°23'40.9839"E</t>
  </si>
  <si>
    <t>64°46'2.6725"N</t>
  </si>
  <si>
    <t>75°23'40.3311"E</t>
  </si>
  <si>
    <t>64°46'2.8357"N</t>
  </si>
  <si>
    <t>75°23'39.6783"E</t>
  </si>
  <si>
    <t>64°46'2.9988"N</t>
  </si>
  <si>
    <t>75°23'39.0255"E</t>
  </si>
  <si>
    <t>64°46'3.1620"N</t>
  </si>
  <si>
    <t>75°23'38.3726"E</t>
  </si>
  <si>
    <t>64°46'3.3252"N</t>
  </si>
  <si>
    <t>75°23'37.7198"E</t>
  </si>
  <si>
    <t>64°46'3.4883"N</t>
  </si>
  <si>
    <t>75°23'37.0670"E</t>
  </si>
  <si>
    <t>64°46'3.6515"N</t>
  </si>
  <si>
    <t>75°23'36.4141"E</t>
  </si>
  <si>
    <t>64°46'3.8147"N</t>
  </si>
  <si>
    <t>75°23'35.7613"E</t>
  </si>
  <si>
    <t>64°46'3.9778"N</t>
  </si>
  <si>
    <t>75°23'35.1085"E</t>
  </si>
  <si>
    <t>64°46'4.1410"N</t>
  </si>
  <si>
    <t>75°23'34.4556"E</t>
  </si>
  <si>
    <t>64°46'4.3042"N</t>
  </si>
  <si>
    <t>75°23'33.8028"E</t>
  </si>
  <si>
    <t>64°46'4.4673"N</t>
  </si>
  <si>
    <t>75°23'33.1499"E</t>
  </si>
  <si>
    <t>64°46'4.6305"N</t>
  </si>
  <si>
    <t>75°23'32.4971"E</t>
  </si>
  <si>
    <t>64°46'4.7937"N</t>
  </si>
  <si>
    <t>75°23'31.8442"E</t>
  </si>
  <si>
    <t>64°46'4.9568"N</t>
  </si>
  <si>
    <t>75°23'31.1914"E</t>
  </si>
  <si>
    <t>64°46'5.1200"N</t>
  </si>
  <si>
    <t>75°23'30.5385"E</t>
  </si>
  <si>
    <t>64°46'5.2831"N</t>
  </si>
  <si>
    <t>75°23'29.8857"E</t>
  </si>
  <si>
    <t>64°46'5.4463"N</t>
  </si>
  <si>
    <t>75°23'29.2328"E</t>
  </si>
  <si>
    <t>64°46'5.6094"N</t>
  </si>
  <si>
    <t>75°23'28.5800"E</t>
  </si>
  <si>
    <t>64°46'5.7726"N</t>
  </si>
  <si>
    <t>75°23'27.9271"E</t>
  </si>
  <si>
    <t>64°46'5.9358"N</t>
  </si>
  <si>
    <t>75°23'27.2742"E</t>
  </si>
  <si>
    <t>64°46'6.0989"N</t>
  </si>
  <si>
    <t>75°23'26.6214"E</t>
  </si>
  <si>
    <t>64°46'6.2621"N</t>
  </si>
  <si>
    <t>75°23'25.9685"E</t>
  </si>
  <si>
    <t>64°46'6.4252"N</t>
  </si>
  <si>
    <t>75°23'25.3156"E</t>
  </si>
  <si>
    <t>64°46'6.5884"N</t>
  </si>
  <si>
    <t>75°23'24.6628"E</t>
  </si>
  <si>
    <t>64°46'6.7515"N</t>
  </si>
  <si>
    <t>75°23'24.0099"E</t>
  </si>
  <si>
    <t>64°46'6.9147"N</t>
  </si>
  <si>
    <t>75°23'23.3570"E</t>
  </si>
  <si>
    <t>64°46'7.0778"N</t>
  </si>
  <si>
    <t>75°23'22.7041"E</t>
  </si>
  <si>
    <t>64°46'7.2410"N</t>
  </si>
  <si>
    <t>75°23'22.0512"E</t>
  </si>
  <si>
    <t>64°46'7.4041"N</t>
  </si>
  <si>
    <t>75°23'21.3984"E</t>
  </si>
  <si>
    <t>64°46'7.5673"N</t>
  </si>
  <si>
    <t>75°23'20.7455"E</t>
  </si>
  <si>
    <t>64°46'7.7304"N</t>
  </si>
  <si>
    <t>75°23'20.0926"E</t>
  </si>
  <si>
    <t>64°46'7.8936"N</t>
  </si>
  <si>
    <t>75°23'19.4397"E</t>
  </si>
  <si>
    <t>64°46'8.0567"N</t>
  </si>
  <si>
    <t>75°23'18.7868"E</t>
  </si>
  <si>
    <t>64°46'8.2198"N</t>
  </si>
  <si>
    <t>75°23'18.1339"E</t>
  </si>
  <si>
    <t>64°46'8.3830"N</t>
  </si>
  <si>
    <t>75°23'17.4810"E</t>
  </si>
  <si>
    <t>64°46'8.5461"N</t>
  </si>
  <si>
    <t>75°23'16.8281"E</t>
  </si>
  <si>
    <t>64°46'8.7093"N</t>
  </si>
  <si>
    <t>75°23'16.1752"E</t>
  </si>
  <si>
    <t>64°46'8.8724"N</t>
  </si>
  <si>
    <t>75°23'15.5223"E</t>
  </si>
  <si>
    <t>64°46'9.0356"N</t>
  </si>
  <si>
    <t>75°23'14.8694"E</t>
  </si>
  <si>
    <t>64°46'9.1987"N</t>
  </si>
  <si>
    <t>75°23'14.2165"E</t>
  </si>
  <si>
    <t>64°46'9.3618"N</t>
  </si>
  <si>
    <t>75°23'13.5636"E</t>
  </si>
  <si>
    <t>64°46'9.5250"N</t>
  </si>
  <si>
    <t>75°23'12.9107"E</t>
  </si>
  <si>
    <t>64°46'9.6881"N</t>
  </si>
  <si>
    <t>75°23'12.2577"E</t>
  </si>
  <si>
    <t>64°46'9.8512"N</t>
  </si>
  <si>
    <t>75°23'11.6048"E</t>
  </si>
  <si>
    <t>64°46'10.0144"N</t>
  </si>
  <si>
    <t>75°23'10.9519"E</t>
  </si>
  <si>
    <t>64°46'10.1775"N</t>
  </si>
  <si>
    <t>75°23'10.2990"E</t>
  </si>
  <si>
    <t>64°46'10.3406"N</t>
  </si>
  <si>
    <t>75°23'9.6461"E</t>
  </si>
  <si>
    <t>64°46'10.5038"N</t>
  </si>
  <si>
    <t>75°23'8.9931"E</t>
  </si>
  <si>
    <t>64°46'10.6669"N</t>
  </si>
  <si>
    <t>75°23'8.3402"E</t>
  </si>
  <si>
    <t>64°46'10.8300"N</t>
  </si>
  <si>
    <t>75°23'7.6873"E</t>
  </si>
  <si>
    <t>64°46'10.9932"N</t>
  </si>
  <si>
    <t>75°23'7.0343"E</t>
  </si>
  <si>
    <t>64°46'11.1563"N</t>
  </si>
  <si>
    <t>75°23'6.3814"E</t>
  </si>
  <si>
    <t>64°46'11.3194"N</t>
  </si>
  <si>
    <t>75°23'5.7285"E</t>
  </si>
  <si>
    <t>64°46'11.4826"N</t>
  </si>
  <si>
    <t>75°23'5.0755"E</t>
  </si>
  <si>
    <t>64°46'11.6457"N</t>
  </si>
  <si>
    <t>75°23'4.4226"E</t>
  </si>
  <si>
    <t>64°46'11.8088"N</t>
  </si>
  <si>
    <t>75°23'3.7697"E</t>
  </si>
  <si>
    <t>64°46'11.9719"N</t>
  </si>
  <si>
    <t>75°23'3.1167"E</t>
  </si>
  <si>
    <t>64°46'12.1351"N</t>
  </si>
  <si>
    <t>75°23'2.4638"E</t>
  </si>
  <si>
    <t>64°46'12.2982"N</t>
  </si>
  <si>
    <t>75°23'1.8108"E</t>
  </si>
  <si>
    <t>64°46'12.4613"N</t>
  </si>
  <si>
    <t>75°23'1.1579"E</t>
  </si>
  <si>
    <t>64°46'12.6244"N</t>
  </si>
  <si>
    <t>75°23'0.5049"E</t>
  </si>
  <si>
    <t>64°46'12.7876"N</t>
  </si>
  <si>
    <t>75°22'59.8519"E</t>
  </si>
  <si>
    <t>64°46'12.9507"N</t>
  </si>
  <si>
    <t>75°22'59.1990"E</t>
  </si>
  <si>
    <t>64°46'13.1138"N</t>
  </si>
  <si>
    <t>75°22'58.5460"E</t>
  </si>
  <si>
    <t>64°46'13.2769"N</t>
  </si>
  <si>
    <t>75°22'57.8931"E</t>
  </si>
  <si>
    <t>64°46'13.4400"N</t>
  </si>
  <si>
    <t>75°22'57.2401"E</t>
  </si>
  <si>
    <t>64°46'13.6032"N</t>
  </si>
  <si>
    <t>75°22'56.5871"E</t>
  </si>
  <si>
    <t>64°46'13.7663"N</t>
  </si>
  <si>
    <t>75°22'55.9342"E</t>
  </si>
  <si>
    <t>64°46'13.9294"N</t>
  </si>
  <si>
    <t>75°22'55.2812"E</t>
  </si>
  <si>
    <t>64°46'14.0925"N</t>
  </si>
  <si>
    <t>75°22'54.6282"E</t>
  </si>
  <si>
    <t>64°46'14.2556"N</t>
  </si>
  <si>
    <t>75°22'53.9752"E</t>
  </si>
  <si>
    <t>64°46'14.4187"N</t>
  </si>
  <si>
    <t>75°22'53.3223"E</t>
  </si>
  <si>
    <t>64°46'14.5818"N</t>
  </si>
  <si>
    <t>75°22'52.6693"E</t>
  </si>
  <si>
    <t>64°46'14.7450"N</t>
  </si>
  <si>
    <t>75°22'52.0163"E</t>
  </si>
  <si>
    <t>64°46'14.9081"N</t>
  </si>
  <si>
    <t>75°22'51.3633"E</t>
  </si>
  <si>
    <t>64°46'15.0712"N</t>
  </si>
  <si>
    <t>75°22'50.7103"E</t>
  </si>
  <si>
    <t>64°46'15.2343"N</t>
  </si>
  <si>
    <t>75°22'50.0573"E</t>
  </si>
  <si>
    <t>64°46'15.3974"N</t>
  </si>
  <si>
    <t>75°22'49.4043"E</t>
  </si>
  <si>
    <t>64°46'15.5605"N</t>
  </si>
  <si>
    <t>75°22'48.7513"E</t>
  </si>
  <si>
    <t>64°46'15.7236"N</t>
  </si>
  <si>
    <t>75°22'48.0984"E</t>
  </si>
  <si>
    <t>64°46'15.8867"N</t>
  </si>
  <si>
    <t>75°22'47.4454"E</t>
  </si>
  <si>
    <t>64°46'16.0498"N</t>
  </si>
  <si>
    <t>75°22'46.7924"E</t>
  </si>
  <si>
    <t>64°46'16.2129"N</t>
  </si>
  <si>
    <t>75°22'46.1394"E</t>
  </si>
  <si>
    <t>64°46'16.3760"N</t>
  </si>
  <si>
    <t>75°22'45.4863"E</t>
  </si>
  <si>
    <t>64°46'16.5391"N</t>
  </si>
  <si>
    <t>75°22'44.8333"E</t>
  </si>
  <si>
    <t>64°46'16.7022"N</t>
  </si>
  <si>
    <t>75°22'44.1803"E</t>
  </si>
  <si>
    <t>64°46'16.8653"N</t>
  </si>
  <si>
    <t>75°22'43.5273"E</t>
  </si>
  <si>
    <t>64°46'17.0284"N</t>
  </si>
  <si>
    <t>75°22'42.8743"E</t>
  </si>
  <si>
    <t>64°46'17.1915"N</t>
  </si>
  <si>
    <t>75°22'42.2213"E</t>
  </si>
  <si>
    <t>64°46'17.3546"N</t>
  </si>
  <si>
    <t>75°22'41.5683"E</t>
  </si>
  <si>
    <t>64°46'17.4318"N</t>
  </si>
  <si>
    <t>15_31040 PWP Rev-В.0</t>
  </si>
  <si>
    <t>SAG -0.13</t>
  </si>
  <si>
    <t>SAG -0.23</t>
  </si>
  <si>
    <t>SAG -0.25</t>
  </si>
  <si>
    <t>SAG - 0.27</t>
  </si>
  <si>
    <t>SAG - 0.29</t>
  </si>
  <si>
    <t>SAG -0.29</t>
  </si>
  <si>
    <t>SAG -0.28</t>
  </si>
  <si>
    <t>SAG -0.27</t>
  </si>
  <si>
    <t>SAG -0.26</t>
  </si>
  <si>
    <t>Sag -0.22</t>
  </si>
  <si>
    <t>Sag -0.21</t>
  </si>
  <si>
    <t>Sag -0.2</t>
  </si>
  <si>
    <t>Sag-0.2</t>
  </si>
  <si>
    <t>Sag -0.19</t>
  </si>
  <si>
    <t>Sag -0.17</t>
  </si>
  <si>
    <t>Sag -0.15</t>
  </si>
  <si>
    <t>Sag -0.14</t>
  </si>
  <si>
    <t>Sag -0.13</t>
  </si>
  <si>
    <t>75°25'14.6812"E</t>
  </si>
  <si>
    <t>Прогноз</t>
  </si>
  <si>
    <t>64°45'28.2557"N</t>
  </si>
  <si>
    <t>75°25'14.2765"E</t>
  </si>
  <si>
    <t>64°45'29.0907"N</t>
  </si>
  <si>
    <t>75°25'14.1832"E</t>
  </si>
  <si>
    <t>64°45'29.7110"N</t>
  </si>
  <si>
    <t>75°25'14.0905"E</t>
  </si>
  <si>
    <t>64°45'30.2956"N</t>
  </si>
  <si>
    <t>75°25'13.9901"E</t>
  </si>
  <si>
    <t>64°45'30.9836"N</t>
  </si>
  <si>
    <t>75°25'13.8761"E</t>
  </si>
  <si>
    <t>64°45'31.6285"N</t>
  </si>
  <si>
    <t>75°25'13.7653"E</t>
  </si>
  <si>
    <t>64°45'32.2718"N</t>
  </si>
  <si>
    <t>75°25'13.6452"E</t>
  </si>
  <si>
    <t>64°45'32.5678"N</t>
  </si>
  <si>
    <t>75°25'13.5855"E</t>
  </si>
  <si>
    <t>64°45'32.9053"N</t>
  </si>
  <si>
    <t>75°25'13.5152"E</t>
  </si>
  <si>
    <t>64°45'33.2213"N</t>
  </si>
  <si>
    <t>75°25'13.4436"E</t>
  </si>
  <si>
    <t>64°45'33.5636"N</t>
  </si>
  <si>
    <t>75°25'13.3546"E</t>
  </si>
  <si>
    <t>64°45'33.8855"N</t>
  </si>
  <si>
    <t>75°25'13.2534"E</t>
  </si>
  <si>
    <t>64°45'34.2034"N</t>
  </si>
  <si>
    <t>75°25'13.1268"E</t>
  </si>
  <si>
    <t>64°45'34.5551"N</t>
  </si>
  <si>
    <t>75°25'12.9514"E</t>
  </si>
  <si>
    <t>64°45'34.8818"N</t>
  </si>
  <si>
    <t>75°25'12.7512"E</t>
  </si>
  <si>
    <t>64°45'35.1939"N</t>
  </si>
  <si>
    <t>75°25'12.5254"E</t>
  </si>
  <si>
    <t>64°45'35.5109"N</t>
  </si>
  <si>
    <t>75°25'12.2694"E</t>
  </si>
  <si>
    <t>64°45'35.8412"N</t>
  </si>
  <si>
    <t>75°25'11.9712"E</t>
  </si>
  <si>
    <t>64°45'36.1765"N</t>
  </si>
  <si>
    <t>75°25'11.6381"E</t>
  </si>
  <si>
    <t>64°45'36.4981"N</t>
  </si>
  <si>
    <t>75°25'11.3019"E</t>
  </si>
  <si>
    <t>64°45'36.8187"N</t>
  </si>
  <si>
    <t>75°25'10.9538"E</t>
  </si>
  <si>
    <t>64°45'37.1344"N</t>
  </si>
  <si>
    <t>75°25'10.6018"E</t>
  </si>
  <si>
    <t>64°45'37.4686"N</t>
  </si>
  <si>
    <t>75°25'10.2118"E</t>
  </si>
  <si>
    <t>64°45'37.8091"N</t>
  </si>
  <si>
    <t>75°25'9.7855"E</t>
  </si>
  <si>
    <t>64°45'38.1161"N</t>
  </si>
  <si>
    <t>75°25'9.3777"E</t>
  </si>
  <si>
    <t>64°45'38.4468"N</t>
  </si>
  <si>
    <t>75°25'8.9155"E</t>
  </si>
  <si>
    <t>64°45'38.7502"N</t>
  </si>
  <si>
    <t>75°25'8.4639"E</t>
  </si>
  <si>
    <t>64°45'39.0705"N</t>
  </si>
  <si>
    <t>75°25'7.9543"E</t>
  </si>
  <si>
    <t>64°45'39.3613"N</t>
  </si>
  <si>
    <t>75°25'7.4574"E</t>
  </si>
  <si>
    <t>64°45'39.6312"N</t>
  </si>
  <si>
    <t>75°25'6.9533"E</t>
  </si>
  <si>
    <t>64°45'39.9532"N</t>
  </si>
  <si>
    <t>75°25'6.2994"E</t>
  </si>
  <si>
    <t>64°45'40.2804"N</t>
  </si>
  <si>
    <t>75°25'5.5915"E</t>
  </si>
  <si>
    <t>64°45'40.5082"N</t>
  </si>
  <si>
    <t>75°25'5.0786"E</t>
  </si>
  <si>
    <t>64°45'40.7934"N</t>
  </si>
  <si>
    <t>75°25'4.4232"E</t>
  </si>
  <si>
    <t>64°45'41.0643"N</t>
  </si>
  <si>
    <t>75°25'3.7874"E</t>
  </si>
  <si>
    <t>64°45'41.3477"N</t>
  </si>
  <si>
    <t>75°25'3.1098"E</t>
  </si>
  <si>
    <t>64°45'41.6084"N</t>
  </si>
  <si>
    <t>75°25'2.4674"E</t>
  </si>
  <si>
    <t>64°45'41.8693"N</t>
  </si>
  <si>
    <t>75°25'1.8037"E</t>
  </si>
  <si>
    <t>64°45'42.1370"N</t>
  </si>
  <si>
    <t>75°25'1.0968"E</t>
  </si>
  <si>
    <t>64°45'42.3947"N</t>
  </si>
  <si>
    <t>75°25'0.3737"E</t>
  </si>
  <si>
    <t>64°45'42.6243"N</t>
  </si>
  <si>
    <t>75°24'59.6966"E</t>
  </si>
  <si>
    <t>64°45'42.8677"N</t>
  </si>
  <si>
    <t>75°24'58.9384"E</t>
  </si>
  <si>
    <t>64°45'43.2883"N</t>
  </si>
  <si>
    <t>75°24'57.5290"E</t>
  </si>
  <si>
    <t>Rev B-2</t>
  </si>
  <si>
    <t>30/Jun/2024  at 07:42  using WellArchitect 6.0</t>
  </si>
  <si>
    <t>15_31040 PWP Rev-B.2</t>
  </si>
  <si>
    <t>12.55 m</t>
  </si>
  <si>
    <t>84.95 m</t>
  </si>
  <si>
    <t>314.57°</t>
  </si>
  <si>
    <t>64°45'16.4853"N</t>
  </si>
  <si>
    <t>75°25'14.3320"E</t>
  </si>
  <si>
    <t>Russian MWD, Rev.2 (Axial, IFR1, Good Magnetic)</t>
  </si>
  <si>
    <t>393.7mm / BH / Russian MWD, Rev.2 (Axial, IFR1, Good Magnetic) &lt;52.31 - 274.34m&gt; (24.06.2024)</t>
  </si>
  <si>
    <t>31040 AWB</t>
  </si>
  <si>
    <t>BHI / 295.3mm_ISCWSA MWD, Rev.4 (Stoked-in+BGS IFR1))-&lt;393.49-406.44m&gt; (26.06.24)</t>
  </si>
  <si>
    <t>BHI / 295.3 mm / OWSG MWD rev2  (SAG, Axial, Good Magnetic, IFR1) (306.4 - 1003.6m) (26.06.2024)</t>
  </si>
  <si>
    <t>BHI / 220.7 mm / BH OnTrak (2019) (Short Spacing, IFR1,SAG) / (XXXX - XXXXm) (XX.XX.24)</t>
  </si>
  <si>
    <t>64°46'13.1777"N</t>
  </si>
  <si>
    <t>75°22'58.2899"E</t>
  </si>
  <si>
    <t>64°45'16.4854"N</t>
  </si>
  <si>
    <t>75°25'14.3300"E</t>
  </si>
  <si>
    <t>64°45'16.4850"N</t>
  </si>
  <si>
    <t>75°25'14.3282"E</t>
  </si>
  <si>
    <t>64°45'16.4836"N</t>
  </si>
  <si>
    <t>75°25'14.3272"E</t>
  </si>
  <si>
    <t>64°45'16.4825"N</t>
  </si>
  <si>
    <t>75°25'14.3292"E</t>
  </si>
  <si>
    <t>64°45'16.4813"N</t>
  </si>
  <si>
    <t>75°25'14.3312"E</t>
  </si>
  <si>
    <t>64°45'16.4804"N</t>
  </si>
  <si>
    <t>75°25'14.3321"E</t>
  </si>
  <si>
    <t>64°45'16.4796"N</t>
  </si>
  <si>
    <t>75°25'14.3336"E</t>
  </si>
  <si>
    <t>64°45'16.4802"N</t>
  </si>
  <si>
    <t>75°25'14.3396"E</t>
  </si>
  <si>
    <t>64°45'16.4823"N</t>
  </si>
  <si>
    <t>75°25'14.3495"E</t>
  </si>
  <si>
    <t>64°45'16.4833"N</t>
  </si>
  <si>
    <t>64°45'16.4840"N</t>
  </si>
  <si>
    <t>75°25'14.3788"E</t>
  </si>
  <si>
    <t>64°45'16.4857"N</t>
  </si>
  <si>
    <t>75°25'14.3877"E</t>
  </si>
  <si>
    <t>64°45'16.4926"N</t>
  </si>
  <si>
    <t>75°25'14.4034"E</t>
  </si>
  <si>
    <t>64°45'16.5077"N</t>
  </si>
  <si>
    <t>75°25'14.4263"E</t>
  </si>
  <si>
    <t>64°45'16.5296"N</t>
  </si>
  <si>
    <t>75°25'14.4530"E</t>
  </si>
  <si>
    <t>64°45'16.5558"N</t>
  </si>
  <si>
    <t>75°25'14.4830"E</t>
  </si>
  <si>
    <t>64°45'16.5890"N</t>
  </si>
  <si>
    <t>75°25'14.5208"E</t>
  </si>
  <si>
    <t>64°45'16.6243"N</t>
  </si>
  <si>
    <t>75°25'14.5646"E</t>
  </si>
  <si>
    <t>64°45'16.6674"N</t>
  </si>
  <si>
    <t>75°25'14.6066"E</t>
  </si>
  <si>
    <t>64°45'16.7116"N</t>
  </si>
  <si>
    <t>75°25'14.6370"E</t>
  </si>
  <si>
    <t>64°45'16.7700"N</t>
  </si>
  <si>
    <t>75°25'14.6676"E</t>
  </si>
  <si>
    <t>64°45'16.8299"N</t>
  </si>
  <si>
    <t>64°45'16.9028"N</t>
  </si>
  <si>
    <t>75°25'14.6801"E</t>
  </si>
  <si>
    <t>64°45'16.9991"N</t>
  </si>
  <si>
    <t>75°25'14.6664"E</t>
  </si>
  <si>
    <t>64°45'17.1036"N</t>
  </si>
  <si>
    <t>75°25'14.6508"E</t>
  </si>
  <si>
    <t>64°45'17.2194"N</t>
  </si>
  <si>
    <t>75°25'14.6416"E</t>
  </si>
  <si>
    <t>64°45'17.3552"N</t>
  </si>
  <si>
    <t>75°25'14.6398"E</t>
  </si>
  <si>
    <t>64°45'17.4885"N</t>
  </si>
  <si>
    <t>75°25'14.6411"E</t>
  </si>
  <si>
    <t>64°45'17.6553"N</t>
  </si>
  <si>
    <t>75°25'14.6422"E</t>
  </si>
  <si>
    <t>64°45'17.7974"N</t>
  </si>
  <si>
    <t>75°25'14.6436"E</t>
  </si>
  <si>
    <t>64°45'17.9825"N</t>
  </si>
  <si>
    <t>75°25'14.6444"E</t>
  </si>
  <si>
    <t>64°45'18.1473"N</t>
  </si>
  <si>
    <t>75°25'14.6441"E</t>
  </si>
  <si>
    <t>64°45'18.3478"N</t>
  </si>
  <si>
    <t>75°25'14.6458"E</t>
  </si>
  <si>
    <t>64°45'18.5288"N</t>
  </si>
  <si>
    <t>75°25'14.6502"E</t>
  </si>
  <si>
    <t>64°45'18.7477"N</t>
  </si>
  <si>
    <t>75°25'14.6659"E</t>
  </si>
  <si>
    <t>64°45'18.9447"N</t>
  </si>
  <si>
    <t>75°25'14.6876"E</t>
  </si>
  <si>
    <t>64°45'19.1693"N</t>
  </si>
  <si>
    <t>75°25'14.7158"E</t>
  </si>
  <si>
    <t>64°45'19.4034"N</t>
  </si>
  <si>
    <t>75°25'14.7480"E</t>
  </si>
  <si>
    <t>64°45'19.6576"N</t>
  </si>
  <si>
    <t>75°25'14.7776"E</t>
  </si>
  <si>
    <t>64°45'19.8784"N</t>
  </si>
  <si>
    <t>75°25'14.7939"E</t>
  </si>
  <si>
    <t>64°45'20.1433"N</t>
  </si>
  <si>
    <t>75°25'14.8040"E</t>
  </si>
  <si>
    <t>64°45'20.3808"N</t>
  </si>
  <si>
    <t>75°25'14.8083"E</t>
  </si>
  <si>
    <t>64°45'20.6699"N</t>
  </si>
  <si>
    <t>75°25'14.8027"E</t>
  </si>
  <si>
    <t>64°45'20.9236"N</t>
  </si>
  <si>
    <t>75°25'14.7904"E</t>
  </si>
  <si>
    <t>64°45'21.2233"N</t>
  </si>
  <si>
    <t>75°25'14.7768"E</t>
  </si>
  <si>
    <t>64°45'21.4926"N</t>
  </si>
  <si>
    <t>75°25'14.7651"E</t>
  </si>
  <si>
    <t>64°45'21.8159"N</t>
  </si>
  <si>
    <t>75°25'14.7472"E</t>
  </si>
  <si>
    <t>64°45'22.0974"N</t>
  </si>
  <si>
    <t>75°25'14.7308"E</t>
  </si>
  <si>
    <t>64°45'22.4299"N</t>
  </si>
  <si>
    <t>75°25'14.7137"E</t>
  </si>
  <si>
    <t>64°45'23.0546"N</t>
  </si>
  <si>
    <t>75°25'14.6780"E</t>
  </si>
  <si>
    <t>64°45'23.3581"N</t>
  </si>
  <si>
    <t>75°25'14.6621"E</t>
  </si>
  <si>
    <t>64°45'23.6966"N</t>
  </si>
  <si>
    <t>75°25'14.6506"E</t>
  </si>
  <si>
    <t>64°45'24.3269"N</t>
  </si>
  <si>
    <t>75°25'14.6275"E</t>
  </si>
  <si>
    <t>64°45'24.9649"N</t>
  </si>
  <si>
    <t>75°25'14.6037"E</t>
  </si>
  <si>
    <t>64°45'25.6017"N</t>
  </si>
  <si>
    <t>75°25'14.5723"E</t>
  </si>
  <si>
    <t>64°45'26.2444"N</t>
  </si>
  <si>
    <t>75°25'14.5103"E</t>
  </si>
  <si>
    <t>64°45'26.8844"N</t>
  </si>
  <si>
    <t>75°25'14.4368"E</t>
  </si>
  <si>
    <t>64°45'27.5283"N</t>
  </si>
  <si>
    <t>75°25'14.3607"E</t>
  </si>
  <si>
    <t>64°45'28.6288"N</t>
  </si>
  <si>
    <t>75°25'14.2364"E</t>
  </si>
  <si>
    <t>64°45'29.5301"N</t>
  </si>
  <si>
    <t>75°25'14.1214"E</t>
  </si>
  <si>
    <t>64°45'32.1516"N</t>
  </si>
  <si>
    <t>75°25'13.6687"E</t>
  </si>
  <si>
    <t>Точка привязки</t>
  </si>
  <si>
    <t>64°45'43.0542"N</t>
  </si>
  <si>
    <t>75°24'58.3256"E</t>
  </si>
  <si>
    <t>64°45'43.2373"N</t>
  </si>
  <si>
    <t>75°24'57.7052"E</t>
  </si>
  <si>
    <t>Прогноз на забой</t>
  </si>
  <si>
    <t>64°45'43.4177"N</t>
  </si>
  <si>
    <t>75°24'57.0795"E</t>
  </si>
  <si>
    <t>64°45'43.5189"N</t>
  </si>
  <si>
    <t>75°24'56.7277"E</t>
  </si>
  <si>
    <t>64°45'43.5976"N</t>
  </si>
  <si>
    <t>75°24'56.4530"E</t>
  </si>
  <si>
    <t>64°45'43.7747"N</t>
  </si>
  <si>
    <t>75°24'55.8216"E</t>
  </si>
  <si>
    <t>64°45'43.8876"N</t>
  </si>
  <si>
    <t>75°24'55.4097"E</t>
  </si>
  <si>
    <t>T1</t>
  </si>
  <si>
    <t>64°45'43.9484"N</t>
  </si>
  <si>
    <t>75°24'55.1847"E</t>
  </si>
  <si>
    <t>64°45'44.1188"N</t>
  </si>
  <si>
    <t>75°24'54.5424"E</t>
  </si>
  <si>
    <t>64°45'44.2857"N</t>
  </si>
  <si>
    <t>75°24'53.8949"E</t>
  </si>
  <si>
    <t>64°45'44.3725"N</t>
  </si>
  <si>
    <t>75°24'53.5504"E</t>
  </si>
  <si>
    <t>T2/178mm</t>
  </si>
  <si>
    <t>64°45'44.4494"N</t>
  </si>
  <si>
    <t>75°24'53.2430"E</t>
  </si>
  <si>
    <t>64°45'44.6127"N</t>
  </si>
  <si>
    <t>75°24'52.5904"E</t>
  </si>
  <si>
    <t>64°45'44.7759"N</t>
  </si>
  <si>
    <t>75°24'51.9379"E</t>
  </si>
  <si>
    <t>64°45'44.9392"N</t>
  </si>
  <si>
    <t>75°24'51.2853"E</t>
  </si>
  <si>
    <t>64°45'45.1024"N</t>
  </si>
  <si>
    <t>75°24'50.6327"E</t>
  </si>
  <si>
    <t>64°45'45.2657"N</t>
  </si>
  <si>
    <t>75°24'49.9801"E</t>
  </si>
  <si>
    <t>64°45'45.4289"N</t>
  </si>
  <si>
    <t>75°24'49.3275"E</t>
  </si>
  <si>
    <t>64°45'45.5922"N</t>
  </si>
  <si>
    <t>75°24'48.6749"E</t>
  </si>
  <si>
    <t>64°45'45.7555"N</t>
  </si>
  <si>
    <t>75°24'48.0223"E</t>
  </si>
  <si>
    <t>64°45'45.9187"N</t>
  </si>
  <si>
    <t>75°24'47.3697"E</t>
  </si>
  <si>
    <t>64°45'46.0820"N</t>
  </si>
  <si>
    <t>75°24'46.7171"E</t>
  </si>
  <si>
    <t>64°45'46.2452"N</t>
  </si>
  <si>
    <t>75°24'46.0645"E</t>
  </si>
  <si>
    <t>64°45'46.4085"N</t>
  </si>
  <si>
    <t>75°24'45.4119"E</t>
  </si>
  <si>
    <t>64°45'46.5717"N</t>
  </si>
  <si>
    <t>75°24'44.7593"E</t>
  </si>
  <si>
    <t>64°45'46.7350"N</t>
  </si>
  <si>
    <t>75°24'44.1067"E</t>
  </si>
  <si>
    <t>64°45'46.8982"N</t>
  </si>
  <si>
    <t>75°24'43.4541"E</t>
  </si>
  <si>
    <t>64°45'47.0615"N</t>
  </si>
  <si>
    <t>75°24'42.8015"E</t>
  </si>
  <si>
    <t>64°45'47.2247"N</t>
  </si>
  <si>
    <t>75°24'42.1489"E</t>
  </si>
  <si>
    <t>64°45'47.3879"N</t>
  </si>
  <si>
    <t>75°24'41.4963"E</t>
  </si>
  <si>
    <t>64°45'47.5512"N</t>
  </si>
  <si>
    <t>75°24'40.8436"E</t>
  </si>
  <si>
    <t>64°45'47.7144"N</t>
  </si>
  <si>
    <t>75°24'40.1910"E</t>
  </si>
  <si>
    <t>64°45'47.8777"N</t>
  </si>
  <si>
    <t>75°24'39.5384"E</t>
  </si>
  <si>
    <t>64°45'48.0409"N</t>
  </si>
  <si>
    <t>75°24'38.8858"E</t>
  </si>
  <si>
    <t>64°45'48.2042"N</t>
  </si>
  <si>
    <t>75°24'38.2331"E</t>
  </si>
  <si>
    <t>64°45'48.3674"N</t>
  </si>
  <si>
    <t>75°24'37.5805"E</t>
  </si>
  <si>
    <t>64°45'48.5306"N</t>
  </si>
  <si>
    <t>75°24'36.9279"E</t>
  </si>
  <si>
    <t>64°45'48.6939"N</t>
  </si>
  <si>
    <t>75°24'36.2753"E</t>
  </si>
  <si>
    <t>64°45'48.8571"N</t>
  </si>
  <si>
    <t>75°24'35.6226"E</t>
  </si>
  <si>
    <t>64°45'49.0203"N</t>
  </si>
  <si>
    <t>75°24'34.9700"E</t>
  </si>
  <si>
    <t>64°45'49.1836"N</t>
  </si>
  <si>
    <t>75°24'34.3173"E</t>
  </si>
  <si>
    <t>64°45'49.3468"N</t>
  </si>
  <si>
    <t>75°24'33.6647"E</t>
  </si>
  <si>
    <t>64°45'49.5101"N</t>
  </si>
  <si>
    <t>75°24'33.0120"E</t>
  </si>
  <si>
    <t>64°45'49.6733"N</t>
  </si>
  <si>
    <t>75°24'32.3594"E</t>
  </si>
  <si>
    <t>64°45'49.8365"N</t>
  </si>
  <si>
    <t>75°24'31.7068"E</t>
  </si>
  <si>
    <t>64°45'49.9998"N</t>
  </si>
  <si>
    <t>75°24'31.0541"E</t>
  </si>
  <si>
    <t>64°45'50.1630"N</t>
  </si>
  <si>
    <t>75°24'30.4014"E</t>
  </si>
  <si>
    <t>64°45'50.3262"N</t>
  </si>
  <si>
    <t>75°24'29.7488"E</t>
  </si>
  <si>
    <t>64°45'50.4894"N</t>
  </si>
  <si>
    <t>75°24'29.0961"E</t>
  </si>
  <si>
    <t>64°45'50.6527"N</t>
  </si>
  <si>
    <t>75°24'28.4435"E</t>
  </si>
  <si>
    <t>64°45'50.8159"N</t>
  </si>
  <si>
    <t>75°24'27.7908"E</t>
  </si>
  <si>
    <t>64°45'50.9791"N</t>
  </si>
  <si>
    <t>75°24'27.1381"E</t>
  </si>
  <si>
    <t>64°45'51.1424"N</t>
  </si>
  <si>
    <t>75°24'26.4855"E</t>
  </si>
  <si>
    <t>64°45'51.3056"N</t>
  </si>
  <si>
    <t>75°24'25.8328"E</t>
  </si>
  <si>
    <t>64°45'51.4688"N</t>
  </si>
  <si>
    <t>75°24'25.1801"E</t>
  </si>
  <si>
    <t>64°45'51.6320"N</t>
  </si>
  <si>
    <t>75°24'24.5275"E</t>
  </si>
  <si>
    <t>64°45'51.7953"N</t>
  </si>
  <si>
    <t>75°24'23.8748"E</t>
  </si>
  <si>
    <t>64°45'51.9585"N</t>
  </si>
  <si>
    <t>75°24'23.2221"E</t>
  </si>
  <si>
    <t>64°45'52.1217"N</t>
  </si>
  <si>
    <t>75°24'22.5694"E</t>
  </si>
  <si>
    <t>64°45'52.2849"N</t>
  </si>
  <si>
    <t>75°24'21.9167"E</t>
  </si>
  <si>
    <t>64°45'52.4481"N</t>
  </si>
  <si>
    <t>75°24'21.2641"E</t>
  </si>
  <si>
    <t>64°45'52.6114"N</t>
  </si>
  <si>
    <t>75°24'20.6114"E</t>
  </si>
  <si>
    <t>64°45'52.7746"N</t>
  </si>
  <si>
    <t>75°24'19.9587"E</t>
  </si>
  <si>
    <t>64°45'52.9378"N</t>
  </si>
  <si>
    <t>75°24'19.3060"E</t>
  </si>
  <si>
    <t>64°45'53.1010"N</t>
  </si>
  <si>
    <t>75°24'18.6533"E</t>
  </si>
  <si>
    <t>64°45'53.2642"N</t>
  </si>
  <si>
    <t>75°24'18.0006"E</t>
  </si>
  <si>
    <t>64°45'53.4275"N</t>
  </si>
  <si>
    <t>75°24'17.3479"E</t>
  </si>
  <si>
    <t>64°45'53.5907"N</t>
  </si>
  <si>
    <t>75°24'16.6952"E</t>
  </si>
  <si>
    <t>64°45'53.7539"N</t>
  </si>
  <si>
    <t>75°24'16.0425"E</t>
  </si>
  <si>
    <t>64°45'53.9171"N</t>
  </si>
  <si>
    <t>75°24'15.3898"E</t>
  </si>
  <si>
    <t>64°45'54.0803"N</t>
  </si>
  <si>
    <t>75°24'14.7371"E</t>
  </si>
  <si>
    <t>64°45'54.2435"N</t>
  </si>
  <si>
    <t>75°24'14.0844"E</t>
  </si>
  <si>
    <t>64°45'54.4067"N</t>
  </si>
  <si>
    <t>75°24'13.4317"E</t>
  </si>
  <si>
    <t>64°45'54.5699"N</t>
  </si>
  <si>
    <t>75°24'12.7790"E</t>
  </si>
  <si>
    <t>64°45'54.7331"N</t>
  </si>
  <si>
    <t>75°24'12.1262"E</t>
  </si>
  <si>
    <t>64°45'54.8964"N</t>
  </si>
  <si>
    <t>75°24'11.4735"E</t>
  </si>
  <si>
    <t>64°45'55.0596"N</t>
  </si>
  <si>
    <t>75°24'10.8208"E</t>
  </si>
  <si>
    <t>64°45'55.2228"N</t>
  </si>
  <si>
    <t>75°24'10.1681"E</t>
  </si>
  <si>
    <t>64°45'55.3860"N</t>
  </si>
  <si>
    <t>75°24'9.5154"E</t>
  </si>
  <si>
    <t>64°45'55.5492"N</t>
  </si>
  <si>
    <t>75°24'8.8626"E</t>
  </si>
  <si>
    <t>64°45'55.7124"N</t>
  </si>
  <si>
    <t>75°24'8.2099"E</t>
  </si>
  <si>
    <t>64°45'55.8756"N</t>
  </si>
  <si>
    <t>75°24'7.5572"E</t>
  </si>
  <si>
    <t>64°45'56.0388"N</t>
  </si>
  <si>
    <t>75°24'6.9044"E</t>
  </si>
  <si>
    <t>64°45'56.2020"N</t>
  </si>
  <si>
    <t>75°24'6.2517"E</t>
  </si>
  <si>
    <t>64°45'56.3652"N</t>
  </si>
  <si>
    <t>75°24'5.5990"E</t>
  </si>
  <si>
    <t>64°45'56.5284"N</t>
  </si>
  <si>
    <t>75°24'4.9462"E</t>
  </si>
  <si>
    <t>64°45'56.6916"N</t>
  </si>
  <si>
    <t>75°24'4.2935"E</t>
  </si>
  <si>
    <t>64°45'56.8548"N</t>
  </si>
  <si>
    <t>75°24'3.6408"E</t>
  </si>
  <si>
    <t>64°45'57.0180"N</t>
  </si>
  <si>
    <t>75°24'2.9880"E</t>
  </si>
  <si>
    <t>64°45'57.1812"N</t>
  </si>
  <si>
    <t>75°24'2.3353"E</t>
  </si>
  <si>
    <t>64°45'57.3444"N</t>
  </si>
  <si>
    <t>75°24'1.6825"E</t>
  </si>
  <si>
    <t>64°45'57.5076"N</t>
  </si>
  <si>
    <t>75°24'1.0298"E</t>
  </si>
  <si>
    <t>64°45'57.6708"N</t>
  </si>
  <si>
    <t>75°24'0.3770"E</t>
  </si>
  <si>
    <t>64°45'57.8340"N</t>
  </si>
  <si>
    <t>75°23'59.7242"E</t>
  </si>
  <si>
    <t>64°45'57.9972"N</t>
  </si>
  <si>
    <t>75°23'59.0715"E</t>
  </si>
  <si>
    <t>64°45'58.1604"N</t>
  </si>
  <si>
    <t>75°23'58.4187"E</t>
  </si>
  <si>
    <t>64°45'58.3235"N</t>
  </si>
  <si>
    <t>75°23'57.7660"E</t>
  </si>
  <si>
    <t>64°45'58.4867"N</t>
  </si>
  <si>
    <t>75°23'57.1132"E</t>
  </si>
  <si>
    <t>64°45'58.6499"N</t>
  </si>
  <si>
    <t>75°23'56.4604"E</t>
  </si>
  <si>
    <t>64°45'58.8131"N</t>
  </si>
  <si>
    <t>75°23'55.8077"E</t>
  </si>
  <si>
    <t>64°45'58.9763"N</t>
  </si>
  <si>
    <t>75°23'55.1549"E</t>
  </si>
  <si>
    <t>64°45'59.1395"N</t>
  </si>
  <si>
    <t>75°23'54.5021"E</t>
  </si>
  <si>
    <t>64°45'59.3027"N</t>
  </si>
  <si>
    <t>75°23'53.8493"E</t>
  </si>
  <si>
    <t>64°45'59.4659"N</t>
  </si>
  <si>
    <t>75°23'53.1966"E</t>
  </si>
  <si>
    <t>64°45'59.6291"N</t>
  </si>
  <si>
    <t>75°23'52.5438"E</t>
  </si>
  <si>
    <t>64°45'59.7922"N</t>
  </si>
  <si>
    <t>75°23'51.8910"E</t>
  </si>
  <si>
    <t>64°45'59.9554"N</t>
  </si>
  <si>
    <t>75°23'51.2382"E</t>
  </si>
  <si>
    <t>64°46'0.1186"N</t>
  </si>
  <si>
    <t>75°23'50.5854"E</t>
  </si>
  <si>
    <t>64°46'0.2818"N</t>
  </si>
  <si>
    <t>75°23'49.9326"E</t>
  </si>
  <si>
    <t>64°46'0.4450"N</t>
  </si>
  <si>
    <t>75°23'49.2798"E</t>
  </si>
  <si>
    <t>64°46'0.6081"N</t>
  </si>
  <si>
    <t>75°23'48.6270"E</t>
  </si>
  <si>
    <t>64°46'0.7713"N</t>
  </si>
  <si>
    <t>75°23'47.9742"E</t>
  </si>
  <si>
    <t>64°46'0.9345"N</t>
  </si>
  <si>
    <t>75°23'47.3214"E</t>
  </si>
  <si>
    <t>64°46'1.0977"N</t>
  </si>
  <si>
    <t>75°23'46.6686"E</t>
  </si>
  <si>
    <t>64°46'1.2609"N</t>
  </si>
  <si>
    <t>75°23'46.0158"E</t>
  </si>
  <si>
    <t>64°46'1.4240"N</t>
  </si>
  <si>
    <t>75°23'45.3630"E</t>
  </si>
  <si>
    <t>64°46'1.5872"N</t>
  </si>
  <si>
    <t>75°23'44.7102"E</t>
  </si>
  <si>
    <t>64°46'1.7504"N</t>
  </si>
  <si>
    <t>75°23'44.0574"E</t>
  </si>
  <si>
    <t>64°46'1.9136"N</t>
  </si>
  <si>
    <t>75°23'43.4046"E</t>
  </si>
  <si>
    <t>64°46'2.0767"N</t>
  </si>
  <si>
    <t>75°23'42.7518"E</t>
  </si>
  <si>
    <t>64°46'2.2399"N</t>
  </si>
  <si>
    <t>75°23'42.0990"E</t>
  </si>
  <si>
    <t>64°46'2.4031"N</t>
  </si>
  <si>
    <t>75°23'41.4462"E</t>
  </si>
  <si>
    <t>64°46'2.5663"N</t>
  </si>
  <si>
    <t>75°23'40.7933"E</t>
  </si>
  <si>
    <t>64°46'2.7294"N</t>
  </si>
  <si>
    <t>75°23'40.1405"E</t>
  </si>
  <si>
    <t>64°46'2.8926"N</t>
  </si>
  <si>
    <t>75°23'39.4877"E</t>
  </si>
  <si>
    <t>64°46'3.0558"N</t>
  </si>
  <si>
    <t>75°23'38.8349"E</t>
  </si>
  <si>
    <t>64°46'3.2189"N</t>
  </si>
  <si>
    <t>75°23'38.1820"E</t>
  </si>
  <si>
    <t>64°46'3.3821"N</t>
  </si>
  <si>
    <t>75°23'37.5292"E</t>
  </si>
  <si>
    <t>64°46'3.5453"N</t>
  </si>
  <si>
    <t>75°23'36.8764"E</t>
  </si>
  <si>
    <t>64°46'3.7084"N</t>
  </si>
  <si>
    <t>75°23'36.2235"E</t>
  </si>
  <si>
    <t>64°46'3.8716"N</t>
  </si>
  <si>
    <t>75°23'35.5707"E</t>
  </si>
  <si>
    <t>64°46'4.0348"N</t>
  </si>
  <si>
    <t>75°23'34.9179"E</t>
  </si>
  <si>
    <t>64°46'4.1979"N</t>
  </si>
  <si>
    <t>75°23'34.2650"E</t>
  </si>
  <si>
    <t>64°46'4.3611"N</t>
  </si>
  <si>
    <t>75°23'33.6122"E</t>
  </si>
  <si>
    <t>64°46'4.5242"N</t>
  </si>
  <si>
    <t>75°23'32.9593"E</t>
  </si>
  <si>
    <t>64°46'4.6874"N</t>
  </si>
  <si>
    <t>75°23'32.3065"E</t>
  </si>
  <si>
    <t>64°46'4.8506"N</t>
  </si>
  <si>
    <t>75°23'31.6536"E</t>
  </si>
  <si>
    <t>64°46'5.0137"N</t>
  </si>
  <si>
    <t>75°23'31.0008"E</t>
  </si>
  <si>
    <t>64°46'5.1769"N</t>
  </si>
  <si>
    <t>75°23'30.3479"E</t>
  </si>
  <si>
    <t>64°46'5.3400"N</t>
  </si>
  <si>
    <t>75°23'29.6951"E</t>
  </si>
  <si>
    <t>64°46'5.5032"N</t>
  </si>
  <si>
    <t>75°23'29.0422"E</t>
  </si>
  <si>
    <t>64°46'5.6663"N</t>
  </si>
  <si>
    <t>75°23'28.3893"E</t>
  </si>
  <si>
    <t>64°46'5.8295"N</t>
  </si>
  <si>
    <t>75°23'27.7365"E</t>
  </si>
  <si>
    <t>64°46'5.9927"N</t>
  </si>
  <si>
    <t>75°23'27.0836"E</t>
  </si>
  <si>
    <t>64°46'6.1558"N</t>
  </si>
  <si>
    <t>75°23'26.4307"E</t>
  </si>
  <si>
    <t>64°46'6.3190"N</t>
  </si>
  <si>
    <t>75°23'25.7779"E</t>
  </si>
  <si>
    <t>64°46'6.4821"N</t>
  </si>
  <si>
    <t>75°23'25.1250"E</t>
  </si>
  <si>
    <t>64°46'6.6453"N</t>
  </si>
  <si>
    <t>75°23'24.4721"E</t>
  </si>
  <si>
    <t>64°46'6.8084"N</t>
  </si>
  <si>
    <t>75°23'23.8192"E</t>
  </si>
  <si>
    <t>64°46'6.9716"N</t>
  </si>
  <si>
    <t>75°23'23.1664"E</t>
  </si>
  <si>
    <t>64°46'7.1347"N</t>
  </si>
  <si>
    <t>75°23'22.5135"E</t>
  </si>
  <si>
    <t>64°46'7.2979"N</t>
  </si>
  <si>
    <t>75°23'21.8606"E</t>
  </si>
  <si>
    <t>64°46'7.4610"N</t>
  </si>
  <si>
    <t>75°23'21.2077"E</t>
  </si>
  <si>
    <t>64°46'7.6242"N</t>
  </si>
  <si>
    <t>75°23'20.5548"E</t>
  </si>
  <si>
    <t>64°46'7.7873"N</t>
  </si>
  <si>
    <t>75°23'19.9019"E</t>
  </si>
  <si>
    <t>64°46'7.9504"N</t>
  </si>
  <si>
    <t>75°23'19.2490"E</t>
  </si>
  <si>
    <t>64°46'8.1136"N</t>
  </si>
  <si>
    <t>75°23'18.5961"E</t>
  </si>
  <si>
    <t>64°46'8.2767"N</t>
  </si>
  <si>
    <t>75°23'17.9432"E</t>
  </si>
  <si>
    <t>64°46'8.4399"N</t>
  </si>
  <si>
    <t>75°23'17.2904"E</t>
  </si>
  <si>
    <t>64°46'8.6030"N</t>
  </si>
  <si>
    <t>75°23'16.6374"E</t>
  </si>
  <si>
    <t>64°46'8.7662"N</t>
  </si>
  <si>
    <t>75°23'15.9845"E</t>
  </si>
  <si>
    <t>64°46'8.9293"N</t>
  </si>
  <si>
    <t>75°23'15.3316"E</t>
  </si>
  <si>
    <t>64°46'9.0924"N</t>
  </si>
  <si>
    <t>75°23'14.6787"E</t>
  </si>
  <si>
    <t>64°46'9.2556"N</t>
  </si>
  <si>
    <t>75°23'14.0258"E</t>
  </si>
  <si>
    <t>64°46'9.4187"N</t>
  </si>
  <si>
    <t>75°23'13.3729"E</t>
  </si>
  <si>
    <t>64°46'9.5818"N</t>
  </si>
  <si>
    <t>75°23'12.7200"E</t>
  </si>
  <si>
    <t>64°46'9.7450"N</t>
  </si>
  <si>
    <t>75°23'12.0671"E</t>
  </si>
  <si>
    <t>64°46'9.9081"N</t>
  </si>
  <si>
    <t>75°23'11.4142"E</t>
  </si>
  <si>
    <t>64°46'10.0713"N</t>
  </si>
  <si>
    <t>75°23'10.7612"E</t>
  </si>
  <si>
    <t>64°46'10.2344"N</t>
  </si>
  <si>
    <t>75°23'10.1083"E</t>
  </si>
  <si>
    <t>64°46'10.3975"N</t>
  </si>
  <si>
    <t>75°23'9.4554"E</t>
  </si>
  <si>
    <t>64°46'10.5606"N</t>
  </si>
  <si>
    <t>75°23'8.8025"E</t>
  </si>
  <si>
    <t>64°46'10.7238"N</t>
  </si>
  <si>
    <t>75°23'8.1495"E</t>
  </si>
  <si>
    <t>64°46'10.8869"N</t>
  </si>
  <si>
    <t>75°23'7.4966"E</t>
  </si>
  <si>
    <t>64°46'11.0500"N</t>
  </si>
  <si>
    <t>75°23'6.8437"E</t>
  </si>
  <si>
    <t>64°46'11.2132"N</t>
  </si>
  <si>
    <t>75°23'6.1907"E</t>
  </si>
  <si>
    <t>64°46'11.3763"N</t>
  </si>
  <si>
    <t>75°23'5.5378"E</t>
  </si>
  <si>
    <t>64°46'11.5394"N</t>
  </si>
  <si>
    <t>75°23'4.8848"E</t>
  </si>
  <si>
    <t>64°46'11.7026"N</t>
  </si>
  <si>
    <t>75°23'4.2319"E</t>
  </si>
  <si>
    <t>64°46'11.8657"N</t>
  </si>
  <si>
    <t>75°23'3.5790"E</t>
  </si>
  <si>
    <t>64°46'12.0288"N</t>
  </si>
  <si>
    <t>75°23'2.9260"E</t>
  </si>
  <si>
    <t>64°46'12.1919"N</t>
  </si>
  <si>
    <t>75°23'2.2731"E</t>
  </si>
  <si>
    <t>64°46'12.3550"N</t>
  </si>
  <si>
    <t>75°23'1.6201"E</t>
  </si>
  <si>
    <t>64°46'12.4973"N</t>
  </si>
  <si>
    <t>75°23'1.0507"E</t>
  </si>
  <si>
    <t>64°45'43.3078"N</t>
  </si>
  <si>
    <t>75°24'57.4384"E</t>
  </si>
  <si>
    <t>75°24'56.6091"E</t>
  </si>
  <si>
    <t>64°45'43.7458"N</t>
  </si>
  <si>
    <t>75°24'55.8383"E</t>
  </si>
  <si>
    <t>64°45'43.9751"N</t>
  </si>
  <si>
    <t>64°45'44.0866"N</t>
  </si>
  <si>
    <t>64°45'34.8817"N</t>
  </si>
  <si>
    <t>64°45'35.1938"N</t>
  </si>
  <si>
    <t>64°45'35.5108"N</t>
  </si>
  <si>
    <t>64°45'35.8411"N</t>
  </si>
  <si>
    <t>75°25'11.9713"E</t>
  </si>
  <si>
    <t>64°45'36.1764"N</t>
  </si>
  <si>
    <t>64°45'36.4980"N</t>
  </si>
  <si>
    <t>75°25'11.3020"E</t>
  </si>
  <si>
    <t>75°25'10.9539"E</t>
  </si>
  <si>
    <t>64°45'37.1343"N</t>
  </si>
  <si>
    <t>75°25'10.6019"E</t>
  </si>
  <si>
    <t>75°25'10.2119"E</t>
  </si>
  <si>
    <t>75°25'9.7856"E</t>
  </si>
  <si>
    <t>75°25'9.3778"E</t>
  </si>
  <si>
    <t>64°45'38.4467"N</t>
  </si>
  <si>
    <t>75°25'8.9156"E</t>
  </si>
  <si>
    <t>64°45'38.7501"N</t>
  </si>
  <si>
    <t>64°45'39.0704"N</t>
  </si>
  <si>
    <t>64°45'39.3612"N</t>
  </si>
  <si>
    <t>75°25'7.4575"E</t>
  </si>
  <si>
    <t>64°45'39.6311"N</t>
  </si>
  <si>
    <t>64°45'39.9531"N</t>
  </si>
  <si>
    <t>75°25'6.2995"E</t>
  </si>
  <si>
    <t>64°45'40.2803"N</t>
  </si>
  <si>
    <t>64°45'40.5081"N</t>
  </si>
  <si>
    <t>75°25'4.4233"E</t>
  </si>
  <si>
    <t>64°45'41.0642"N</t>
  </si>
  <si>
    <t>75°25'3.7875"E</t>
  </si>
  <si>
    <t>64°45'41.3476"N</t>
  </si>
  <si>
    <t>75°25'3.1099"E</t>
  </si>
  <si>
    <t>64°45'41.6083"N</t>
  </si>
  <si>
    <t>64°45'41.8692"N</t>
  </si>
  <si>
    <t>75°24'59.6967"E</t>
  </si>
  <si>
    <t>64°45'42.8676"N</t>
  </si>
  <si>
    <t>64°45'43.1035"N</t>
  </si>
  <si>
    <t>75°24'58.1516"E</t>
  </si>
  <si>
    <t>64°45'43.5381"N</t>
  </si>
  <si>
    <t>75°24'54.9666"E</t>
  </si>
  <si>
    <t>75°24'54.5359"E</t>
  </si>
  <si>
    <t>64°45'44.8168"N</t>
  </si>
  <si>
    <t>75°24'51.6057"E</t>
  </si>
  <si>
    <t>Rev С-0</t>
  </si>
  <si>
    <t>64°45'45.2171"N</t>
  </si>
  <si>
    <t>75°24'49.9785"E</t>
  </si>
  <si>
    <t>01/Jul/2024  at 11:01:24 using WellArchitect 6.0</t>
  </si>
  <si>
    <t>15_31040 PWP Rev-C.0</t>
  </si>
  <si>
    <t>Kulakir</t>
  </si>
  <si>
    <t>BH OnTrak (2019) (Standard, IFR1, SAG)</t>
  </si>
  <si>
    <t>BHI / 220.7 mm / BH OnTrak (2019) (Standart, IFR1,SAG) / (1035.89 - 1660.81m) (07.06.24)</t>
  </si>
  <si>
    <t>64°46'12.4535"N</t>
  </si>
  <si>
    <t>75°23'1.1895"E</t>
  </si>
  <si>
    <t>64°45'44.2524"N</t>
  </si>
  <si>
    <t>75°24'53.8870"E</t>
  </si>
  <si>
    <t>64°45'44.4169"N</t>
  </si>
  <si>
    <t>75°24'53.2361"E</t>
  </si>
  <si>
    <t>64°45'44.4701"N</t>
  </si>
  <si>
    <t>75°24'53.0242"E</t>
  </si>
  <si>
    <t>Projection to bit</t>
  </si>
  <si>
    <t>64°45'44.5804"N</t>
  </si>
  <si>
    <t>75°24'52.5838"E</t>
  </si>
  <si>
    <t>64°45'44.7438"N</t>
  </si>
  <si>
    <t>75°24'51.9314"E</t>
  </si>
  <si>
    <t>64°45'44.7969"N</t>
  </si>
  <si>
    <t>75°24'51.7193"E</t>
  </si>
  <si>
    <t>64°45'44.9071"N</t>
  </si>
  <si>
    <t>75°24'51.2789"E</t>
  </si>
  <si>
    <t>64°45'44.9135"N</t>
  </si>
  <si>
    <t>75°24'51.2533"E</t>
  </si>
  <si>
    <t>End of Drop</t>
  </si>
  <si>
    <t>64°45'45.0705"N</t>
  </si>
  <si>
    <t>75°24'50.6265"E</t>
  </si>
  <si>
    <t>64°45'45.2338"N</t>
  </si>
  <si>
    <t>75°24'49.9741"E</t>
  </si>
  <si>
    <t>64°45'45.3665"N</t>
  </si>
  <si>
    <t>75°24'49.4442"E</t>
  </si>
  <si>
    <t>64°45'45.3972"N</t>
  </si>
  <si>
    <t>75°24'49.3217"E</t>
  </si>
  <si>
    <t>64°45'45.4838"N</t>
  </si>
  <si>
    <t>75°24'48.9760"E</t>
  </si>
  <si>
    <t>64°45'45.5606"N</t>
  </si>
  <si>
    <t>75°24'48.6693"E</t>
  </si>
  <si>
    <t>64°45'45.7239"N</t>
  </si>
  <si>
    <t>75°24'48.0168"E</t>
  </si>
  <si>
    <t>64°45'45.8873"N</t>
  </si>
  <si>
    <t>75°24'47.3644"E</t>
  </si>
  <si>
    <t>64°45'46.0507"N</t>
  </si>
  <si>
    <t>75°24'46.7119"E</t>
  </si>
  <si>
    <t>64°45'46.2140"N</t>
  </si>
  <si>
    <t>75°24'46.0595"E</t>
  </si>
  <si>
    <t>64°45'46.3774"N</t>
  </si>
  <si>
    <t>75°24'45.4070"E</t>
  </si>
  <si>
    <t>64°45'46.5407"N</t>
  </si>
  <si>
    <t>75°24'44.7546"E</t>
  </si>
  <si>
    <t>64°45'46.7041"N</t>
  </si>
  <si>
    <t>75°24'44.1021"E</t>
  </si>
  <si>
    <t>64°45'46.8675"N</t>
  </si>
  <si>
    <t>75°24'43.4497"E</t>
  </si>
  <si>
    <t>64°45'47.0308"N</t>
  </si>
  <si>
    <t>75°24'42.7972"E</t>
  </si>
  <si>
    <t>64°45'47.1942"N</t>
  </si>
  <si>
    <t>75°24'42.1448"E</t>
  </si>
  <si>
    <t>64°45'47.3575"N</t>
  </si>
  <si>
    <t>75°24'41.4923"E</t>
  </si>
  <si>
    <t>64°45'47.5209"N</t>
  </si>
  <si>
    <t>75°24'40.8398"E</t>
  </si>
  <si>
    <t>64°45'47.6843"N</t>
  </si>
  <si>
    <t>75°24'40.1874"E</t>
  </si>
  <si>
    <t>64°45'47.8476"N</t>
  </si>
  <si>
    <t>75°24'39.5349"E</t>
  </si>
  <si>
    <t>64°45'48.0110"N</t>
  </si>
  <si>
    <t>75°24'38.8824"E</t>
  </si>
  <si>
    <t>64°45'48.1743"N</t>
  </si>
  <si>
    <t>75°24'38.2299"E</t>
  </si>
  <si>
    <t>64°45'48.3377"N</t>
  </si>
  <si>
    <t>75°24'37.5775"E</t>
  </si>
  <si>
    <t>64°45'48.5010"N</t>
  </si>
  <si>
    <t>75°24'36.9250"E</t>
  </si>
  <si>
    <t>64°45'48.6644"N</t>
  </si>
  <si>
    <t>75°24'36.2725"E</t>
  </si>
  <si>
    <t>64°45'48.8277"N</t>
  </si>
  <si>
    <t>75°24'35.6200"E</t>
  </si>
  <si>
    <t>64°45'48.9911"N</t>
  </si>
  <si>
    <t>75°24'34.9675"E</t>
  </si>
  <si>
    <t>64°45'49.1544"N</t>
  </si>
  <si>
    <t>75°24'34.3151"E</t>
  </si>
  <si>
    <t>64°45'49.3178"N</t>
  </si>
  <si>
    <t>75°24'33.6626"E</t>
  </si>
  <si>
    <t>64°45'49.3708"N</t>
  </si>
  <si>
    <t>75°24'33.4505"E</t>
  </si>
  <si>
    <t>64°45'49.4811"N</t>
  </si>
  <si>
    <t>75°24'33.0101"E</t>
  </si>
  <si>
    <t>64°45'49.6042"N</t>
  </si>
  <si>
    <t>75°24'32.5184"E</t>
  </si>
  <si>
    <t>64°45'49.6444"N</t>
  </si>
  <si>
    <t>75°24'32.3577"E</t>
  </si>
  <si>
    <t>64°45'49.8078"N</t>
  </si>
  <si>
    <t>75°24'31.7053"E</t>
  </si>
  <si>
    <t>64°45'49.9711"N</t>
  </si>
  <si>
    <t>75°24'31.0529"E</t>
  </si>
  <si>
    <t>64°45'50.1344"N</t>
  </si>
  <si>
    <t>75°24'30.4005"E</t>
  </si>
  <si>
    <t>64°45'50.2977"N</t>
  </si>
  <si>
    <t>75°24'29.7481"E</t>
  </si>
  <si>
    <t>64°45'50.3086"N</t>
  </si>
  <si>
    <t>75°24'29.7046"E</t>
  </si>
  <si>
    <t>64°45'50.4610"N</t>
  </si>
  <si>
    <t>75°24'29.0956"E</t>
  </si>
  <si>
    <t>64°45'50.5381"N</t>
  </si>
  <si>
    <t>75°24'28.7878"E</t>
  </si>
  <si>
    <t>64°45'50.5383"N</t>
  </si>
  <si>
    <t>75°24'28.7870"E</t>
  </si>
  <si>
    <t>3D Arc (J)</t>
  </si>
  <si>
    <t>64°45'50.6244"N</t>
  </si>
  <si>
    <t>75°24'28.4431"E</t>
  </si>
  <si>
    <t>64°45'50.7877"N</t>
  </si>
  <si>
    <t>75°24'27.7906"E</t>
  </si>
  <si>
    <t>64°45'50.9510"N</t>
  </si>
  <si>
    <t>64°45'51.1144"N</t>
  </si>
  <si>
    <t>64°45'51.2777"N</t>
  </si>
  <si>
    <t>75°24'25.8330"E</t>
  </si>
  <si>
    <t>64°45'51.4410"N</t>
  </si>
  <si>
    <t>75°24'25.1805"E</t>
  </si>
  <si>
    <t>64°45'51.6044"N</t>
  </si>
  <si>
    <t>75°24'24.5280"E</t>
  </si>
  <si>
    <t>64°45'51.7677"N</t>
  </si>
  <si>
    <t>75°24'23.8754"E</t>
  </si>
  <si>
    <t>64°45'51.9310"N</t>
  </si>
  <si>
    <t>75°24'23.2229"E</t>
  </si>
  <si>
    <t>64°45'52.0944"N</t>
  </si>
  <si>
    <t>75°24'22.5704"E</t>
  </si>
  <si>
    <t>64°45'52.2577"N</t>
  </si>
  <si>
    <t>75°24'21.9178"E</t>
  </si>
  <si>
    <t>64°45'52.4210"N</t>
  </si>
  <si>
    <t>75°24'21.2653"E</t>
  </si>
  <si>
    <t>64°45'52.5844"N</t>
  </si>
  <si>
    <t>75°24'20.6128"E</t>
  </si>
  <si>
    <t>64°45'52.7477"N</t>
  </si>
  <si>
    <t>75°24'19.9602"E</t>
  </si>
  <si>
    <t>64°45'52.9110"N</t>
  </si>
  <si>
    <t>75°24'19.3077"E</t>
  </si>
  <si>
    <t>64°45'53.0743"N</t>
  </si>
  <si>
    <t>75°24'18.6551"E</t>
  </si>
  <si>
    <t>64°45'53.2377"N</t>
  </si>
  <si>
    <t>75°24'18.0026"E</t>
  </si>
  <si>
    <t>64°45'53.4010"N</t>
  </si>
  <si>
    <t>75°24'17.3500"E</t>
  </si>
  <si>
    <t>64°45'53.5643"N</t>
  </si>
  <si>
    <t>75°24'16.6975"E</t>
  </si>
  <si>
    <t>64°45'53.7276"N</t>
  </si>
  <si>
    <t>75°24'16.0449"E</t>
  </si>
  <si>
    <t>64°45'53.8909"N</t>
  </si>
  <si>
    <t>75°24'15.3924"E</t>
  </si>
  <si>
    <t>64°45'54.0543"N</t>
  </si>
  <si>
    <t>75°24'14.7398"E</t>
  </si>
  <si>
    <t>64°45'54.2176"N</t>
  </si>
  <si>
    <t>75°24'14.0873"E</t>
  </si>
  <si>
    <t>64°45'54.3809"N</t>
  </si>
  <si>
    <t>75°24'13.4347"E</t>
  </si>
  <si>
    <t>64°45'54.5442"N</t>
  </si>
  <si>
    <t>75°24'12.7821"E</t>
  </si>
  <si>
    <t>64°45'54.7075"N</t>
  </si>
  <si>
    <t>75°24'12.1296"E</t>
  </si>
  <si>
    <t>64°45'54.8708"N</t>
  </si>
  <si>
    <t>75°24'11.4770"E</t>
  </si>
  <si>
    <t>64°45'55.0342"N</t>
  </si>
  <si>
    <t>75°24'10.8244"E</t>
  </si>
  <si>
    <t>64°45'55.1975"N</t>
  </si>
  <si>
    <t>75°24'10.1718"E</t>
  </si>
  <si>
    <t>64°45'55.3608"N</t>
  </si>
  <si>
    <t>75°24'9.5193"E</t>
  </si>
  <si>
    <t>64°45'55.5241"N</t>
  </si>
  <si>
    <t>75°24'8.8667"E</t>
  </si>
  <si>
    <t>64°45'55.6874"N</t>
  </si>
  <si>
    <t>75°24'8.2141"E</t>
  </si>
  <si>
    <t>64°45'55.8507"N</t>
  </si>
  <si>
    <t>75°24'7.5615"E</t>
  </si>
  <si>
    <t>64°45'56.0140"N</t>
  </si>
  <si>
    <t>75°24'6.9089"E</t>
  </si>
  <si>
    <t>64°45'56.1773"N</t>
  </si>
  <si>
    <t>75°24'6.2563"E</t>
  </si>
  <si>
    <t>64°45'56.3406"N</t>
  </si>
  <si>
    <t>75°24'5.6038"E</t>
  </si>
  <si>
    <t>64°45'56.5040"N</t>
  </si>
  <si>
    <t>75°24'4.9512"E</t>
  </si>
  <si>
    <t>64°45'56.6673"N</t>
  </si>
  <si>
    <t>75°24'4.2986"E</t>
  </si>
  <si>
    <t>64°45'56.8306"N</t>
  </si>
  <si>
    <t>75°24'3.6460"E</t>
  </si>
  <si>
    <t>64°45'56.9939"N</t>
  </si>
  <si>
    <t>75°24'2.9934"E</t>
  </si>
  <si>
    <t>64°45'57.1572"N</t>
  </si>
  <si>
    <t>75°24'2.3408"E</t>
  </si>
  <si>
    <t>64°45'57.3205"N</t>
  </si>
  <si>
    <t>75°24'1.6882"E</t>
  </si>
  <si>
    <t>64°45'57.4838"N</t>
  </si>
  <si>
    <t>75°24'1.0356"E</t>
  </si>
  <si>
    <t>64°45'57.6471"N</t>
  </si>
  <si>
    <t>75°24'0.3830"E</t>
  </si>
  <si>
    <t>64°45'57.8104"N</t>
  </si>
  <si>
    <t>75°23'59.7303"E</t>
  </si>
  <si>
    <t>64°45'57.9737"N</t>
  </si>
  <si>
    <t>75°23'59.0777"E</t>
  </si>
  <si>
    <t>64°45'58.1370"N</t>
  </si>
  <si>
    <t>75°23'58.4251"E</t>
  </si>
  <si>
    <t>64°45'58.3003"N</t>
  </si>
  <si>
    <t>75°23'57.7725"E</t>
  </si>
  <si>
    <t>64°45'58.4636"N</t>
  </si>
  <si>
    <t>75°23'57.1199"E</t>
  </si>
  <si>
    <t>64°45'58.6269"N</t>
  </si>
  <si>
    <t>75°23'56.4673"E</t>
  </si>
  <si>
    <t>64°45'58.7902"N</t>
  </si>
  <si>
    <t>75°23'55.8146"E</t>
  </si>
  <si>
    <t>64°45'58.9535"N</t>
  </si>
  <si>
    <t>75°23'55.1620"E</t>
  </si>
  <si>
    <t>64°45'59.1168"N</t>
  </si>
  <si>
    <t>75°23'54.5094"E</t>
  </si>
  <si>
    <t>64°45'59.2801"N</t>
  </si>
  <si>
    <t>75°23'53.8568"E</t>
  </si>
  <si>
    <t>64°45'59.4434"N</t>
  </si>
  <si>
    <t>75°23'53.2041"E</t>
  </si>
  <si>
    <t>64°45'59.6066"N</t>
  </si>
  <si>
    <t>75°23'52.5515"E</t>
  </si>
  <si>
    <t>64°45'59.7699"N</t>
  </si>
  <si>
    <t>75°23'51.8989"E</t>
  </si>
  <si>
    <t>64°45'59.9332"N</t>
  </si>
  <si>
    <t>75°23'51.2462"E</t>
  </si>
  <si>
    <t>64°46'0.0965"N</t>
  </si>
  <si>
    <t>75°23'50.5936"E</t>
  </si>
  <si>
    <t>64°46'0.2598"N</t>
  </si>
  <si>
    <t>75°23'49.9409"E</t>
  </si>
  <si>
    <t>64°46'0.4231"N</t>
  </si>
  <si>
    <t>75°23'49.2883"E</t>
  </si>
  <si>
    <t>64°46'0.5864"N</t>
  </si>
  <si>
    <t>75°23'48.6357"E</t>
  </si>
  <si>
    <t>64°46'0.7497"N</t>
  </si>
  <si>
    <t>75°23'47.9830"E</t>
  </si>
  <si>
    <t>64°46'0.9130"N</t>
  </si>
  <si>
    <t>75°23'47.3304"E</t>
  </si>
  <si>
    <t>64°46'1.0762"N</t>
  </si>
  <si>
    <t>75°23'46.6777"E</t>
  </si>
  <si>
    <t>64°46'1.2395"N</t>
  </si>
  <si>
    <t>75°23'46.0250"E</t>
  </si>
  <si>
    <t>64°46'1.4028"N</t>
  </si>
  <si>
    <t>75°23'45.3724"E</t>
  </si>
  <si>
    <t>64°46'1.5661"N</t>
  </si>
  <si>
    <t>75°23'44.7197"E</t>
  </si>
  <si>
    <t>64°46'1.7294"N</t>
  </si>
  <si>
    <t>75°23'44.0671"E</t>
  </si>
  <si>
    <t>64°46'1.8927"N</t>
  </si>
  <si>
    <t>75°23'43.4144"E</t>
  </si>
  <si>
    <t>64°46'2.0559"N</t>
  </si>
  <si>
    <t>75°23'42.7617"E</t>
  </si>
  <si>
    <t>64°46'2.2192"N</t>
  </si>
  <si>
    <t>75°23'42.1091"E</t>
  </si>
  <si>
    <t>64°46'2.3825"N</t>
  </si>
  <si>
    <t>75°23'41.4564"E</t>
  </si>
  <si>
    <t>64°46'2.5458"N</t>
  </si>
  <si>
    <t>75°23'40.8037"E</t>
  </si>
  <si>
    <t>64°46'2.7091"N</t>
  </si>
  <si>
    <t>75°23'40.1510"E</t>
  </si>
  <si>
    <t>64°46'2.8723"N</t>
  </si>
  <si>
    <t>75°23'39.4984"E</t>
  </si>
  <si>
    <t>64°46'3.0356"N</t>
  </si>
  <si>
    <t>75°23'38.8457"E</t>
  </si>
  <si>
    <t>64°46'3.1989"N</t>
  </si>
  <si>
    <t>75°23'38.1930"E</t>
  </si>
  <si>
    <t>64°46'3.3622"N</t>
  </si>
  <si>
    <t>75°23'37.5403"E</t>
  </si>
  <si>
    <t>64°46'3.5254"N</t>
  </si>
  <si>
    <t>75°23'36.8876"E</t>
  </si>
  <si>
    <t>64°46'3.6887"N</t>
  </si>
  <si>
    <t>75°23'36.2349"E</t>
  </si>
  <si>
    <t>64°46'3.8520"N</t>
  </si>
  <si>
    <t>75°23'35.5823"E</t>
  </si>
  <si>
    <t>64°46'4.0152"N</t>
  </si>
  <si>
    <t>75°23'34.9296"E</t>
  </si>
  <si>
    <t>64°46'4.1785"N</t>
  </si>
  <si>
    <t>75°23'34.2769"E</t>
  </si>
  <si>
    <t>64°46'4.3418"N</t>
  </si>
  <si>
    <t>75°23'33.6242"E</t>
  </si>
  <si>
    <t>64°46'4.5051"N</t>
  </si>
  <si>
    <t>75°23'32.9715"E</t>
  </si>
  <si>
    <t>64°46'4.6683"N</t>
  </si>
  <si>
    <t>75°23'32.3188"E</t>
  </si>
  <si>
    <t>64°46'4.8316"N</t>
  </si>
  <si>
    <t>75°23'31.6661"E</t>
  </si>
  <si>
    <t>64°46'4.9949"N</t>
  </si>
  <si>
    <t>75°23'31.0134"E</t>
  </si>
  <si>
    <t>64°46'5.1581"N</t>
  </si>
  <si>
    <t>75°23'30.3607"E</t>
  </si>
  <si>
    <t>64°46'5.3214"N</t>
  </si>
  <si>
    <t>75°23'29.7079"E</t>
  </si>
  <si>
    <t>64°46'5.4846"N</t>
  </si>
  <si>
    <t>75°23'29.0552"E</t>
  </si>
  <si>
    <t>64°46'5.6479"N</t>
  </si>
  <si>
    <t>75°23'28.4025"E</t>
  </si>
  <si>
    <t>64°46'5.8112"N</t>
  </si>
  <si>
    <t>75°23'27.7498"E</t>
  </si>
  <si>
    <t>64°46'5.9744"N</t>
  </si>
  <si>
    <t>75°23'27.0971"E</t>
  </si>
  <si>
    <t>64°46'6.1377"N</t>
  </si>
  <si>
    <t>75°23'26.4444"E</t>
  </si>
  <si>
    <t>64°46'6.3010"N</t>
  </si>
  <si>
    <t>75°23'25.7916"E</t>
  </si>
  <si>
    <t>64°46'6.4642"N</t>
  </si>
  <si>
    <t>75°23'25.1389"E</t>
  </si>
  <si>
    <t>64°46'6.6275"N</t>
  </si>
  <si>
    <t>75°23'24.4862"E</t>
  </si>
  <si>
    <t>64°46'6.7907"N</t>
  </si>
  <si>
    <t>75°23'23.8335"E</t>
  </si>
  <si>
    <t>64°46'6.9540"N</t>
  </si>
  <si>
    <t>75°23'23.1807"E</t>
  </si>
  <si>
    <t>64°46'7.1172"N</t>
  </si>
  <si>
    <t>75°23'22.5280"E</t>
  </si>
  <si>
    <t>64°46'7.2805"N</t>
  </si>
  <si>
    <t>75°23'21.8752"E</t>
  </si>
  <si>
    <t>64°46'7.4438"N</t>
  </si>
  <si>
    <t>75°23'21.2225"E</t>
  </si>
  <si>
    <t>64°46'7.6070"N</t>
  </si>
  <si>
    <t>75°23'20.5698"E</t>
  </si>
  <si>
    <t>64°46'7.7703"N</t>
  </si>
  <si>
    <t>75°23'19.9170"E</t>
  </si>
  <si>
    <t>64°46'7.9335"N</t>
  </si>
  <si>
    <t>75°23'19.2643"E</t>
  </si>
  <si>
    <t>64°46'8.0968"N</t>
  </si>
  <si>
    <t>75°23'18.6115"E</t>
  </si>
  <si>
    <t>64°46'8.2600"N</t>
  </si>
  <si>
    <t>75°23'17.9588"E</t>
  </si>
  <si>
    <t>64°46'8.4233"N</t>
  </si>
  <si>
    <t>75°23'17.3060"E</t>
  </si>
  <si>
    <t>64°46'8.5865"N</t>
  </si>
  <si>
    <t>75°23'16.6533"E</t>
  </si>
  <si>
    <t>64°46'8.7498"N</t>
  </si>
  <si>
    <t>75°23'16.0005"E</t>
  </si>
  <si>
    <t>64°46'8.9130"N</t>
  </si>
  <si>
    <t>75°23'15.3478"E</t>
  </si>
  <si>
    <t>64°46'9.0763"N</t>
  </si>
  <si>
    <t>75°23'14.6950"E</t>
  </si>
  <si>
    <t>64°46'9.2395"N</t>
  </si>
  <si>
    <t>75°23'14.0422"E</t>
  </si>
  <si>
    <t>64°46'9.4027"N</t>
  </si>
  <si>
    <t>75°23'13.3895"E</t>
  </si>
  <si>
    <t>64°46'9.5660"N</t>
  </si>
  <si>
    <t>75°23'12.7367"E</t>
  </si>
  <si>
    <t>64°46'9.7292"N</t>
  </si>
  <si>
    <t>75°23'12.0839"E</t>
  </si>
  <si>
    <t>64°46'9.8925"N</t>
  </si>
  <si>
    <t>75°23'11.4312"E</t>
  </si>
  <si>
    <t>64°46'10.0557"N</t>
  </si>
  <si>
    <t>75°23'10.7784"E</t>
  </si>
  <si>
    <t>64°46'10.2190"N</t>
  </si>
  <si>
    <t>75°23'10.1256"E</t>
  </si>
  <si>
    <t>64°46'10.3822"N</t>
  </si>
  <si>
    <t>75°23'9.4728"E</t>
  </si>
  <si>
    <t>64°46'10.5454"N</t>
  </si>
  <si>
    <t>75°23'8.8201"E</t>
  </si>
  <si>
    <t>64°46'10.7087"N</t>
  </si>
  <si>
    <t>75°23'8.1673"E</t>
  </si>
  <si>
    <t>64°46'10.8719"N</t>
  </si>
  <si>
    <t>75°23'7.5145"E</t>
  </si>
  <si>
    <t>64°46'11.0351"N</t>
  </si>
  <si>
    <t>75°23'6.8617"E</t>
  </si>
  <si>
    <t>64°46'11.1984"N</t>
  </si>
  <si>
    <t>75°23'6.2089"E</t>
  </si>
  <si>
    <t>64°46'11.3616"N</t>
  </si>
  <si>
    <t>75°23'5.5561"E</t>
  </si>
  <si>
    <t>64°46'11.5248"N</t>
  </si>
  <si>
    <t>75°23'4.9033"E</t>
  </si>
  <si>
    <t>64°46'11.6881"N</t>
  </si>
  <si>
    <t>75°23'4.2505"E</t>
  </si>
  <si>
    <t>64°46'11.8513"N</t>
  </si>
  <si>
    <t>75°23'3.5977"E</t>
  </si>
  <si>
    <t>64°46'12.0145"N</t>
  </si>
  <si>
    <t>75°23'2.9449"E</t>
  </si>
  <si>
    <t>64°46'12.1778"N</t>
  </si>
  <si>
    <t>75°23'2.2921"E</t>
  </si>
  <si>
    <t>64°46'12.3410"N</t>
  </si>
  <si>
    <t>75°23'1.6393"E</t>
  </si>
  <si>
    <t>64°45'45.6303"N</t>
  </si>
  <si>
    <t>75°24'48.3664"E</t>
  </si>
  <si>
    <t>64°45'46.0203"N</t>
  </si>
  <si>
    <t>75°24'46.8268"E</t>
  </si>
  <si>
    <t>64°45'46.4305"N</t>
  </si>
  <si>
    <t>75°24'45.1187"E</t>
  </si>
  <si>
    <t>64°45'46.8018"N</t>
  </si>
  <si>
    <t>75°24'43.5322"E</t>
  </si>
  <si>
    <t>64°45'47.2019"N</t>
  </si>
  <si>
    <t>75°24'41.8326"E</t>
  </si>
  <si>
    <t>64°45'47.5909"N</t>
  </si>
  <si>
    <t>75°24'40.1972"E</t>
  </si>
  <si>
    <t>64°45'47.8782"N</t>
  </si>
  <si>
    <t>75°24'38.9869"E</t>
  </si>
  <si>
    <t>64°45'47.9902"N</t>
  </si>
  <si>
    <t>75°24'38.5591"E</t>
  </si>
  <si>
    <t>64°45'47.7478"N</t>
  </si>
  <si>
    <t>75°24'39.5362"E</t>
  </si>
  <si>
    <t>64°45'47.9048"N</t>
  </si>
  <si>
    <t>75°24'38.8751"E</t>
  </si>
  <si>
    <t>64°45'48.0617"N</t>
  </si>
  <si>
    <t>75°24'38.2141"E</t>
  </si>
  <si>
    <t>64°45'48.2186"N</t>
  </si>
  <si>
    <t>75°24'37.5530"E</t>
  </si>
  <si>
    <t>64°45'48.2615"N</t>
  </si>
  <si>
    <t>75°24'37.3726"E</t>
  </si>
  <si>
    <t>64°45'48.3756"N</t>
  </si>
  <si>
    <t>75°24'36.8920"E</t>
  </si>
  <si>
    <t>64°45'48.4946"N</t>
  </si>
  <si>
    <t>75°24'36.3905"E</t>
  </si>
  <si>
    <t>64°45'48.5326"N</t>
  </si>
  <si>
    <t>75°24'36.2311"E</t>
  </si>
  <si>
    <t>64°45'48.6921"N</t>
  </si>
  <si>
    <t>75°24'35.5735"E</t>
  </si>
  <si>
    <t>64°45'48.8176"N</t>
  </si>
  <si>
    <t>75°24'35.0686"E</t>
  </si>
  <si>
    <t>64°45'48.8549"N</t>
  </si>
  <si>
    <t>75°24'34.9204"E</t>
  </si>
  <si>
    <t>64°45'49.0187"N</t>
  </si>
  <si>
    <t>75°24'34.2687"E</t>
  </si>
  <si>
    <t>64°45'49.1534"N</t>
  </si>
  <si>
    <t>75°24'33.7325"E</t>
  </si>
  <si>
    <t>64°45'49.1825"N</t>
  </si>
  <si>
    <t>75°24'33.6170"E</t>
  </si>
  <si>
    <t>64°45'49.3464"N</t>
  </si>
  <si>
    <t>75°24'32.9654"E</t>
  </si>
  <si>
    <t>64°45'49.3879"N</t>
  </si>
  <si>
    <t>75°24'32.8005"E</t>
  </si>
  <si>
    <t>64°45'49.5105"N</t>
  </si>
  <si>
    <t>75°24'32.3139"E</t>
  </si>
  <si>
    <t>64°45'49.6746"N</t>
  </si>
  <si>
    <t>75°24'31.6624"E</t>
  </si>
  <si>
    <t>64°45'49.8386"N</t>
  </si>
  <si>
    <t>75°24'31.0109"E</t>
  </si>
  <si>
    <t>64°45'50.0027"N</t>
  </si>
  <si>
    <t>75°24'30.3594"E</t>
  </si>
  <si>
    <t>64°45'50.1668"N</t>
  </si>
  <si>
    <t>75°24'29.7079"E</t>
  </si>
  <si>
    <t>64°45'50.3308"N</t>
  </si>
  <si>
    <t>75°24'29.0564"E</t>
  </si>
  <si>
    <t>64°45'50.4949"N</t>
  </si>
  <si>
    <t>75°24'28.4049"E</t>
  </si>
  <si>
    <t>64°45'50.6590"N</t>
  </si>
  <si>
    <t>75°24'27.7534"E</t>
  </si>
  <si>
    <t>64°45'50.8231"N</t>
  </si>
  <si>
    <t>75°24'27.1019"E</t>
  </si>
  <si>
    <t>64°45'50.9871"N</t>
  </si>
  <si>
    <t>75°24'26.4504"E</t>
  </si>
  <si>
    <t>64°45'51.1512"N</t>
  </si>
  <si>
    <t>75°24'25.7989"E</t>
  </si>
  <si>
    <t>64°45'51.3153"N</t>
  </si>
  <si>
    <t>75°24'25.1473"E</t>
  </si>
  <si>
    <t>64°45'51.4793"N</t>
  </si>
  <si>
    <t>75°24'24.4958"E</t>
  </si>
  <si>
    <t>64°45'51.6434"N</t>
  </si>
  <si>
    <t>75°24'23.8443"E</t>
  </si>
  <si>
    <t>64°45'51.8074"N</t>
  </si>
  <si>
    <t>75°24'23.1928"E</t>
  </si>
  <si>
    <t>64°45'51.9715"N</t>
  </si>
  <si>
    <t>75°24'22.5413"E</t>
  </si>
  <si>
    <t>64°45'52.1356"N</t>
  </si>
  <si>
    <t>75°24'21.8897"E</t>
  </si>
  <si>
    <t>64°45'52.2996"N</t>
  </si>
  <si>
    <t>75°24'21.2382"E</t>
  </si>
  <si>
    <t>64°45'52.4637"N</t>
  </si>
  <si>
    <t>75°24'20.5867"E</t>
  </si>
  <si>
    <t>64°45'52.6277"N</t>
  </si>
  <si>
    <t>75°24'19.9352"E</t>
  </si>
  <si>
    <t>64°45'52.7918"N</t>
  </si>
  <si>
    <t>75°24'19.2836"E</t>
  </si>
  <si>
    <t>64°45'52.9559"N</t>
  </si>
  <si>
    <t>75°24'18.6321"E</t>
  </si>
  <si>
    <t>64°45'53.1199"N</t>
  </si>
  <si>
    <t>75°24'17.9806"E</t>
  </si>
  <si>
    <t>64°45'53.2840"N</t>
  </si>
  <si>
    <t>75°24'17.3290"E</t>
  </si>
  <si>
    <t>64°45'53.4480"N</t>
  </si>
  <si>
    <t>75°24'16.6775"E</t>
  </si>
  <si>
    <t>64°45'53.6121"N</t>
  </si>
  <si>
    <t>75°24'16.0259"E</t>
  </si>
  <si>
    <t>64°45'53.7761"N</t>
  </si>
  <si>
    <t>75°24'15.3744"E</t>
  </si>
  <si>
    <t>64°45'53.9402"N</t>
  </si>
  <si>
    <t>75°24'14.7228"E</t>
  </si>
  <si>
    <t>64°45'54.1042"N</t>
  </si>
  <si>
    <t>75°24'14.0713"E</t>
  </si>
  <si>
    <t>64°45'54.2683"N</t>
  </si>
  <si>
    <t>75°24'13.4197"E</t>
  </si>
  <si>
    <t>64°45'54.4323"N</t>
  </si>
  <si>
    <t>75°24'12.7682"E</t>
  </si>
  <si>
    <t>64°45'54.5964"N</t>
  </si>
  <si>
    <t>75°24'12.1166"E</t>
  </si>
  <si>
    <t>64°45'54.7604"N</t>
  </si>
  <si>
    <t>75°24'11.4651"E</t>
  </si>
  <si>
    <t>64°45'54.9245"N</t>
  </si>
  <si>
    <t>75°24'10.8135"E</t>
  </si>
  <si>
    <t>64°45'55.0885"N</t>
  </si>
  <si>
    <t>75°24'10.1619"E</t>
  </si>
  <si>
    <t>64°45'55.2526"N</t>
  </si>
  <si>
    <t>75°24'9.5104"E</t>
  </si>
  <si>
    <t>64°45'55.4166"N</t>
  </si>
  <si>
    <t>75°24'8.8588"E</t>
  </si>
  <si>
    <t>64°45'55.5807"N</t>
  </si>
  <si>
    <t>75°24'8.2072"E</t>
  </si>
  <si>
    <t>64°45'55.7447"N</t>
  </si>
  <si>
    <t>75°24'7.5557"E</t>
  </si>
  <si>
    <t>64°45'55.9088"N</t>
  </si>
  <si>
    <t>75°24'6.9041"E</t>
  </si>
  <si>
    <t>64°45'56.0728"N</t>
  </si>
  <si>
    <t>75°24'6.2525"E</t>
  </si>
  <si>
    <t>64°45'56.2368"N</t>
  </si>
  <si>
    <t>75°24'5.6009"E</t>
  </si>
  <si>
    <t>64°45'56.4009"N</t>
  </si>
  <si>
    <t>75°24'4.9494"E</t>
  </si>
  <si>
    <t>64°45'56.5649"N</t>
  </si>
  <si>
    <t>75°24'4.2978"E</t>
  </si>
  <si>
    <t>64°45'56.7290"N</t>
  </si>
  <si>
    <t>75°24'3.6462"E</t>
  </si>
  <si>
    <t>64°45'56.8930"N</t>
  </si>
  <si>
    <t>75°24'2.9946"E</t>
  </si>
  <si>
    <t>64°45'57.0570"N</t>
  </si>
  <si>
    <t>75°24'2.3430"E</t>
  </si>
  <si>
    <t>64°45'57.2211"N</t>
  </si>
  <si>
    <t>75°24'1.6914"E</t>
  </si>
  <si>
    <t>64°45'57.3851"N</t>
  </si>
  <si>
    <t>75°24'1.0398"E</t>
  </si>
  <si>
    <t>64°45'57.5492"N</t>
  </si>
  <si>
    <t>75°24'0.3882"E</t>
  </si>
  <si>
    <t>64°45'57.7132"N</t>
  </si>
  <si>
    <t>75°23'59.7366"E</t>
  </si>
  <si>
    <t>64°45'57.8772"N</t>
  </si>
  <si>
    <t>75°23'59.0850"E</t>
  </si>
  <si>
    <t>64°45'58.0413"N</t>
  </si>
  <si>
    <t>75°23'58.4334"E</t>
  </si>
  <si>
    <t>64°45'58.2053"N</t>
  </si>
  <si>
    <t>75°23'57.7818"E</t>
  </si>
  <si>
    <t>64°45'58.3693"N</t>
  </si>
  <si>
    <t>75°23'57.1302"E</t>
  </si>
  <si>
    <t>64°45'58.5334"N</t>
  </si>
  <si>
    <t>75°23'56.4786"E</t>
  </si>
  <si>
    <t>64°45'58.6974"N</t>
  </si>
  <si>
    <t>75°23'55.8270"E</t>
  </si>
  <si>
    <t>64°45'58.8614"N</t>
  </si>
  <si>
    <t>75°23'55.1754"E</t>
  </si>
  <si>
    <t>64°45'59.0254"N</t>
  </si>
  <si>
    <t>75°23'54.5238"E</t>
  </si>
  <si>
    <t>64°45'59.1895"N</t>
  </si>
  <si>
    <t>75°23'53.8721"E</t>
  </si>
  <si>
    <t>64°45'59.3535"N</t>
  </si>
  <si>
    <t>75°23'53.2205"E</t>
  </si>
  <si>
    <t>64°45'59.5175"N</t>
  </si>
  <si>
    <t>75°23'52.5689"E</t>
  </si>
  <si>
    <t>64°45'59.6815"N</t>
  </si>
  <si>
    <t>75°23'51.9173"E</t>
  </si>
  <si>
    <t>64°45'59.8456"N</t>
  </si>
  <si>
    <t>75°23'51.2656"E</t>
  </si>
  <si>
    <t>64°46'0.0096"N</t>
  </si>
  <si>
    <t>75°23'50.6140"E</t>
  </si>
  <si>
    <t>64°46'0.1736"N</t>
  </si>
  <si>
    <t>75°23'49.9624"E</t>
  </si>
  <si>
    <t>64°46'0.3376"N</t>
  </si>
  <si>
    <t>75°23'49.3108"E</t>
  </si>
  <si>
    <t>64°46'0.5017"N</t>
  </si>
  <si>
    <t>75°23'48.6591"E</t>
  </si>
  <si>
    <t>64°46'0.6657"N</t>
  </si>
  <si>
    <t>75°23'48.0075"E</t>
  </si>
  <si>
    <t>64°46'0.8297"N</t>
  </si>
  <si>
    <t>75°23'47.3558"E</t>
  </si>
  <si>
    <t>64°46'0.9937"N</t>
  </si>
  <si>
    <t>75°23'46.7042"E</t>
  </si>
  <si>
    <t>64°46'1.1577"N</t>
  </si>
  <si>
    <t>75°23'46.0525"E</t>
  </si>
  <si>
    <t>64°46'1.3217"N</t>
  </si>
  <si>
    <t>75°23'45.4009"E</t>
  </si>
  <si>
    <t>64°46'1.4858"N</t>
  </si>
  <si>
    <t>75°23'44.7493"E</t>
  </si>
  <si>
    <t>64°46'1.6498"N</t>
  </si>
  <si>
    <t>75°23'44.0976"E</t>
  </si>
  <si>
    <t>64°46'1.8138"N</t>
  </si>
  <si>
    <t>75°23'43.4459"E</t>
  </si>
  <si>
    <t>64°46'1.9778"N</t>
  </si>
  <si>
    <t>75°23'42.7943"E</t>
  </si>
  <si>
    <t>64°46'2.1418"N</t>
  </si>
  <si>
    <t>75°23'42.1426"E</t>
  </si>
  <si>
    <t>64°46'2.3058"N</t>
  </si>
  <si>
    <t>75°23'41.4910"E</t>
  </si>
  <si>
    <t>64°46'2.4698"N</t>
  </si>
  <si>
    <t>75°23'40.8393"E</t>
  </si>
  <si>
    <t>64°46'2.6339"N</t>
  </si>
  <si>
    <t>75°23'40.1876"E</t>
  </si>
  <si>
    <t>64°46'2.7979"N</t>
  </si>
  <si>
    <t>75°23'39.5360"E</t>
  </si>
  <si>
    <t>64°46'2.9619"N</t>
  </si>
  <si>
    <t>75°23'38.8843"E</t>
  </si>
  <si>
    <t>64°46'3.1259"N</t>
  </si>
  <si>
    <t>75°23'38.2326"E</t>
  </si>
  <si>
    <t>64°46'3.2899"N</t>
  </si>
  <si>
    <t>75°23'37.5810"E</t>
  </si>
  <si>
    <t>64°46'3.4539"N</t>
  </si>
  <si>
    <t>75°23'36.9293"E</t>
  </si>
  <si>
    <t>64°46'3.6179"N</t>
  </si>
  <si>
    <t>75°23'36.2776"E</t>
  </si>
  <si>
    <t>64°46'3.7819"N</t>
  </si>
  <si>
    <t>75°23'35.6259"E</t>
  </si>
  <si>
    <t>64°46'3.9459"N</t>
  </si>
  <si>
    <t>75°23'34.9743"E</t>
  </si>
  <si>
    <t>64°46'4.1099"N</t>
  </si>
  <si>
    <t>75°23'34.3226"E</t>
  </si>
  <si>
    <t>64°46'4.2739"N</t>
  </si>
  <si>
    <t>75°23'33.6709"E</t>
  </si>
  <si>
    <t>64°46'4.4379"N</t>
  </si>
  <si>
    <t>75°23'33.0192"E</t>
  </si>
  <si>
    <t>64°46'4.6019"N</t>
  </si>
  <si>
    <t>75°23'32.3675"E</t>
  </si>
  <si>
    <t>64°46'4.7659"N</t>
  </si>
  <si>
    <t>75°23'31.7158"E</t>
  </si>
  <si>
    <t>64°46'4.9299"N</t>
  </si>
  <si>
    <t>75°23'31.0641"E</t>
  </si>
  <si>
    <t>64°46'5.0939"N</t>
  </si>
  <si>
    <t>75°23'30.4124"E</t>
  </si>
  <si>
    <t>64°46'5.2579"N</t>
  </si>
  <si>
    <t>75°23'29.7607"E</t>
  </si>
  <si>
    <t>64°46'5.4219"N</t>
  </si>
  <si>
    <t>75°23'29.1090"E</t>
  </si>
  <si>
    <t>64°46'5.5859"N</t>
  </si>
  <si>
    <t>75°23'28.4573"E</t>
  </si>
  <si>
    <t>64°46'5.7499"N</t>
  </si>
  <si>
    <t>75°23'27.8056"E</t>
  </si>
  <si>
    <t>64°46'5.9139"N</t>
  </si>
  <si>
    <t>75°23'27.1539"E</t>
  </si>
  <si>
    <t>64°46'6.0779"N</t>
  </si>
  <si>
    <t>75°23'26.5022"E</t>
  </si>
  <si>
    <t>64°46'6.2419"N</t>
  </si>
  <si>
    <t>75°23'25.8505"E</t>
  </si>
  <si>
    <t>64°46'6.4059"N</t>
  </si>
  <si>
    <t>75°23'25.1988"E</t>
  </si>
  <si>
    <t>64°46'6.5699"N</t>
  </si>
  <si>
    <t>75°23'24.5470"E</t>
  </si>
  <si>
    <t>64°46'6.7339"N</t>
  </si>
  <si>
    <t>75°23'23.8953"E</t>
  </si>
  <si>
    <t>64°46'6.8979"N</t>
  </si>
  <si>
    <t>75°23'23.2436"E</t>
  </si>
  <si>
    <t>64°46'7.0618"N</t>
  </si>
  <si>
    <t>75°23'22.5919"E</t>
  </si>
  <si>
    <t>64°46'7.2258"N</t>
  </si>
  <si>
    <t>75°23'21.9401"E</t>
  </si>
  <si>
    <t>64°46'7.3898"N</t>
  </si>
  <si>
    <t>75°23'21.2884"E</t>
  </si>
  <si>
    <t>64°46'7.5538"N</t>
  </si>
  <si>
    <t>75°23'20.6367"E</t>
  </si>
  <si>
    <t>64°46'7.7178"N</t>
  </si>
  <si>
    <t>75°23'19.9850"E</t>
  </si>
  <si>
    <t>64°46'7.8818"N</t>
  </si>
  <si>
    <t>75°23'19.3332"E</t>
  </si>
  <si>
    <t>64°46'8.0458"N</t>
  </si>
  <si>
    <t>75°23'18.6815"E</t>
  </si>
  <si>
    <t>64°46'8.2098"N</t>
  </si>
  <si>
    <t>75°23'18.0297"E</t>
  </si>
  <si>
    <t>64°46'8.3737"N</t>
  </si>
  <si>
    <t>75°23'17.3780"E</t>
  </si>
  <si>
    <t>64°46'8.5377"N</t>
  </si>
  <si>
    <t>75°23'16.7263"E</t>
  </si>
  <si>
    <t>64°46'8.7017"N</t>
  </si>
  <si>
    <t>75°23'16.0745"E</t>
  </si>
  <si>
    <t>64°46'8.8657"N</t>
  </si>
  <si>
    <t>75°23'15.4228"E</t>
  </si>
  <si>
    <t>64°46'9.0297"N</t>
  </si>
  <si>
    <t>75°23'14.7710"E</t>
  </si>
  <si>
    <t>64°46'9.1936"N</t>
  </si>
  <si>
    <t>75°23'14.1193"E</t>
  </si>
  <si>
    <t>64°46'9.3576"N</t>
  </si>
  <si>
    <t>75°23'13.4675"E</t>
  </si>
  <si>
    <t>64°46'9.5216"N</t>
  </si>
  <si>
    <t>75°23'12.8158"E</t>
  </si>
  <si>
    <t>64°46'9.6856"N</t>
  </si>
  <si>
    <t>75°23'12.1640"E</t>
  </si>
  <si>
    <t>64°46'9.8495"N</t>
  </si>
  <si>
    <t>75°23'11.5122"E</t>
  </si>
  <si>
    <t>64°46'10.0135"N</t>
  </si>
  <si>
    <t>75°23'10.8605"E</t>
  </si>
  <si>
    <t>75°23'10.2087"E</t>
  </si>
  <si>
    <t>64°46'10.3415"N</t>
  </si>
  <si>
    <t>75°23'9.5569"E</t>
  </si>
  <si>
    <t>64°46'10.5054"N</t>
  </si>
  <si>
    <t>75°23'8.9052"E</t>
  </si>
  <si>
    <t>64°46'10.6694"N</t>
  </si>
  <si>
    <t>75°23'8.2534"E</t>
  </si>
  <si>
    <t>64°46'10.8334"N</t>
  </si>
  <si>
    <t>75°23'7.6016"E</t>
  </si>
  <si>
    <t>64°46'10.9974"N</t>
  </si>
  <si>
    <t>75°23'6.9498"E</t>
  </si>
  <si>
    <t>64°46'11.1613"N</t>
  </si>
  <si>
    <t>75°23'6.2981"E</t>
  </si>
  <si>
    <t>64°46'11.3253"N</t>
  </si>
  <si>
    <t>75°23'5.6463"E</t>
  </si>
  <si>
    <t>64°46'11.4893"N</t>
  </si>
  <si>
    <t>75°23'4.9945"E</t>
  </si>
  <si>
    <t>64°46'11.6532"N</t>
  </si>
  <si>
    <t>75°23'4.3427"E</t>
  </si>
  <si>
    <t>64°46'11.8172"N</t>
  </si>
  <si>
    <t>75°23'3.6909"E</t>
  </si>
  <si>
    <t>64°46'11.9812"N</t>
  </si>
  <si>
    <t>75°23'3.0391"E</t>
  </si>
  <si>
    <t>64°46'12.1451"N</t>
  </si>
  <si>
    <t>75°23'2.3873"E</t>
  </si>
  <si>
    <t>64°46'12.3091"N</t>
  </si>
  <si>
    <t>75°23'1.7355"E</t>
  </si>
  <si>
    <t>64°46'12.4473"N</t>
  </si>
  <si>
    <t>75°23'1.1861"E</t>
  </si>
  <si>
    <t>03/Jul/2024  at 20:25  using WellArchitect 6.0</t>
  </si>
  <si>
    <t>15_31040 PWP Rev-D.0</t>
  </si>
  <si>
    <t>BHI / 155.6 mm / BH Only static survey/ OnTrak (IFR1, SAG, Short Spacing)  (XXXX - XXXXm) (XX.07.24)</t>
  </si>
  <si>
    <t>Пропласток 1872-1873м. Корректировка_Rev D.0_03.07.24</t>
  </si>
  <si>
    <t>64°45'48.3955"N</t>
  </si>
  <si>
    <t>75°24'36.9544"E</t>
  </si>
  <si>
    <t>64°45'48.7887"N</t>
  </si>
  <si>
    <t>75°24'35.4210"E</t>
  </si>
  <si>
    <t>64°45'49.1953"N</t>
  </si>
  <si>
    <t>75°24'33.8778"E</t>
  </si>
  <si>
    <t>64°45'49.6087"N</t>
  </si>
  <si>
    <t>75°24'32.3230"E</t>
  </si>
  <si>
    <t>64°45'50.0191"N</t>
  </si>
  <si>
    <t>75°24'30.7929"E</t>
  </si>
  <si>
    <t>64°45'50.4319"N</t>
  </si>
  <si>
    <t>75°24'29.2522"E</t>
  </si>
  <si>
    <t>64°45'50.8261"N</t>
  </si>
  <si>
    <t>75°24'27.6884"E</t>
  </si>
  <si>
    <t>Пропласток 2035.6-2043.8м</t>
  </si>
  <si>
    <t>Пропласток 2051.5-2059.4м</t>
  </si>
  <si>
    <t>64°45'51.2055"N</t>
  </si>
  <si>
    <t>75°24'26.1046"E</t>
  </si>
  <si>
    <t>64°45'51.5750"N</t>
  </si>
  <si>
    <t>75°24'24.5434"E</t>
  </si>
  <si>
    <t>64°45'51.9501"N</t>
  </si>
  <si>
    <t>75°24'22.9550"E</t>
  </si>
  <si>
    <t>64°45'52.3302"N</t>
  </si>
  <si>
    <t>75°24'21.3748"E</t>
  </si>
  <si>
    <t>64°45'52.7165"N</t>
  </si>
  <si>
    <t>75°24'19.7986"E</t>
  </si>
  <si>
    <t>Пропласток 2198-2200м</t>
  </si>
  <si>
    <t>Пропласток 2213-2216м</t>
  </si>
  <si>
    <t>Пропласток 2235-2337м, Пропласток 2245-2348м</t>
  </si>
  <si>
    <t>Пропласток 2316-2326м</t>
  </si>
  <si>
    <t>64°45'53.0607"N</t>
  </si>
  <si>
    <t>75°24'18.3615"E</t>
  </si>
  <si>
    <t>64°45'53.4697"N</t>
  </si>
  <si>
    <t>75°24'16.6340"E</t>
  </si>
  <si>
    <t>64°45'53.8501"N</t>
  </si>
  <si>
    <t>75°24'15.0265"E</t>
  </si>
  <si>
    <t>64°45'54.2328"N</t>
  </si>
  <si>
    <t>75°24'13.4476"E</t>
  </si>
  <si>
    <t>64°45'54.6489"N</t>
  </si>
  <si>
    <t>75°24'11.7979"E</t>
  </si>
  <si>
    <t>64°45'55.0733"N</t>
  </si>
  <si>
    <t>75°24'10.1301"E</t>
  </si>
  <si>
    <t>64°45'55.4633"N</t>
  </si>
  <si>
    <t>75°24'8.5939"E</t>
  </si>
  <si>
    <t>Пропласток 2348-2353м, 2358-2364,7м, 2366-2366,8м</t>
  </si>
  <si>
    <t>64°45'55.8654"N</t>
  </si>
  <si>
    <t>75°24'7.0138"E</t>
  </si>
  <si>
    <t>Пропласток 2375-2376.4м, 2390,3-2392,38м</t>
  </si>
  <si>
    <t>64°45'56.2656"N</t>
  </si>
  <si>
    <t>75°24'5.4326"E</t>
  </si>
  <si>
    <t>64°45'56.6459"N</t>
  </si>
  <si>
    <t>75°24'3.8909"E</t>
  </si>
  <si>
    <t>Пропласток 2430.9-2434.24м</t>
  </si>
  <si>
    <t>64°45'57.0347"N</t>
  </si>
  <si>
    <t>75°24'2.3046"E</t>
  </si>
  <si>
    <t>Actual Wellpath Geographic Report - including Position Uncertainty</t>
  </si>
  <si>
    <t>31040 cont oncl only AWP</t>
  </si>
  <si>
    <t>06/22/2024</t>
  </si>
  <si>
    <t>Survey Date</t>
  </si>
  <si>
    <t>01/Jan/2022</t>
  </si>
  <si>
    <t>BH OnTrak (2019) (Dual Inc, IFR1, SAG)</t>
  </si>
  <si>
    <t>155.6 mm /BH Only contic survey / BH Only cont. incl survey / BH OnTrak(2019) (IFR1, Dual Inc., Sag) (XXXX - XXXXm) (XX.XX.24)</t>
  </si>
  <si>
    <t>64°45'59.4508"N</t>
  </si>
  <si>
    <t>75°23'53.0201"E</t>
  </si>
  <si>
    <t>64°45'59.8652"N</t>
  </si>
  <si>
    <t>75°23'51.4413"E</t>
  </si>
  <si>
    <t>64°45'57.4327"N</t>
  </si>
  <si>
    <t>75°24'0.7109"E</t>
  </si>
  <si>
    <t>64°45'57.8346"N</t>
  </si>
  <si>
    <t>75°23'59.1444"E</t>
  </si>
  <si>
    <t>64°45'58.2319"N</t>
  </si>
  <si>
    <t>75°23'57.6334"E</t>
  </si>
  <si>
    <t>64°45'58.6440"N</t>
  </si>
  <si>
    <t>75°23'56.0797"E</t>
  </si>
  <si>
    <t>64°45'59.0508"N</t>
  </si>
  <si>
    <t>75°23'54.5389"E</t>
  </si>
  <si>
    <t>64°46'0.2640"N</t>
  </si>
  <si>
    <t>75°23'49.9032"E</t>
  </si>
  <si>
    <t>Пропласток 2597.5-2598м</t>
  </si>
  <si>
    <t>64°46'0.6623"N</t>
  </si>
  <si>
    <t>75°23'48.3545"E</t>
  </si>
  <si>
    <t>64°46'1.0603"N</t>
  </si>
  <si>
    <t>75°23'46.8037"E</t>
  </si>
  <si>
    <t>01/Jan/2022  at 13:12  using WellArchitect 6.0</t>
  </si>
  <si>
    <t>64°46'1.4618"N</t>
  </si>
  <si>
    <t>75°23'45.2526"E</t>
  </si>
  <si>
    <t>64°46'1.8650"N</t>
  </si>
  <si>
    <t>75°23'43.6931"E</t>
  </si>
  <si>
    <t>64°46'2.2584"N</t>
  </si>
  <si>
    <t>75°23'42.1597"E</t>
  </si>
  <si>
    <t>64°46'2.6518"N</t>
  </si>
  <si>
    <t>75°23'40.6166"E</t>
  </si>
  <si>
    <t>64°46'3.0425"N</t>
  </si>
  <si>
    <t>75°23'39.0468"E</t>
  </si>
  <si>
    <t>64°46'3.3963"N</t>
  </si>
  <si>
    <t>75°23'37.5861"E</t>
  </si>
  <si>
    <t>64°46'3.8671"N</t>
  </si>
  <si>
    <t>75°23'35.6173"E</t>
  </si>
  <si>
    <t>64°46'4.1555"N</t>
  </si>
  <si>
    <t>75°23'34.4124"E</t>
  </si>
  <si>
    <t>64°46'4.5522"N</t>
  </si>
  <si>
    <t>75°23'32.7583"E</t>
  </si>
  <si>
    <t>64°46'4.9535"N</t>
  </si>
  <si>
    <t>75°23'31.0981"E</t>
  </si>
  <si>
    <t>64°46'5.3414"N</t>
  </si>
  <si>
    <t>75°23'29.5132"E</t>
  </si>
  <si>
    <t>64°46'5.7275"N</t>
  </si>
  <si>
    <t>75°23'27.9747"E</t>
  </si>
  <si>
    <t>64°46'6.1292"N</t>
  </si>
  <si>
    <t>75°23'26.4044"E</t>
  </si>
  <si>
    <t>Пропласток 3031.4-3033 м</t>
  </si>
  <si>
    <t>64°46'6.5275"N</t>
  </si>
  <si>
    <t>75°23'24.8645"E</t>
  </si>
  <si>
    <t>64°46'6.9310"N</t>
  </si>
  <si>
    <t>75°23'23.3098"E</t>
  </si>
  <si>
    <t>64°46'7.3375"N</t>
  </si>
  <si>
    <t>75°23'21.7135"E</t>
  </si>
  <si>
    <t>64°46'7.7256"N</t>
  </si>
  <si>
    <t>75°23'20.1446"E</t>
  </si>
  <si>
    <t>64°46'8.1105"N</t>
  </si>
  <si>
    <t>75°23'18.5616"E</t>
  </si>
  <si>
    <t>64°45'54.8992"N</t>
  </si>
  <si>
    <t>75°24'10.8129"E</t>
  </si>
  <si>
    <t>64°45'54.9488"N</t>
  </si>
  <si>
    <t>75°24'10.6180"E</t>
  </si>
  <si>
    <t>64°45'54.9985"N</t>
  </si>
  <si>
    <t>75°24'10.4232"E</t>
  </si>
  <si>
    <t>64°45'55.0732"N</t>
  </si>
  <si>
    <t>75°24'10.1304"E</t>
  </si>
  <si>
    <t>64°45'55.1310"N</t>
  </si>
  <si>
    <t>75°24'9.9037"E</t>
  </si>
  <si>
    <t>64°45'55.1807"N</t>
  </si>
  <si>
    <t>75°24'9.7089"E</t>
  </si>
  <si>
    <t>64°45'55.2302"N</t>
  </si>
  <si>
    <t>75°24'9.5139"E</t>
  </si>
  <si>
    <t>64°45'55.2798"N</t>
  </si>
  <si>
    <t>75°24'9.3189"E</t>
  </si>
  <si>
    <t>64°45'55.3292"N</t>
  </si>
  <si>
    <t>75°24'9.1239"E</t>
  </si>
  <si>
    <t>64°45'55.3787"N</t>
  </si>
  <si>
    <t>75°24'8.9287"E</t>
  </si>
  <si>
    <t>64°45'55.4632"N</t>
  </si>
  <si>
    <t>75°24'8.5942"E</t>
  </si>
  <si>
    <t>64°45'55.5267"N</t>
  </si>
  <si>
    <t>75°24'8.3430"E</t>
  </si>
  <si>
    <t>64°45'55.5762"N</t>
  </si>
  <si>
    <t>75°24'8.1478"E</t>
  </si>
  <si>
    <t>64°45'55.6257"N</t>
  </si>
  <si>
    <t>75°24'7.9528"E</t>
  </si>
  <si>
    <t>64°45'55.6753"N</t>
  </si>
  <si>
    <t>75°24'7.7578"E</t>
  </si>
  <si>
    <t>64°45'55.7249"N</t>
  </si>
  <si>
    <t>75°24'7.5630"E</t>
  </si>
  <si>
    <t>64°45'55.7746"N</t>
  </si>
  <si>
    <t>75°24'7.3682"E</t>
  </si>
  <si>
    <t>64°45'55.8653"N</t>
  </si>
  <si>
    <t>75°24'7.0140"E</t>
  </si>
  <si>
    <t>64°45'55.9241"N</t>
  </si>
  <si>
    <t>75°24'6.7844"E</t>
  </si>
  <si>
    <t>64°45'55.9738"N</t>
  </si>
  <si>
    <t>75°24'6.5896"E</t>
  </si>
  <si>
    <t>64°45'56.0234"N</t>
  </si>
  <si>
    <t>75°24'6.3946"E</t>
  </si>
  <si>
    <t>75°24'6.1995"E</t>
  </si>
  <si>
    <t>64°45'56.1222"N</t>
  </si>
  <si>
    <t>75°24'6.0041"E</t>
  </si>
  <si>
    <t>64°45'56.1714"N</t>
  </si>
  <si>
    <t>75°24'5.8087"E</t>
  </si>
  <si>
    <t>64°45'56.2655"N</t>
  </si>
  <si>
    <t>75°24'5.4329"E</t>
  </si>
  <si>
    <t>64°45'56.3182"N</t>
  </si>
  <si>
    <t>75°24'5.2212"E</t>
  </si>
  <si>
    <t>64°45'56.3670"N</t>
  </si>
  <si>
    <t>75°24'5.0251"E</t>
  </si>
  <si>
    <t>64°45'56.4156"N</t>
  </si>
  <si>
    <t>75°24'4.8288"E</t>
  </si>
  <si>
    <t>64°45'56.4641"N</t>
  </si>
  <si>
    <t>75°24'4.6324"E</t>
  </si>
  <si>
    <t>64°45'56.5125"N</t>
  </si>
  <si>
    <t>75°24'4.4358"E</t>
  </si>
  <si>
    <t>64°45'56.5608"N</t>
  </si>
  <si>
    <t>75°24'4.2391"E</t>
  </si>
  <si>
    <t>64°45'56.6460"N</t>
  </si>
  <si>
    <t>75°24'3.8905"E</t>
  </si>
  <si>
    <t>64°45'56.7051"N</t>
  </si>
  <si>
    <t>75°24'3.6482"E</t>
  </si>
  <si>
    <t>64°45'56.7532"N</t>
  </si>
  <si>
    <t>75°24'3.4512"E</t>
  </si>
  <si>
    <t>64°45'56.8014"N</t>
  </si>
  <si>
    <t>75°24'3.2543"E</t>
  </si>
  <si>
    <t>64°45'56.8496"N</t>
  </si>
  <si>
    <t>75°24'3.0575"E</t>
  </si>
  <si>
    <t>64°45'56.8979"N</t>
  </si>
  <si>
    <t>75°24'2.8607"E</t>
  </si>
  <si>
    <t>64°45'56.9462"N</t>
  </si>
  <si>
    <t>75°24'2.6640"E</t>
  </si>
  <si>
    <t>64°45'57.0346"N</t>
  </si>
  <si>
    <t>75°24'2.3049"E</t>
  </si>
  <si>
    <t>64°45'57.0915"N</t>
  </si>
  <si>
    <t>75°24'2.0744"E</t>
  </si>
  <si>
    <t>64°45'57.1401"N</t>
  </si>
  <si>
    <t>75°24'1.8781"E</t>
  </si>
  <si>
    <t>64°45'57.1889"N</t>
  </si>
  <si>
    <t>75°24'1.6820"E</t>
  </si>
  <si>
    <t>64°45'57.2377"N</t>
  </si>
  <si>
    <t>75°24'1.4860"E</t>
  </si>
  <si>
    <t>64°45'57.2867"N</t>
  </si>
  <si>
    <t>75°24'1.2903"E</t>
  </si>
  <si>
    <t>64°45'57.3358"N</t>
  </si>
  <si>
    <t>75°24'1.0946"E</t>
  </si>
  <si>
    <t>64°45'57.4326"N</t>
  </si>
  <si>
    <t>75°24'0.7111"E</t>
  </si>
  <si>
    <t>64°45'57.4839"N</t>
  </si>
  <si>
    <t>75°24'0.5088"E</t>
  </si>
  <si>
    <t>64°45'57.5335"N</t>
  </si>
  <si>
    <t>75°24'0.3139"E</t>
  </si>
  <si>
    <t>64°45'57.5832"N</t>
  </si>
  <si>
    <t>75°24'0.1191"E</t>
  </si>
  <si>
    <t>64°45'57.6331"N</t>
  </si>
  <si>
    <t>75°23'59.9245"E</t>
  </si>
  <si>
    <t>64°45'57.6830"N</t>
  </si>
  <si>
    <t>75°23'59.7301"E</t>
  </si>
  <si>
    <t>64°45'57.7331"N</t>
  </si>
  <si>
    <t>75°23'59.5358"E</t>
  </si>
  <si>
    <t>64°45'57.7833"N</t>
  </si>
  <si>
    <t>75°23'59.3418"E</t>
  </si>
  <si>
    <t>64°45'57.8345"N</t>
  </si>
  <si>
    <t>75°23'59.1446"E</t>
  </si>
  <si>
    <t>64°45'57.9009"N</t>
  </si>
  <si>
    <t>75°23'58.8895"E</t>
  </si>
  <si>
    <t>64°45'57.9515"N</t>
  </si>
  <si>
    <t>75°23'58.6960"E</t>
  </si>
  <si>
    <t>64°45'58.0022"N</t>
  </si>
  <si>
    <t>75°23'58.5026"E</t>
  </si>
  <si>
    <t>64°45'58.0530"N</t>
  </si>
  <si>
    <t>75°23'58.3094"E</t>
  </si>
  <si>
    <t>64°45'58.1039"N</t>
  </si>
  <si>
    <t>75°23'58.1163"E</t>
  </si>
  <si>
    <t>64°45'58.1549"N</t>
  </si>
  <si>
    <t>75°23'57.9234"E</t>
  </si>
  <si>
    <t>64°45'58.2318"N</t>
  </si>
  <si>
    <t>75°23'57.6336"E</t>
  </si>
  <si>
    <t>64°45'58.2914"N</t>
  </si>
  <si>
    <t>75°23'57.4095"E</t>
  </si>
  <si>
    <t>64°45'58.3426"N</t>
  </si>
  <si>
    <t>75°23'57.2169"E</t>
  </si>
  <si>
    <t>64°45'58.3938"N</t>
  </si>
  <si>
    <t>75°23'57.0242"E</t>
  </si>
  <si>
    <t>64°45'58.4449"N</t>
  </si>
  <si>
    <t>75°23'56.8314"E</t>
  </si>
  <si>
    <t>64°45'58.4960"N</t>
  </si>
  <si>
    <t>75°23'56.6386"E</t>
  </si>
  <si>
    <t>64°45'58.5471"N</t>
  </si>
  <si>
    <t>75°23'56.4458"E</t>
  </si>
  <si>
    <t>64°45'58.6439"N</t>
  </si>
  <si>
    <t>75°23'56.0800"E</t>
  </si>
  <si>
    <t>64°45'58.7002"N</t>
  </si>
  <si>
    <t>75°23'55.8671"E</t>
  </si>
  <si>
    <t>64°45'58.7512"N</t>
  </si>
  <si>
    <t>75°23'55.6741"E</t>
  </si>
  <si>
    <t>64°45'58.8022"N</t>
  </si>
  <si>
    <t>75°23'55.4812"E</t>
  </si>
  <si>
    <t>64°45'58.8531"N</t>
  </si>
  <si>
    <t>75°23'55.2882"E</t>
  </si>
  <si>
    <t>64°45'58.9041"N</t>
  </si>
  <si>
    <t>75°23'55.0951"E</t>
  </si>
  <si>
    <t>64°45'58.9550"N</t>
  </si>
  <si>
    <t>75°23'54.9021"E</t>
  </si>
  <si>
    <t>64°45'59.0507"N</t>
  </si>
  <si>
    <t>75°23'54.5391"E</t>
  </si>
  <si>
    <t>64°45'59.1077"N</t>
  </si>
  <si>
    <t>75°23'54.3229"E</t>
  </si>
  <si>
    <t>64°45'59.1586"N</t>
  </si>
  <si>
    <t>75°23'54.1298"E</t>
  </si>
  <si>
    <t>64°45'59.2095"N</t>
  </si>
  <si>
    <t>75°23'53.9366"E</t>
  </si>
  <si>
    <t>64°45'59.2604"N</t>
  </si>
  <si>
    <t>75°23'53.7435"E</t>
  </si>
  <si>
    <t>64°45'59.3112"N</t>
  </si>
  <si>
    <t>75°23'53.5503"E</t>
  </si>
  <si>
    <t>64°45'59.3621"N</t>
  </si>
  <si>
    <t>75°23'53.3572"E</t>
  </si>
  <si>
    <t>64°45'59.4507"N</t>
  </si>
  <si>
    <t>75°23'53.0204"E</t>
  </si>
  <si>
    <t>64°45'59.5146"N</t>
  </si>
  <si>
    <t>75°23'52.7776"E</t>
  </si>
  <si>
    <t>64°45'59.5654"N</t>
  </si>
  <si>
    <t>75°23'52.5843"E</t>
  </si>
  <si>
    <t>64°45'59.6161"N</t>
  </si>
  <si>
    <t>75°23'52.3911"E</t>
  </si>
  <si>
    <t>64°45'59.6669"N</t>
  </si>
  <si>
    <t>75°23'52.1977"E</t>
  </si>
  <si>
    <t>64°45'59.7176"N</t>
  </si>
  <si>
    <t>75°23'52.0044"E</t>
  </si>
  <si>
    <t>64°45'59.7683"N</t>
  </si>
  <si>
    <t>75°23'51.8110"E</t>
  </si>
  <si>
    <t>64°45'59.8651"N</t>
  </si>
  <si>
    <t>75°23'51.4416"E</t>
  </si>
  <si>
    <t>64°45'59.9203"N</t>
  </si>
  <si>
    <t>75°23'51.2307"E</t>
  </si>
  <si>
    <t>64°45'59.9708"N</t>
  </si>
  <si>
    <t>75°23'51.0370"E</t>
  </si>
  <si>
    <t>64°46'0.0212"N</t>
  </si>
  <si>
    <t>75°23'50.8432"E</t>
  </si>
  <si>
    <t>64°46'0.0715"N</t>
  </si>
  <si>
    <t>75°23'50.6493"E</t>
  </si>
  <si>
    <t>64°46'0.1218"N</t>
  </si>
  <si>
    <t>75°23'50.4553"E</t>
  </si>
  <si>
    <t>64°46'0.1719"N</t>
  </si>
  <si>
    <t>75°23'50.2611"E</t>
  </si>
  <si>
    <t>75°23'49.9035"E</t>
  </si>
  <si>
    <t>64°46'0.3219"N</t>
  </si>
  <si>
    <t>75°23'49.6779"E</t>
  </si>
  <si>
    <t>64°46'0.3718"N</t>
  </si>
  <si>
    <t>75°23'49.4835"E</t>
  </si>
  <si>
    <t>64°46'0.4218"N</t>
  </si>
  <si>
    <t>75°23'49.2890"E</t>
  </si>
  <si>
    <t>64°46'0.4718"N</t>
  </si>
  <si>
    <t>75°23'49.0946"E</t>
  </si>
  <si>
    <t>64°46'0.5218"N</t>
  </si>
  <si>
    <t>75°23'48.9003"E</t>
  </si>
  <si>
    <t>64°46'0.5718"N</t>
  </si>
  <si>
    <t>75°23'48.7059"E</t>
  </si>
  <si>
    <t>64°46'0.6622"N</t>
  </si>
  <si>
    <t>75°23'48.3548"E</t>
  </si>
  <si>
    <t>64°46'0.7219"N</t>
  </si>
  <si>
    <t>75°23'48.1229"E</t>
  </si>
  <si>
    <t>64°46'0.7719"N</t>
  </si>
  <si>
    <t>75°23'47.9285"E</t>
  </si>
  <si>
    <t>64°46'0.8219"N</t>
  </si>
  <si>
    <t>75°23'47.7340"E</t>
  </si>
  <si>
    <t>64°46'0.8718"N</t>
  </si>
  <si>
    <t>75°23'47.5396"E</t>
  </si>
  <si>
    <t>64°46'0.9217"N</t>
  </si>
  <si>
    <t>75°23'47.3450"E</t>
  </si>
  <si>
    <t>64°46'0.9715"N</t>
  </si>
  <si>
    <t>75°23'47.1504"E</t>
  </si>
  <si>
    <t>64°46'1.0602"N</t>
  </si>
  <si>
    <t>75°23'46.8040"E</t>
  </si>
  <si>
    <t>64°46'1.1210"N</t>
  </si>
  <si>
    <t>75°23'46.5666"E</t>
  </si>
  <si>
    <t>64°46'1.1710"N</t>
  </si>
  <si>
    <t>75°23'46.3722"E</t>
  </si>
  <si>
    <t>64°46'1.2211"N</t>
  </si>
  <si>
    <t>75°23'46.1779"E</t>
  </si>
  <si>
    <t>64°46'1.2713"N</t>
  </si>
  <si>
    <t>75°23'45.9838"E</t>
  </si>
  <si>
    <t>64°46'1.3216"N</t>
  </si>
  <si>
    <t>75°23'45.7899"E</t>
  </si>
  <si>
    <t>64°46'1.3720"N</t>
  </si>
  <si>
    <t>75°23'45.5961"E</t>
  </si>
  <si>
    <t>64°46'1.4617"N</t>
  </si>
  <si>
    <t>75°23'45.2529"E</t>
  </si>
  <si>
    <t>64°46'1.5238"N</t>
  </si>
  <si>
    <t>75°23'45.0155"E</t>
  </si>
  <si>
    <t>64°46'1.5743"N</t>
  </si>
  <si>
    <t>75°23'44.8217"E</t>
  </si>
  <si>
    <t>64°46'1.6246"N</t>
  </si>
  <si>
    <t>75°23'44.6278"E</t>
  </si>
  <si>
    <t>64°46'1.6748"N</t>
  </si>
  <si>
    <t>75°23'44.4338"E</t>
  </si>
  <si>
    <t>64°46'1.7249"N</t>
  </si>
  <si>
    <t>75°23'44.2395"E</t>
  </si>
  <si>
    <t>64°46'1.7749"N</t>
  </si>
  <si>
    <t>75°23'44.0451"E</t>
  </si>
  <si>
    <t>64°46'1.8649"N</t>
  </si>
  <si>
    <t>75°23'43.6934"E</t>
  </si>
  <si>
    <t>64°46'1.9242"N</t>
  </si>
  <si>
    <t>75°23'43.4610"E</t>
  </si>
  <si>
    <t>64°46'1.9740"N</t>
  </si>
  <si>
    <t>75°23'43.2663"E</t>
  </si>
  <si>
    <t>64°46'2.0239"N</t>
  </si>
  <si>
    <t>75°23'43.0717"E</t>
  </si>
  <si>
    <t>64°46'2.0737"N</t>
  </si>
  <si>
    <t>75°23'42.8771"E</t>
  </si>
  <si>
    <t>64°46'2.1237"N</t>
  </si>
  <si>
    <t>75°23'42.6827"E</t>
  </si>
  <si>
    <t>64°46'2.1737"N</t>
  </si>
  <si>
    <t>75°23'42.4883"E</t>
  </si>
  <si>
    <t>64°46'2.2583"N</t>
  </si>
  <si>
    <t>75°23'42.1600"E</t>
  </si>
  <si>
    <t>64°46'2.3239"N</t>
  </si>
  <si>
    <t>75°23'41.9055"E</t>
  </si>
  <si>
    <t>64°46'2.3738"N</t>
  </si>
  <si>
    <t>75°23'41.7110"E</t>
  </si>
  <si>
    <t>64°46'2.4237"N</t>
  </si>
  <si>
    <t>75°23'41.5163"E</t>
  </si>
  <si>
    <t>64°46'2.4734"N</t>
  </si>
  <si>
    <t>75°23'41.3215"E</t>
  </si>
  <si>
    <t>64°46'2.5229"N</t>
  </si>
  <si>
    <t>75°23'41.1265"E</t>
  </si>
  <si>
    <t>64°46'2.5724"N</t>
  </si>
  <si>
    <t>75°23'40.9314"E</t>
  </si>
  <si>
    <t>75°23'40.6169"E</t>
  </si>
  <si>
    <t>64°46'2.7037"N</t>
  </si>
  <si>
    <t>75°23'40.4102"E</t>
  </si>
  <si>
    <t>64°46'2.7528"N</t>
  </si>
  <si>
    <t>75°23'40.2145"E</t>
  </si>
  <si>
    <t>64°46'2.8017"N</t>
  </si>
  <si>
    <t>75°23'40.0187"E</t>
  </si>
  <si>
    <t>64°46'2.8506"N</t>
  </si>
  <si>
    <t>75°23'39.8227"E</t>
  </si>
  <si>
    <t>64°46'2.8993"N</t>
  </si>
  <si>
    <t>75°23'39.6266"E</t>
  </si>
  <si>
    <t>64°46'2.9479"N</t>
  </si>
  <si>
    <t>75°23'39.4303"E</t>
  </si>
  <si>
    <t>75°23'39.0471"E</t>
  </si>
  <si>
    <t>64°46'3.0932"N</t>
  </si>
  <si>
    <t>75°23'38.8405"E</t>
  </si>
  <si>
    <t>64°46'3.1413"N</t>
  </si>
  <si>
    <t>75°23'38.6436"E</t>
  </si>
  <si>
    <t>64°46'3.1893"N</t>
  </si>
  <si>
    <t>75°23'38.4464"E</t>
  </si>
  <si>
    <t>64°46'3.2371"N</t>
  </si>
  <si>
    <t>75°23'38.2490"E</t>
  </si>
  <si>
    <t>64°46'3.2848"N</t>
  </si>
  <si>
    <t>75°23'38.0515"E</t>
  </si>
  <si>
    <t>64°46'3.3323"N</t>
  </si>
  <si>
    <t>75°23'37.8537"E</t>
  </si>
  <si>
    <t>64°46'3.3962"N</t>
  </si>
  <si>
    <t>75°23'37.5864"E</t>
  </si>
  <si>
    <t>64°46'3.4584"N</t>
  </si>
  <si>
    <t>75°23'37.3255"E</t>
  </si>
  <si>
    <t>64°46'3.5057"N</t>
  </si>
  <si>
    <t>75°23'37.1274"E</t>
  </si>
  <si>
    <t>64°46'3.5530"N</t>
  </si>
  <si>
    <t>64°46'3.6003"N</t>
  </si>
  <si>
    <t>75°23'36.7313"E</t>
  </si>
  <si>
    <t>64°46'3.6477"N</t>
  </si>
  <si>
    <t>75°23'36.5333"E</t>
  </si>
  <si>
    <t>64°46'3.6950"N</t>
  </si>
  <si>
    <t>75°23'36.3353"E</t>
  </si>
  <si>
    <t>64°46'3.7424"N</t>
  </si>
  <si>
    <t>75°23'36.1374"E</t>
  </si>
  <si>
    <t>64°46'3.7898"N</t>
  </si>
  <si>
    <t>75°23'35.9395"E</t>
  </si>
  <si>
    <t>64°46'3.8670"N</t>
  </si>
  <si>
    <t>75°23'35.6176"E</t>
  </si>
  <si>
    <t>64°46'3.9164"N</t>
  </si>
  <si>
    <t>75°23'35.4118"E</t>
  </si>
  <si>
    <t>64°46'3.9638"N</t>
  </si>
  <si>
    <t>75°23'35.2139"E</t>
  </si>
  <si>
    <t>64°46'4.0112"N</t>
  </si>
  <si>
    <t>75°23'35.0160"E</t>
  </si>
  <si>
    <t>64°46'4.0585"N</t>
  </si>
  <si>
    <t>75°23'34.8180"E</t>
  </si>
  <si>
    <t>64°46'4.1059"N</t>
  </si>
  <si>
    <t>75°23'34.6200"E</t>
  </si>
  <si>
    <t>64°46'4.1554"N</t>
  </si>
  <si>
    <t>75°23'34.4127"E</t>
  </si>
  <si>
    <t>64°46'4.2163"N</t>
  </si>
  <si>
    <t>75°23'34.1580"E</t>
  </si>
  <si>
    <t>64°46'4.2637"N</t>
  </si>
  <si>
    <t>75°23'33.9600"E</t>
  </si>
  <si>
    <t>64°46'4.3111"N</t>
  </si>
  <si>
    <t>75°23'33.7621"E</t>
  </si>
  <si>
    <t>64°46'4.3585"N</t>
  </si>
  <si>
    <t>75°23'33.5642"E</t>
  </si>
  <si>
    <t>64°46'4.4060"N</t>
  </si>
  <si>
    <t>75°23'33.3663"E</t>
  </si>
  <si>
    <t>64°46'4.4535"N</t>
  </si>
  <si>
    <t>75°23'33.1686"E</t>
  </si>
  <si>
    <t>64°46'4.5011"N</t>
  </si>
  <si>
    <t>75°23'32.9708"E</t>
  </si>
  <si>
    <t>75°23'32.7586"E</t>
  </si>
  <si>
    <t>64°46'4.6122"N</t>
  </si>
  <si>
    <t>75°23'32.5096"E</t>
  </si>
  <si>
    <t>64°46'4.6598"N</t>
  </si>
  <si>
    <t>75°23'32.3120"E</t>
  </si>
  <si>
    <t>64°46'4.7075"N</t>
  </si>
  <si>
    <t>75°23'32.1145"E</t>
  </si>
  <si>
    <t>64°46'4.7552"N</t>
  </si>
  <si>
    <t>75°23'31.9170"E</t>
  </si>
  <si>
    <t>64°46'4.8030"N</t>
  </si>
  <si>
    <t>75°23'31.7195"E</t>
  </si>
  <si>
    <t>64°46'4.8508"N</t>
  </si>
  <si>
    <t>75°23'31.5221"E</t>
  </si>
  <si>
    <t>64°46'4.8986"N</t>
  </si>
  <si>
    <t>75°23'31.3247"E</t>
  </si>
  <si>
    <t>75°23'31.0984"E</t>
  </si>
  <si>
    <t>64°46'5.0103"N</t>
  </si>
  <si>
    <t>75°23'30.8643"E</t>
  </si>
  <si>
    <t>64°46'5.0583"N</t>
  </si>
  <si>
    <t>75°23'30.6672"E</t>
  </si>
  <si>
    <t>64°46'5.1064"N</t>
  </si>
  <si>
    <t>75°23'30.4702"E</t>
  </si>
  <si>
    <t>64°46'5.1546"N</t>
  </si>
  <si>
    <t>75°23'30.2732"E</t>
  </si>
  <si>
    <t>64°46'5.2028"N</t>
  </si>
  <si>
    <t>75°23'30.0764"E</t>
  </si>
  <si>
    <t>64°46'5.2511"N</t>
  </si>
  <si>
    <t>75°23'29.8797"E</t>
  </si>
  <si>
    <t>75°23'29.5135"E</t>
  </si>
  <si>
    <t>64°46'5.3966"N</t>
  </si>
  <si>
    <t>75°23'29.2903"E</t>
  </si>
  <si>
    <t>64°46'5.4454"N</t>
  </si>
  <si>
    <t>75°23'29.0942"E</t>
  </si>
  <si>
    <t>64°46'5.4943"N</t>
  </si>
  <si>
    <t>75°23'28.8983"E</t>
  </si>
  <si>
    <t>64°46'5.5433"N</t>
  </si>
  <si>
    <t>75°23'28.7025"E</t>
  </si>
  <si>
    <t>64°46'5.5925"N</t>
  </si>
  <si>
    <t>75°23'28.5070"E</t>
  </si>
  <si>
    <t>64°46'5.6419"N</t>
  </si>
  <si>
    <t>75°23'28.3117"E</t>
  </si>
  <si>
    <t>64°46'5.7274"N</t>
  </si>
  <si>
    <t>75°23'27.9750"E</t>
  </si>
  <si>
    <t>64°46'5.7907"N</t>
  </si>
  <si>
    <t>75°23'27.7269"E</t>
  </si>
  <si>
    <t>64°46'5.8404"N</t>
  </si>
  <si>
    <t>75°23'27.5321"E</t>
  </si>
  <si>
    <t>64°46'5.8902"N</t>
  </si>
  <si>
    <t>75°23'27.3374"E</t>
  </si>
  <si>
    <t>64°46'5.9400"N</t>
  </si>
  <si>
    <t>75°23'27.1427"E</t>
  </si>
  <si>
    <t>64°46'5.9898"N</t>
  </si>
  <si>
    <t>75°23'26.9481"E</t>
  </si>
  <si>
    <t>64°46'6.0397"N</t>
  </si>
  <si>
    <t>75°23'26.7535"E</t>
  </si>
  <si>
    <t>75°23'26.4047"E</t>
  </si>
  <si>
    <t>64°46'6.1895"N</t>
  </si>
  <si>
    <t>75°23'26.1701"E</t>
  </si>
  <si>
    <t>64°46'6.2396"N</t>
  </si>
  <si>
    <t>75°23'25.9758"E</t>
  </si>
  <si>
    <t>64°46'6.2897"N</t>
  </si>
  <si>
    <t>75°23'25.7816"E</t>
  </si>
  <si>
    <t>64°46'6.3399"N</t>
  </si>
  <si>
    <t>75°23'25.5875"E</t>
  </si>
  <si>
    <t>64°46'6.3902"N</t>
  </si>
  <si>
    <t>75°23'25.3934"E</t>
  </si>
  <si>
    <t>64°46'6.4405"N</t>
  </si>
  <si>
    <t>75°23'25.1995"E</t>
  </si>
  <si>
    <t>75°23'24.8648"E</t>
  </si>
  <si>
    <t>64°46'6.5917"N</t>
  </si>
  <si>
    <t>75°23'24.6181"E</t>
  </si>
  <si>
    <t>64°46'6.6421"N</t>
  </si>
  <si>
    <t>75°23'24.4243"E</t>
  </si>
  <si>
    <t>64°46'6.6925"N</t>
  </si>
  <si>
    <t>75°23'24.2304"E</t>
  </si>
  <si>
    <t>64°46'6.7428"N</t>
  </si>
  <si>
    <t>75°23'24.0365"E</t>
  </si>
  <si>
    <t>64°46'6.7931"N</t>
  </si>
  <si>
    <t>75°23'23.8425"E</t>
  </si>
  <si>
    <t>64°46'6.8434"N</t>
  </si>
  <si>
    <t>75°23'23.6485"E</t>
  </si>
  <si>
    <t>64°46'6.9309"N</t>
  </si>
  <si>
    <t>75°23'23.3101"E</t>
  </si>
  <si>
    <t>64°46'6.9939"N</t>
  </si>
  <si>
    <t>75°23'23.0660"E</t>
  </si>
  <si>
    <t>64°46'7.0438"N</t>
  </si>
  <si>
    <t>75°23'22.8715"E</t>
  </si>
  <si>
    <t>64°46'7.0936"N</t>
  </si>
  <si>
    <t>75°23'22.6768"E</t>
  </si>
  <si>
    <t>64°46'7.1433"N</t>
  </si>
  <si>
    <t>75°23'22.4820"E</t>
  </si>
  <si>
    <t>64°46'7.1929"N</t>
  </si>
  <si>
    <t>75°23'22.2870"E</t>
  </si>
  <si>
    <t>64°46'7.2423"N</t>
  </si>
  <si>
    <t>75°23'22.0918"E</t>
  </si>
  <si>
    <t>64°46'7.3376"N</t>
  </si>
  <si>
    <t>75°23'21.7132"E</t>
  </si>
  <si>
    <t>64°46'8.4938"N</t>
  </si>
  <si>
    <t>75°23'16.9940"E</t>
  </si>
  <si>
    <t>64°46'8.8835"N</t>
  </si>
  <si>
    <t>75°23'15.4385"E</t>
  </si>
  <si>
    <t>64°46'9.3222"N</t>
  </si>
  <si>
    <t>75°23'13.6803"E</t>
  </si>
  <si>
    <t>64°46'9.7090"N</t>
  </si>
  <si>
    <t>75°23'12.1112"E</t>
  </si>
  <si>
    <t>64°46'10.0422"N</t>
  </si>
  <si>
    <t>75°23'10.7711"E</t>
  </si>
  <si>
    <t>64°46'10.5211"N</t>
  </si>
  <si>
    <t>75°23'8.8874"E</t>
  </si>
  <si>
    <t>75°23'21.5051"E</t>
  </si>
  <si>
    <t>64°46'7.4387"N</t>
  </si>
  <si>
    <t>75°23'21.3091"E</t>
  </si>
  <si>
    <t>64°46'7.4874"N</t>
  </si>
  <si>
    <t>75°23'21.1130"E</t>
  </si>
  <si>
    <t>64°46'7.5361"N</t>
  </si>
  <si>
    <t>75°23'20.9167"E</t>
  </si>
  <si>
    <t>64°46'7.5846"N</t>
  </si>
  <si>
    <t>75°23'20.7203"E</t>
  </si>
  <si>
    <t>64°46'7.6329"N</t>
  </si>
  <si>
    <t>75°23'20.5236"E</t>
  </si>
  <si>
    <t>75°23'20.1449"E</t>
  </si>
  <si>
    <t>64°46'7.7773"N</t>
  </si>
  <si>
    <t>75°23'19.9327"E</t>
  </si>
  <si>
    <t>64°46'7.8253"N</t>
  </si>
  <si>
    <t>75°23'19.7356"E</t>
  </si>
  <si>
    <t>64°46'7.8733"N</t>
  </si>
  <si>
    <t>75°23'19.5384"E</t>
  </si>
  <si>
    <t>64°46'7.9213"N</t>
  </si>
  <si>
    <t>75°23'19.3412"E</t>
  </si>
  <si>
    <t>64°46'7.9692"N</t>
  </si>
  <si>
    <t>75°23'19.1440"E</t>
  </si>
  <si>
    <t>64°46'8.0171"N</t>
  </si>
  <si>
    <t>75°23'18.9467"E</t>
  </si>
  <si>
    <t>75°23'18.5620"E</t>
  </si>
  <si>
    <t>64°46'8.1608"N</t>
  </si>
  <si>
    <t>75°23'18.3548"E</t>
  </si>
  <si>
    <t>64°46'8.2087"N</t>
  </si>
  <si>
    <t>75°23'18.1576"E</t>
  </si>
  <si>
    <t>64°46'8.2568"N</t>
  </si>
  <si>
    <t>75°23'17.9605"E</t>
  </si>
  <si>
    <t>64°46'8.3049"N</t>
  </si>
  <si>
    <t>75°23'17.7636"E</t>
  </si>
  <si>
    <t>64°46'8.3531"N</t>
  </si>
  <si>
    <t>75°23'17.5667"E</t>
  </si>
  <si>
    <t>64°46'8.4014"N</t>
  </si>
  <si>
    <t>75°23'17.3699"E</t>
  </si>
  <si>
    <t>75°23'16.9944"E</t>
  </si>
  <si>
    <t>64°46'8.5467"N</t>
  </si>
  <si>
    <t>75°23'16.7803"E</t>
  </si>
  <si>
    <t>64°46'8.5954"N</t>
  </si>
  <si>
    <t>75°23'16.5841"E</t>
  </si>
  <si>
    <t>64°46'8.6443"N</t>
  </si>
  <si>
    <t>75°23'16.3881"E</t>
  </si>
  <si>
    <t>64°46'8.6932"N</t>
  </si>
  <si>
    <t>75°23'16.1922"E</t>
  </si>
  <si>
    <t>64°46'8.7424"N</t>
  </si>
  <si>
    <t>75°23'15.9966"E</t>
  </si>
  <si>
    <t>64°46'8.7916"N</t>
  </si>
  <si>
    <t>75°23'15.8012"E</t>
  </si>
  <si>
    <t>75°23'15.4389"E</t>
  </si>
  <si>
    <t>64°46'8.9401"N</t>
  </si>
  <si>
    <t>75°23'15.2158"E</t>
  </si>
  <si>
    <t>64°46'8.9894"N</t>
  </si>
  <si>
    <t>75°23'15.0205"E</t>
  </si>
  <si>
    <t>64°46'9.0386"N</t>
  </si>
  <si>
    <t>75°23'14.8250"E</t>
  </si>
  <si>
    <t>64°46'9.0877"N</t>
  </si>
  <si>
    <t>75°23'14.6292"E</t>
  </si>
  <si>
    <t>64°46'9.1365"N</t>
  </si>
  <si>
    <t>75°23'14.4333"E</t>
  </si>
  <si>
    <t>64°46'9.1852"N</t>
  </si>
  <si>
    <t>75°23'14.2371"E</t>
  </si>
  <si>
    <t>64°46'9.2338"N</t>
  </si>
  <si>
    <t>75°23'14.0407"E</t>
  </si>
  <si>
    <t>75°23'13.6807"E</t>
  </si>
  <si>
    <t>64°46'9.3787"N</t>
  </si>
  <si>
    <t>75°23'13.4504"E</t>
  </si>
  <si>
    <t>64°46'9.4269"N</t>
  </si>
  <si>
    <t>75°23'13.2537"E</t>
  </si>
  <si>
    <t>64°46'9.4753"N</t>
  </si>
  <si>
    <t>75°23'13.0570"E</t>
  </si>
  <si>
    <t>64°46'9.5237"N</t>
  </si>
  <si>
    <t>75°23'12.8604"E</t>
  </si>
  <si>
    <t>64°46'9.5722"N</t>
  </si>
  <si>
    <t>75°23'12.6639"E</t>
  </si>
  <si>
    <t>64°46'9.6208"N</t>
  </si>
  <si>
    <t>75°23'12.4675"E</t>
  </si>
  <si>
    <t>75°23'12.1116"E</t>
  </si>
  <si>
    <t>64°46'9.7668"N</t>
  </si>
  <si>
    <t>75°23'11.8788"E</t>
  </si>
  <si>
    <t>64°46'9.8155"N</t>
  </si>
  <si>
    <t>75°23'11.6826"E</t>
  </si>
  <si>
    <t>64°46'9.8642"N</t>
  </si>
  <si>
    <t>75°23'11.4865"E</t>
  </si>
  <si>
    <t>64°46'9.9130"N</t>
  </si>
  <si>
    <t>75°23'11.2904"E</t>
  </si>
  <si>
    <t>64°46'9.9618"N</t>
  </si>
  <si>
    <t>75°23'11.0943"E</t>
  </si>
  <si>
    <t>75°23'10.7715"E</t>
  </si>
  <si>
    <t>64°46'10.0921"N</t>
  </si>
  <si>
    <t>75°23'10.5717"E</t>
  </si>
  <si>
    <t>64°46'10.1412"N</t>
  </si>
  <si>
    <t>75°23'10.3760"E</t>
  </si>
  <si>
    <t>64°46'10.1904"N</t>
  </si>
  <si>
    <t>75°23'10.1805"E</t>
  </si>
  <si>
    <t>64°46'10.2398"N</t>
  </si>
  <si>
    <t>75°23'9.9853"E</t>
  </si>
  <si>
    <t>64°46'10.2893"N</t>
  </si>
  <si>
    <t>75°23'9.7902"E</t>
  </si>
  <si>
    <t>64°46'10.3390"N</t>
  </si>
  <si>
    <t>75°23'9.5953"E</t>
  </si>
  <si>
    <t>64°46'10.3888"N</t>
  </si>
  <si>
    <t>75°23'9.4007"E</t>
  </si>
  <si>
    <t>64°46'10.4388"N</t>
  </si>
  <si>
    <t>75°23'9.2062"E</t>
  </si>
  <si>
    <t>75°23'8.8878"E</t>
  </si>
  <si>
    <t>64°46'10.8352"N</t>
  </si>
  <si>
    <t>75°23'7.6844"E</t>
  </si>
  <si>
    <t>64°46'11.2446"N</t>
  </si>
  <si>
    <t>75°23'6.1258"E</t>
  </si>
  <si>
    <t>64°46'11.6573"N</t>
  </si>
  <si>
    <t>75°23'4.5648"E</t>
  </si>
  <si>
    <t>64°46'12.0836"N</t>
  </si>
  <si>
    <t>75°23'2.9559"E</t>
  </si>
  <si>
    <t>64°46'12.3622"N</t>
  </si>
  <si>
    <t>75°23'1.8830"E</t>
  </si>
  <si>
    <t>64°46'12.5168"N</t>
  </si>
  <si>
    <t>75°23'1.2753"E</t>
  </si>
  <si>
    <t>64°46'10.5728"N</t>
  </si>
  <si>
    <t>75°23'8.6887"E</t>
  </si>
  <si>
    <t>64°46'10.6232"N</t>
  </si>
  <si>
    <t>75°23'8.4949"E</t>
  </si>
  <si>
    <t>64°46'10.6737"N</t>
  </si>
  <si>
    <t>75°23'8.3012"E</t>
  </si>
  <si>
    <t>64°46'10.7243"N</t>
  </si>
  <si>
    <t>75°23'8.1077"E</t>
  </si>
  <si>
    <t>64°46'10.7750"N</t>
  </si>
  <si>
    <t>75°23'7.9143"E</t>
  </si>
  <si>
    <t>75°23'7.6849"E</t>
  </si>
  <si>
    <t>64°46'10.8935"N</t>
  </si>
  <si>
    <t>75°23'7.4633"E</t>
  </si>
  <si>
    <t>64°46'10.9443"N</t>
  </si>
  <si>
    <t>75°23'7.2701"E</t>
  </si>
  <si>
    <t>64°46'10.9951"N</t>
  </si>
  <si>
    <t>75°23'7.0768"E</t>
  </si>
  <si>
    <t>64°46'11.0459"N</t>
  </si>
  <si>
    <t>75°23'6.8835"E</t>
  </si>
  <si>
    <t>64°46'11.0966"N</t>
  </si>
  <si>
    <t>75°23'6.6902"E</t>
  </si>
  <si>
    <t>64°46'11.1474"N</t>
  </si>
  <si>
    <t>75°23'6.4969"E</t>
  </si>
  <si>
    <t>64°46'11.2447"N</t>
  </si>
  <si>
    <t>75°23'6.1263"E</t>
  </si>
  <si>
    <t>64°46'11.2996"N</t>
  </si>
  <si>
    <t>75°23'5.9169"E</t>
  </si>
  <si>
    <t>64°46'11.3505"N</t>
  </si>
  <si>
    <t>75°23'5.7236"E</t>
  </si>
  <si>
    <t>64°46'11.4014"N</t>
  </si>
  <si>
    <t>75°23'5.5305"E</t>
  </si>
  <si>
    <t>64°46'11.4524"N</t>
  </si>
  <si>
    <t>75°23'5.3375"E</t>
  </si>
  <si>
    <t>64°46'11.5034"N</t>
  </si>
  <si>
    <t>75°23'5.1446"E</t>
  </si>
  <si>
    <t>64°46'11.5545"N</t>
  </si>
  <si>
    <t>75°23'4.9518"E</t>
  </si>
  <si>
    <t>64°46'11.6057"N</t>
  </si>
  <si>
    <t>75°23'4.7591"E</t>
  </si>
  <si>
    <t>75°23'4.5652"E</t>
  </si>
  <si>
    <t>64°46'11.7253"N</t>
  </si>
  <si>
    <t>75°23'4.3097"E</t>
  </si>
  <si>
    <t>64°46'11.7765"N</t>
  </si>
  <si>
    <t>75°23'4.1170"E</t>
  </si>
  <si>
    <t>64°46'11.8277"N</t>
  </si>
  <si>
    <t>75°23'3.9243"E</t>
  </si>
  <si>
    <t>64°46'11.8788"N</t>
  </si>
  <si>
    <t>75°23'3.7315"E</t>
  </si>
  <si>
    <t>64°46'11.9299"N</t>
  </si>
  <si>
    <t>75°23'3.5386"E</t>
  </si>
  <si>
    <t>64°46'11.9809"N</t>
  </si>
  <si>
    <t>75°23'3.3457"E</t>
  </si>
  <si>
    <t>64°46'12.0319"N</t>
  </si>
  <si>
    <t>75°23'3.1527"E</t>
  </si>
  <si>
    <t>75°23'2.9564"E</t>
  </si>
  <si>
    <t>64°46'12.1505"N</t>
  </si>
  <si>
    <t>75°23'2.7019"E</t>
  </si>
  <si>
    <t>64°46'12.2010"N</t>
  </si>
  <si>
    <t>75°23'2.5082"E</t>
  </si>
  <si>
    <t>64°46'12.2514"N</t>
  </si>
  <si>
    <t>75°23'2.3143"E</t>
  </si>
  <si>
    <t>64°46'12.3015"N</t>
  </si>
  <si>
    <t>75°23'2.1201"E</t>
  </si>
  <si>
    <t>75°23'1.8834"E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</si>
</sst>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24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theme="0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24"/>
      <name val="Arial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2CB94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/>
  </cellStyleXfs>
  <cellXfs count="320">
    <xf numFmtId="0" fontId="0" fillId="0" borderId="0" xfId="0"/>
    <xf numFmtId="0" fontId="21" fillId="35" borderId="0" xfId="43" applyFont="1" applyFill="1"/>
    <xf numFmtId="0" fontId="18" fillId="33" borderId="37" xfId="42" applyFont="1" applyFill="1" applyBorder="1" applyAlignment="1">
      <alignment horizontal="center" vertical="top" wrapText="1"/>
    </xf>
    <xf numFmtId="0" fontId="18" fillId="33" borderId="46" xfId="42" applyFont="1" applyFill="1" applyBorder="1" applyAlignment="1">
      <alignment horizontal="center" vertical="top" wrapText="1"/>
    </xf>
    <xf numFmtId="0" fontId="18" fillId="33" borderId="47" xfId="42" applyFont="1" applyFill="1" applyBorder="1" applyAlignment="1">
      <alignment horizontal="center" wrapText="1"/>
    </xf>
    <xf numFmtId="0" fontId="18" fillId="33" borderId="48" xfId="42" applyFont="1" applyFill="1" applyBorder="1" applyAlignment="1">
      <alignment horizontal="center" wrapText="1"/>
    </xf>
    <xf numFmtId="0" fontId="18" fillId="33" borderId="49" xfId="42" applyFont="1" applyFill="1" applyBorder="1" applyAlignment="1">
      <alignment horizontal="center" wrapText="1"/>
    </xf>
    <xf numFmtId="0" fontId="18" fillId="33" borderId="50" xfId="42" applyFont="1" applyFill="1" applyBorder="1" applyAlignment="1">
      <alignment horizontal="center" wrapText="1"/>
    </xf>
    <xf numFmtId="2" fontId="21" fillId="0" borderId="51" xfId="42" applyNumberFormat="1" applyFill="1" applyBorder="1" applyAlignment="1">
      <alignment horizontal="center"/>
    </xf>
    <xf numFmtId="0" fontId="21" fillId="0" borderId="51" xfId="42" applyFill="1" applyBorder="1"/>
    <xf numFmtId="0" fontId="21" fillId="0" borderId="0" xfId="43" applyFont="1" applyFill="1"/>
    <xf numFmtId="0" fontId="21" fillId="0" borderId="0" xfId="43" applyFont="1" applyFill="1" applyAlignment="1">
      <alignment horizontal="center"/>
    </xf>
    <xf numFmtId="0" fontId="22" fillId="0" borderId="0" xfId="43"/>
    <xf numFmtId="0" fontId="22" fillId="0" borderId="51" xfId="43" applyBorder="1"/>
    <xf numFmtId="2" fontId="21" fillId="0" borderId="51" xfId="42" applyNumberFormat="1" applyFill="1" applyBorder="1" applyAlignment="1"/>
    <xf numFmtId="0" fontId="21" fillId="0" borderId="0" xfId="42"/>
    <xf numFmtId="2" fontId="21" fillId="0" borderId="0" xfId="42" applyNumberFormat="1" applyAlignment="1">
      <alignment horizontal="center"/>
    </xf>
    <xf numFmtId="2" fontId="21" fillId="0" borderId="51" xfId="42" applyNumberFormat="1" applyFill="1" applyBorder="1" applyAlignment="1">
      <alignment horizontal="center" vertical="center"/>
    </xf>
    <xf numFmtId="0" fontId="21" fillId="0" borderId="51" xfId="42" applyFill="1" applyBorder="1" applyAlignment="1">
      <alignment vertical="center"/>
    </xf>
    <xf numFmtId="2" fontId="21" fillId="0" borderId="51" xfId="42" applyNumberFormat="1" applyFill="1" applyBorder="1" applyAlignment="1">
      <alignment vertical="center" wrapText="1"/>
    </xf>
    <xf numFmtId="0" fontId="21" fillId="0" borderId="0" xfId="43" applyFont="1" applyFill="1" applyAlignment="1">
      <alignment vertical="center"/>
    </xf>
    <xf numFmtId="0" fontId="21" fillId="0" borderId="51" xfId="42" applyFill="1" applyBorder="1" applyAlignment="1">
      <alignment horizontal="center" vertical="center"/>
    </xf>
    <xf numFmtId="0" fontId="21" fillId="0" borderId="0" xfId="43" applyFont="1" applyFill="1" applyAlignment="1">
      <alignment horizontal="center" vertical="center"/>
    </xf>
    <xf numFmtId="0" fontId="21" fillId="0" borderId="51" xfId="42" applyFill="1" applyBorder="1" applyAlignment="1">
      <alignment horizontal="center"/>
    </xf>
    <xf numFmtId="0" fontId="22" fillId="0" borderId="0" xfId="43" applyFill="1" applyAlignment="1">
      <alignment horizontal="center" vertical="center"/>
    </xf>
    <xf numFmtId="2" fontId="21" fillId="0" borderId="51" xfId="42" applyNumberFormat="1" applyBorder="1" applyAlignment="1">
      <alignment horizontal="center" vertical="center"/>
    </xf>
    <xf numFmtId="0" fontId="21" fillId="0" borderId="51" xfId="42" applyBorder="1" applyAlignment="1">
      <alignment horizontal="center" vertical="center"/>
    </xf>
    <xf numFmtId="0" fontId="21" fillId="0" borderId="0" xfId="43" applyFont="1" applyAlignment="1">
      <alignment horizontal="center" vertical="center"/>
    </xf>
    <xf numFmtId="0" fontId="22" fillId="0" borderId="0" xfId="43" applyAlignment="1">
      <alignment horizontal="center" vertical="center"/>
    </xf>
    <xf numFmtId="0" fontId="22" fillId="0" borderId="51" xfId="43" applyBorder="1" applyAlignment="1">
      <alignment horizontal="center" vertical="center"/>
    </xf>
    <xf numFmtId="2" fontId="21" fillId="0" borderId="51" xfId="42" applyNumberFormat="1" applyFill="1" applyBorder="1" applyAlignment="1">
      <alignment horizontal="left" vertical="center" wrapText="1"/>
    </xf>
    <xf numFmtId="2" fontId="21" fillId="0" borderId="51" xfId="42" applyNumberFormat="1" applyFont="1" applyFill="1" applyBorder="1" applyAlignment="1">
      <alignment horizontal="left" vertical="center" wrapText="1"/>
    </xf>
    <xf numFmtId="2" fontId="21" fillId="0" borderId="51" xfId="42" applyNumberFormat="1" applyFont="1" applyFill="1" applyBorder="1" applyAlignment="1">
      <alignment horizontal="left" vertical="center"/>
    </xf>
    <xf numFmtId="2" fontId="21" fillId="0" borderId="51" xfId="42" applyNumberFormat="1" applyBorder="1" applyAlignment="1">
      <alignment horizontal="left" vertical="center"/>
    </xf>
    <xf numFmtId="0" fontId="21" fillId="0" borderId="51" xfId="42" applyBorder="1" applyAlignment="1">
      <alignment horizontal="left" vertical="center"/>
    </xf>
    <xf numFmtId="0" fontId="18" fillId="33" borderId="10" xfId="42" applyFont="1" applyFill="1" applyBorder="1" applyAlignment="1">
      <alignment horizontal="center"/>
    </xf>
    <xf numFmtId="0" fontId="18" fillId="33" borderId="12" xfId="42" applyFont="1" applyFill="1" applyBorder="1" applyAlignment="1">
      <alignment horizontal="center"/>
    </xf>
    <xf numFmtId="0" fontId="18" fillId="33" borderId="11" xfId="42" applyFont="1" applyFill="1" applyBorder="1" applyAlignment="1">
      <alignment horizontal="center"/>
    </xf>
    <xf numFmtId="0" fontId="21" fillId="0" borderId="51" xfId="42" applyFont="1" applyFill="1" applyBorder="1" applyAlignment="1">
      <alignment horizontal="left"/>
    </xf>
    <xf numFmtId="2" fontId="22" fillId="0" borderId="51" xfId="42" applyNumberFormat="1" applyFont="1" applyFill="1" applyBorder="1" applyAlignment="1">
      <alignment horizontal="center"/>
    </xf>
    <xf numFmtId="2" fontId="22" fillId="0" borderId="51" xfId="43" applyNumberFormat="1" applyFont="1" applyFill="1" applyBorder="1" applyAlignment="1">
      <alignment horizontal="center"/>
    </xf>
    <xf numFmtId="2" fontId="22" fillId="0" borderId="51" xfId="42" applyNumberFormat="1" applyFont="1" applyFill="1" applyBorder="1" applyAlignment="1">
      <alignment horizontal="center" vertical="center"/>
    </xf>
    <xf numFmtId="2" fontId="22" fillId="0" borderId="48" xfId="42" applyNumberFormat="1" applyFont="1" applyFill="1" applyBorder="1" applyAlignment="1">
      <alignment horizontal="center"/>
    </xf>
    <xf numFmtId="0" fontId="18" fillId="33" borderId="52" xfId="42" applyFont="1" applyFill="1" applyBorder="1" applyAlignment="1">
      <alignment horizontal="center" vertical="top" wrapText="1"/>
    </xf>
    <xf numFmtId="0" fontId="21" fillId="0" borderId="0" xfId="42" applyAlignment="1">
      <alignment horizontal="left"/>
    </xf>
    <xf numFmtId="0" fontId="21" fillId="36" borderId="51" xfId="42" applyFont="1" applyFill="1" applyBorder="1" applyAlignment="1">
      <alignment horizontal="left"/>
    </xf>
    <xf numFmtId="2" fontId="22" fillId="36" borderId="51" xfId="42" applyNumberFormat="1" applyFont="1" applyFill="1" applyBorder="1" applyAlignment="1">
      <alignment horizontal="center"/>
    </xf>
    <xf numFmtId="2" fontId="21" fillId="36" borderId="51" xfId="42" applyNumberFormat="1" applyFill="1" applyBorder="1" applyAlignment="1">
      <alignment horizontal="center"/>
    </xf>
    <xf numFmtId="0" fontId="21" fillId="36" borderId="51" xfId="42" applyFill="1" applyBorder="1"/>
    <xf numFmtId="2" fontId="21" fillId="36" borderId="51" xfId="42" applyNumberFormat="1" applyFont="1" applyFill="1" applyBorder="1" applyAlignment="1">
      <alignment horizontal="center"/>
    </xf>
    <xf numFmtId="0" fontId="25" fillId="35" borderId="0" xfId="43" applyFont="1" applyFill="1"/>
    <xf numFmtId="2" fontId="25" fillId="0" borderId="0" xfId="43" applyNumberFormat="1" applyFont="1" applyFill="1"/>
    <xf numFmtId="0" fontId="25" fillId="0" borderId="0" xfId="43" applyFont="1" applyFill="1"/>
    <xf numFmtId="2" fontId="21" fillId="35" borderId="0" xfId="43" applyNumberFormat="1" applyFont="1" applyFill="1"/>
    <xf numFmtId="2" fontId="22" fillId="35" borderId="51" xfId="42" applyNumberFormat="1" applyFont="1" applyFill="1" applyBorder="1" applyAlignment="1">
      <alignment horizontal="center"/>
    </xf>
    <xf numFmtId="2" fontId="21" fillId="35" borderId="51" xfId="42" applyNumberFormat="1" applyFill="1" applyBorder="1" applyAlignment="1">
      <alignment horizontal="center"/>
    </xf>
    <xf numFmtId="0" fontId="21" fillId="35" borderId="51" xfId="42" applyFill="1" applyBorder="1"/>
    <xf numFmtId="2" fontId="21" fillId="35" borderId="51" xfId="42" applyNumberFormat="1" applyFill="1" applyBorder="1" applyAlignment="1"/>
    <xf numFmtId="2" fontId="0" fillId="0" borderId="0" xfId="0" applyNumberFormat="1" applyAlignment="1">
      <alignment horizontal="center"/>
    </xf>
    <xf numFmtId="0" fontId="18" fillId="33" borderId="27" xfId="0" applyFont="1" applyFill="1" applyBorder="1" applyAlignment="1">
      <alignment horizontal="center"/>
    </xf>
    <xf numFmtId="0" fontId="18" fillId="33" borderId="30" xfId="0" applyFont="1" applyFill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34" borderId="30" xfId="0" applyNumberFormat="1" applyFill="1" applyBorder="1" applyAlignment="1">
      <alignment horizontal="center"/>
    </xf>
    <xf numFmtId="0" fontId="18" fillId="33" borderId="45" xfId="0" applyFont="1" applyFill="1" applyBorder="1" applyAlignment="1">
      <alignment horizontal="center" wrapText="1"/>
    </xf>
    <xf numFmtId="2" fontId="21" fillId="0" borderId="51" xfId="42" applyNumberForma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29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18" fillId="33" borderId="43" xfId="0" applyFont="1" applyFill="1" applyBorder="1" applyAlignment="1">
      <alignment horizontal="center" wrapText="1"/>
    </xf>
    <xf numFmtId="0" fontId="18" fillId="33" borderId="27" xfId="0" applyFont="1" applyFill="1" applyBorder="1" applyAlignment="1">
      <alignment horizontal="center" wrapText="1"/>
    </xf>
    <xf numFmtId="0" fontId="18" fillId="33" borderId="44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4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2" fontId="25" fillId="35" borderId="51" xfId="42" applyNumberFormat="1" applyFont="1" applyFill="1" applyBorder="1" applyAlignment="1">
      <alignment horizontal="center"/>
    </xf>
    <xf numFmtId="2" fontId="21" fillId="35" borderId="51" xfId="42" applyNumberFormat="1" applyFill="1" applyBorder="1" applyAlignment="1">
      <alignment horizontal="center" vertical="center"/>
    </xf>
    <xf numFmtId="0" fontId="21" fillId="35" borderId="51" xfId="42" applyFont="1" applyFill="1" applyBorder="1" applyAlignment="1">
      <alignment horizontal="left"/>
    </xf>
    <xf numFmtId="2" fontId="21" fillId="38" borderId="51" xfId="42" applyNumberFormat="1" applyFont="1" applyFill="1" applyBorder="1" applyAlignment="1">
      <alignment horizontal="center"/>
    </xf>
    <xf numFmtId="2" fontId="22" fillId="36" borderId="51" xfId="43" applyNumberFormat="1" applyFont="1" applyFill="1" applyBorder="1" applyAlignment="1">
      <alignment horizontal="center"/>
    </xf>
    <xf numFmtId="0" fontId="21" fillId="36" borderId="51" xfId="42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29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8" fillId="33" borderId="43" xfId="0" applyFont="1" applyFill="1" applyBorder="1" applyAlignment="1">
      <alignment horizontal="center" wrapText="1"/>
    </xf>
    <xf numFmtId="0" fontId="18" fillId="33" borderId="27" xfId="0" applyFont="1" applyFill="1" applyBorder="1" applyAlignment="1">
      <alignment horizontal="center" wrapText="1"/>
    </xf>
    <xf numFmtId="0" fontId="18" fillId="33" borderId="44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42" xfId="0" applyFont="1" applyFill="1" applyBorder="1" applyAlignment="1">
      <alignment horizontal="center" wrapText="1"/>
    </xf>
    <xf numFmtId="2" fontId="0" fillId="37" borderId="0" xfId="0" applyNumberFormat="1" applyFill="1" applyAlignment="1">
      <alignment horizontal="center"/>
    </xf>
    <xf numFmtId="0" fontId="0" fillId="37" borderId="0" xfId="0" applyFill="1"/>
    <xf numFmtId="0" fontId="21" fillId="37" borderId="0" xfId="0" applyFont="1" applyFill="1" applyAlignment="1">
      <alignment horizontal="left"/>
    </xf>
    <xf numFmtId="0" fontId="0" fillId="37" borderId="0" xfId="0" applyFill="1" applyAlignment="1">
      <alignment horizontal="left"/>
    </xf>
    <xf numFmtId="0" fontId="0" fillId="0" borderId="22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29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8" fillId="33" borderId="43" xfId="0" applyFont="1" applyFill="1" applyBorder="1" applyAlignment="1">
      <alignment horizontal="center" wrapText="1"/>
    </xf>
    <xf numFmtId="0" fontId="18" fillId="33" borderId="27" xfId="0" applyFont="1" applyFill="1" applyBorder="1" applyAlignment="1">
      <alignment horizontal="center" wrapText="1"/>
    </xf>
    <xf numFmtId="0" fontId="18" fillId="33" borderId="44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42" xfId="0" applyFont="1" applyFill="1" applyBorder="1" applyAlignment="1">
      <alignment horizontal="center" wrapText="1"/>
    </xf>
    <xf numFmtId="2" fontId="21" fillId="36" borderId="51" xfId="42" applyNumberFormat="1" applyFill="1" applyBorder="1" applyAlignment="1">
      <alignment wrapText="1"/>
    </xf>
    <xf numFmtId="0" fontId="26" fillId="33" borderId="10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6" fillId="33" borderId="27" xfId="0" applyFont="1" applyFill="1" applyBorder="1" applyAlignment="1">
      <alignment horizontal="center"/>
    </xf>
    <xf numFmtId="0" fontId="26" fillId="33" borderId="30" xfId="0" applyFont="1" applyFill="1" applyBorder="1" applyAlignment="1">
      <alignment horizontal="center"/>
    </xf>
    <xf numFmtId="2" fontId="20" fillId="0" borderId="37" xfId="0" applyNumberFormat="1" applyFont="1" applyBorder="1" applyAlignment="1">
      <alignment horizontal="center"/>
    </xf>
    <xf numFmtId="2" fontId="20" fillId="34" borderId="30" xfId="0" applyNumberFormat="1" applyFont="1" applyFill="1" applyBorder="1" applyAlignment="1">
      <alignment horizontal="center"/>
    </xf>
    <xf numFmtId="0" fontId="26" fillId="33" borderId="43" xfId="0" applyFont="1" applyFill="1" applyBorder="1" applyAlignment="1">
      <alignment horizontal="center" wrapText="1"/>
    </xf>
    <xf numFmtId="0" fontId="26" fillId="33" borderId="27" xfId="0" applyFont="1" applyFill="1" applyBorder="1" applyAlignment="1">
      <alignment horizontal="center" wrapText="1"/>
    </xf>
    <xf numFmtId="0" fontId="26" fillId="33" borderId="29" xfId="0" applyFont="1" applyFill="1" applyBorder="1" applyAlignment="1">
      <alignment horizontal="center" wrapText="1"/>
    </xf>
    <xf numFmtId="0" fontId="26" fillId="33" borderId="44" xfId="0" applyFont="1" applyFill="1" applyBorder="1" applyAlignment="1">
      <alignment horizontal="center" wrapText="1"/>
    </xf>
    <xf numFmtId="0" fontId="26" fillId="33" borderId="32" xfId="0" applyFont="1" applyFill="1" applyBorder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20" fillId="0" borderId="22" xfId="0" applyFont="1" applyBorder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6" fillId="33" borderId="30" xfId="0" applyFont="1" applyFill="1" applyBorder="1" applyAlignment="1">
      <alignment horizontal="center" wrapText="1"/>
    </xf>
    <xf numFmtId="0" fontId="20" fillId="0" borderId="0" xfId="0" applyFont="1" applyAlignment="1">
      <alignment horizontal="left"/>
    </xf>
    <xf numFmtId="0" fontId="26" fillId="33" borderId="45" xfId="0" applyFont="1" applyFill="1" applyBorder="1" applyAlignment="1">
      <alignment horizontal="center" wrapText="1"/>
    </xf>
    <xf numFmtId="0" fontId="26" fillId="33" borderId="42" xfId="0" applyFont="1" applyFill="1" applyBorder="1" applyAlignment="1">
      <alignment horizontal="center" wrapText="1"/>
    </xf>
    <xf numFmtId="0" fontId="20" fillId="0" borderId="0" xfId="0" applyFont="1"/>
    <xf numFmtId="2" fontId="20" fillId="37" borderId="0" xfId="0" applyNumberFormat="1" applyFont="1" applyFill="1" applyAlignment="1">
      <alignment horizontal="center"/>
    </xf>
    <xf numFmtId="0" fontId="20" fillId="37" borderId="0" xfId="0" applyFont="1" applyFill="1"/>
    <xf numFmtId="0" fontId="20" fillId="37" borderId="0" xfId="0" applyFont="1" applyFill="1" applyAlignment="1">
      <alignment horizontal="left"/>
    </xf>
    <xf numFmtId="0" fontId="18" fillId="33" borderId="43" xfId="0" applyFont="1" applyFill="1" applyBorder="1" applyAlignment="1">
      <alignment horizontal="center" wrapText="1"/>
    </xf>
    <xf numFmtId="0" fontId="18" fillId="33" borderId="27" xfId="0" applyFont="1" applyFill="1" applyBorder="1" applyAlignment="1">
      <alignment horizontal="center" wrapText="1"/>
    </xf>
    <xf numFmtId="0" fontId="18" fillId="33" borderId="29" xfId="0" applyFont="1" applyFill="1" applyBorder="1" applyAlignment="1">
      <alignment horizontal="center" wrapText="1"/>
    </xf>
    <xf numFmtId="0" fontId="18" fillId="33" borderId="44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42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32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0" xfId="42" applyFont="1" applyFill="1" applyBorder="1" applyAlignment="1">
      <alignment horizontal="left"/>
    </xf>
    <xf numFmtId="0" fontId="18" fillId="33" borderId="12" xfId="42" applyFont="1" applyFill="1" applyBorder="1" applyAlignment="1">
      <alignment horizontal="left"/>
    </xf>
    <xf numFmtId="0" fontId="18" fillId="33" borderId="11" xfId="42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18" fillId="33" borderId="15" xfId="42" applyFont="1" applyFill="1" applyBorder="1" applyAlignment="1">
      <alignment horizontal="left"/>
    </xf>
    <xf numFmtId="0" fontId="18" fillId="33" borderId="17" xfId="42" applyFont="1" applyFill="1" applyBorder="1" applyAlignment="1">
      <alignment horizontal="left"/>
    </xf>
    <xf numFmtId="0" fontId="18" fillId="33" borderId="16" xfId="42" applyFont="1" applyFill="1" applyBorder="1" applyAlignment="1">
      <alignment horizontal="left"/>
    </xf>
    <xf numFmtId="0" fontId="21" fillId="0" borderId="40" xfId="42" applyBorder="1" applyAlignment="1">
      <alignment horizontal="left" vertical="center"/>
    </xf>
    <xf numFmtId="0" fontId="21" fillId="0" borderId="33" xfId="42" applyBorder="1" applyAlignment="1">
      <alignment horizontal="left" vertical="center"/>
    </xf>
    <xf numFmtId="0" fontId="21" fillId="0" borderId="41" xfId="42" applyBorder="1" applyAlignment="1">
      <alignment horizontal="left" vertical="center"/>
    </xf>
    <xf numFmtId="0" fontId="23" fillId="33" borderId="38" xfId="42" applyFont="1" applyFill="1" applyBorder="1" applyAlignment="1">
      <alignment horizontal="center" vertical="top" wrapText="1"/>
    </xf>
    <xf numFmtId="0" fontId="24" fillId="0" borderId="39" xfId="43" applyFont="1" applyBorder="1" applyAlignment="1">
      <alignment horizontal="center" vertical="top" wrapText="1"/>
    </xf>
    <xf numFmtId="0" fontId="21" fillId="0" borderId="18" xfId="42" applyBorder="1" applyAlignment="1">
      <alignment horizontal="left" vertical="center"/>
    </xf>
    <xf numFmtId="0" fontId="21" fillId="0" borderId="20" xfId="42" applyBorder="1" applyAlignment="1">
      <alignment horizontal="left" vertical="center"/>
    </xf>
    <xf numFmtId="0" fontId="21" fillId="0" borderId="19" xfId="42" applyBorder="1" applyAlignment="1">
      <alignment horizontal="left" vertical="center"/>
    </xf>
    <xf numFmtId="0" fontId="19" fillId="0" borderId="10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8" fillId="33" borderId="10" xfId="42" applyFont="1" applyFill="1" applyBorder="1" applyAlignment="1">
      <alignment horizontal="center"/>
    </xf>
    <xf numFmtId="0" fontId="18" fillId="33" borderId="12" xfId="42" applyFont="1" applyFill="1" applyBorder="1" applyAlignment="1">
      <alignment horizontal="center"/>
    </xf>
    <xf numFmtId="0" fontId="18" fillId="33" borderId="11" xfId="42" applyFont="1" applyFill="1" applyBorder="1" applyAlignment="1">
      <alignment horizontal="center"/>
    </xf>
    <xf numFmtId="0" fontId="21" fillId="0" borderId="15" xfId="42" applyBorder="1" applyAlignment="1">
      <alignment horizontal="left" vertical="center"/>
    </xf>
    <xf numFmtId="0" fontId="21" fillId="0" borderId="17" xfId="42" applyBorder="1" applyAlignment="1">
      <alignment horizontal="left" vertical="center"/>
    </xf>
    <xf numFmtId="0" fontId="21" fillId="0" borderId="16" xfId="42" applyBorder="1" applyAlignment="1">
      <alignment horizontal="left" vertical="center"/>
    </xf>
    <xf numFmtId="0" fontId="0" fillId="0" borderId="0" xfId="0" applyAlignment="1">
      <alignment horizontal="left"/>
    </xf>
    <xf numFmtId="0" fontId="18" fillId="33" borderId="43" xfId="0" applyFont="1" applyFill="1" applyBorder="1" applyAlignment="1">
      <alignment horizontal="center" wrapText="1"/>
    </xf>
    <xf numFmtId="0" fontId="18" fillId="33" borderId="27" xfId="0" applyFont="1" applyFill="1" applyBorder="1" applyAlignment="1">
      <alignment horizontal="center" wrapText="1"/>
    </xf>
    <xf numFmtId="0" fontId="18" fillId="33" borderId="17" xfId="0" applyFont="1" applyFill="1" applyBorder="1" applyAlignment="1">
      <alignment horizontal="center" wrapText="1"/>
    </xf>
    <xf numFmtId="0" fontId="18" fillId="33" borderId="29" xfId="0" applyFont="1" applyFill="1" applyBorder="1" applyAlignment="1">
      <alignment horizontal="center" wrapText="1"/>
    </xf>
    <xf numFmtId="0" fontId="18" fillId="33" borderId="44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42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28" xfId="0" applyFont="1" applyFill="1" applyBorder="1" applyAlignment="1">
      <alignment horizontal="center" wrapText="1"/>
    </xf>
    <xf numFmtId="0" fontId="18" fillId="33" borderId="31" xfId="0" applyFont="1" applyFill="1" applyBorder="1" applyAlignment="1">
      <alignment horizontal="center" wrapText="1"/>
    </xf>
    <xf numFmtId="0" fontId="18" fillId="33" borderId="33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18" fillId="33" borderId="40" xfId="0" applyFont="1" applyFill="1" applyBorder="1" applyAlignment="1">
      <alignment horizontal="left"/>
    </xf>
    <xf numFmtId="0" fontId="18" fillId="33" borderId="33" xfId="0" applyFont="1" applyFill="1" applyBorder="1" applyAlignment="1">
      <alignment horizontal="left"/>
    </xf>
    <xf numFmtId="0" fontId="18" fillId="33" borderId="41" xfId="0" applyFont="1" applyFill="1" applyBorder="1" applyAlignment="1">
      <alignment horizontal="left"/>
    </xf>
    <xf numFmtId="2" fontId="0" fillId="34" borderId="33" xfId="0" applyNumberFormat="1" applyFill="1" applyBorder="1" applyAlignment="1">
      <alignment horizontal="center"/>
    </xf>
    <xf numFmtId="2" fontId="0" fillId="34" borderId="31" xfId="0" applyNumberFormat="1" applyFill="1" applyBorder="1" applyAlignment="1">
      <alignment horizontal="center"/>
    </xf>
    <xf numFmtId="2" fontId="0" fillId="34" borderId="32" xfId="0" applyNumberFormat="1" applyFill="1" applyBorder="1" applyAlignment="1">
      <alignment horizontal="center"/>
    </xf>
    <xf numFmtId="2" fontId="20" fillId="0" borderId="31" xfId="0" applyNumberFormat="1" applyFont="1" applyBorder="1" applyAlignment="1">
      <alignment horizontal="center"/>
    </xf>
    <xf numFmtId="2" fontId="20" fillId="0" borderId="32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18" fillId="33" borderId="18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8" fillId="33" borderId="19" xfId="0" applyFont="1" applyFill="1" applyBorder="1" applyAlignment="1">
      <alignment horizontal="left"/>
    </xf>
    <xf numFmtId="2" fontId="0" fillId="34" borderId="20" xfId="0" applyNumberFormat="1" applyFill="1" applyBorder="1" applyAlignment="1">
      <alignment horizontal="center"/>
    </xf>
    <xf numFmtId="2" fontId="0" fillId="34" borderId="22" xfId="0" applyNumberFormat="1" applyFill="1" applyBorder="1" applyAlignment="1">
      <alignment horizontal="center"/>
    </xf>
    <xf numFmtId="2" fontId="0" fillId="34" borderId="21" xfId="0" applyNumberFormat="1" applyFill="1" applyBorder="1" applyAlignment="1">
      <alignment horizontal="center"/>
    </xf>
    <xf numFmtId="2" fontId="20" fillId="0" borderId="21" xfId="0" applyNumberFormat="1" applyFont="1" applyBorder="1" applyAlignment="1">
      <alignment horizontal="center"/>
    </xf>
    <xf numFmtId="2" fontId="2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0" fontId="18" fillId="33" borderId="26" xfId="0" applyFont="1" applyFill="1" applyBorder="1" applyAlignment="1">
      <alignment horizontal="center"/>
    </xf>
    <xf numFmtId="0" fontId="18" fillId="33" borderId="25" xfId="0" applyFont="1" applyFill="1" applyBorder="1" applyAlignment="1">
      <alignment horizontal="center"/>
    </xf>
    <xf numFmtId="0" fontId="18" fillId="33" borderId="31" xfId="0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33" borderId="33" xfId="0" applyFont="1" applyFill="1" applyBorder="1" applyAlignment="1">
      <alignment horizontal="center"/>
    </xf>
    <xf numFmtId="0" fontId="18" fillId="33" borderId="34" xfId="0" applyFont="1" applyFill="1" applyBorder="1" applyAlignment="1">
      <alignment horizontal="left"/>
    </xf>
    <xf numFmtId="0" fontId="18" fillId="33" borderId="36" xfId="0" applyFont="1" applyFill="1" applyBorder="1" applyAlignment="1">
      <alignment horizontal="left"/>
    </xf>
    <xf numFmtId="0" fontId="18" fillId="33" borderId="35" xfId="0" applyFont="1" applyFill="1" applyBorder="1" applyAlignment="1">
      <alignment horizontal="left"/>
    </xf>
    <xf numFmtId="2" fontId="20" fillId="0" borderId="39" xfId="0" applyNumberFormat="1" applyFont="1" applyBorder="1" applyAlignment="1">
      <alignment horizontal="center"/>
    </xf>
    <xf numFmtId="2" fontId="20" fillId="0" borderId="38" xfId="0" applyNumberFormat="1" applyFont="1" applyBorder="1" applyAlignment="1">
      <alignment horizontal="center"/>
    </xf>
    <xf numFmtId="0" fontId="18" fillId="33" borderId="15" xfId="0" applyFont="1" applyFill="1" applyBorder="1" applyAlignment="1">
      <alignment horizontal="left"/>
    </xf>
    <xf numFmtId="0" fontId="18" fillId="33" borderId="17" xfId="0" applyFont="1" applyFill="1" applyBorder="1" applyAlignment="1">
      <alignment horizontal="left"/>
    </xf>
    <xf numFmtId="0" fontId="18" fillId="33" borderId="16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26" fillId="33" borderId="15" xfId="0" applyFont="1" applyFill="1" applyBorder="1" applyAlignment="1">
      <alignment horizontal="left"/>
    </xf>
    <xf numFmtId="0" fontId="26" fillId="33" borderId="17" xfId="0" applyFont="1" applyFill="1" applyBorder="1" applyAlignment="1">
      <alignment horizontal="left"/>
    </xf>
    <xf numFmtId="0" fontId="26" fillId="33" borderId="16" xfId="0" applyFont="1" applyFill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7" fillId="0" borderId="10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6" fillId="33" borderId="10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6" fillId="33" borderId="13" xfId="0" applyFont="1" applyFill="1" applyBorder="1" applyAlignment="1">
      <alignment horizontal="center"/>
    </xf>
    <xf numFmtId="0" fontId="26" fillId="33" borderId="14" xfId="0" applyFont="1" applyFill="1" applyBorder="1" applyAlignment="1">
      <alignment horizontal="center"/>
    </xf>
    <xf numFmtId="0" fontId="26" fillId="33" borderId="23" xfId="0" applyFont="1" applyFill="1" applyBorder="1" applyAlignment="1">
      <alignment horizontal="center"/>
    </xf>
    <xf numFmtId="0" fontId="26" fillId="33" borderId="28" xfId="0" applyFont="1" applyFill="1" applyBorder="1" applyAlignment="1">
      <alignment horizontal="center"/>
    </xf>
    <xf numFmtId="0" fontId="26" fillId="33" borderId="29" xfId="0" applyFont="1" applyFill="1" applyBorder="1" applyAlignment="1">
      <alignment horizontal="center"/>
    </xf>
    <xf numFmtId="0" fontId="26" fillId="33" borderId="17" xfId="0" applyFont="1" applyFill="1" applyBorder="1" applyAlignment="1">
      <alignment horizontal="center"/>
    </xf>
    <xf numFmtId="0" fontId="26" fillId="33" borderId="24" xfId="0" applyFont="1" applyFill="1" applyBorder="1" applyAlignment="1">
      <alignment horizontal="center"/>
    </xf>
    <xf numFmtId="0" fontId="26" fillId="33" borderId="26" xfId="0" applyFont="1" applyFill="1" applyBorder="1" applyAlignment="1">
      <alignment horizontal="center"/>
    </xf>
    <xf numFmtId="0" fontId="26" fillId="33" borderId="25" xfId="0" applyFont="1" applyFill="1" applyBorder="1" applyAlignment="1">
      <alignment horizontal="center"/>
    </xf>
    <xf numFmtId="0" fontId="26" fillId="33" borderId="31" xfId="0" applyFont="1" applyFill="1" applyBorder="1" applyAlignment="1">
      <alignment horizontal="center"/>
    </xf>
    <xf numFmtId="0" fontId="26" fillId="33" borderId="32" xfId="0" applyFont="1" applyFill="1" applyBorder="1" applyAlignment="1">
      <alignment horizontal="center"/>
    </xf>
    <xf numFmtId="0" fontId="26" fillId="33" borderId="33" xfId="0" applyFont="1" applyFill="1" applyBorder="1" applyAlignment="1">
      <alignment horizontal="center"/>
    </xf>
    <xf numFmtId="0" fontId="26" fillId="33" borderId="34" xfId="0" applyFont="1" applyFill="1" applyBorder="1" applyAlignment="1">
      <alignment horizontal="left"/>
    </xf>
    <xf numFmtId="0" fontId="26" fillId="33" borderId="36" xfId="0" applyFont="1" applyFill="1" applyBorder="1" applyAlignment="1">
      <alignment horizontal="left"/>
    </xf>
    <xf numFmtId="0" fontId="26" fillId="33" borderId="35" xfId="0" applyFont="1" applyFill="1" applyBorder="1" applyAlignment="1">
      <alignment horizontal="left"/>
    </xf>
    <xf numFmtId="0" fontId="20" fillId="0" borderId="20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6" fillId="33" borderId="28" xfId="0" applyFont="1" applyFill="1" applyBorder="1" applyAlignment="1">
      <alignment horizontal="center" wrapText="1"/>
    </xf>
    <xf numFmtId="0" fontId="26" fillId="33" borderId="17" xfId="0" applyFont="1" applyFill="1" applyBorder="1" applyAlignment="1">
      <alignment horizontal="center" wrapText="1"/>
    </xf>
    <xf numFmtId="0" fontId="26" fillId="33" borderId="29" xfId="0" applyFont="1" applyFill="1" applyBorder="1" applyAlignment="1">
      <alignment horizontal="center" wrapText="1"/>
    </xf>
    <xf numFmtId="0" fontId="26" fillId="33" borderId="31" xfId="0" applyFont="1" applyFill="1" applyBorder="1" applyAlignment="1">
      <alignment horizontal="center" wrapText="1"/>
    </xf>
    <xf numFmtId="0" fontId="26" fillId="33" borderId="33" xfId="0" applyFont="1" applyFill="1" applyBorder="1" applyAlignment="1">
      <alignment horizontal="center" wrapText="1"/>
    </xf>
    <xf numFmtId="0" fontId="26" fillId="33" borderId="32" xfId="0" applyFont="1" applyFill="1" applyBorder="1" applyAlignment="1">
      <alignment horizontal="center" wrapText="1"/>
    </xf>
    <xf numFmtId="0" fontId="20" fillId="0" borderId="21" xfId="0" applyFont="1" applyBorder="1" applyAlignment="1">
      <alignment horizontal="center"/>
    </xf>
    <xf numFmtId="0" fontId="26" fillId="33" borderId="40" xfId="0" applyFont="1" applyFill="1" applyBorder="1" applyAlignment="1">
      <alignment horizontal="left"/>
    </xf>
    <xf numFmtId="0" fontId="26" fillId="33" borderId="33" xfId="0" applyFont="1" applyFill="1" applyBorder="1" applyAlignment="1">
      <alignment horizontal="left"/>
    </xf>
    <xf numFmtId="0" fontId="26" fillId="33" borderId="41" xfId="0" applyFont="1" applyFill="1" applyBorder="1" applyAlignment="1">
      <alignment horizontal="left"/>
    </xf>
    <xf numFmtId="2" fontId="20" fillId="34" borderId="33" xfId="0" applyNumberFormat="1" applyFont="1" applyFill="1" applyBorder="1" applyAlignment="1">
      <alignment horizontal="center"/>
    </xf>
    <xf numFmtId="2" fontId="20" fillId="34" borderId="31" xfId="0" applyNumberFormat="1" applyFont="1" applyFill="1" applyBorder="1" applyAlignment="1">
      <alignment horizontal="center"/>
    </xf>
    <xf numFmtId="2" fontId="20" fillId="34" borderId="32" xfId="0" applyNumberFormat="1" applyFont="1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6" fillId="33" borderId="18" xfId="0" applyFont="1" applyFill="1" applyBorder="1" applyAlignment="1">
      <alignment horizontal="left"/>
    </xf>
    <xf numFmtId="0" fontId="26" fillId="33" borderId="20" xfId="0" applyFont="1" applyFill="1" applyBorder="1" applyAlignment="1">
      <alignment horizontal="left"/>
    </xf>
    <xf numFmtId="0" fontId="26" fillId="33" borderId="19" xfId="0" applyFont="1" applyFill="1" applyBorder="1" applyAlignment="1">
      <alignment horizontal="left"/>
    </xf>
    <xf numFmtId="2" fontId="20" fillId="34" borderId="20" xfId="0" applyNumberFormat="1" applyFont="1" applyFill="1" applyBorder="1" applyAlignment="1">
      <alignment horizontal="center"/>
    </xf>
    <xf numFmtId="2" fontId="20" fillId="34" borderId="22" xfId="0" applyNumberFormat="1" applyFont="1" applyFill="1" applyBorder="1" applyAlignment="1">
      <alignment horizontal="center"/>
    </xf>
    <xf numFmtId="2" fontId="20" fillId="34" borderId="21" xfId="0" applyNumberFormat="1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6" fillId="33" borderId="43" xfId="0" applyFont="1" applyFill="1" applyBorder="1" applyAlignment="1">
      <alignment horizontal="center" wrapText="1"/>
    </xf>
    <xf numFmtId="0" fontId="26" fillId="33" borderId="27" xfId="0" applyFont="1" applyFill="1" applyBorder="1" applyAlignment="1">
      <alignment horizontal="center" wrapText="1"/>
    </xf>
    <xf numFmtId="0" fontId="26" fillId="33" borderId="44" xfId="0" applyFont="1" applyFill="1" applyBorder="1" applyAlignment="1">
      <alignment horizontal="center" wrapText="1"/>
    </xf>
    <xf numFmtId="0" fontId="26" fillId="33" borderId="30" xfId="0" applyFont="1" applyFill="1" applyBorder="1" applyAlignment="1">
      <alignment horizontal="center" wrapText="1"/>
    </xf>
    <xf numFmtId="0" fontId="26" fillId="33" borderId="42" xfId="0" applyFont="1" applyFill="1" applyBorder="1" applyAlignment="1">
      <alignment horizontal="center" wrapText="1"/>
    </xf>
    <xf numFmtId="0" fontId="20" fillId="0" borderId="0" xfId="0" applyFont="1" applyAlignment="1">
      <alignment horizontal="left"/>
    </xf>
    <xf numFmtId="0" fontId="21" fillId="0" borderId="18" xfId="0" applyFont="1" applyBorder="1" applyAlignment="1">
      <alignment horizontal="left"/>
    </xf>
    <xf numFmtId="0" fontId="21" fillId="0" borderId="21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E4EB4C66-6FAD-444D-ACD4-7587AA4BC174}"/>
    <cellStyle name="Normal 3" xfId="42" xr:uid="{68FD21EF-4860-4775-B48E-0F5648B73ED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90-BBEB-4853-9BE6-B8A6F52CF799}">
  <dimension ref="A1:XFC1048576"/>
  <sheetViews>
    <sheetView topLeftCell="A176" zoomScale="85" zoomScaleNormal="85" workbookViewId="0">
      <selection activeCell="C200" sqref="C200"/>
    </sheetView>
  </sheetViews>
  <sheetFormatPr defaultColWidth="9.28515625" defaultRowHeight="12.75" x14ac:dyDescent="0.2"/>
  <cols>
    <col min="1" max="1" width="8.7109375" style="12" customWidth="1"/>
    <col min="2" max="2" width="10.5703125" style="12" bestFit="1" customWidth="1"/>
    <col min="3" max="4" width="8.42578125" style="12" bestFit="1" customWidth="1"/>
    <col min="5" max="5" width="11" style="12" customWidth="1"/>
    <col min="6" max="6" width="8.140625" style="12" customWidth="1"/>
    <col min="7" max="7" width="9.5703125" style="12" customWidth="1"/>
    <col min="8" max="9" width="8.85546875" style="12" customWidth="1"/>
    <col min="10" max="10" width="12.7109375" style="12" customWidth="1"/>
    <col min="11" max="11" width="11.5703125" style="12" bestFit="1" customWidth="1"/>
    <col min="12" max="12" width="16" style="12" bestFit="1" customWidth="1"/>
    <col min="13" max="13" width="15.85546875" style="12" bestFit="1" customWidth="1"/>
    <col min="14" max="14" width="7.5703125" style="12" bestFit="1" customWidth="1"/>
    <col min="15" max="15" width="9.5703125" style="12" bestFit="1" customWidth="1"/>
    <col min="16" max="16" width="7.5703125" style="12" bestFit="1" customWidth="1"/>
    <col min="17" max="17" width="9.85546875" style="12" bestFit="1" customWidth="1"/>
    <col min="18" max="18" width="8.42578125" style="12" customWidth="1"/>
    <col min="19" max="19" width="7.85546875" style="12" customWidth="1"/>
    <col min="20" max="20" width="6.140625" style="12" bestFit="1" customWidth="1"/>
    <col min="21" max="21" width="5.7109375" style="12" bestFit="1" customWidth="1"/>
    <col min="22" max="22" width="7.140625" style="12" bestFit="1" customWidth="1"/>
    <col min="23" max="23" width="7.5703125" style="12" customWidth="1"/>
    <col min="24" max="24" width="9" style="12" customWidth="1"/>
    <col min="25" max="25" width="37.42578125" style="12" customWidth="1"/>
    <col min="26" max="16384" width="9.28515625" style="12"/>
  </cols>
  <sheetData>
    <row r="1" spans="1:25" s="1" customFormat="1" ht="13.5" thickBo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</row>
    <row r="2" spans="1:25" s="1" customFormat="1" ht="30.75" thickBot="1" x14ac:dyDescent="0.45">
      <c r="A2" s="176" t="s">
        <v>112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8"/>
    </row>
    <row r="3" spans="1:25" s="1" customFormat="1" ht="13.5" thickBot="1" x14ac:dyDescent="0.25">
      <c r="A3" s="179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1"/>
    </row>
    <row r="4" spans="1:25" s="1" customFormat="1" ht="13.5" thickBot="1" x14ac:dyDescent="0.25">
      <c r="A4" s="159" t="s">
        <v>1</v>
      </c>
      <c r="B4" s="160"/>
      <c r="C4" s="160"/>
      <c r="D4" s="161"/>
      <c r="E4" s="162" t="s">
        <v>135</v>
      </c>
      <c r="F4" s="163"/>
      <c r="G4" s="163"/>
      <c r="H4" s="163"/>
      <c r="I4" s="163"/>
      <c r="J4" s="164"/>
      <c r="K4" s="165" t="s">
        <v>2</v>
      </c>
      <c r="L4" s="166"/>
      <c r="M4" s="166"/>
      <c r="N4" s="166"/>
      <c r="O4" s="167"/>
      <c r="P4" s="182" t="s">
        <v>3</v>
      </c>
      <c r="Q4" s="183" t="s">
        <v>3</v>
      </c>
      <c r="R4" s="183" t="s">
        <v>3</v>
      </c>
      <c r="S4" s="183" t="s">
        <v>3</v>
      </c>
      <c r="T4" s="183" t="s">
        <v>3</v>
      </c>
      <c r="U4" s="183" t="s">
        <v>3</v>
      </c>
      <c r="V4" s="183" t="s">
        <v>3</v>
      </c>
      <c r="W4" s="183" t="s">
        <v>3</v>
      </c>
      <c r="X4" s="183" t="s">
        <v>3</v>
      </c>
      <c r="Y4" s="184" t="s">
        <v>3</v>
      </c>
    </row>
    <row r="5" spans="1:25" s="1" customFormat="1" ht="13.5" thickBot="1" x14ac:dyDescent="0.25">
      <c r="A5" s="159" t="s">
        <v>4</v>
      </c>
      <c r="B5" s="160"/>
      <c r="C5" s="160"/>
      <c r="D5" s="161"/>
      <c r="E5" s="162" t="s">
        <v>5</v>
      </c>
      <c r="F5" s="163"/>
      <c r="G5" s="163"/>
      <c r="H5" s="163"/>
      <c r="I5" s="163"/>
      <c r="J5" s="164"/>
      <c r="K5" s="165" t="s">
        <v>6</v>
      </c>
      <c r="L5" s="166"/>
      <c r="M5" s="166"/>
      <c r="N5" s="166"/>
      <c r="O5" s="167"/>
      <c r="P5" s="173" t="s">
        <v>7</v>
      </c>
      <c r="Q5" s="174" t="s">
        <v>7</v>
      </c>
      <c r="R5" s="174" t="s">
        <v>7</v>
      </c>
      <c r="S5" s="174" t="s">
        <v>7</v>
      </c>
      <c r="T5" s="174" t="s">
        <v>7</v>
      </c>
      <c r="U5" s="174" t="s">
        <v>7</v>
      </c>
      <c r="V5" s="174" t="s">
        <v>7</v>
      </c>
      <c r="W5" s="174" t="s">
        <v>7</v>
      </c>
      <c r="X5" s="174" t="s">
        <v>7</v>
      </c>
      <c r="Y5" s="175" t="s">
        <v>7</v>
      </c>
    </row>
    <row r="6" spans="1:25" s="1" customFormat="1" ht="13.5" thickBot="1" x14ac:dyDescent="0.25">
      <c r="A6" s="159" t="s">
        <v>8</v>
      </c>
      <c r="B6" s="160"/>
      <c r="C6" s="160"/>
      <c r="D6" s="161"/>
      <c r="E6" s="162" t="s">
        <v>9</v>
      </c>
      <c r="F6" s="163"/>
      <c r="G6" s="163"/>
      <c r="H6" s="163"/>
      <c r="I6" s="163"/>
      <c r="J6" s="164"/>
      <c r="K6" s="165" t="s">
        <v>10</v>
      </c>
      <c r="L6" s="166"/>
      <c r="M6" s="166"/>
      <c r="N6" s="166"/>
      <c r="O6" s="167"/>
      <c r="P6" s="173">
        <v>1.000005</v>
      </c>
      <c r="Q6" s="174">
        <v>1.000005</v>
      </c>
      <c r="R6" s="174">
        <v>1.000005</v>
      </c>
      <c r="S6" s="174">
        <v>1.000005</v>
      </c>
      <c r="T6" s="174">
        <v>1.000005</v>
      </c>
      <c r="U6" s="174">
        <v>1.000005</v>
      </c>
      <c r="V6" s="174">
        <v>1.000005</v>
      </c>
      <c r="W6" s="174">
        <v>1.000005</v>
      </c>
      <c r="X6" s="174">
        <v>1.000005</v>
      </c>
      <c r="Y6" s="175">
        <v>1.000005</v>
      </c>
    </row>
    <row r="7" spans="1:25" s="1" customFormat="1" ht="13.5" thickBot="1" x14ac:dyDescent="0.25">
      <c r="A7" s="159" t="s">
        <v>11</v>
      </c>
      <c r="B7" s="160"/>
      <c r="C7" s="160"/>
      <c r="D7" s="161"/>
      <c r="E7" s="162" t="s">
        <v>12</v>
      </c>
      <c r="F7" s="163"/>
      <c r="G7" s="163"/>
      <c r="H7" s="163"/>
      <c r="I7" s="163"/>
      <c r="J7" s="164"/>
      <c r="K7" s="165" t="s">
        <v>13</v>
      </c>
      <c r="L7" s="166"/>
      <c r="M7" s="166"/>
      <c r="N7" s="166"/>
      <c r="O7" s="167"/>
      <c r="P7" s="173" t="s">
        <v>14</v>
      </c>
      <c r="Q7" s="174" t="s">
        <v>14</v>
      </c>
      <c r="R7" s="174" t="s">
        <v>14</v>
      </c>
      <c r="S7" s="174" t="s">
        <v>14</v>
      </c>
      <c r="T7" s="174" t="s">
        <v>14</v>
      </c>
      <c r="U7" s="174" t="s">
        <v>14</v>
      </c>
      <c r="V7" s="174" t="s">
        <v>14</v>
      </c>
      <c r="W7" s="174" t="s">
        <v>14</v>
      </c>
      <c r="X7" s="174" t="s">
        <v>14</v>
      </c>
      <c r="Y7" s="175" t="s">
        <v>14</v>
      </c>
    </row>
    <row r="8" spans="1:25" s="1" customFormat="1" ht="13.5" thickBot="1" x14ac:dyDescent="0.25">
      <c r="A8" s="159" t="s">
        <v>15</v>
      </c>
      <c r="B8" s="160"/>
      <c r="C8" s="160"/>
      <c r="D8" s="161"/>
      <c r="E8" s="162" t="s">
        <v>16</v>
      </c>
      <c r="F8" s="163"/>
      <c r="G8" s="163"/>
      <c r="H8" s="163"/>
      <c r="I8" s="163"/>
      <c r="J8" s="164"/>
      <c r="K8" s="165" t="s">
        <v>17</v>
      </c>
      <c r="L8" s="166"/>
      <c r="M8" s="166"/>
      <c r="N8" s="166"/>
      <c r="O8" s="167"/>
      <c r="P8" s="173" t="s">
        <v>18</v>
      </c>
      <c r="Q8" s="174" t="s">
        <v>18</v>
      </c>
      <c r="R8" s="174" t="s">
        <v>18</v>
      </c>
      <c r="S8" s="174" t="s">
        <v>18</v>
      </c>
      <c r="T8" s="174" t="s">
        <v>18</v>
      </c>
      <c r="U8" s="174" t="s">
        <v>18</v>
      </c>
      <c r="V8" s="174" t="s">
        <v>18</v>
      </c>
      <c r="W8" s="174" t="s">
        <v>18</v>
      </c>
      <c r="X8" s="174" t="s">
        <v>18</v>
      </c>
      <c r="Y8" s="175" t="s">
        <v>18</v>
      </c>
    </row>
    <row r="9" spans="1:25" s="1" customFormat="1" ht="13.5" thickBot="1" x14ac:dyDescent="0.25">
      <c r="A9" s="159" t="s">
        <v>18</v>
      </c>
      <c r="B9" s="160"/>
      <c r="C9" s="160"/>
      <c r="D9" s="161"/>
      <c r="E9" s="162" t="s">
        <v>136</v>
      </c>
      <c r="F9" s="163"/>
      <c r="G9" s="163"/>
      <c r="H9" s="163"/>
      <c r="I9" s="163"/>
      <c r="J9" s="164"/>
      <c r="K9" s="165" t="s">
        <v>19</v>
      </c>
      <c r="L9" s="166"/>
      <c r="M9" s="166"/>
      <c r="N9" s="166"/>
      <c r="O9" s="167"/>
      <c r="P9" s="173" t="s">
        <v>137</v>
      </c>
      <c r="Q9" s="174" t="s">
        <v>123</v>
      </c>
      <c r="R9" s="174" t="s">
        <v>123</v>
      </c>
      <c r="S9" s="174" t="s">
        <v>123</v>
      </c>
      <c r="T9" s="174" t="s">
        <v>123</v>
      </c>
      <c r="U9" s="174" t="s">
        <v>123</v>
      </c>
      <c r="V9" s="174" t="s">
        <v>123</v>
      </c>
      <c r="W9" s="174" t="s">
        <v>123</v>
      </c>
      <c r="X9" s="174" t="s">
        <v>123</v>
      </c>
      <c r="Y9" s="175" t="s">
        <v>123</v>
      </c>
    </row>
    <row r="10" spans="1:25" s="1" customFormat="1" ht="13.5" thickBot="1" x14ac:dyDescent="0.25">
      <c r="A10" s="159" t="s">
        <v>20</v>
      </c>
      <c r="B10" s="160"/>
      <c r="C10" s="160"/>
      <c r="D10" s="161"/>
      <c r="E10" s="162" t="s">
        <v>138</v>
      </c>
      <c r="F10" s="163"/>
      <c r="G10" s="163"/>
      <c r="H10" s="163"/>
      <c r="I10" s="163"/>
      <c r="J10" s="164"/>
      <c r="K10" s="165" t="s">
        <v>21</v>
      </c>
      <c r="L10" s="166"/>
      <c r="M10" s="166"/>
      <c r="N10" s="166"/>
      <c r="O10" s="167"/>
      <c r="P10" s="173" t="s">
        <v>137</v>
      </c>
      <c r="Q10" s="174" t="s">
        <v>123</v>
      </c>
      <c r="R10" s="174" t="s">
        <v>123</v>
      </c>
      <c r="S10" s="174" t="s">
        <v>123</v>
      </c>
      <c r="T10" s="174" t="s">
        <v>123</v>
      </c>
      <c r="U10" s="174" t="s">
        <v>123</v>
      </c>
      <c r="V10" s="174" t="s">
        <v>123</v>
      </c>
      <c r="W10" s="174" t="s">
        <v>123</v>
      </c>
      <c r="X10" s="174" t="s">
        <v>123</v>
      </c>
      <c r="Y10" s="175" t="s">
        <v>123</v>
      </c>
    </row>
    <row r="11" spans="1:25" s="1" customFormat="1" ht="13.5" thickBot="1" x14ac:dyDescent="0.25">
      <c r="A11" s="159" t="s">
        <v>22</v>
      </c>
      <c r="B11" s="160"/>
      <c r="C11" s="160"/>
      <c r="D11" s="161"/>
      <c r="E11" s="162" t="s">
        <v>139</v>
      </c>
      <c r="F11" s="163"/>
      <c r="G11" s="163"/>
      <c r="H11" s="163"/>
      <c r="I11" s="163"/>
      <c r="J11" s="164"/>
      <c r="K11" s="165" t="s">
        <v>23</v>
      </c>
      <c r="L11" s="166"/>
      <c r="M11" s="166"/>
      <c r="N11" s="166"/>
      <c r="O11" s="167"/>
      <c r="P11" s="173" t="s">
        <v>24</v>
      </c>
      <c r="Q11" s="174" t="s">
        <v>24</v>
      </c>
      <c r="R11" s="174" t="s">
        <v>24</v>
      </c>
      <c r="S11" s="174" t="s">
        <v>24</v>
      </c>
      <c r="T11" s="174" t="s">
        <v>24</v>
      </c>
      <c r="U11" s="174" t="s">
        <v>24</v>
      </c>
      <c r="V11" s="174" t="s">
        <v>24</v>
      </c>
      <c r="W11" s="174" t="s">
        <v>24</v>
      </c>
      <c r="X11" s="174" t="s">
        <v>24</v>
      </c>
      <c r="Y11" s="175" t="s">
        <v>24</v>
      </c>
    </row>
    <row r="12" spans="1:25" s="1" customFormat="1" ht="13.5" thickBot="1" x14ac:dyDescent="0.25">
      <c r="A12" s="159" t="s">
        <v>25</v>
      </c>
      <c r="B12" s="160"/>
      <c r="C12" s="160"/>
      <c r="D12" s="161"/>
      <c r="E12" s="162" t="s">
        <v>140</v>
      </c>
      <c r="F12" s="163"/>
      <c r="G12" s="163"/>
      <c r="H12" s="163"/>
      <c r="I12" s="163"/>
      <c r="J12" s="164"/>
      <c r="K12" s="165" t="s">
        <v>124</v>
      </c>
      <c r="L12" s="166"/>
      <c r="M12" s="166"/>
      <c r="N12" s="166"/>
      <c r="O12" s="167"/>
      <c r="P12" s="173" t="s">
        <v>130</v>
      </c>
      <c r="Q12" s="174" t="s">
        <v>130</v>
      </c>
      <c r="R12" s="174" t="s">
        <v>130</v>
      </c>
      <c r="S12" s="174" t="s">
        <v>130</v>
      </c>
      <c r="T12" s="174" t="s">
        <v>130</v>
      </c>
      <c r="U12" s="174" t="s">
        <v>130</v>
      </c>
      <c r="V12" s="174" t="s">
        <v>130</v>
      </c>
      <c r="W12" s="174" t="s">
        <v>130</v>
      </c>
      <c r="X12" s="174" t="s">
        <v>130</v>
      </c>
      <c r="Y12" s="175" t="s">
        <v>130</v>
      </c>
    </row>
    <row r="13" spans="1:25" s="1" customFormat="1" ht="13.5" thickBot="1" x14ac:dyDescent="0.25">
      <c r="A13" s="159" t="s">
        <v>26</v>
      </c>
      <c r="B13" s="160"/>
      <c r="C13" s="160"/>
      <c r="D13" s="161"/>
      <c r="E13" s="162" t="s">
        <v>27</v>
      </c>
      <c r="F13" s="163"/>
      <c r="G13" s="163"/>
      <c r="H13" s="163"/>
      <c r="I13" s="163"/>
      <c r="J13" s="164"/>
      <c r="K13" s="165" t="s">
        <v>125</v>
      </c>
      <c r="L13" s="166"/>
      <c r="M13" s="166"/>
      <c r="N13" s="166"/>
      <c r="O13" s="167"/>
      <c r="P13" s="173" t="s">
        <v>131</v>
      </c>
      <c r="Q13" s="174" t="s">
        <v>131</v>
      </c>
      <c r="R13" s="174" t="s">
        <v>131</v>
      </c>
      <c r="S13" s="174" t="s">
        <v>131</v>
      </c>
      <c r="T13" s="174" t="s">
        <v>131</v>
      </c>
      <c r="U13" s="174" t="s">
        <v>131</v>
      </c>
      <c r="V13" s="174" t="s">
        <v>131</v>
      </c>
      <c r="W13" s="174" t="s">
        <v>131</v>
      </c>
      <c r="X13" s="174" t="s">
        <v>131</v>
      </c>
      <c r="Y13" s="175" t="s">
        <v>131</v>
      </c>
    </row>
    <row r="14" spans="1:25" s="1" customFormat="1" ht="13.5" thickBot="1" x14ac:dyDescent="0.25">
      <c r="A14" s="159" t="s">
        <v>28</v>
      </c>
      <c r="B14" s="160"/>
      <c r="C14" s="160"/>
      <c r="D14" s="161"/>
      <c r="E14" s="162" t="s">
        <v>29</v>
      </c>
      <c r="F14" s="163"/>
      <c r="G14" s="163"/>
      <c r="H14" s="163"/>
      <c r="I14" s="163"/>
      <c r="J14" s="164"/>
      <c r="K14" s="165" t="s">
        <v>126</v>
      </c>
      <c r="L14" s="166"/>
      <c r="M14" s="166"/>
      <c r="N14" s="166"/>
      <c r="O14" s="167"/>
      <c r="P14" s="173" t="s">
        <v>130</v>
      </c>
      <c r="Q14" s="174" t="s">
        <v>130</v>
      </c>
      <c r="R14" s="174" t="s">
        <v>130</v>
      </c>
      <c r="S14" s="174" t="s">
        <v>130</v>
      </c>
      <c r="T14" s="174" t="s">
        <v>130</v>
      </c>
      <c r="U14" s="174" t="s">
        <v>130</v>
      </c>
      <c r="V14" s="174" t="s">
        <v>130</v>
      </c>
      <c r="W14" s="174" t="s">
        <v>130</v>
      </c>
      <c r="X14" s="174" t="s">
        <v>130</v>
      </c>
      <c r="Y14" s="175" t="s">
        <v>130</v>
      </c>
    </row>
    <row r="15" spans="1:25" s="1" customFormat="1" ht="13.5" thickBot="1" x14ac:dyDescent="0.25">
      <c r="A15" s="159" t="s">
        <v>30</v>
      </c>
      <c r="B15" s="160"/>
      <c r="C15" s="160"/>
      <c r="D15" s="161"/>
      <c r="E15" s="162" t="s">
        <v>133</v>
      </c>
      <c r="F15" s="163"/>
      <c r="G15" s="163"/>
      <c r="H15" s="163"/>
      <c r="I15" s="163"/>
      <c r="J15" s="164"/>
      <c r="K15" s="165" t="s">
        <v>31</v>
      </c>
      <c r="L15" s="166"/>
      <c r="M15" s="166"/>
      <c r="N15" s="166"/>
      <c r="O15" s="167"/>
      <c r="P15" s="173" t="s">
        <v>32</v>
      </c>
      <c r="Q15" s="174" t="s">
        <v>32</v>
      </c>
      <c r="R15" s="174" t="s">
        <v>32</v>
      </c>
      <c r="S15" s="174" t="s">
        <v>32</v>
      </c>
      <c r="T15" s="174" t="s">
        <v>32</v>
      </c>
      <c r="U15" s="174" t="s">
        <v>32</v>
      </c>
      <c r="V15" s="174" t="s">
        <v>32</v>
      </c>
      <c r="W15" s="174" t="s">
        <v>32</v>
      </c>
      <c r="X15" s="174" t="s">
        <v>32</v>
      </c>
      <c r="Y15" s="175" t="s">
        <v>32</v>
      </c>
    </row>
    <row r="16" spans="1:25" s="1" customFormat="1" ht="13.5" thickBot="1" x14ac:dyDescent="0.25">
      <c r="A16" s="159" t="s">
        <v>33</v>
      </c>
      <c r="B16" s="160"/>
      <c r="C16" s="160"/>
      <c r="D16" s="161"/>
      <c r="E16" s="162" t="s">
        <v>34</v>
      </c>
      <c r="F16" s="163"/>
      <c r="G16" s="163"/>
      <c r="H16" s="163"/>
      <c r="I16" s="163"/>
      <c r="J16" s="164"/>
      <c r="K16" s="165" t="s">
        <v>35</v>
      </c>
      <c r="L16" s="166"/>
      <c r="M16" s="166"/>
      <c r="N16" s="166"/>
      <c r="O16" s="167"/>
      <c r="P16" s="173" t="s">
        <v>36</v>
      </c>
      <c r="Q16" s="174" t="s">
        <v>36</v>
      </c>
      <c r="R16" s="174" t="s">
        <v>36</v>
      </c>
      <c r="S16" s="174" t="s">
        <v>36</v>
      </c>
      <c r="T16" s="174" t="s">
        <v>36</v>
      </c>
      <c r="U16" s="174" t="s">
        <v>36</v>
      </c>
      <c r="V16" s="174" t="s">
        <v>36</v>
      </c>
      <c r="W16" s="174" t="s">
        <v>36</v>
      </c>
      <c r="X16" s="174" t="s">
        <v>36</v>
      </c>
      <c r="Y16" s="175" t="s">
        <v>36</v>
      </c>
    </row>
    <row r="17" spans="1:30" s="1" customFormat="1" ht="13.5" thickBot="1" x14ac:dyDescent="0.25">
      <c r="A17" s="159" t="s">
        <v>37</v>
      </c>
      <c r="B17" s="160"/>
      <c r="C17" s="160"/>
      <c r="D17" s="161"/>
      <c r="E17" s="162" t="s">
        <v>144</v>
      </c>
      <c r="F17" s="163"/>
      <c r="G17" s="163"/>
      <c r="H17" s="163"/>
      <c r="I17" s="163"/>
      <c r="J17" s="164"/>
      <c r="K17" s="165" t="s">
        <v>38</v>
      </c>
      <c r="L17" s="166"/>
      <c r="M17" s="166"/>
      <c r="N17" s="166"/>
      <c r="O17" s="167"/>
      <c r="P17" s="173" t="s">
        <v>145</v>
      </c>
      <c r="Q17" s="174" t="s">
        <v>132</v>
      </c>
      <c r="R17" s="174" t="s">
        <v>132</v>
      </c>
      <c r="S17" s="174" t="s">
        <v>132</v>
      </c>
      <c r="T17" s="174" t="s">
        <v>132</v>
      </c>
      <c r="U17" s="174" t="s">
        <v>132</v>
      </c>
      <c r="V17" s="174" t="s">
        <v>132</v>
      </c>
      <c r="W17" s="174" t="s">
        <v>132</v>
      </c>
      <c r="X17" s="174" t="s">
        <v>132</v>
      </c>
      <c r="Y17" s="175" t="s">
        <v>132</v>
      </c>
    </row>
    <row r="18" spans="1:30" s="1" customFormat="1" ht="13.5" thickBot="1" x14ac:dyDescent="0.25">
      <c r="A18" s="159" t="s">
        <v>39</v>
      </c>
      <c r="B18" s="160"/>
      <c r="C18" s="160"/>
      <c r="D18" s="161"/>
      <c r="E18" s="162" t="s">
        <v>40</v>
      </c>
      <c r="F18" s="163"/>
      <c r="G18" s="163"/>
      <c r="H18" s="163"/>
      <c r="I18" s="163"/>
      <c r="J18" s="164"/>
      <c r="K18" s="165" t="s">
        <v>41</v>
      </c>
      <c r="L18" s="166"/>
      <c r="M18" s="166"/>
      <c r="N18" s="166"/>
      <c r="O18" s="167"/>
      <c r="P18" s="173" t="s">
        <v>42</v>
      </c>
      <c r="Q18" s="174" t="s">
        <v>42</v>
      </c>
      <c r="R18" s="174" t="s">
        <v>42</v>
      </c>
      <c r="S18" s="174" t="s">
        <v>42</v>
      </c>
      <c r="T18" s="174" t="s">
        <v>42</v>
      </c>
      <c r="U18" s="174" t="s">
        <v>42</v>
      </c>
      <c r="V18" s="174" t="s">
        <v>42</v>
      </c>
      <c r="W18" s="174" t="s">
        <v>42</v>
      </c>
      <c r="X18" s="174" t="s">
        <v>42</v>
      </c>
      <c r="Y18" s="175" t="s">
        <v>42</v>
      </c>
    </row>
    <row r="19" spans="1:30" s="1" customFormat="1" ht="13.5" thickBot="1" x14ac:dyDescent="0.25">
      <c r="A19" s="159" t="s">
        <v>43</v>
      </c>
      <c r="B19" s="160"/>
      <c r="C19" s="160"/>
      <c r="D19" s="161"/>
      <c r="E19" s="162" t="s">
        <v>44</v>
      </c>
      <c r="F19" s="163"/>
      <c r="G19" s="163"/>
      <c r="H19" s="163"/>
      <c r="I19" s="163"/>
      <c r="J19" s="164"/>
      <c r="K19" s="165" t="s">
        <v>45</v>
      </c>
      <c r="L19" s="166"/>
      <c r="M19" s="166"/>
      <c r="N19" s="166"/>
      <c r="O19" s="167"/>
      <c r="P19" s="168" t="s">
        <v>130</v>
      </c>
      <c r="Q19" s="169" t="s">
        <v>130</v>
      </c>
      <c r="R19" s="169" t="s">
        <v>130</v>
      </c>
      <c r="S19" s="169" t="s">
        <v>130</v>
      </c>
      <c r="T19" s="169" t="s">
        <v>130</v>
      </c>
      <c r="U19" s="169" t="s">
        <v>130</v>
      </c>
      <c r="V19" s="169" t="s">
        <v>130</v>
      </c>
      <c r="W19" s="169" t="s">
        <v>130</v>
      </c>
      <c r="X19" s="169" t="s">
        <v>130</v>
      </c>
      <c r="Y19" s="170" t="s">
        <v>130</v>
      </c>
    </row>
    <row r="20" spans="1:30" s="1" customFormat="1" ht="51" customHeight="1" x14ac:dyDescent="0.2">
      <c r="A20" s="43" t="s">
        <v>71</v>
      </c>
      <c r="B20" s="2" t="s">
        <v>92</v>
      </c>
      <c r="C20" s="2" t="s">
        <v>113</v>
      </c>
      <c r="D20" s="2" t="s">
        <v>114</v>
      </c>
      <c r="E20" s="2" t="s">
        <v>115</v>
      </c>
      <c r="F20" s="2" t="s">
        <v>72</v>
      </c>
      <c r="G20" s="2" t="s">
        <v>94</v>
      </c>
      <c r="H20" s="2" t="s">
        <v>73</v>
      </c>
      <c r="I20" s="2" t="s">
        <v>74</v>
      </c>
      <c r="J20" s="2" t="s">
        <v>49</v>
      </c>
      <c r="K20" s="2" t="s">
        <v>50</v>
      </c>
      <c r="L20" s="2" t="s">
        <v>51</v>
      </c>
      <c r="M20" s="2" t="s">
        <v>52</v>
      </c>
      <c r="N20" s="2" t="s">
        <v>95</v>
      </c>
      <c r="O20" s="2" t="s">
        <v>96</v>
      </c>
      <c r="P20" s="2" t="s">
        <v>97</v>
      </c>
      <c r="Q20" s="2" t="s">
        <v>98</v>
      </c>
      <c r="R20" s="2" t="s">
        <v>99</v>
      </c>
      <c r="S20" s="2" t="s">
        <v>100</v>
      </c>
      <c r="T20" s="2" t="s">
        <v>101</v>
      </c>
      <c r="U20" s="2" t="s">
        <v>102</v>
      </c>
      <c r="V20" s="2" t="s">
        <v>103</v>
      </c>
      <c r="W20" s="171" t="s">
        <v>116</v>
      </c>
      <c r="X20" s="172"/>
      <c r="Y20" s="3" t="s">
        <v>104</v>
      </c>
    </row>
    <row r="21" spans="1:30" s="1" customFormat="1" ht="25.5" x14ac:dyDescent="0.2">
      <c r="A21" s="4" t="s">
        <v>55</v>
      </c>
      <c r="B21" s="5" t="s">
        <v>105</v>
      </c>
      <c r="C21" s="5" t="s">
        <v>105</v>
      </c>
      <c r="D21" s="5" t="s">
        <v>105</v>
      </c>
      <c r="E21" s="5" t="s">
        <v>105</v>
      </c>
      <c r="F21" s="5" t="s">
        <v>55</v>
      </c>
      <c r="G21" s="5" t="s">
        <v>55</v>
      </c>
      <c r="H21" s="5" t="s">
        <v>55</v>
      </c>
      <c r="I21" s="5" t="s">
        <v>55</v>
      </c>
      <c r="J21" s="5" t="s">
        <v>55</v>
      </c>
      <c r="K21" s="5" t="s">
        <v>55</v>
      </c>
      <c r="L21" s="5"/>
      <c r="M21" s="5"/>
      <c r="N21" s="5" t="s">
        <v>106</v>
      </c>
      <c r="O21" s="5" t="s">
        <v>105</v>
      </c>
      <c r="P21" s="5" t="s">
        <v>106</v>
      </c>
      <c r="Q21" s="5" t="s">
        <v>106</v>
      </c>
      <c r="R21" s="5" t="s">
        <v>55</v>
      </c>
      <c r="S21" s="5" t="s">
        <v>55</v>
      </c>
      <c r="T21" s="5" t="s">
        <v>55</v>
      </c>
      <c r="U21" s="5" t="s">
        <v>55</v>
      </c>
      <c r="V21" s="5" t="s">
        <v>105</v>
      </c>
      <c r="W21" s="6" t="s">
        <v>117</v>
      </c>
      <c r="X21" s="6" t="s">
        <v>118</v>
      </c>
      <c r="Y21" s="7"/>
    </row>
    <row r="22" spans="1:30" s="1" customFormat="1" x14ac:dyDescent="0.2">
      <c r="A22" s="46">
        <v>0</v>
      </c>
      <c r="B22" s="46">
        <v>0</v>
      </c>
      <c r="C22" s="46">
        <v>274.77999999999997</v>
      </c>
      <c r="D22" s="49">
        <v>0</v>
      </c>
      <c r="E22" s="49">
        <f>C22-0.38</f>
        <v>274.39999999999998</v>
      </c>
      <c r="F22" s="47">
        <v>0</v>
      </c>
      <c r="G22" s="47">
        <v>-84.95</v>
      </c>
      <c r="H22" s="47">
        <v>0</v>
      </c>
      <c r="I22" s="47">
        <v>0</v>
      </c>
      <c r="J22" s="47">
        <v>13520026.380000001</v>
      </c>
      <c r="K22" s="47">
        <v>7184168.6200000001</v>
      </c>
      <c r="L22" s="47" t="s">
        <v>980</v>
      </c>
      <c r="M22" s="47" t="s">
        <v>981</v>
      </c>
      <c r="N22" s="47">
        <v>0</v>
      </c>
      <c r="O22" s="48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5" t="s">
        <v>867</v>
      </c>
      <c r="AA22" s="53"/>
    </row>
    <row r="23" spans="1:30" s="1" customFormat="1" x14ac:dyDescent="0.2">
      <c r="A23" s="39">
        <v>52.31</v>
      </c>
      <c r="B23" s="39">
        <v>0.06</v>
      </c>
      <c r="C23" s="39">
        <v>274.77999999999997</v>
      </c>
      <c r="D23" s="83">
        <f>C23-20.6</f>
        <v>254.17999999999998</v>
      </c>
      <c r="E23" s="83">
        <f t="shared" ref="E23:E28" si="0">C23-0.38</f>
        <v>274.39999999999998</v>
      </c>
      <c r="F23" s="8">
        <v>52.31</v>
      </c>
      <c r="G23" s="8">
        <v>-32.64</v>
      </c>
      <c r="H23" s="8">
        <v>0</v>
      </c>
      <c r="I23" s="8">
        <v>-0.03</v>
      </c>
      <c r="J23" s="8">
        <v>13520026.35</v>
      </c>
      <c r="K23" s="8">
        <v>7184168.6200000001</v>
      </c>
      <c r="L23" s="8" t="s">
        <v>990</v>
      </c>
      <c r="M23" s="8" t="s">
        <v>991</v>
      </c>
      <c r="N23" s="8">
        <v>0.01</v>
      </c>
      <c r="O23" s="9">
        <v>-101.28</v>
      </c>
      <c r="P23" s="8">
        <v>0.01</v>
      </c>
      <c r="Q23" s="8">
        <v>0</v>
      </c>
      <c r="R23" s="8">
        <v>0.02</v>
      </c>
      <c r="S23" s="8">
        <v>17.010000000000002</v>
      </c>
      <c r="T23" s="8">
        <v>17.010000000000002</v>
      </c>
      <c r="U23" s="8">
        <v>2.73</v>
      </c>
      <c r="V23" s="8">
        <v>237.62799999999999</v>
      </c>
      <c r="W23" s="8">
        <v>-0.01</v>
      </c>
      <c r="X23" s="8">
        <v>-0.02</v>
      </c>
      <c r="Y23" s="38"/>
      <c r="AA23" s="53"/>
    </row>
    <row r="24" spans="1:30" s="1" customFormat="1" x14ac:dyDescent="0.2">
      <c r="A24" s="39">
        <v>76.56</v>
      </c>
      <c r="B24" s="39">
        <v>0.08</v>
      </c>
      <c r="C24" s="39">
        <v>220.85</v>
      </c>
      <c r="D24" s="83">
        <f t="shared" ref="D24:D32" si="1">C24-20.6</f>
        <v>200.25</v>
      </c>
      <c r="E24" s="83">
        <f t="shared" si="0"/>
        <v>220.47</v>
      </c>
      <c r="F24" s="8">
        <v>76.56</v>
      </c>
      <c r="G24" s="8">
        <v>-8.39</v>
      </c>
      <c r="H24" s="8">
        <v>-0.01</v>
      </c>
      <c r="I24" s="8">
        <v>-0.05</v>
      </c>
      <c r="J24" s="8">
        <v>13520026.33</v>
      </c>
      <c r="K24" s="8">
        <v>7184168.6100000003</v>
      </c>
      <c r="L24" s="8" t="s">
        <v>992</v>
      </c>
      <c r="M24" s="8" t="s">
        <v>993</v>
      </c>
      <c r="N24" s="8">
        <v>0.03</v>
      </c>
      <c r="O24" s="9">
        <v>-75.596999999999994</v>
      </c>
      <c r="P24" s="8">
        <v>0.01</v>
      </c>
      <c r="Q24" s="8">
        <v>-22.24</v>
      </c>
      <c r="R24" s="8">
        <v>0.03</v>
      </c>
      <c r="S24" s="8">
        <v>17.010000000000002</v>
      </c>
      <c r="T24" s="8">
        <v>17.010000000000002</v>
      </c>
      <c r="U24" s="8">
        <v>2.74</v>
      </c>
      <c r="V24" s="8">
        <v>233.10300000000001</v>
      </c>
      <c r="W24" s="8">
        <v>-0.03</v>
      </c>
      <c r="X24" s="8">
        <v>-0.04</v>
      </c>
      <c r="Y24" s="38"/>
      <c r="AA24" s="53"/>
    </row>
    <row r="25" spans="1:30" s="1" customFormat="1" x14ac:dyDescent="0.2">
      <c r="A25" s="39">
        <v>101.85</v>
      </c>
      <c r="B25" s="39">
        <v>0.13</v>
      </c>
      <c r="C25" s="39">
        <v>181.84</v>
      </c>
      <c r="D25" s="83">
        <f t="shared" si="1"/>
        <v>161.24</v>
      </c>
      <c r="E25" s="83">
        <f t="shared" si="0"/>
        <v>181.46</v>
      </c>
      <c r="F25" s="8">
        <v>101.85</v>
      </c>
      <c r="G25" s="8">
        <v>16.899999999999999</v>
      </c>
      <c r="H25" s="8">
        <v>-0.05</v>
      </c>
      <c r="I25" s="8">
        <v>-0.06</v>
      </c>
      <c r="J25" s="8">
        <v>13520026.32</v>
      </c>
      <c r="K25" s="8">
        <v>7184168.5700000003</v>
      </c>
      <c r="L25" s="8" t="s">
        <v>994</v>
      </c>
      <c r="M25" s="8" t="s">
        <v>995</v>
      </c>
      <c r="N25" s="8">
        <v>0.03</v>
      </c>
      <c r="O25" s="9">
        <v>-127.86499999999999</v>
      </c>
      <c r="P25" s="8">
        <v>0.02</v>
      </c>
      <c r="Q25" s="8">
        <v>-15.43</v>
      </c>
      <c r="R25" s="8">
        <v>0.01</v>
      </c>
      <c r="S25" s="8">
        <v>17.010000000000002</v>
      </c>
      <c r="T25" s="8">
        <v>17.010000000000002</v>
      </c>
      <c r="U25" s="8">
        <v>2.74</v>
      </c>
      <c r="V25" s="8">
        <v>224.72800000000001</v>
      </c>
      <c r="W25" s="8">
        <v>-0.08</v>
      </c>
      <c r="X25" s="8">
        <v>-0.03</v>
      </c>
      <c r="Y25" s="38"/>
      <c r="AA25" s="53"/>
    </row>
    <row r="26" spans="1:30" s="1" customFormat="1" x14ac:dyDescent="0.2">
      <c r="A26" s="39">
        <v>126.14</v>
      </c>
      <c r="B26" s="39">
        <v>0.13</v>
      </c>
      <c r="C26" s="39">
        <v>106.11</v>
      </c>
      <c r="D26" s="83">
        <f t="shared" si="1"/>
        <v>85.509999999999991</v>
      </c>
      <c r="E26" s="83">
        <f t="shared" si="0"/>
        <v>105.73</v>
      </c>
      <c r="F26" s="8">
        <v>126.14</v>
      </c>
      <c r="G26" s="8">
        <v>41.19</v>
      </c>
      <c r="H26" s="8">
        <v>-0.09</v>
      </c>
      <c r="I26" s="8">
        <v>-0.04</v>
      </c>
      <c r="J26" s="8">
        <v>13520026.34</v>
      </c>
      <c r="K26" s="8">
        <v>7184168.5300000003</v>
      </c>
      <c r="L26" s="8" t="s">
        <v>996</v>
      </c>
      <c r="M26" s="8" t="s">
        <v>997</v>
      </c>
      <c r="N26" s="8">
        <v>7.0000000000000007E-2</v>
      </c>
      <c r="O26" s="9">
        <v>127.47</v>
      </c>
      <c r="P26" s="8">
        <v>0</v>
      </c>
      <c r="Q26" s="8">
        <v>-31.18</v>
      </c>
      <c r="R26" s="8">
        <v>-0.03</v>
      </c>
      <c r="S26" s="8">
        <v>17.02</v>
      </c>
      <c r="T26" s="8">
        <v>17.02</v>
      </c>
      <c r="U26" s="8">
        <v>2.74</v>
      </c>
      <c r="V26" s="8">
        <v>36.956000000000003</v>
      </c>
      <c r="W26" s="8">
        <v>-0.09</v>
      </c>
      <c r="X26" s="8">
        <v>0.01</v>
      </c>
      <c r="Y26" s="38"/>
      <c r="AA26" s="53"/>
    </row>
    <row r="27" spans="1:30" s="1" customFormat="1" x14ac:dyDescent="0.2">
      <c r="A27" s="39">
        <v>151.44999999999999</v>
      </c>
      <c r="B27" s="39">
        <v>0.13</v>
      </c>
      <c r="C27" s="39">
        <v>181.05</v>
      </c>
      <c r="D27" s="83">
        <f t="shared" si="1"/>
        <v>160.45000000000002</v>
      </c>
      <c r="E27" s="83">
        <f t="shared" si="0"/>
        <v>180.67000000000002</v>
      </c>
      <c r="F27" s="8">
        <v>151.44999999999999</v>
      </c>
      <c r="G27" s="8">
        <v>66.5</v>
      </c>
      <c r="H27" s="8">
        <v>-0.12</v>
      </c>
      <c r="I27" s="8">
        <v>-0.01</v>
      </c>
      <c r="J27" s="8">
        <v>13520026.369999999</v>
      </c>
      <c r="K27" s="8">
        <v>7184168.5</v>
      </c>
      <c r="L27" s="8" t="s">
        <v>998</v>
      </c>
      <c r="M27" s="8" t="s">
        <v>999</v>
      </c>
      <c r="N27" s="8">
        <v>0.06</v>
      </c>
      <c r="O27" s="9">
        <v>-154.958</v>
      </c>
      <c r="P27" s="8">
        <v>0</v>
      </c>
      <c r="Q27" s="8">
        <v>29.61</v>
      </c>
      <c r="R27" s="8">
        <v>-0.08</v>
      </c>
      <c r="S27" s="8">
        <v>17.02</v>
      </c>
      <c r="T27" s="8">
        <v>17.02</v>
      </c>
      <c r="U27" s="8">
        <v>2.74</v>
      </c>
      <c r="V27" s="8">
        <v>209.08199999999999</v>
      </c>
      <c r="W27" s="8">
        <v>-0.11</v>
      </c>
      <c r="X27" s="8">
        <v>0.05</v>
      </c>
      <c r="Y27" s="38"/>
      <c r="AA27" s="53"/>
    </row>
    <row r="28" spans="1:30" s="1" customFormat="1" x14ac:dyDescent="0.2">
      <c r="A28" s="39">
        <v>176</v>
      </c>
      <c r="B28" s="39">
        <v>0.06</v>
      </c>
      <c r="C28" s="39">
        <v>92.6</v>
      </c>
      <c r="D28" s="83">
        <f t="shared" si="1"/>
        <v>72</v>
      </c>
      <c r="E28" s="83">
        <f t="shared" si="0"/>
        <v>92.22</v>
      </c>
      <c r="F28" s="8">
        <v>176</v>
      </c>
      <c r="G28" s="8">
        <v>91.05</v>
      </c>
      <c r="H28" s="8">
        <v>-0.15</v>
      </c>
      <c r="I28" s="8">
        <v>0</v>
      </c>
      <c r="J28" s="8">
        <v>13520026.380000001</v>
      </c>
      <c r="K28" s="8">
        <v>7184168.4699999997</v>
      </c>
      <c r="L28" s="8" t="s">
        <v>1000</v>
      </c>
      <c r="M28" s="8" t="s">
        <v>1001</v>
      </c>
      <c r="N28" s="8">
        <v>0.06</v>
      </c>
      <c r="O28" s="9">
        <v>102.584</v>
      </c>
      <c r="P28" s="8">
        <v>-0.03</v>
      </c>
      <c r="Q28" s="8">
        <v>-36.03</v>
      </c>
      <c r="R28" s="8">
        <v>-0.11</v>
      </c>
      <c r="S28" s="8">
        <v>17.03</v>
      </c>
      <c r="T28" s="8">
        <v>17.03</v>
      </c>
      <c r="U28" s="8">
        <v>2.75</v>
      </c>
      <c r="V28" s="8">
        <v>22.657</v>
      </c>
      <c r="W28" s="8">
        <v>-0.13</v>
      </c>
      <c r="X28" s="8">
        <v>0.08</v>
      </c>
      <c r="Y28" s="38"/>
      <c r="AA28" s="53"/>
    </row>
    <row r="29" spans="1:30" s="1" customFormat="1" x14ac:dyDescent="0.2">
      <c r="A29" s="39">
        <v>200.7</v>
      </c>
      <c r="B29" s="39">
        <v>0.11</v>
      </c>
      <c r="C29" s="39">
        <v>163.02000000000001</v>
      </c>
      <c r="D29" s="83">
        <f t="shared" si="1"/>
        <v>142.42000000000002</v>
      </c>
      <c r="E29" s="83">
        <f t="shared" ref="E29:E33" si="2">C29-0.38</f>
        <v>162.64000000000001</v>
      </c>
      <c r="F29" s="8">
        <v>200.7</v>
      </c>
      <c r="G29" s="8">
        <v>115.75</v>
      </c>
      <c r="H29" s="8">
        <v>-0.18</v>
      </c>
      <c r="I29" s="8">
        <v>0.02</v>
      </c>
      <c r="J29" s="8">
        <v>13520026.4</v>
      </c>
      <c r="K29" s="8">
        <v>7184168.4500000002</v>
      </c>
      <c r="L29" s="8" t="s">
        <v>1002</v>
      </c>
      <c r="M29" s="8" t="s">
        <v>1003</v>
      </c>
      <c r="N29" s="8">
        <v>0.04</v>
      </c>
      <c r="O29" s="9">
        <v>-116.93899999999999</v>
      </c>
      <c r="P29" s="8">
        <v>0.02</v>
      </c>
      <c r="Q29" s="8">
        <v>28.51</v>
      </c>
      <c r="R29" s="8">
        <v>-0.14000000000000001</v>
      </c>
      <c r="S29" s="8">
        <v>17.03</v>
      </c>
      <c r="T29" s="8">
        <v>17.03</v>
      </c>
      <c r="U29" s="8">
        <v>2.75</v>
      </c>
      <c r="V29" s="8">
        <v>195.98599999999999</v>
      </c>
      <c r="W29" s="8">
        <v>-0.14000000000000001</v>
      </c>
      <c r="X29" s="8">
        <v>0.11</v>
      </c>
      <c r="Y29" s="38"/>
      <c r="AA29" s="53"/>
    </row>
    <row r="30" spans="1:30" s="1" customFormat="1" x14ac:dyDescent="0.2">
      <c r="A30" s="39">
        <v>225.9</v>
      </c>
      <c r="B30" s="39">
        <v>0.37</v>
      </c>
      <c r="C30" s="39">
        <v>61.45</v>
      </c>
      <c r="D30" s="83">
        <f t="shared" si="1"/>
        <v>40.85</v>
      </c>
      <c r="E30" s="83">
        <f t="shared" si="2"/>
        <v>61.07</v>
      </c>
      <c r="F30" s="8">
        <v>225.9</v>
      </c>
      <c r="G30" s="8">
        <v>140.94999999999999</v>
      </c>
      <c r="H30" s="8">
        <v>-0.16</v>
      </c>
      <c r="I30" s="8">
        <v>0.1</v>
      </c>
      <c r="J30" s="8">
        <v>13520026.48</v>
      </c>
      <c r="K30" s="8">
        <v>7184168.46</v>
      </c>
      <c r="L30" s="8" t="s">
        <v>1004</v>
      </c>
      <c r="M30" s="8" t="s">
        <v>1005</v>
      </c>
      <c r="N30" s="8">
        <v>0.16</v>
      </c>
      <c r="O30" s="9">
        <v>164.226</v>
      </c>
      <c r="P30" s="8">
        <v>0.1</v>
      </c>
      <c r="Q30" s="8">
        <v>-40.31</v>
      </c>
      <c r="R30" s="8">
        <v>-0.18</v>
      </c>
      <c r="S30" s="8">
        <v>17.04</v>
      </c>
      <c r="T30" s="8">
        <v>17.04</v>
      </c>
      <c r="U30" s="8">
        <v>2.76</v>
      </c>
      <c r="V30" s="8">
        <v>11.007999999999999</v>
      </c>
      <c r="W30" s="8">
        <v>-0.09</v>
      </c>
      <c r="X30" s="8">
        <v>0.17</v>
      </c>
      <c r="Y30" s="38"/>
      <c r="AA30" s="53"/>
    </row>
    <row r="31" spans="1:30" s="1" customFormat="1" x14ac:dyDescent="0.2">
      <c r="A31" s="39">
        <v>251.54</v>
      </c>
      <c r="B31" s="39">
        <v>0.28999999999999998</v>
      </c>
      <c r="C31" s="39">
        <v>65.97</v>
      </c>
      <c r="D31" s="83">
        <f t="shared" si="1"/>
        <v>45.37</v>
      </c>
      <c r="E31" s="83">
        <f t="shared" si="2"/>
        <v>65.59</v>
      </c>
      <c r="F31" s="8">
        <v>251.54</v>
      </c>
      <c r="G31" s="8">
        <v>166.59</v>
      </c>
      <c r="H31" s="8">
        <v>-0.09</v>
      </c>
      <c r="I31" s="8">
        <v>0.23</v>
      </c>
      <c r="J31" s="8">
        <v>13520026.609999999</v>
      </c>
      <c r="K31" s="8">
        <v>7184168.5300000003</v>
      </c>
      <c r="L31" s="8" t="s">
        <v>1006</v>
      </c>
      <c r="M31" s="8" t="s">
        <v>1007</v>
      </c>
      <c r="N31" s="8">
        <v>0.03</v>
      </c>
      <c r="O31" s="9">
        <v>45.186</v>
      </c>
      <c r="P31" s="8">
        <v>-0.03</v>
      </c>
      <c r="Q31" s="8">
        <v>1.76</v>
      </c>
      <c r="R31" s="8">
        <v>-0.23</v>
      </c>
      <c r="S31" s="8">
        <v>17.05</v>
      </c>
      <c r="T31" s="8">
        <v>17.05</v>
      </c>
      <c r="U31" s="8">
        <v>2.76</v>
      </c>
      <c r="V31" s="8">
        <v>3.1869999999999998</v>
      </c>
      <c r="W31" s="8">
        <v>0.04</v>
      </c>
      <c r="X31" s="8">
        <v>0.25</v>
      </c>
      <c r="Y31" s="38"/>
      <c r="AA31" s="53"/>
    </row>
    <row r="32" spans="1:30" s="1" customFormat="1" x14ac:dyDescent="0.2">
      <c r="A32" s="40">
        <v>274.33999999999997</v>
      </c>
      <c r="B32" s="40">
        <v>0.46</v>
      </c>
      <c r="C32" s="40">
        <v>84.59</v>
      </c>
      <c r="D32" s="83">
        <f t="shared" si="1"/>
        <v>63.99</v>
      </c>
      <c r="E32" s="83">
        <f t="shared" si="2"/>
        <v>84.210000000000008</v>
      </c>
      <c r="F32" s="8">
        <v>274.33999999999997</v>
      </c>
      <c r="G32" s="8">
        <v>189.39</v>
      </c>
      <c r="H32" s="8">
        <v>-0.06</v>
      </c>
      <c r="I32" s="8">
        <v>0.38</v>
      </c>
      <c r="J32" s="8">
        <v>13520026.76</v>
      </c>
      <c r="K32" s="8">
        <v>7184168.5599999996</v>
      </c>
      <c r="L32" s="8" t="s">
        <v>1008</v>
      </c>
      <c r="M32" s="8" t="s">
        <v>171</v>
      </c>
      <c r="N32" s="8">
        <v>0.09</v>
      </c>
      <c r="O32" s="9">
        <v>168.93299999999999</v>
      </c>
      <c r="P32" s="8">
        <v>7.0000000000000007E-2</v>
      </c>
      <c r="Q32" s="8">
        <v>8.17</v>
      </c>
      <c r="R32" s="8">
        <v>-0.31</v>
      </c>
      <c r="S32" s="8">
        <v>17.059999999999999</v>
      </c>
      <c r="T32" s="8">
        <v>17.059999999999999</v>
      </c>
      <c r="U32" s="8">
        <v>2.77</v>
      </c>
      <c r="V32" s="8">
        <v>355.72300000000001</v>
      </c>
      <c r="W32" s="8">
        <v>0.14000000000000001</v>
      </c>
      <c r="X32" s="8">
        <v>0.36</v>
      </c>
      <c r="Y32" s="38"/>
      <c r="AA32" s="53"/>
      <c r="AD32" s="10"/>
    </row>
    <row r="33" spans="1:30" s="1" customFormat="1" x14ac:dyDescent="0.2">
      <c r="A33" s="84">
        <v>306.39999999999998</v>
      </c>
      <c r="B33" s="84">
        <v>0.41</v>
      </c>
      <c r="C33" s="84">
        <v>85.96</v>
      </c>
      <c r="D33" s="49">
        <f>C33-20.61</f>
        <v>65.349999999999994</v>
      </c>
      <c r="E33" s="49">
        <f t="shared" si="2"/>
        <v>85.58</v>
      </c>
      <c r="F33" s="47">
        <v>306.39999999999998</v>
      </c>
      <c r="G33" s="47">
        <v>221.45</v>
      </c>
      <c r="H33" s="47">
        <v>-0.04</v>
      </c>
      <c r="I33" s="47">
        <v>0.62</v>
      </c>
      <c r="J33" s="47">
        <v>13520027</v>
      </c>
      <c r="K33" s="47">
        <v>7184168.5800000001</v>
      </c>
      <c r="L33" s="47" t="s">
        <v>1009</v>
      </c>
      <c r="M33" s="47" t="s">
        <v>1010</v>
      </c>
      <c r="N33" s="47">
        <v>0.02</v>
      </c>
      <c r="O33" s="48">
        <v>-55.155999999999999</v>
      </c>
      <c r="P33" s="47">
        <v>-0.02</v>
      </c>
      <c r="Q33" s="47">
        <v>0.43</v>
      </c>
      <c r="R33" s="47">
        <v>-0.47</v>
      </c>
      <c r="S33" s="47">
        <v>17.059999999999999</v>
      </c>
      <c r="T33" s="47">
        <v>17.059999999999999</v>
      </c>
      <c r="U33" s="47">
        <v>2.78</v>
      </c>
      <c r="V33" s="47">
        <v>97.701999999999998</v>
      </c>
      <c r="W33" s="47">
        <v>0.27</v>
      </c>
      <c r="X33" s="47">
        <v>0.56000000000000005</v>
      </c>
      <c r="Y33" s="45"/>
      <c r="AA33" s="53"/>
      <c r="AD33" s="10"/>
    </row>
    <row r="34" spans="1:30" s="1" customFormat="1" x14ac:dyDescent="0.2">
      <c r="A34" s="54">
        <v>318.89</v>
      </c>
      <c r="B34" s="54">
        <v>0.82</v>
      </c>
      <c r="C34" s="54">
        <v>55.03</v>
      </c>
      <c r="D34" s="83">
        <f t="shared" ref="D34:D76" si="3">C34-20.61</f>
        <v>34.42</v>
      </c>
      <c r="E34" s="83">
        <f t="shared" ref="E34:E85" si="4">C34-0.38</f>
        <v>54.65</v>
      </c>
      <c r="F34" s="55">
        <v>318.89</v>
      </c>
      <c r="G34" s="55">
        <v>233.94</v>
      </c>
      <c r="H34" s="55">
        <v>0.01</v>
      </c>
      <c r="I34" s="55">
        <v>0.74</v>
      </c>
      <c r="J34" s="55">
        <v>13520027.119999999</v>
      </c>
      <c r="K34" s="55">
        <v>7184168.6399999997</v>
      </c>
      <c r="L34" s="55" t="s">
        <v>1011</v>
      </c>
      <c r="M34" s="55" t="s">
        <v>1012</v>
      </c>
      <c r="N34" s="55">
        <v>0.41</v>
      </c>
      <c r="O34" s="56">
        <v>-26.585999999999999</v>
      </c>
      <c r="P34" s="55">
        <v>0.33</v>
      </c>
      <c r="Q34" s="55">
        <v>-24.76</v>
      </c>
      <c r="R34" s="55">
        <v>-0.51</v>
      </c>
      <c r="S34" s="55">
        <v>17.059999999999999</v>
      </c>
      <c r="T34" s="55">
        <v>17.059999999999999</v>
      </c>
      <c r="U34" s="55">
        <v>2.78</v>
      </c>
      <c r="V34" s="55">
        <v>75.372</v>
      </c>
      <c r="W34" s="55">
        <v>0.33</v>
      </c>
      <c r="X34" s="55">
        <v>0.63</v>
      </c>
      <c r="Y34" s="82"/>
      <c r="AA34" s="53"/>
      <c r="AB34" s="50"/>
      <c r="AC34" s="50"/>
      <c r="AD34" s="52"/>
    </row>
    <row r="35" spans="1:30" s="1" customFormat="1" x14ac:dyDescent="0.2">
      <c r="A35" s="39">
        <v>331.61</v>
      </c>
      <c r="B35" s="39">
        <v>1.87</v>
      </c>
      <c r="C35" s="39">
        <v>39.76</v>
      </c>
      <c r="D35" s="83">
        <f t="shared" si="3"/>
        <v>19.149999999999999</v>
      </c>
      <c r="E35" s="83">
        <f t="shared" si="4"/>
        <v>39.379999999999995</v>
      </c>
      <c r="F35" s="8">
        <v>331.6</v>
      </c>
      <c r="G35" s="8">
        <v>246.65</v>
      </c>
      <c r="H35" s="8">
        <v>0.23</v>
      </c>
      <c r="I35" s="8">
        <v>0.94</v>
      </c>
      <c r="J35" s="8">
        <v>13520027.32</v>
      </c>
      <c r="K35" s="8">
        <v>7184168.8499999996</v>
      </c>
      <c r="L35" s="8" t="s">
        <v>1013</v>
      </c>
      <c r="M35" s="8" t="s">
        <v>1014</v>
      </c>
      <c r="N35" s="8">
        <v>0.87</v>
      </c>
      <c r="O35" s="9">
        <v>-26.085999999999999</v>
      </c>
      <c r="P35" s="8">
        <v>0.83</v>
      </c>
      <c r="Q35" s="8">
        <v>-12</v>
      </c>
      <c r="R35" s="8">
        <v>-0.51</v>
      </c>
      <c r="S35" s="8">
        <v>17.07</v>
      </c>
      <c r="T35" s="8">
        <v>17.059999999999999</v>
      </c>
      <c r="U35" s="8">
        <v>2.78</v>
      </c>
      <c r="V35" s="8">
        <v>56.396999999999998</v>
      </c>
      <c r="W35" s="8">
        <v>0.38</v>
      </c>
      <c r="X35" s="8">
        <v>0.7</v>
      </c>
      <c r="Y35" s="38"/>
      <c r="AA35" s="53"/>
      <c r="AB35" s="50"/>
      <c r="AC35" s="50"/>
      <c r="AD35" s="52"/>
    </row>
    <row r="36" spans="1:30" s="1" customFormat="1" x14ac:dyDescent="0.2">
      <c r="A36" s="39">
        <v>344.46</v>
      </c>
      <c r="B36" s="39">
        <v>3.13</v>
      </c>
      <c r="C36" s="39">
        <v>28.9</v>
      </c>
      <c r="D36" s="83">
        <f t="shared" si="3"/>
        <v>8.2899999999999991</v>
      </c>
      <c r="E36" s="83">
        <f t="shared" si="4"/>
        <v>28.52</v>
      </c>
      <c r="F36" s="8">
        <v>344.44</v>
      </c>
      <c r="G36" s="8">
        <v>259.49</v>
      </c>
      <c r="H36" s="8">
        <v>0.69</v>
      </c>
      <c r="I36" s="8">
        <v>1.25</v>
      </c>
      <c r="J36" s="8">
        <v>13520027.619999999</v>
      </c>
      <c r="K36" s="8">
        <v>7184169.3200000003</v>
      </c>
      <c r="L36" s="8" t="s">
        <v>1015</v>
      </c>
      <c r="M36" s="8" t="s">
        <v>1016</v>
      </c>
      <c r="N36" s="8">
        <v>1.04</v>
      </c>
      <c r="O36" s="9">
        <v>-10.148999999999999</v>
      </c>
      <c r="P36" s="8">
        <v>0.98</v>
      </c>
      <c r="Q36" s="8">
        <v>-8.4499999999999993</v>
      </c>
      <c r="R36" s="8">
        <v>-0.4</v>
      </c>
      <c r="S36" s="8">
        <v>17.07</v>
      </c>
      <c r="T36" s="8">
        <v>17.07</v>
      </c>
      <c r="U36" s="8">
        <v>2.79</v>
      </c>
      <c r="V36" s="8">
        <v>43.517000000000003</v>
      </c>
      <c r="W36" s="8">
        <v>0.5</v>
      </c>
      <c r="X36" s="8">
        <v>0.73</v>
      </c>
      <c r="Y36" s="38"/>
      <c r="AA36" s="53"/>
      <c r="AB36" s="50"/>
      <c r="AC36" s="50"/>
      <c r="AD36" s="52"/>
    </row>
    <row r="37" spans="1:30" s="1" customFormat="1" x14ac:dyDescent="0.2">
      <c r="A37" s="39">
        <v>356.59</v>
      </c>
      <c r="B37" s="39">
        <v>4.0999999999999996</v>
      </c>
      <c r="C37" s="39">
        <v>26.48</v>
      </c>
      <c r="D37" s="83">
        <f t="shared" si="3"/>
        <v>5.870000000000001</v>
      </c>
      <c r="E37" s="83">
        <f t="shared" si="4"/>
        <v>26.1</v>
      </c>
      <c r="F37" s="8">
        <v>356.55</v>
      </c>
      <c r="G37" s="8">
        <v>271.60000000000002</v>
      </c>
      <c r="H37" s="8">
        <v>1.37</v>
      </c>
      <c r="I37" s="8">
        <v>1.6</v>
      </c>
      <c r="J37" s="8">
        <v>13520027.970000001</v>
      </c>
      <c r="K37" s="8">
        <v>7184170</v>
      </c>
      <c r="L37" s="8" t="s">
        <v>1017</v>
      </c>
      <c r="M37" s="8" t="s">
        <v>1018</v>
      </c>
      <c r="N37" s="8">
        <v>0.81</v>
      </c>
      <c r="O37" s="9">
        <v>-7.1710000000000003</v>
      </c>
      <c r="P37" s="8">
        <v>0.8</v>
      </c>
      <c r="Q37" s="8">
        <v>-2</v>
      </c>
      <c r="R37" s="8">
        <v>-0.18</v>
      </c>
      <c r="S37" s="8">
        <v>17.09</v>
      </c>
      <c r="T37" s="8">
        <v>17.07</v>
      </c>
      <c r="U37" s="8">
        <v>2.79</v>
      </c>
      <c r="V37" s="8">
        <v>36.479999999999997</v>
      </c>
      <c r="W37" s="8">
        <v>0.66</v>
      </c>
      <c r="X37" s="8">
        <v>0.7</v>
      </c>
      <c r="Y37" s="38"/>
      <c r="AA37" s="53"/>
      <c r="AB37" s="50"/>
      <c r="AC37" s="50"/>
      <c r="AD37" s="52"/>
    </row>
    <row r="38" spans="1:30" s="1" customFormat="1" x14ac:dyDescent="0.2">
      <c r="A38" s="39">
        <v>368.39</v>
      </c>
      <c r="B38" s="39">
        <v>4.67</v>
      </c>
      <c r="C38" s="39">
        <v>25.6</v>
      </c>
      <c r="D38" s="83">
        <f t="shared" si="3"/>
        <v>4.990000000000002</v>
      </c>
      <c r="E38" s="83">
        <f t="shared" si="4"/>
        <v>25.220000000000002</v>
      </c>
      <c r="F38" s="8">
        <v>368.31</v>
      </c>
      <c r="G38" s="8">
        <v>283.36</v>
      </c>
      <c r="H38" s="8">
        <v>2.1800000000000002</v>
      </c>
      <c r="I38" s="8">
        <v>2</v>
      </c>
      <c r="J38" s="8">
        <v>13520028.359999999</v>
      </c>
      <c r="K38" s="8">
        <v>7184170.8200000003</v>
      </c>
      <c r="L38" s="8" t="s">
        <v>1019</v>
      </c>
      <c r="M38" s="8" t="s">
        <v>1020</v>
      </c>
      <c r="N38" s="8">
        <v>0.49</v>
      </c>
      <c r="O38" s="9">
        <v>4.4050000000000002</v>
      </c>
      <c r="P38" s="8">
        <v>0.48</v>
      </c>
      <c r="Q38" s="8">
        <v>-0.75</v>
      </c>
      <c r="R38" s="8">
        <v>0.11</v>
      </c>
      <c r="S38" s="8">
        <v>17.13</v>
      </c>
      <c r="T38" s="8">
        <v>17.07</v>
      </c>
      <c r="U38" s="8">
        <v>2.79</v>
      </c>
      <c r="V38" s="8">
        <v>32.933999999999997</v>
      </c>
      <c r="W38" s="8">
        <v>0.81</v>
      </c>
      <c r="X38" s="8">
        <v>0.64</v>
      </c>
      <c r="AA38" s="53"/>
      <c r="AB38" s="50"/>
      <c r="AC38" s="50"/>
      <c r="AD38" s="52"/>
    </row>
    <row r="39" spans="1:30" s="1" customFormat="1" x14ac:dyDescent="0.2">
      <c r="A39" s="39">
        <v>381.31</v>
      </c>
      <c r="B39" s="39">
        <v>5.49</v>
      </c>
      <c r="C39" s="39">
        <v>26.26</v>
      </c>
      <c r="D39" s="83">
        <f t="shared" si="3"/>
        <v>5.6500000000000021</v>
      </c>
      <c r="E39" s="83">
        <f t="shared" si="4"/>
        <v>25.880000000000003</v>
      </c>
      <c r="F39" s="8">
        <v>381.18</v>
      </c>
      <c r="G39" s="8">
        <v>296.23</v>
      </c>
      <c r="H39" s="8">
        <v>3.21</v>
      </c>
      <c r="I39" s="8">
        <v>2.5</v>
      </c>
      <c r="J39" s="8">
        <v>13520028.859999999</v>
      </c>
      <c r="K39" s="8">
        <v>7184171.8499999996</v>
      </c>
      <c r="L39" s="8" t="s">
        <v>1021</v>
      </c>
      <c r="M39" s="8" t="s">
        <v>1022</v>
      </c>
      <c r="N39" s="8">
        <v>0.64</v>
      </c>
      <c r="O39" s="9">
        <v>27.071000000000002</v>
      </c>
      <c r="P39" s="8">
        <v>0.63</v>
      </c>
      <c r="Q39" s="8">
        <v>0.51</v>
      </c>
      <c r="R39" s="8">
        <v>0.47</v>
      </c>
      <c r="S39" s="8">
        <v>17.16</v>
      </c>
      <c r="T39" s="8">
        <v>17.07</v>
      </c>
      <c r="U39" s="8">
        <v>2.8</v>
      </c>
      <c r="V39" s="8">
        <v>31.614000000000001</v>
      </c>
      <c r="W39" s="8">
        <v>0.93</v>
      </c>
      <c r="X39" s="8">
        <v>0.56000000000000005</v>
      </c>
      <c r="Y39" s="38" t="s">
        <v>868</v>
      </c>
      <c r="AA39" s="53"/>
      <c r="AB39" s="50"/>
      <c r="AC39" s="50"/>
      <c r="AD39" s="52"/>
    </row>
    <row r="40" spans="1:30" s="1" customFormat="1" x14ac:dyDescent="0.2">
      <c r="A40" s="39">
        <v>393.49</v>
      </c>
      <c r="B40" s="39">
        <v>6.17</v>
      </c>
      <c r="C40" s="39">
        <v>29.45</v>
      </c>
      <c r="D40" s="83">
        <f t="shared" si="3"/>
        <v>8.84</v>
      </c>
      <c r="E40" s="83">
        <f t="shared" si="4"/>
        <v>29.07</v>
      </c>
      <c r="F40" s="8">
        <v>393.3</v>
      </c>
      <c r="G40" s="8">
        <v>308.35000000000002</v>
      </c>
      <c r="H40" s="8">
        <v>4.3</v>
      </c>
      <c r="I40" s="8">
        <v>3.08</v>
      </c>
      <c r="J40" s="8">
        <v>13520029.43</v>
      </c>
      <c r="K40" s="8">
        <v>7184172.9400000004</v>
      </c>
      <c r="L40" s="8" t="s">
        <v>1023</v>
      </c>
      <c r="M40" s="8" t="s">
        <v>1024</v>
      </c>
      <c r="N40" s="8">
        <v>0.62</v>
      </c>
      <c r="O40" s="9">
        <v>-75.671000000000006</v>
      </c>
      <c r="P40" s="8">
        <v>0.56000000000000005</v>
      </c>
      <c r="Q40" s="8">
        <v>2.62</v>
      </c>
      <c r="R40" s="8">
        <v>0.83</v>
      </c>
      <c r="S40" s="8">
        <v>17.16</v>
      </c>
      <c r="T40" s="8">
        <v>17.07</v>
      </c>
      <c r="U40" s="8">
        <v>2.8</v>
      </c>
      <c r="V40" s="8">
        <v>31.614000000000001</v>
      </c>
      <c r="W40" s="8">
        <v>0.89</v>
      </c>
      <c r="X40" s="8">
        <v>0.72</v>
      </c>
      <c r="Y40" s="38" t="s">
        <v>869</v>
      </c>
      <c r="AA40" s="53"/>
      <c r="AB40" s="50"/>
      <c r="AC40" s="50"/>
      <c r="AD40" s="52"/>
    </row>
    <row r="41" spans="1:30" s="1" customFormat="1" x14ac:dyDescent="0.2">
      <c r="A41" s="39">
        <v>406.44</v>
      </c>
      <c r="B41" s="39">
        <v>6.74</v>
      </c>
      <c r="C41" s="39">
        <v>16.23</v>
      </c>
      <c r="D41" s="83">
        <f t="shared" si="3"/>
        <v>-4.379999999999999</v>
      </c>
      <c r="E41" s="83">
        <f t="shared" si="4"/>
        <v>15.85</v>
      </c>
      <c r="F41" s="8">
        <v>406.17</v>
      </c>
      <c r="G41" s="8">
        <v>321.22000000000003</v>
      </c>
      <c r="H41" s="8">
        <v>5.64</v>
      </c>
      <c r="I41" s="8">
        <v>3.63</v>
      </c>
      <c r="J41" s="8">
        <v>13520029.970000001</v>
      </c>
      <c r="K41" s="8">
        <v>7184174.2800000003</v>
      </c>
      <c r="L41" s="8" t="s">
        <v>1025</v>
      </c>
      <c r="M41" s="8" t="s">
        <v>1026</v>
      </c>
      <c r="N41" s="8">
        <v>1.23</v>
      </c>
      <c r="O41" s="9">
        <v>2.86</v>
      </c>
      <c r="P41" s="8">
        <v>0.44</v>
      </c>
      <c r="Q41" s="8">
        <v>-10.210000000000001</v>
      </c>
      <c r="R41" s="8">
        <v>1.37</v>
      </c>
      <c r="S41" s="8">
        <v>17.16</v>
      </c>
      <c r="T41" s="8">
        <v>17.07</v>
      </c>
      <c r="U41" s="8">
        <v>2.81</v>
      </c>
      <c r="V41" s="8">
        <v>31.640999999999998</v>
      </c>
      <c r="W41" s="8">
        <v>0.69</v>
      </c>
      <c r="X41" s="8">
        <v>0.87</v>
      </c>
      <c r="Y41" s="38" t="s">
        <v>869</v>
      </c>
      <c r="AA41" s="53"/>
      <c r="AB41" s="50"/>
      <c r="AC41" s="50"/>
      <c r="AD41" s="52"/>
    </row>
    <row r="42" spans="1:30" s="10" customFormat="1" x14ac:dyDescent="0.2">
      <c r="A42" s="39">
        <v>418.01</v>
      </c>
      <c r="B42" s="39">
        <v>7.44</v>
      </c>
      <c r="C42" s="39">
        <v>16.5</v>
      </c>
      <c r="D42" s="83">
        <f t="shared" si="3"/>
        <v>-4.1099999999999994</v>
      </c>
      <c r="E42" s="83">
        <f t="shared" si="4"/>
        <v>16.12</v>
      </c>
      <c r="F42" s="8">
        <v>417.65</v>
      </c>
      <c r="G42" s="8">
        <v>332.7</v>
      </c>
      <c r="H42" s="8">
        <v>7.01</v>
      </c>
      <c r="I42" s="8">
        <v>4.03</v>
      </c>
      <c r="J42" s="8">
        <v>13520030.369999999</v>
      </c>
      <c r="K42" s="8">
        <v>7184175.6600000001</v>
      </c>
      <c r="L42" s="8" t="s">
        <v>1027</v>
      </c>
      <c r="M42" s="8" t="s">
        <v>1028</v>
      </c>
      <c r="N42" s="8">
        <v>0.61</v>
      </c>
      <c r="O42" s="9">
        <v>-49.164000000000001</v>
      </c>
      <c r="P42" s="8">
        <v>0.61</v>
      </c>
      <c r="Q42" s="8">
        <v>0.23</v>
      </c>
      <c r="R42" s="8">
        <v>2.0499999999999998</v>
      </c>
      <c r="S42" s="8">
        <v>17.16</v>
      </c>
      <c r="T42" s="8">
        <v>17.07</v>
      </c>
      <c r="U42" s="8">
        <v>2.81</v>
      </c>
      <c r="V42" s="8">
        <v>31.670999999999999</v>
      </c>
      <c r="W42" s="8">
        <v>0.39</v>
      </c>
      <c r="X42" s="8">
        <v>0.92</v>
      </c>
      <c r="Y42" s="38" t="s">
        <v>870</v>
      </c>
      <c r="AA42" s="53"/>
      <c r="AB42" s="52">
        <v>-0.2</v>
      </c>
      <c r="AC42" s="51">
        <f>AA42-AB42</f>
        <v>0.2</v>
      </c>
      <c r="AD42" s="52"/>
    </row>
    <row r="43" spans="1:30" s="10" customFormat="1" x14ac:dyDescent="0.2">
      <c r="A43" s="39">
        <v>431.45</v>
      </c>
      <c r="B43" s="39">
        <v>8.43</v>
      </c>
      <c r="C43" s="39">
        <v>9.1999999999999993</v>
      </c>
      <c r="D43" s="83">
        <f t="shared" si="3"/>
        <v>-11.41</v>
      </c>
      <c r="E43" s="83">
        <f t="shared" si="4"/>
        <v>8.8199999999999985</v>
      </c>
      <c r="F43" s="8">
        <v>430.96</v>
      </c>
      <c r="G43" s="8">
        <v>346.01</v>
      </c>
      <c r="H43" s="8">
        <v>8.82</v>
      </c>
      <c r="I43" s="8">
        <v>4.4400000000000004</v>
      </c>
      <c r="J43" s="8">
        <v>13520030.76</v>
      </c>
      <c r="K43" s="8">
        <v>7184177.4699999997</v>
      </c>
      <c r="L43" s="8" t="s">
        <v>1029</v>
      </c>
      <c r="M43" s="8" t="s">
        <v>1030</v>
      </c>
      <c r="N43" s="8">
        <v>1.05</v>
      </c>
      <c r="O43" s="9">
        <v>-36.143000000000001</v>
      </c>
      <c r="P43" s="8">
        <v>0.74</v>
      </c>
      <c r="Q43" s="8">
        <v>-5.43</v>
      </c>
      <c r="R43" s="8">
        <v>3.02</v>
      </c>
      <c r="S43" s="8">
        <v>17.16</v>
      </c>
      <c r="T43" s="8">
        <v>17.07</v>
      </c>
      <c r="U43" s="8">
        <v>2.81</v>
      </c>
      <c r="V43" s="8">
        <v>31.683</v>
      </c>
      <c r="W43" s="8">
        <v>-0.09</v>
      </c>
      <c r="X43" s="8">
        <v>0.93</v>
      </c>
      <c r="Y43" s="38" t="s">
        <v>870</v>
      </c>
      <c r="AA43" s="53"/>
      <c r="AB43" s="52">
        <v>-0.27</v>
      </c>
      <c r="AC43" s="51">
        <f t="shared" ref="AC43:AC64" si="5">AA43-AB43</f>
        <v>0.27</v>
      </c>
      <c r="AD43" s="52"/>
    </row>
    <row r="44" spans="1:30" s="10" customFormat="1" x14ac:dyDescent="0.2">
      <c r="A44" s="39">
        <v>443.05</v>
      </c>
      <c r="B44" s="39">
        <v>10.11</v>
      </c>
      <c r="C44" s="39">
        <v>2.48</v>
      </c>
      <c r="D44" s="83">
        <f t="shared" si="3"/>
        <v>-18.13</v>
      </c>
      <c r="E44" s="83">
        <f t="shared" si="4"/>
        <v>2.1</v>
      </c>
      <c r="F44" s="8">
        <v>442.41</v>
      </c>
      <c r="G44" s="8">
        <v>357.46</v>
      </c>
      <c r="H44" s="8">
        <v>10.67</v>
      </c>
      <c r="I44" s="8">
        <v>4.62</v>
      </c>
      <c r="J44" s="8">
        <v>13520030.93</v>
      </c>
      <c r="K44" s="8">
        <v>7184179.3200000003</v>
      </c>
      <c r="L44" s="8" t="s">
        <v>1031</v>
      </c>
      <c r="M44" s="8" t="s">
        <v>886</v>
      </c>
      <c r="N44" s="8">
        <v>1.72</v>
      </c>
      <c r="O44" s="9">
        <v>-30.120999999999999</v>
      </c>
      <c r="P44" s="8">
        <v>1.45</v>
      </c>
      <c r="Q44" s="8">
        <v>-5.79</v>
      </c>
      <c r="R44" s="8">
        <v>4.2</v>
      </c>
      <c r="S44" s="8">
        <v>17.16</v>
      </c>
      <c r="T44" s="8">
        <v>17.07</v>
      </c>
      <c r="U44" s="8">
        <v>2.82</v>
      </c>
      <c r="V44" s="8">
        <v>31.710999999999999</v>
      </c>
      <c r="W44" s="8">
        <v>-0.51</v>
      </c>
      <c r="X44" s="8">
        <v>0.76</v>
      </c>
      <c r="Y44" s="38" t="s">
        <v>871</v>
      </c>
      <c r="AA44" s="53"/>
      <c r="AB44" s="52">
        <v>-0.34</v>
      </c>
      <c r="AC44" s="51">
        <f t="shared" si="5"/>
        <v>0.34</v>
      </c>
      <c r="AD44" s="52"/>
    </row>
    <row r="45" spans="1:30" s="10" customFormat="1" x14ac:dyDescent="0.2">
      <c r="A45" s="39">
        <v>454.81</v>
      </c>
      <c r="B45" s="39">
        <v>12.05</v>
      </c>
      <c r="C45" s="39">
        <v>357.22</v>
      </c>
      <c r="D45" s="83">
        <f t="shared" si="3"/>
        <v>336.61</v>
      </c>
      <c r="E45" s="83">
        <f t="shared" si="4"/>
        <v>356.84000000000003</v>
      </c>
      <c r="F45" s="8">
        <v>453.95</v>
      </c>
      <c r="G45" s="8">
        <v>369</v>
      </c>
      <c r="H45" s="8">
        <v>12.93</v>
      </c>
      <c r="I45" s="8">
        <v>4.5999999999999996</v>
      </c>
      <c r="J45" s="8">
        <v>13520030.9</v>
      </c>
      <c r="K45" s="8">
        <v>7184181.5800000001</v>
      </c>
      <c r="L45" s="8" t="s">
        <v>1032</v>
      </c>
      <c r="M45" s="8" t="s">
        <v>1033</v>
      </c>
      <c r="N45" s="8">
        <v>1.86</v>
      </c>
      <c r="O45" s="9">
        <v>-9.0139999999999993</v>
      </c>
      <c r="P45" s="8">
        <v>1.65</v>
      </c>
      <c r="Q45" s="8">
        <v>-4.47</v>
      </c>
      <c r="R45" s="8">
        <v>5.79</v>
      </c>
      <c r="S45" s="8">
        <v>17.16</v>
      </c>
      <c r="T45" s="8">
        <v>17.07</v>
      </c>
      <c r="U45" s="8">
        <v>2.82</v>
      </c>
      <c r="V45" s="8">
        <v>31.715</v>
      </c>
      <c r="W45" s="8">
        <v>-0.86</v>
      </c>
      <c r="X45" s="8">
        <v>0.39</v>
      </c>
      <c r="Y45" s="38" t="s">
        <v>872</v>
      </c>
      <c r="AA45" s="53"/>
      <c r="AB45" s="52">
        <v>-0.31</v>
      </c>
      <c r="AC45" s="51">
        <f t="shared" si="5"/>
        <v>0.31</v>
      </c>
      <c r="AD45" s="52"/>
    </row>
    <row r="46" spans="1:30" s="10" customFormat="1" x14ac:dyDescent="0.2">
      <c r="A46" s="39">
        <v>468.03</v>
      </c>
      <c r="B46" s="39">
        <v>14.06</v>
      </c>
      <c r="C46" s="39">
        <v>355.91</v>
      </c>
      <c r="D46" s="83">
        <f t="shared" si="3"/>
        <v>335.3</v>
      </c>
      <c r="E46" s="83">
        <f t="shared" si="4"/>
        <v>355.53000000000003</v>
      </c>
      <c r="F46" s="8">
        <v>466.83</v>
      </c>
      <c r="G46" s="8">
        <v>381.88</v>
      </c>
      <c r="H46" s="8">
        <v>15.91</v>
      </c>
      <c r="I46" s="8">
        <v>4.42</v>
      </c>
      <c r="J46" s="8">
        <v>13520030.699999999</v>
      </c>
      <c r="K46" s="8">
        <v>7184184.5599999996</v>
      </c>
      <c r="L46" s="8" t="s">
        <v>1034</v>
      </c>
      <c r="M46" s="8" t="s">
        <v>1035</v>
      </c>
      <c r="N46" s="8">
        <v>1.54</v>
      </c>
      <c r="O46" s="9">
        <v>6.1319999999999997</v>
      </c>
      <c r="P46" s="8">
        <v>1.52</v>
      </c>
      <c r="Q46" s="8">
        <v>-0.99</v>
      </c>
      <c r="R46" s="8">
        <v>8.02</v>
      </c>
      <c r="S46" s="8">
        <v>17.16</v>
      </c>
      <c r="T46" s="8">
        <v>17.079999999999998</v>
      </c>
      <c r="U46" s="8">
        <v>2.82</v>
      </c>
      <c r="V46" s="8">
        <v>31.613</v>
      </c>
      <c r="W46" s="8">
        <v>-1.1399999999999999</v>
      </c>
      <c r="X46" s="8">
        <v>-0.19</v>
      </c>
      <c r="Y46" s="38" t="s">
        <v>873</v>
      </c>
      <c r="AA46" s="53"/>
      <c r="AB46" s="52">
        <v>-0.4</v>
      </c>
      <c r="AC46" s="51">
        <f t="shared" si="5"/>
        <v>0.4</v>
      </c>
      <c r="AD46" s="52"/>
    </row>
    <row r="47" spans="1:30" s="10" customFormat="1" x14ac:dyDescent="0.2">
      <c r="A47" s="39">
        <v>480.45</v>
      </c>
      <c r="B47" s="39">
        <v>16.22</v>
      </c>
      <c r="C47" s="39">
        <v>356.74</v>
      </c>
      <c r="D47" s="83">
        <f t="shared" si="3"/>
        <v>336.13</v>
      </c>
      <c r="E47" s="83">
        <f t="shared" si="4"/>
        <v>356.36</v>
      </c>
      <c r="F47" s="8">
        <v>478.81</v>
      </c>
      <c r="G47" s="8">
        <v>393.86</v>
      </c>
      <c r="H47" s="8">
        <v>19.149999999999999</v>
      </c>
      <c r="I47" s="8">
        <v>4.22</v>
      </c>
      <c r="J47" s="8">
        <v>13520030.470000001</v>
      </c>
      <c r="K47" s="8">
        <v>7184187.7999999998</v>
      </c>
      <c r="L47" s="8" t="s">
        <v>1036</v>
      </c>
      <c r="M47" s="8" t="s">
        <v>1037</v>
      </c>
      <c r="N47" s="8">
        <v>1.75</v>
      </c>
      <c r="O47" s="9">
        <v>18.190000000000001</v>
      </c>
      <c r="P47" s="8">
        <v>1.74</v>
      </c>
      <c r="Q47" s="8">
        <v>0.67</v>
      </c>
      <c r="R47" s="8">
        <v>10.43</v>
      </c>
      <c r="S47" s="8">
        <v>17.170000000000002</v>
      </c>
      <c r="T47" s="8">
        <v>17.079999999999998</v>
      </c>
      <c r="U47" s="8">
        <v>2.83</v>
      </c>
      <c r="V47" s="8">
        <v>31.393999999999998</v>
      </c>
      <c r="W47" s="8">
        <v>-1.26</v>
      </c>
      <c r="X47" s="8">
        <v>-0.77</v>
      </c>
      <c r="Y47" s="38" t="s">
        <v>874</v>
      </c>
      <c r="AA47" s="53"/>
      <c r="AB47" s="52">
        <v>-0.39</v>
      </c>
      <c r="AC47" s="51">
        <f t="shared" si="5"/>
        <v>0.39</v>
      </c>
      <c r="AD47" s="52"/>
    </row>
    <row r="48" spans="1:30" s="10" customFormat="1" x14ac:dyDescent="0.2">
      <c r="A48" s="39">
        <v>492.43</v>
      </c>
      <c r="B48" s="39">
        <v>18.649999999999999</v>
      </c>
      <c r="C48" s="39">
        <v>359.22</v>
      </c>
      <c r="D48" s="83">
        <f t="shared" si="3"/>
        <v>338.61</v>
      </c>
      <c r="E48" s="83">
        <f t="shared" si="4"/>
        <v>358.84000000000003</v>
      </c>
      <c r="F48" s="8">
        <v>490.24</v>
      </c>
      <c r="G48" s="8">
        <v>405.29</v>
      </c>
      <c r="H48" s="8">
        <v>22.73</v>
      </c>
      <c r="I48" s="8">
        <v>4.09</v>
      </c>
      <c r="J48" s="8">
        <v>13520030.32</v>
      </c>
      <c r="K48" s="8">
        <v>7184191.3799999999</v>
      </c>
      <c r="L48" s="8" t="s">
        <v>1038</v>
      </c>
      <c r="M48" s="8" t="s">
        <v>1039</v>
      </c>
      <c r="N48" s="8">
        <v>2.12</v>
      </c>
      <c r="O48" s="9">
        <v>11.523999999999999</v>
      </c>
      <c r="P48" s="8">
        <v>2.0299999999999998</v>
      </c>
      <c r="Q48" s="8">
        <v>2.0699999999999998</v>
      </c>
      <c r="R48" s="8">
        <v>13.04</v>
      </c>
      <c r="S48" s="8">
        <v>17.170000000000002</v>
      </c>
      <c r="T48" s="8">
        <v>17.079999999999998</v>
      </c>
      <c r="U48" s="8">
        <v>2.83</v>
      </c>
      <c r="V48" s="8">
        <v>31.027000000000001</v>
      </c>
      <c r="W48" s="8">
        <v>-1.17</v>
      </c>
      <c r="X48" s="8">
        <v>-1.23</v>
      </c>
      <c r="Y48" s="38" t="s">
        <v>875</v>
      </c>
      <c r="AA48" s="53"/>
      <c r="AB48" s="52">
        <v>-0.4</v>
      </c>
      <c r="AC48" s="51">
        <f t="shared" si="5"/>
        <v>0.4</v>
      </c>
      <c r="AD48" s="52"/>
    </row>
    <row r="49" spans="1:30" s="10" customFormat="1" x14ac:dyDescent="0.2">
      <c r="A49" s="39">
        <v>505.1</v>
      </c>
      <c r="B49" s="39">
        <v>20.12</v>
      </c>
      <c r="C49" s="39">
        <v>0.09</v>
      </c>
      <c r="D49" s="83">
        <f t="shared" si="3"/>
        <v>-20.52</v>
      </c>
      <c r="E49" s="83">
        <f t="shared" si="4"/>
        <v>-0.29000000000000004</v>
      </c>
      <c r="F49" s="8">
        <v>502.19</v>
      </c>
      <c r="G49" s="8">
        <v>417.24</v>
      </c>
      <c r="H49" s="8">
        <v>26.94</v>
      </c>
      <c r="I49" s="8">
        <v>4.07</v>
      </c>
      <c r="J49" s="8">
        <v>13520030.27</v>
      </c>
      <c r="K49" s="8">
        <v>7184195.5899999999</v>
      </c>
      <c r="L49" s="8" t="s">
        <v>1040</v>
      </c>
      <c r="M49" s="8" t="s">
        <v>1041</v>
      </c>
      <c r="N49" s="8">
        <v>1.18</v>
      </c>
      <c r="O49" s="9">
        <v>3.9940000000000002</v>
      </c>
      <c r="P49" s="8">
        <v>1.1599999999999999</v>
      </c>
      <c r="Q49" s="8">
        <v>0.69</v>
      </c>
      <c r="R49" s="8">
        <v>16</v>
      </c>
      <c r="S49" s="8">
        <v>17.18</v>
      </c>
      <c r="T49" s="8">
        <v>17.09</v>
      </c>
      <c r="U49" s="8">
        <v>2.83</v>
      </c>
      <c r="V49" s="8">
        <v>30.385000000000002</v>
      </c>
      <c r="W49" s="8">
        <v>-0.96</v>
      </c>
      <c r="X49" s="8">
        <v>-1.6</v>
      </c>
      <c r="Y49" s="38" t="s">
        <v>874</v>
      </c>
      <c r="AA49" s="53"/>
      <c r="AB49" s="52">
        <v>-0.4</v>
      </c>
      <c r="AC49" s="51">
        <f t="shared" si="5"/>
        <v>0.4</v>
      </c>
      <c r="AD49" s="52"/>
    </row>
    <row r="50" spans="1:30" s="10" customFormat="1" x14ac:dyDescent="0.2">
      <c r="A50" s="39">
        <v>516.66999999999996</v>
      </c>
      <c r="B50" s="39">
        <v>21.71</v>
      </c>
      <c r="C50" s="39">
        <v>0.39</v>
      </c>
      <c r="D50" s="83">
        <f t="shared" si="3"/>
        <v>-20.22</v>
      </c>
      <c r="E50" s="83">
        <f t="shared" si="4"/>
        <v>1.0000000000000009E-2</v>
      </c>
      <c r="F50" s="8">
        <v>513</v>
      </c>
      <c r="G50" s="8">
        <v>428.05</v>
      </c>
      <c r="H50" s="8">
        <v>31.07</v>
      </c>
      <c r="I50" s="8">
        <v>4.09</v>
      </c>
      <c r="J50" s="8">
        <v>13520030.26</v>
      </c>
      <c r="K50" s="8">
        <v>7184199.7199999997</v>
      </c>
      <c r="L50" s="8" t="s">
        <v>1042</v>
      </c>
      <c r="M50" s="8" t="s">
        <v>1043</v>
      </c>
      <c r="N50" s="8">
        <v>1.38</v>
      </c>
      <c r="O50" s="9">
        <v>-7.8230000000000004</v>
      </c>
      <c r="P50" s="8">
        <v>1.37</v>
      </c>
      <c r="Q50" s="8">
        <v>0.26</v>
      </c>
      <c r="R50" s="8">
        <v>18.89</v>
      </c>
      <c r="S50" s="8">
        <v>17.18</v>
      </c>
      <c r="T50" s="8">
        <v>17.09</v>
      </c>
      <c r="U50" s="8">
        <v>2.84</v>
      </c>
      <c r="V50" s="8">
        <v>29.581</v>
      </c>
      <c r="W50" s="8">
        <v>-0.73</v>
      </c>
      <c r="X50" s="8">
        <v>-1.87</v>
      </c>
      <c r="Y50" s="38" t="s">
        <v>876</v>
      </c>
      <c r="AA50" s="53"/>
      <c r="AB50" s="52">
        <v>-0.39</v>
      </c>
      <c r="AC50" s="51">
        <f t="shared" si="5"/>
        <v>0.39</v>
      </c>
      <c r="AD50" s="52"/>
    </row>
    <row r="51" spans="1:30" s="10" customFormat="1" x14ac:dyDescent="0.2">
      <c r="A51" s="39">
        <v>530.26</v>
      </c>
      <c r="B51" s="39">
        <v>22.96</v>
      </c>
      <c r="C51" s="39">
        <v>359.95</v>
      </c>
      <c r="D51" s="83">
        <f t="shared" si="3"/>
        <v>339.34</v>
      </c>
      <c r="E51" s="83">
        <f t="shared" si="4"/>
        <v>359.57</v>
      </c>
      <c r="F51" s="8">
        <v>525.57000000000005</v>
      </c>
      <c r="G51" s="8">
        <v>440.62</v>
      </c>
      <c r="H51" s="8">
        <v>36.229999999999997</v>
      </c>
      <c r="I51" s="8">
        <v>4.0999999999999996</v>
      </c>
      <c r="J51" s="8">
        <v>13520030.24</v>
      </c>
      <c r="K51" s="8">
        <v>7184204.8799999999</v>
      </c>
      <c r="L51" s="8" t="s">
        <v>1044</v>
      </c>
      <c r="M51" s="8" t="s">
        <v>1045</v>
      </c>
      <c r="N51" s="8">
        <v>0.93</v>
      </c>
      <c r="O51" s="9">
        <v>9.9410000000000007</v>
      </c>
      <c r="P51" s="8">
        <v>0.92</v>
      </c>
      <c r="Q51" s="8">
        <v>-0.32</v>
      </c>
      <c r="R51" s="8">
        <v>22.5</v>
      </c>
      <c r="S51" s="8">
        <v>17.190000000000001</v>
      </c>
      <c r="T51" s="8">
        <v>17.100000000000001</v>
      </c>
      <c r="U51" s="8">
        <v>2.84</v>
      </c>
      <c r="V51" s="8">
        <v>28.344999999999999</v>
      </c>
      <c r="W51" s="8">
        <v>-0.48</v>
      </c>
      <c r="X51" s="8">
        <v>-2.15</v>
      </c>
      <c r="Y51" s="38" t="s">
        <v>875</v>
      </c>
      <c r="AA51" s="53"/>
      <c r="AB51" s="52">
        <v>-0.39</v>
      </c>
      <c r="AC51" s="51">
        <f t="shared" si="5"/>
        <v>0.39</v>
      </c>
      <c r="AD51" s="52"/>
    </row>
    <row r="52" spans="1:30" s="10" customFormat="1" x14ac:dyDescent="0.2">
      <c r="A52" s="39">
        <v>541.25</v>
      </c>
      <c r="B52" s="39">
        <v>24.25</v>
      </c>
      <c r="C52" s="39">
        <v>0.5</v>
      </c>
      <c r="D52" s="83">
        <f t="shared" si="3"/>
        <v>-20.11</v>
      </c>
      <c r="E52" s="83">
        <f t="shared" si="4"/>
        <v>0.12</v>
      </c>
      <c r="F52" s="8">
        <v>535.64</v>
      </c>
      <c r="G52" s="8">
        <v>450.69</v>
      </c>
      <c r="H52" s="8">
        <v>40.630000000000003</v>
      </c>
      <c r="I52" s="8">
        <v>4.12</v>
      </c>
      <c r="J52" s="8">
        <v>13520030.23</v>
      </c>
      <c r="K52" s="8">
        <v>7184209.2800000003</v>
      </c>
      <c r="L52" s="8" t="s">
        <v>1046</v>
      </c>
      <c r="M52" s="8" t="s">
        <v>1047</v>
      </c>
      <c r="N52" s="8">
        <v>1.19</v>
      </c>
      <c r="O52" s="9">
        <v>-10.736000000000001</v>
      </c>
      <c r="P52" s="8">
        <v>1.17</v>
      </c>
      <c r="Q52" s="8">
        <v>0.5</v>
      </c>
      <c r="R52" s="8">
        <v>25.58</v>
      </c>
      <c r="S52" s="8">
        <v>17.190000000000001</v>
      </c>
      <c r="T52" s="8">
        <v>17.100000000000001</v>
      </c>
      <c r="U52" s="8">
        <v>2.85</v>
      </c>
      <c r="V52" s="8">
        <v>27.143000000000001</v>
      </c>
      <c r="W52" s="8">
        <v>-0.32</v>
      </c>
      <c r="X52" s="8">
        <v>-2.34</v>
      </c>
      <c r="Y52" s="38" t="s">
        <v>876</v>
      </c>
      <c r="AA52" s="53"/>
      <c r="AB52" s="52">
        <v>-0.39</v>
      </c>
      <c r="AC52" s="51">
        <f t="shared" si="5"/>
        <v>0.39</v>
      </c>
      <c r="AD52" s="52"/>
    </row>
    <row r="53" spans="1:30" s="10" customFormat="1" x14ac:dyDescent="0.2">
      <c r="A53" s="39">
        <v>554.75</v>
      </c>
      <c r="B53" s="39">
        <v>26.01</v>
      </c>
      <c r="C53" s="39">
        <v>359.74</v>
      </c>
      <c r="D53" s="83">
        <f t="shared" si="3"/>
        <v>339.13</v>
      </c>
      <c r="E53" s="83">
        <f t="shared" si="4"/>
        <v>359.36</v>
      </c>
      <c r="F53" s="8">
        <v>547.86</v>
      </c>
      <c r="G53" s="8">
        <v>462.91</v>
      </c>
      <c r="H53" s="8">
        <v>46.37</v>
      </c>
      <c r="I53" s="8">
        <v>4.13</v>
      </c>
      <c r="J53" s="8">
        <v>13520030.199999999</v>
      </c>
      <c r="K53" s="8">
        <v>7184215.0099999998</v>
      </c>
      <c r="L53" s="8" t="s">
        <v>1048</v>
      </c>
      <c r="M53" s="8" t="s">
        <v>1049</v>
      </c>
      <c r="N53" s="8">
        <v>1.33</v>
      </c>
      <c r="O53" s="9">
        <v>10.079000000000001</v>
      </c>
      <c r="P53" s="8">
        <v>1.3</v>
      </c>
      <c r="Q53" s="8">
        <v>-0.56000000000000005</v>
      </c>
      <c r="R53" s="8">
        <v>29.59</v>
      </c>
      <c r="S53" s="8">
        <v>17.2</v>
      </c>
      <c r="T53" s="8">
        <v>17.11</v>
      </c>
      <c r="U53" s="8">
        <v>2.85</v>
      </c>
      <c r="V53" s="8">
        <v>25.398</v>
      </c>
      <c r="W53" s="8">
        <v>-0.1</v>
      </c>
      <c r="X53" s="8">
        <v>-2.56</v>
      </c>
      <c r="Y53" s="38" t="s">
        <v>870</v>
      </c>
      <c r="AA53" s="53"/>
      <c r="AB53" s="52">
        <v>-0.39</v>
      </c>
      <c r="AC53" s="51">
        <f t="shared" si="5"/>
        <v>0.39</v>
      </c>
      <c r="AD53" s="52"/>
    </row>
    <row r="54" spans="1:30" s="10" customFormat="1" x14ac:dyDescent="0.2">
      <c r="A54" s="39">
        <v>566.17999999999995</v>
      </c>
      <c r="B54" s="39">
        <v>27.06</v>
      </c>
      <c r="C54" s="39">
        <v>0.15</v>
      </c>
      <c r="D54" s="83">
        <f t="shared" si="3"/>
        <v>-20.46</v>
      </c>
      <c r="E54" s="83">
        <f t="shared" si="4"/>
        <v>-0.23</v>
      </c>
      <c r="F54" s="8">
        <v>558.09</v>
      </c>
      <c r="G54" s="8">
        <v>473.14</v>
      </c>
      <c r="H54" s="8">
        <v>51.47</v>
      </c>
      <c r="I54" s="8">
        <v>4.13</v>
      </c>
      <c r="J54" s="8">
        <v>13520030.16</v>
      </c>
      <c r="K54" s="8">
        <v>7184220.1200000001</v>
      </c>
      <c r="L54" s="8" t="s">
        <v>1050</v>
      </c>
      <c r="M54" s="8" t="s">
        <v>1051</v>
      </c>
      <c r="N54" s="8">
        <v>0.93</v>
      </c>
      <c r="O54" s="9">
        <v>2.339</v>
      </c>
      <c r="P54" s="8">
        <v>0.92</v>
      </c>
      <c r="Q54" s="8">
        <v>0.36</v>
      </c>
      <c r="R54" s="8">
        <v>33.18</v>
      </c>
      <c r="S54" s="8">
        <v>17.21</v>
      </c>
      <c r="T54" s="8">
        <v>17.11</v>
      </c>
      <c r="U54" s="8">
        <v>2.86</v>
      </c>
      <c r="V54" s="8">
        <v>23.731000000000002</v>
      </c>
      <c r="W54" s="8">
        <v>7.0000000000000007E-2</v>
      </c>
      <c r="X54" s="8">
        <v>-2.73</v>
      </c>
      <c r="Y54" s="38" t="s">
        <v>870</v>
      </c>
      <c r="AA54" s="53"/>
      <c r="AB54" s="52">
        <v>-0.4</v>
      </c>
      <c r="AC54" s="51">
        <f t="shared" si="5"/>
        <v>0.4</v>
      </c>
      <c r="AD54" s="52"/>
    </row>
    <row r="55" spans="1:30" s="10" customFormat="1" x14ac:dyDescent="0.2">
      <c r="A55" s="39">
        <v>579.51</v>
      </c>
      <c r="B55" s="39">
        <v>28.46</v>
      </c>
      <c r="C55" s="39">
        <v>0.27</v>
      </c>
      <c r="D55" s="83">
        <f t="shared" si="3"/>
        <v>-20.34</v>
      </c>
      <c r="E55" s="83">
        <f t="shared" si="4"/>
        <v>-0.10999999999999999</v>
      </c>
      <c r="F55" s="8">
        <v>569.89</v>
      </c>
      <c r="G55" s="8">
        <v>484.94</v>
      </c>
      <c r="H55" s="8">
        <v>57.68</v>
      </c>
      <c r="I55" s="8">
        <v>4.1500000000000004</v>
      </c>
      <c r="J55" s="8">
        <v>13520030.15</v>
      </c>
      <c r="K55" s="8">
        <v>7184226.3300000001</v>
      </c>
      <c r="L55" s="8" t="s">
        <v>1052</v>
      </c>
      <c r="M55" s="8" t="s">
        <v>1053</v>
      </c>
      <c r="N55" s="8">
        <v>1.05</v>
      </c>
      <c r="O55" s="9">
        <v>12.269</v>
      </c>
      <c r="P55" s="8">
        <v>1.05</v>
      </c>
      <c r="Q55" s="8">
        <v>0.09</v>
      </c>
      <c r="R55" s="8">
        <v>37.520000000000003</v>
      </c>
      <c r="S55" s="8">
        <v>17.22</v>
      </c>
      <c r="T55" s="8">
        <v>17.12</v>
      </c>
      <c r="U55" s="8">
        <v>2.86</v>
      </c>
      <c r="V55" s="8">
        <v>21.591000000000001</v>
      </c>
      <c r="W55" s="8">
        <v>0.2</v>
      </c>
      <c r="X55" s="8">
        <v>-2.87</v>
      </c>
      <c r="Y55" s="38" t="s">
        <v>869</v>
      </c>
      <c r="AA55" s="53"/>
      <c r="AB55" s="52">
        <v>-0.39</v>
      </c>
      <c r="AC55" s="51">
        <f t="shared" si="5"/>
        <v>0.39</v>
      </c>
      <c r="AD55" s="52"/>
    </row>
    <row r="56" spans="1:30" s="10" customFormat="1" x14ac:dyDescent="0.2">
      <c r="A56" s="39">
        <v>591</v>
      </c>
      <c r="B56" s="39">
        <v>29.93</v>
      </c>
      <c r="C56" s="39">
        <v>0.91</v>
      </c>
      <c r="D56" s="83">
        <f t="shared" si="3"/>
        <v>-19.7</v>
      </c>
      <c r="E56" s="83">
        <f t="shared" si="4"/>
        <v>0.53</v>
      </c>
      <c r="F56" s="8">
        <v>579.91999999999996</v>
      </c>
      <c r="G56" s="8">
        <v>494.97</v>
      </c>
      <c r="H56" s="8">
        <v>63.29</v>
      </c>
      <c r="I56" s="8">
        <v>4.21</v>
      </c>
      <c r="J56" s="8">
        <v>13520030.17</v>
      </c>
      <c r="K56" s="8">
        <v>7184231.9299999997</v>
      </c>
      <c r="L56" s="8" t="s">
        <v>1054</v>
      </c>
      <c r="M56" s="8" t="s">
        <v>1055</v>
      </c>
      <c r="N56" s="8">
        <v>1.31</v>
      </c>
      <c r="O56" s="9">
        <v>32.031999999999996</v>
      </c>
      <c r="P56" s="8">
        <v>1.28</v>
      </c>
      <c r="Q56" s="8">
        <v>0.56000000000000005</v>
      </c>
      <c r="R56" s="8">
        <v>41.41</v>
      </c>
      <c r="S56" s="8">
        <v>17.239999999999998</v>
      </c>
      <c r="T56" s="8">
        <v>17.12</v>
      </c>
      <c r="U56" s="8">
        <v>2.87</v>
      </c>
      <c r="V56" s="8">
        <v>19.699000000000002</v>
      </c>
      <c r="W56" s="8">
        <v>0.31</v>
      </c>
      <c r="X56" s="8">
        <v>-2.92</v>
      </c>
      <c r="Y56" s="38" t="s">
        <v>877</v>
      </c>
      <c r="AA56" s="53"/>
      <c r="AB56" s="52">
        <v>-0.38</v>
      </c>
      <c r="AC56" s="51">
        <f t="shared" si="5"/>
        <v>0.38</v>
      </c>
      <c r="AD56" s="52"/>
    </row>
    <row r="57" spans="1:30" s="10" customFormat="1" x14ac:dyDescent="0.2">
      <c r="A57" s="39">
        <v>604.32000000000005</v>
      </c>
      <c r="B57" s="39">
        <v>31.32</v>
      </c>
      <c r="C57" s="39">
        <v>2.57</v>
      </c>
      <c r="D57" s="83">
        <f t="shared" si="3"/>
        <v>-18.04</v>
      </c>
      <c r="E57" s="83">
        <f t="shared" si="4"/>
        <v>2.19</v>
      </c>
      <c r="F57" s="8">
        <v>591.38</v>
      </c>
      <c r="G57" s="8">
        <v>506.43</v>
      </c>
      <c r="H57" s="8">
        <v>70.069999999999993</v>
      </c>
      <c r="I57" s="8">
        <v>4.42</v>
      </c>
      <c r="J57" s="8">
        <v>13520030.33</v>
      </c>
      <c r="K57" s="8">
        <v>7184238.7199999997</v>
      </c>
      <c r="L57" s="8" t="s">
        <v>1056</v>
      </c>
      <c r="M57" s="8" t="s">
        <v>1057</v>
      </c>
      <c r="N57" s="8">
        <v>1.22</v>
      </c>
      <c r="O57" s="9">
        <v>4.1749999999999998</v>
      </c>
      <c r="P57" s="8">
        <v>1.04</v>
      </c>
      <c r="Q57" s="8">
        <v>1.25</v>
      </c>
      <c r="R57" s="8">
        <v>46.02</v>
      </c>
      <c r="S57" s="8">
        <v>17.260000000000002</v>
      </c>
      <c r="T57" s="8">
        <v>17.13</v>
      </c>
      <c r="U57" s="8">
        <v>2.88</v>
      </c>
      <c r="V57" s="8">
        <v>17.513000000000002</v>
      </c>
      <c r="W57" s="8">
        <v>0.43</v>
      </c>
      <c r="X57" s="8">
        <v>-2.82</v>
      </c>
      <c r="Y57" s="38" t="s">
        <v>877</v>
      </c>
      <c r="AA57" s="53"/>
      <c r="AB57" s="52">
        <v>-0.38</v>
      </c>
      <c r="AC57" s="51">
        <f t="shared" si="5"/>
        <v>0.38</v>
      </c>
      <c r="AD57" s="52"/>
    </row>
    <row r="58" spans="1:30" s="10" customFormat="1" x14ac:dyDescent="0.2">
      <c r="A58" s="39">
        <v>615.79999999999995</v>
      </c>
      <c r="B58" s="39">
        <v>32.96</v>
      </c>
      <c r="C58" s="39">
        <v>2.79</v>
      </c>
      <c r="D58" s="83">
        <f t="shared" si="3"/>
        <v>-17.82</v>
      </c>
      <c r="E58" s="83">
        <f t="shared" si="4"/>
        <v>2.41</v>
      </c>
      <c r="F58" s="8">
        <v>601.1</v>
      </c>
      <c r="G58" s="8">
        <v>516.15</v>
      </c>
      <c r="H58" s="8">
        <v>76.17</v>
      </c>
      <c r="I58" s="8">
        <v>4.7</v>
      </c>
      <c r="J58" s="8">
        <v>13520030.58</v>
      </c>
      <c r="K58" s="8">
        <v>7184244.8200000003</v>
      </c>
      <c r="L58" s="8" t="s">
        <v>1058</v>
      </c>
      <c r="M58" s="8" t="s">
        <v>1059</v>
      </c>
      <c r="N58" s="8">
        <v>1.43</v>
      </c>
      <c r="O58" s="9">
        <v>11.579000000000001</v>
      </c>
      <c r="P58" s="8">
        <v>1.43</v>
      </c>
      <c r="Q58" s="8">
        <v>0.19</v>
      </c>
      <c r="R58" s="8">
        <v>50.1</v>
      </c>
      <c r="S58" s="8">
        <v>17.27</v>
      </c>
      <c r="T58" s="8">
        <v>17.14</v>
      </c>
      <c r="U58" s="8">
        <v>2.88</v>
      </c>
      <c r="V58" s="8">
        <v>15.757</v>
      </c>
      <c r="W58" s="8">
        <v>0.53</v>
      </c>
      <c r="X58" s="8">
        <v>-2.59</v>
      </c>
      <c r="Y58" s="38" t="s">
        <v>878</v>
      </c>
      <c r="AA58" s="53"/>
      <c r="AB58" s="52">
        <v>-0.38</v>
      </c>
      <c r="AC58" s="51">
        <f t="shared" si="5"/>
        <v>0.38</v>
      </c>
      <c r="AD58" s="52"/>
    </row>
    <row r="59" spans="1:30" s="10" customFormat="1" x14ac:dyDescent="0.2">
      <c r="A59" s="39">
        <v>628.34</v>
      </c>
      <c r="B59" s="39">
        <v>34.51</v>
      </c>
      <c r="C59" s="39">
        <v>3.35</v>
      </c>
      <c r="D59" s="83">
        <f t="shared" si="3"/>
        <v>-17.259999999999998</v>
      </c>
      <c r="E59" s="83">
        <f t="shared" si="4"/>
        <v>2.97</v>
      </c>
      <c r="F59" s="8">
        <v>611.53</v>
      </c>
      <c r="G59" s="8">
        <v>526.58000000000004</v>
      </c>
      <c r="H59" s="8">
        <v>83.12</v>
      </c>
      <c r="I59" s="8">
        <v>5.08</v>
      </c>
      <c r="J59" s="8">
        <v>13520030.9</v>
      </c>
      <c r="K59" s="8">
        <v>7184251.7699999996</v>
      </c>
      <c r="L59" s="8" t="s">
        <v>1060</v>
      </c>
      <c r="M59" s="8" t="s">
        <v>1061</v>
      </c>
      <c r="N59" s="8">
        <v>1.26</v>
      </c>
      <c r="O59" s="9">
        <v>0.52800000000000002</v>
      </c>
      <c r="P59" s="8">
        <v>1.24</v>
      </c>
      <c r="Q59" s="8">
        <v>0.45</v>
      </c>
      <c r="R59" s="8">
        <v>54.71</v>
      </c>
      <c r="S59" s="8">
        <v>17.29</v>
      </c>
      <c r="T59" s="8">
        <v>17.14</v>
      </c>
      <c r="U59" s="8">
        <v>2.89</v>
      </c>
      <c r="V59" s="8">
        <v>14.006</v>
      </c>
      <c r="W59" s="8">
        <v>0.66</v>
      </c>
      <c r="X59" s="8">
        <v>-2.2599999999999998</v>
      </c>
      <c r="Y59" s="38" t="s">
        <v>879</v>
      </c>
      <c r="AA59" s="53"/>
      <c r="AB59" s="52">
        <v>-0.38</v>
      </c>
      <c r="AC59" s="51">
        <f t="shared" si="5"/>
        <v>0.38</v>
      </c>
      <c r="AD59" s="52"/>
    </row>
    <row r="60" spans="1:30" s="10" customFormat="1" x14ac:dyDescent="0.2">
      <c r="A60" s="39">
        <v>640.96</v>
      </c>
      <c r="B60" s="39">
        <v>35.78</v>
      </c>
      <c r="C60" s="39">
        <v>3.37</v>
      </c>
      <c r="D60" s="83">
        <f t="shared" si="3"/>
        <v>-17.239999999999998</v>
      </c>
      <c r="E60" s="83">
        <f t="shared" si="4"/>
        <v>2.99</v>
      </c>
      <c r="F60" s="8">
        <v>621.85</v>
      </c>
      <c r="G60" s="8">
        <v>536.9</v>
      </c>
      <c r="H60" s="8">
        <v>90.37</v>
      </c>
      <c r="I60" s="8">
        <v>5.5</v>
      </c>
      <c r="J60" s="8">
        <v>13520031.279999999</v>
      </c>
      <c r="K60" s="8">
        <v>7184259.0300000003</v>
      </c>
      <c r="L60" s="8" t="s">
        <v>1062</v>
      </c>
      <c r="M60" s="8" t="s">
        <v>1063</v>
      </c>
      <c r="N60" s="8">
        <v>1.01</v>
      </c>
      <c r="O60" s="9">
        <v>-32.283000000000001</v>
      </c>
      <c r="P60" s="8">
        <v>1.01</v>
      </c>
      <c r="Q60" s="8">
        <v>0.02</v>
      </c>
      <c r="R60" s="8">
        <v>59.5</v>
      </c>
      <c r="S60" s="8">
        <v>17.32</v>
      </c>
      <c r="T60" s="8">
        <v>17.149999999999999</v>
      </c>
      <c r="U60" s="8">
        <v>2.9</v>
      </c>
      <c r="V60" s="8">
        <v>12.43</v>
      </c>
      <c r="W60" s="8">
        <v>0.78</v>
      </c>
      <c r="X60" s="8">
        <v>-1.84</v>
      </c>
      <c r="Y60" s="38" t="s">
        <v>880</v>
      </c>
      <c r="AA60" s="53"/>
      <c r="AB60" s="52">
        <v>-0.37</v>
      </c>
      <c r="AC60" s="51">
        <f t="shared" si="5"/>
        <v>0.37</v>
      </c>
      <c r="AD60" s="52"/>
    </row>
    <row r="61" spans="1:30" s="10" customFormat="1" x14ac:dyDescent="0.2">
      <c r="A61" s="39">
        <v>654.28</v>
      </c>
      <c r="B61" s="39">
        <v>36.770000000000003</v>
      </c>
      <c r="C61" s="39">
        <v>2.33</v>
      </c>
      <c r="D61" s="83">
        <f t="shared" si="3"/>
        <v>-18.28</v>
      </c>
      <c r="E61" s="83">
        <f t="shared" si="4"/>
        <v>1.9500000000000002</v>
      </c>
      <c r="F61" s="8">
        <v>632.58000000000004</v>
      </c>
      <c r="G61" s="8">
        <v>547.63</v>
      </c>
      <c r="H61" s="8">
        <v>98.24</v>
      </c>
      <c r="I61" s="8">
        <v>5.89</v>
      </c>
      <c r="J61" s="8">
        <v>13520031.619999999</v>
      </c>
      <c r="K61" s="8">
        <v>7184266.9000000004</v>
      </c>
      <c r="L61" s="8" t="s">
        <v>1064</v>
      </c>
      <c r="M61" s="8" t="s">
        <v>1065</v>
      </c>
      <c r="N61" s="8">
        <v>0.88</v>
      </c>
      <c r="O61" s="9">
        <v>-49.655000000000001</v>
      </c>
      <c r="P61" s="8">
        <v>0.74</v>
      </c>
      <c r="Q61" s="8">
        <v>-0.78</v>
      </c>
      <c r="R61" s="8">
        <v>64.75</v>
      </c>
      <c r="S61" s="8">
        <v>17.350000000000001</v>
      </c>
      <c r="T61" s="8">
        <v>17.149999999999999</v>
      </c>
      <c r="U61" s="8">
        <v>2.91</v>
      </c>
      <c r="V61" s="8">
        <v>10.967000000000001</v>
      </c>
      <c r="W61" s="8">
        <v>0.8</v>
      </c>
      <c r="X61" s="8">
        <v>-1.43</v>
      </c>
      <c r="Y61" s="38" t="s">
        <v>881</v>
      </c>
      <c r="AA61" s="53"/>
      <c r="AB61" s="52">
        <v>-0.34</v>
      </c>
      <c r="AC61" s="51">
        <f t="shared" si="5"/>
        <v>0.34</v>
      </c>
      <c r="AD61" s="52"/>
    </row>
    <row r="62" spans="1:30" s="10" customFormat="1" x14ac:dyDescent="0.2">
      <c r="A62" s="39">
        <v>665.64</v>
      </c>
      <c r="B62" s="39">
        <v>37.31</v>
      </c>
      <c r="C62" s="39">
        <v>1.29</v>
      </c>
      <c r="D62" s="83">
        <f t="shared" si="3"/>
        <v>-19.32</v>
      </c>
      <c r="E62" s="83">
        <f t="shared" si="4"/>
        <v>0.91</v>
      </c>
      <c r="F62" s="8">
        <v>641.65</v>
      </c>
      <c r="G62" s="8">
        <v>556.70000000000005</v>
      </c>
      <c r="H62" s="8">
        <v>105.08</v>
      </c>
      <c r="I62" s="8">
        <v>6.11</v>
      </c>
      <c r="J62" s="8">
        <v>13520031.789999999</v>
      </c>
      <c r="K62" s="8">
        <v>7184273.7400000002</v>
      </c>
      <c r="L62" s="8" t="s">
        <v>1066</v>
      </c>
      <c r="M62" s="8" t="s">
        <v>1067</v>
      </c>
      <c r="N62" s="8">
        <v>0.73</v>
      </c>
      <c r="O62" s="9">
        <v>-10.1</v>
      </c>
      <c r="P62" s="8">
        <v>0.48</v>
      </c>
      <c r="Q62" s="8">
        <v>-0.92</v>
      </c>
      <c r="R62" s="8">
        <v>69.39</v>
      </c>
      <c r="S62" s="8">
        <v>17.38</v>
      </c>
      <c r="T62" s="8">
        <v>17.16</v>
      </c>
      <c r="U62" s="8">
        <v>2.92</v>
      </c>
      <c r="V62" s="8">
        <v>9.8439999999999994</v>
      </c>
      <c r="W62" s="8">
        <v>0.68</v>
      </c>
      <c r="X62" s="8">
        <v>-1.18</v>
      </c>
      <c r="Y62" s="38" t="s">
        <v>881</v>
      </c>
      <c r="AA62" s="53"/>
      <c r="AB62" s="52">
        <v>-0.34</v>
      </c>
      <c r="AC62" s="51">
        <f t="shared" si="5"/>
        <v>0.34</v>
      </c>
      <c r="AD62" s="52"/>
    </row>
    <row r="63" spans="1:30" s="10" customFormat="1" x14ac:dyDescent="0.2">
      <c r="A63" s="39">
        <v>678.8</v>
      </c>
      <c r="B63" s="39">
        <v>39.83</v>
      </c>
      <c r="C63" s="39">
        <v>0.59</v>
      </c>
      <c r="D63" s="83">
        <f t="shared" si="3"/>
        <v>-20.02</v>
      </c>
      <c r="E63" s="83">
        <f t="shared" si="4"/>
        <v>0.20999999999999996</v>
      </c>
      <c r="F63" s="8">
        <v>651.94000000000005</v>
      </c>
      <c r="G63" s="8">
        <v>566.99</v>
      </c>
      <c r="H63" s="8">
        <v>113.29</v>
      </c>
      <c r="I63" s="8">
        <v>6.24</v>
      </c>
      <c r="J63" s="8">
        <v>13520031.869999999</v>
      </c>
      <c r="K63" s="8">
        <v>7184281.9500000002</v>
      </c>
      <c r="L63" s="8" t="s">
        <v>1068</v>
      </c>
      <c r="M63" s="8" t="s">
        <v>1069</v>
      </c>
      <c r="N63" s="8">
        <v>1.94</v>
      </c>
      <c r="O63" s="9">
        <v>-9.3940000000000001</v>
      </c>
      <c r="P63" s="8">
        <v>1.91</v>
      </c>
      <c r="Q63" s="8">
        <v>-0.53</v>
      </c>
      <c r="R63" s="8">
        <v>75.05</v>
      </c>
      <c r="S63" s="8">
        <v>17.41</v>
      </c>
      <c r="T63" s="8">
        <v>17.170000000000002</v>
      </c>
      <c r="U63" s="8">
        <v>2.93</v>
      </c>
      <c r="V63" s="8">
        <v>8.6300000000000008</v>
      </c>
      <c r="W63" s="8">
        <v>0.55000000000000004</v>
      </c>
      <c r="X63" s="8">
        <v>-0.97</v>
      </c>
      <c r="Y63" s="38" t="s">
        <v>882</v>
      </c>
      <c r="AA63" s="53"/>
      <c r="AB63" s="52">
        <v>-0.34</v>
      </c>
      <c r="AC63" s="51">
        <f t="shared" si="5"/>
        <v>0.34</v>
      </c>
      <c r="AD63" s="52"/>
    </row>
    <row r="64" spans="1:30" s="10" customFormat="1" x14ac:dyDescent="0.2">
      <c r="A64" s="39">
        <v>690.15</v>
      </c>
      <c r="B64" s="39">
        <v>40.98</v>
      </c>
      <c r="C64" s="39">
        <v>0.3</v>
      </c>
      <c r="D64" s="83">
        <f t="shared" si="3"/>
        <v>-20.309999999999999</v>
      </c>
      <c r="E64" s="83">
        <f t="shared" si="4"/>
        <v>-8.0000000000000016E-2</v>
      </c>
      <c r="F64" s="8">
        <v>660.58</v>
      </c>
      <c r="G64" s="8">
        <v>575.63</v>
      </c>
      <c r="H64" s="8">
        <v>120.64</v>
      </c>
      <c r="I64" s="8">
        <v>6.3</v>
      </c>
      <c r="J64" s="8">
        <v>13520031.880000001</v>
      </c>
      <c r="K64" s="8">
        <v>7184289.2999999998</v>
      </c>
      <c r="L64" s="8" t="s">
        <v>1070</v>
      </c>
      <c r="M64" s="8" t="s">
        <v>1071</v>
      </c>
      <c r="N64" s="8">
        <v>1.03</v>
      </c>
      <c r="O64" s="9">
        <v>-44.039000000000001</v>
      </c>
      <c r="P64" s="8">
        <v>1.01</v>
      </c>
      <c r="Q64" s="8">
        <v>-0.26</v>
      </c>
      <c r="R64" s="8">
        <v>80.17</v>
      </c>
      <c r="S64" s="8">
        <v>17.45</v>
      </c>
      <c r="T64" s="8">
        <v>17.170000000000002</v>
      </c>
      <c r="U64" s="8">
        <v>2.94</v>
      </c>
      <c r="V64" s="8">
        <v>7.6719999999999997</v>
      </c>
      <c r="W64" s="8">
        <v>0.51</v>
      </c>
      <c r="X64" s="8">
        <v>-0.82</v>
      </c>
      <c r="Y64" s="38" t="s">
        <v>882</v>
      </c>
      <c r="AA64" s="53"/>
      <c r="AB64" s="52">
        <v>-0.34</v>
      </c>
      <c r="AC64" s="51">
        <f t="shared" si="5"/>
        <v>0.34</v>
      </c>
      <c r="AD64" s="52"/>
    </row>
    <row r="65" spans="1:30" s="10" customFormat="1" x14ac:dyDescent="0.2">
      <c r="A65" s="39">
        <v>703.66</v>
      </c>
      <c r="B65" s="39">
        <v>42.05</v>
      </c>
      <c r="C65" s="39">
        <v>358.77</v>
      </c>
      <c r="D65" s="83">
        <f t="shared" si="3"/>
        <v>338.15999999999997</v>
      </c>
      <c r="E65" s="83">
        <f t="shared" si="4"/>
        <v>358.39</v>
      </c>
      <c r="F65" s="8">
        <v>670.7</v>
      </c>
      <c r="G65" s="8">
        <v>585.75</v>
      </c>
      <c r="H65" s="8">
        <v>129.6</v>
      </c>
      <c r="I65" s="8">
        <v>6.22</v>
      </c>
      <c r="J65" s="8">
        <v>13520031.74</v>
      </c>
      <c r="K65" s="8">
        <v>7184298.2599999998</v>
      </c>
      <c r="L65" s="8" t="s">
        <v>1072</v>
      </c>
      <c r="M65" s="8" t="s">
        <v>1073</v>
      </c>
      <c r="N65" s="8">
        <v>1.0900000000000001</v>
      </c>
      <c r="O65" s="9">
        <v>1.823</v>
      </c>
      <c r="P65" s="8">
        <v>0.79</v>
      </c>
      <c r="Q65" s="8">
        <v>-1.1299999999999999</v>
      </c>
      <c r="R65" s="8">
        <v>86.51</v>
      </c>
      <c r="S65" s="8">
        <v>17.5</v>
      </c>
      <c r="T65" s="8">
        <v>17.18</v>
      </c>
      <c r="U65" s="8">
        <v>2.96</v>
      </c>
      <c r="V65" s="8">
        <v>6.6180000000000003</v>
      </c>
      <c r="W65" s="8">
        <v>0.38</v>
      </c>
      <c r="X65" s="8">
        <v>-0.76</v>
      </c>
      <c r="Y65" s="38" t="s">
        <v>882</v>
      </c>
      <c r="AA65" s="53"/>
      <c r="AB65" s="52">
        <v>-0.33</v>
      </c>
      <c r="AC65" s="51">
        <f t="shared" ref="AC65" si="6">AA65-AB65</f>
        <v>0.33</v>
      </c>
      <c r="AD65" s="52"/>
    </row>
    <row r="66" spans="1:30" s="10" customFormat="1" x14ac:dyDescent="0.2">
      <c r="A66" s="39">
        <v>715.2</v>
      </c>
      <c r="B66" s="39">
        <v>43.79</v>
      </c>
      <c r="C66" s="39">
        <v>358.85</v>
      </c>
      <c r="D66" s="83">
        <f t="shared" si="3"/>
        <v>338.24</v>
      </c>
      <c r="E66" s="83">
        <f t="shared" si="4"/>
        <v>358.47</v>
      </c>
      <c r="F66" s="8">
        <v>679.15</v>
      </c>
      <c r="G66" s="8">
        <v>594.20000000000005</v>
      </c>
      <c r="H66" s="8">
        <v>137.44999999999999</v>
      </c>
      <c r="I66" s="8">
        <v>6.06</v>
      </c>
      <c r="J66" s="8">
        <v>13520031.529999999</v>
      </c>
      <c r="K66" s="8">
        <v>7184306.1100000003</v>
      </c>
      <c r="L66" s="8" t="s">
        <v>1074</v>
      </c>
      <c r="M66" s="8" t="s">
        <v>1075</v>
      </c>
      <c r="N66" s="8">
        <v>1.51</v>
      </c>
      <c r="O66" s="9">
        <v>1.9419999999999999</v>
      </c>
      <c r="P66" s="8">
        <v>1.51</v>
      </c>
      <c r="Q66" s="8">
        <v>7.0000000000000007E-2</v>
      </c>
      <c r="R66" s="8">
        <v>92.14</v>
      </c>
      <c r="S66" s="8">
        <v>17.54</v>
      </c>
      <c r="T66" s="8">
        <v>17.190000000000001</v>
      </c>
      <c r="U66" s="8">
        <v>2.97</v>
      </c>
      <c r="V66" s="8">
        <v>5.7930000000000001</v>
      </c>
      <c r="W66" s="8">
        <v>0.25</v>
      </c>
      <c r="X66" s="8">
        <v>-0.79</v>
      </c>
      <c r="Y66" s="38" t="s">
        <v>883</v>
      </c>
      <c r="AA66" s="53"/>
      <c r="AB66" s="52">
        <v>-0.32</v>
      </c>
      <c r="AC66" s="51">
        <f t="shared" ref="AC66:AC75" si="7">AA66-AB66</f>
        <v>0.32</v>
      </c>
      <c r="AD66" s="52"/>
    </row>
    <row r="67" spans="1:30" s="10" customFormat="1" x14ac:dyDescent="0.2">
      <c r="A67" s="39">
        <v>728.39</v>
      </c>
      <c r="B67" s="39">
        <v>45.69</v>
      </c>
      <c r="C67" s="39">
        <v>358.94</v>
      </c>
      <c r="D67" s="83">
        <f t="shared" si="3"/>
        <v>338.33</v>
      </c>
      <c r="E67" s="83">
        <f t="shared" si="4"/>
        <v>358.56</v>
      </c>
      <c r="F67" s="8">
        <v>688.52</v>
      </c>
      <c r="G67" s="8">
        <v>603.57000000000005</v>
      </c>
      <c r="H67" s="8">
        <v>146.74</v>
      </c>
      <c r="I67" s="8">
        <v>5.88</v>
      </c>
      <c r="J67" s="8">
        <v>13520031.289999999</v>
      </c>
      <c r="K67" s="8">
        <v>7184315.3899999997</v>
      </c>
      <c r="L67" s="8" t="s">
        <v>1076</v>
      </c>
      <c r="M67" s="8" t="s">
        <v>1077</v>
      </c>
      <c r="N67" s="8">
        <v>1.44</v>
      </c>
      <c r="O67" s="9">
        <v>-0.23100000000000001</v>
      </c>
      <c r="P67" s="8">
        <v>1.44</v>
      </c>
      <c r="Q67" s="8">
        <v>7.0000000000000007E-2</v>
      </c>
      <c r="R67" s="8">
        <v>98.78</v>
      </c>
      <c r="S67" s="8">
        <v>17.600000000000001</v>
      </c>
      <c r="T67" s="8">
        <v>17.190000000000001</v>
      </c>
      <c r="U67" s="8">
        <v>2.99</v>
      </c>
      <c r="V67" s="8">
        <v>4.9450000000000003</v>
      </c>
      <c r="W67" s="8">
        <v>0.18</v>
      </c>
      <c r="X67" s="8">
        <v>-0.78</v>
      </c>
      <c r="Y67" s="38" t="s">
        <v>883</v>
      </c>
      <c r="AA67" s="53"/>
      <c r="AB67" s="52">
        <v>-0.32</v>
      </c>
      <c r="AC67" s="51">
        <f t="shared" si="7"/>
        <v>0.32</v>
      </c>
      <c r="AD67" s="52"/>
    </row>
    <row r="68" spans="1:30" s="10" customFormat="1" x14ac:dyDescent="0.2">
      <c r="A68" s="39">
        <v>739.87</v>
      </c>
      <c r="B68" s="39">
        <v>47.52</v>
      </c>
      <c r="C68" s="39">
        <v>358.93</v>
      </c>
      <c r="D68" s="83">
        <f t="shared" si="3"/>
        <v>338.32</v>
      </c>
      <c r="E68" s="83">
        <f t="shared" si="4"/>
        <v>358.55</v>
      </c>
      <c r="F68" s="8">
        <v>696.4</v>
      </c>
      <c r="G68" s="8">
        <v>611.45000000000005</v>
      </c>
      <c r="H68" s="8">
        <v>155.08000000000001</v>
      </c>
      <c r="I68" s="8">
        <v>5.73</v>
      </c>
      <c r="J68" s="8">
        <v>13520031.08</v>
      </c>
      <c r="K68" s="8">
        <v>7184323.7300000004</v>
      </c>
      <c r="L68" s="8" t="s">
        <v>1078</v>
      </c>
      <c r="M68" s="8" t="s">
        <v>1079</v>
      </c>
      <c r="N68" s="8">
        <v>1.59</v>
      </c>
      <c r="O68" s="9">
        <v>-17.021000000000001</v>
      </c>
      <c r="P68" s="8">
        <v>1.59</v>
      </c>
      <c r="Q68" s="8">
        <v>-0.01</v>
      </c>
      <c r="R68" s="8">
        <v>104.74</v>
      </c>
      <c r="S68" s="8">
        <v>17.649999999999999</v>
      </c>
      <c r="T68" s="8">
        <v>17.2</v>
      </c>
      <c r="U68" s="8">
        <v>3</v>
      </c>
      <c r="V68" s="8">
        <v>4.306</v>
      </c>
      <c r="W68" s="8">
        <v>0.2</v>
      </c>
      <c r="X68" s="8">
        <v>-0.74</v>
      </c>
      <c r="Y68" s="38" t="s">
        <v>884</v>
      </c>
      <c r="AA68" s="53"/>
      <c r="AB68" s="52">
        <v>-0.32</v>
      </c>
      <c r="AC68" s="51">
        <f t="shared" si="7"/>
        <v>0.32</v>
      </c>
      <c r="AD68" s="52"/>
    </row>
    <row r="69" spans="1:30" s="10" customFormat="1" x14ac:dyDescent="0.2">
      <c r="A69" s="39">
        <v>753.3</v>
      </c>
      <c r="B69" s="39">
        <v>48.9</v>
      </c>
      <c r="C69" s="39">
        <v>358.37</v>
      </c>
      <c r="D69" s="83">
        <f t="shared" si="3"/>
        <v>337.76</v>
      </c>
      <c r="E69" s="83">
        <f t="shared" si="4"/>
        <v>357.99</v>
      </c>
      <c r="F69" s="8">
        <v>705.35</v>
      </c>
      <c r="G69" s="8">
        <v>620.4</v>
      </c>
      <c r="H69" s="8">
        <v>165.09</v>
      </c>
      <c r="I69" s="8">
        <v>5.49</v>
      </c>
      <c r="J69" s="8">
        <v>13520030.77</v>
      </c>
      <c r="K69" s="8">
        <v>7184333.7400000002</v>
      </c>
      <c r="L69" s="8" t="s">
        <v>1080</v>
      </c>
      <c r="M69" s="8" t="s">
        <v>1081</v>
      </c>
      <c r="N69" s="8">
        <v>1.07</v>
      </c>
      <c r="O69" s="9">
        <v>11.33</v>
      </c>
      <c r="P69" s="8">
        <v>1.03</v>
      </c>
      <c r="Q69" s="8">
        <v>-0.42</v>
      </c>
      <c r="R69" s="8">
        <v>111.94</v>
      </c>
      <c r="S69" s="8">
        <v>17.72</v>
      </c>
      <c r="T69" s="8">
        <v>17.21</v>
      </c>
      <c r="U69" s="8">
        <v>3.02</v>
      </c>
      <c r="V69" s="8">
        <v>3.645</v>
      </c>
      <c r="W69" s="8">
        <v>0.24</v>
      </c>
      <c r="X69" s="8">
        <v>-0.73</v>
      </c>
      <c r="Y69" s="38" t="s">
        <v>884</v>
      </c>
      <c r="AA69" s="53"/>
      <c r="AB69" s="52">
        <v>-0.3</v>
      </c>
      <c r="AC69" s="51">
        <f t="shared" si="7"/>
        <v>0.3</v>
      </c>
      <c r="AD69" s="52"/>
    </row>
    <row r="70" spans="1:30" s="10" customFormat="1" x14ac:dyDescent="0.2">
      <c r="A70" s="39">
        <v>764.74</v>
      </c>
      <c r="B70" s="39">
        <v>50.44</v>
      </c>
      <c r="C70" s="39">
        <v>358.77</v>
      </c>
      <c r="D70" s="83">
        <f t="shared" si="3"/>
        <v>338.15999999999997</v>
      </c>
      <c r="E70" s="83">
        <f t="shared" si="4"/>
        <v>358.39</v>
      </c>
      <c r="F70" s="8">
        <v>712.76</v>
      </c>
      <c r="G70" s="8">
        <v>627.80999999999995</v>
      </c>
      <c r="H70" s="8">
        <v>173.8</v>
      </c>
      <c r="I70" s="8">
        <v>5.27</v>
      </c>
      <c r="J70" s="8">
        <v>13520030.5</v>
      </c>
      <c r="K70" s="8">
        <v>7184342.46</v>
      </c>
      <c r="L70" s="8" t="s">
        <v>1082</v>
      </c>
      <c r="M70" s="8" t="s">
        <v>1083</v>
      </c>
      <c r="N70" s="8">
        <v>1.37</v>
      </c>
      <c r="O70" s="9">
        <v>-1.3859999999999999</v>
      </c>
      <c r="P70" s="8">
        <v>1.35</v>
      </c>
      <c r="Q70" s="8">
        <v>0.35</v>
      </c>
      <c r="R70" s="8">
        <v>118.21</v>
      </c>
      <c r="S70" s="8">
        <v>17.78</v>
      </c>
      <c r="T70" s="8">
        <v>17.21</v>
      </c>
      <c r="U70" s="8">
        <v>3.04</v>
      </c>
      <c r="V70" s="8">
        <v>3.149</v>
      </c>
      <c r="W70" s="8">
        <v>0.27</v>
      </c>
      <c r="X70" s="8">
        <v>-0.71</v>
      </c>
      <c r="Y70" s="38" t="s">
        <v>885</v>
      </c>
      <c r="AA70" s="53"/>
      <c r="AB70" s="52">
        <v>-0.31</v>
      </c>
      <c r="AC70" s="51">
        <f t="shared" si="7"/>
        <v>0.31</v>
      </c>
      <c r="AD70" s="52"/>
    </row>
    <row r="71" spans="1:30" s="10" customFormat="1" x14ac:dyDescent="0.2">
      <c r="A71" s="39">
        <v>777.95</v>
      </c>
      <c r="B71" s="39">
        <v>52.07</v>
      </c>
      <c r="C71" s="39">
        <v>358.72</v>
      </c>
      <c r="D71" s="83">
        <f t="shared" si="3"/>
        <v>338.11</v>
      </c>
      <c r="E71" s="83">
        <f t="shared" si="4"/>
        <v>358.34000000000003</v>
      </c>
      <c r="F71" s="8">
        <v>721.03</v>
      </c>
      <c r="G71" s="8">
        <v>636.08000000000004</v>
      </c>
      <c r="H71" s="8">
        <v>184.1</v>
      </c>
      <c r="I71" s="8">
        <v>5.05</v>
      </c>
      <c r="J71" s="8">
        <v>13520030.210000001</v>
      </c>
      <c r="K71" s="8">
        <v>7184352.75</v>
      </c>
      <c r="L71" s="8" t="s">
        <v>1084</v>
      </c>
      <c r="M71" s="8" t="s">
        <v>1085</v>
      </c>
      <c r="N71" s="8">
        <v>1.23</v>
      </c>
      <c r="O71" s="9">
        <v>-87.05</v>
      </c>
      <c r="P71" s="8">
        <v>1.23</v>
      </c>
      <c r="Q71" s="8">
        <v>-0.04</v>
      </c>
      <c r="R71" s="8">
        <v>125.6</v>
      </c>
      <c r="S71" s="8">
        <v>17.86</v>
      </c>
      <c r="T71" s="8">
        <v>17.22</v>
      </c>
      <c r="U71" s="8">
        <v>3.06</v>
      </c>
      <c r="V71" s="8">
        <v>2.6560000000000001</v>
      </c>
      <c r="W71" s="8">
        <v>0.33</v>
      </c>
      <c r="X71" s="8">
        <v>-0.63</v>
      </c>
      <c r="Y71" s="38" t="s">
        <v>885</v>
      </c>
      <c r="AA71" s="53"/>
      <c r="AB71" s="52">
        <v>-0.3</v>
      </c>
      <c r="AC71" s="51">
        <f t="shared" si="7"/>
        <v>0.3</v>
      </c>
      <c r="AD71" s="52"/>
    </row>
    <row r="72" spans="1:30" s="10" customFormat="1" x14ac:dyDescent="0.2">
      <c r="A72" s="39">
        <v>802.48</v>
      </c>
      <c r="B72" s="39">
        <v>52.08</v>
      </c>
      <c r="C72" s="39">
        <v>358.48</v>
      </c>
      <c r="D72" s="83">
        <f t="shared" si="3"/>
        <v>337.87</v>
      </c>
      <c r="E72" s="83">
        <f t="shared" si="4"/>
        <v>358.1</v>
      </c>
      <c r="F72" s="8">
        <v>736.1</v>
      </c>
      <c r="G72" s="8">
        <v>651.15</v>
      </c>
      <c r="H72" s="8">
        <v>203.45</v>
      </c>
      <c r="I72" s="8">
        <v>4.57</v>
      </c>
      <c r="J72" s="8">
        <v>13520029.6</v>
      </c>
      <c r="K72" s="8">
        <v>7184372.0899999999</v>
      </c>
      <c r="L72" s="8" t="s">
        <v>1086</v>
      </c>
      <c r="M72" s="8" t="s">
        <v>1087</v>
      </c>
      <c r="N72" s="8">
        <v>0.08</v>
      </c>
      <c r="O72" s="9">
        <v>26.870999999999999</v>
      </c>
      <c r="P72" s="8">
        <v>0</v>
      </c>
      <c r="Q72" s="8">
        <v>-0.1</v>
      </c>
      <c r="R72" s="8">
        <v>139.51</v>
      </c>
      <c r="S72" s="8">
        <v>18.02</v>
      </c>
      <c r="T72" s="8">
        <v>17.23</v>
      </c>
      <c r="U72" s="8">
        <v>3.11</v>
      </c>
      <c r="V72" s="8">
        <v>1.911</v>
      </c>
      <c r="W72" s="8">
        <v>-0.01</v>
      </c>
      <c r="X72" s="8">
        <v>-0.49</v>
      </c>
      <c r="Y72" s="38" t="s">
        <v>884</v>
      </c>
      <c r="AA72" s="53"/>
      <c r="AB72" s="52">
        <v>-0.28999999999999998</v>
      </c>
      <c r="AC72" s="51">
        <f t="shared" si="7"/>
        <v>0.28999999999999998</v>
      </c>
      <c r="AD72" s="52"/>
    </row>
    <row r="73" spans="1:30" s="10" customFormat="1" x14ac:dyDescent="0.2">
      <c r="A73" s="39">
        <v>814.34</v>
      </c>
      <c r="B73" s="39">
        <v>52.82</v>
      </c>
      <c r="C73" s="39">
        <v>358.95</v>
      </c>
      <c r="D73" s="83">
        <f t="shared" si="3"/>
        <v>338.34</v>
      </c>
      <c r="E73" s="83">
        <f t="shared" si="4"/>
        <v>358.57</v>
      </c>
      <c r="F73" s="8">
        <v>743.33</v>
      </c>
      <c r="G73" s="8">
        <v>658.38</v>
      </c>
      <c r="H73" s="8">
        <v>212.85</v>
      </c>
      <c r="I73" s="8">
        <v>4.3600000000000003</v>
      </c>
      <c r="J73" s="8">
        <v>13520029.33</v>
      </c>
      <c r="K73" s="8">
        <v>7184381.4900000002</v>
      </c>
      <c r="L73" s="8" t="s">
        <v>1088</v>
      </c>
      <c r="M73" s="8" t="s">
        <v>1089</v>
      </c>
      <c r="N73" s="8">
        <v>0.7</v>
      </c>
      <c r="O73" s="9">
        <v>26.516999999999999</v>
      </c>
      <c r="P73" s="8">
        <v>0.62</v>
      </c>
      <c r="Q73" s="8">
        <v>0.4</v>
      </c>
      <c r="R73" s="8">
        <v>146.26</v>
      </c>
      <c r="S73" s="8">
        <v>18.11</v>
      </c>
      <c r="T73" s="8">
        <v>17.23</v>
      </c>
      <c r="U73" s="8">
        <v>3.13</v>
      </c>
      <c r="V73" s="8">
        <v>1.623</v>
      </c>
      <c r="W73" s="8">
        <v>-0.16</v>
      </c>
      <c r="X73" s="8">
        <v>-0.39</v>
      </c>
      <c r="Y73" s="38" t="s">
        <v>885</v>
      </c>
      <c r="AA73" s="53"/>
      <c r="AB73" s="52">
        <v>-0.28000000000000003</v>
      </c>
      <c r="AC73" s="51">
        <f t="shared" si="7"/>
        <v>0.28000000000000003</v>
      </c>
      <c r="AD73" s="52"/>
    </row>
    <row r="74" spans="1:30" s="10" customFormat="1" x14ac:dyDescent="0.2">
      <c r="A74" s="39">
        <v>827.44</v>
      </c>
      <c r="B74" s="39">
        <v>53.53</v>
      </c>
      <c r="C74" s="39">
        <v>359.39</v>
      </c>
      <c r="D74" s="83">
        <f t="shared" si="3"/>
        <v>338.78</v>
      </c>
      <c r="E74" s="83">
        <f t="shared" si="4"/>
        <v>359.01</v>
      </c>
      <c r="F74" s="8">
        <v>751.18</v>
      </c>
      <c r="G74" s="8">
        <v>666.23</v>
      </c>
      <c r="H74" s="8">
        <v>223.33</v>
      </c>
      <c r="I74" s="8">
        <v>4.21</v>
      </c>
      <c r="J74" s="8">
        <v>13520029.109999999</v>
      </c>
      <c r="K74" s="8">
        <v>7184391.9800000004</v>
      </c>
      <c r="L74" s="8" t="s">
        <v>1090</v>
      </c>
      <c r="M74" s="8" t="s">
        <v>1091</v>
      </c>
      <c r="N74" s="8">
        <v>0.61</v>
      </c>
      <c r="O74" s="9">
        <v>-115.84</v>
      </c>
      <c r="P74" s="8">
        <v>0.54</v>
      </c>
      <c r="Q74" s="8">
        <v>0.34</v>
      </c>
      <c r="R74" s="8">
        <v>153.72</v>
      </c>
      <c r="S74" s="8">
        <v>18.21</v>
      </c>
      <c r="T74" s="8">
        <v>17.239999999999998</v>
      </c>
      <c r="U74" s="8">
        <v>3.16</v>
      </c>
      <c r="V74" s="8">
        <v>1.3660000000000001</v>
      </c>
      <c r="W74" s="8">
        <v>-0.17</v>
      </c>
      <c r="X74" s="8">
        <v>-0.2</v>
      </c>
      <c r="Y74" s="38" t="s">
        <v>885</v>
      </c>
      <c r="AA74" s="53"/>
      <c r="AB74" s="52">
        <v>-0.26</v>
      </c>
      <c r="AC74" s="51">
        <f t="shared" si="7"/>
        <v>0.26</v>
      </c>
      <c r="AD74" s="52"/>
    </row>
    <row r="75" spans="1:30" s="10" customFormat="1" x14ac:dyDescent="0.2">
      <c r="A75" s="39">
        <v>851.75</v>
      </c>
      <c r="B75" s="39">
        <v>53.31</v>
      </c>
      <c r="C75" s="39">
        <v>358.82</v>
      </c>
      <c r="D75" s="83">
        <f t="shared" si="3"/>
        <v>338.21</v>
      </c>
      <c r="E75" s="83">
        <f t="shared" si="4"/>
        <v>358.44</v>
      </c>
      <c r="F75" s="8">
        <v>765.67</v>
      </c>
      <c r="G75" s="8">
        <v>680.72</v>
      </c>
      <c r="H75" s="8">
        <v>242.85</v>
      </c>
      <c r="I75" s="8">
        <v>3.91</v>
      </c>
      <c r="J75" s="8">
        <v>13520028.68</v>
      </c>
      <c r="K75" s="8">
        <v>7184411.4900000002</v>
      </c>
      <c r="L75" s="8" t="s">
        <v>1092</v>
      </c>
      <c r="M75" s="8" t="s">
        <v>1093</v>
      </c>
      <c r="N75" s="8">
        <v>0.21</v>
      </c>
      <c r="O75" s="9">
        <v>138.125</v>
      </c>
      <c r="P75" s="8">
        <v>-0.09</v>
      </c>
      <c r="Q75" s="8">
        <v>-0.23</v>
      </c>
      <c r="R75" s="8">
        <v>167.64</v>
      </c>
      <c r="S75" s="8">
        <v>18.41</v>
      </c>
      <c r="T75" s="8">
        <v>17.25</v>
      </c>
      <c r="U75" s="8">
        <v>3.22</v>
      </c>
      <c r="V75" s="8">
        <v>0.98299999999999998</v>
      </c>
      <c r="W75" s="8">
        <v>-0.08</v>
      </c>
      <c r="X75" s="8">
        <v>0.12</v>
      </c>
      <c r="Y75" s="38" t="s">
        <v>884</v>
      </c>
      <c r="AA75" s="53"/>
      <c r="AB75" s="52">
        <v>-0.26</v>
      </c>
      <c r="AC75" s="51">
        <f t="shared" si="7"/>
        <v>0.26</v>
      </c>
      <c r="AD75" s="52"/>
    </row>
    <row r="76" spans="1:30" s="10" customFormat="1" x14ac:dyDescent="0.2">
      <c r="A76" s="39">
        <v>876.47</v>
      </c>
      <c r="B76" s="39">
        <v>52.84</v>
      </c>
      <c r="C76" s="39">
        <v>359.35</v>
      </c>
      <c r="D76" s="83">
        <f t="shared" si="3"/>
        <v>338.74</v>
      </c>
      <c r="E76" s="83">
        <f t="shared" si="4"/>
        <v>358.97</v>
      </c>
      <c r="F76" s="8">
        <v>780.52</v>
      </c>
      <c r="G76" s="8">
        <v>695.57</v>
      </c>
      <c r="H76" s="8">
        <v>262.61</v>
      </c>
      <c r="I76" s="8">
        <v>3.59</v>
      </c>
      <c r="J76" s="8">
        <v>13520028.23</v>
      </c>
      <c r="K76" s="8">
        <v>7184431.25</v>
      </c>
      <c r="L76" s="8" t="s">
        <v>1094</v>
      </c>
      <c r="M76" s="8" t="s">
        <v>1095</v>
      </c>
      <c r="N76" s="8">
        <v>0.26</v>
      </c>
      <c r="O76" s="9">
        <v>-89.04</v>
      </c>
      <c r="P76" s="8">
        <v>-0.19</v>
      </c>
      <c r="Q76" s="8">
        <v>0.21</v>
      </c>
      <c r="R76" s="8">
        <v>181.73</v>
      </c>
      <c r="S76" s="8">
        <v>18.63</v>
      </c>
      <c r="T76" s="8">
        <v>17.260000000000002</v>
      </c>
      <c r="U76" s="8">
        <v>3.29</v>
      </c>
      <c r="V76" s="8">
        <v>0.67600000000000005</v>
      </c>
      <c r="W76" s="8">
        <v>-0.13</v>
      </c>
      <c r="X76" s="8">
        <v>0.45</v>
      </c>
      <c r="Y76" s="38" t="s">
        <v>884</v>
      </c>
      <c r="AA76" s="53"/>
      <c r="AB76" s="52">
        <v>-0.24</v>
      </c>
      <c r="AC76" s="51">
        <f t="shared" ref="AC76:AC84" si="8">AA76-AB76</f>
        <v>0.24</v>
      </c>
      <c r="AD76" s="52"/>
    </row>
    <row r="77" spans="1:30" s="10" customFormat="1" x14ac:dyDescent="0.2">
      <c r="A77" s="39">
        <v>901.22</v>
      </c>
      <c r="B77" s="39">
        <v>52.86</v>
      </c>
      <c r="C77" s="39">
        <v>358.24</v>
      </c>
      <c r="D77" s="83">
        <f>C77-20.62</f>
        <v>337.62</v>
      </c>
      <c r="E77" s="83">
        <f t="shared" si="4"/>
        <v>357.86</v>
      </c>
      <c r="F77" s="8">
        <v>795.47</v>
      </c>
      <c r="G77" s="8">
        <v>710.52</v>
      </c>
      <c r="H77" s="8">
        <v>282.33</v>
      </c>
      <c r="I77" s="8">
        <v>3.18</v>
      </c>
      <c r="J77" s="8">
        <v>13520027.68</v>
      </c>
      <c r="K77" s="8">
        <v>7184450.9699999997</v>
      </c>
      <c r="L77" s="8" t="s">
        <v>1096</v>
      </c>
      <c r="M77" s="8" t="s">
        <v>1097</v>
      </c>
      <c r="N77" s="8">
        <v>0.36</v>
      </c>
      <c r="O77" s="9">
        <v>-41.079000000000001</v>
      </c>
      <c r="P77" s="8">
        <v>0.01</v>
      </c>
      <c r="Q77" s="8">
        <v>-0.45</v>
      </c>
      <c r="R77" s="8">
        <v>195.86</v>
      </c>
      <c r="S77" s="8">
        <v>18.86</v>
      </c>
      <c r="T77" s="8">
        <v>17.28</v>
      </c>
      <c r="U77" s="8">
        <v>3.36</v>
      </c>
      <c r="V77" s="8">
        <v>0.41199999999999998</v>
      </c>
      <c r="W77" s="8">
        <v>-0.28000000000000003</v>
      </c>
      <c r="X77" s="8">
        <v>0.67</v>
      </c>
      <c r="Y77" s="38" t="s">
        <v>884</v>
      </c>
      <c r="AA77" s="53"/>
      <c r="AB77" s="52">
        <v>-0.25</v>
      </c>
      <c r="AC77" s="51">
        <f t="shared" si="8"/>
        <v>0.25</v>
      </c>
      <c r="AD77" s="52"/>
    </row>
    <row r="78" spans="1:30" s="10" customFormat="1" x14ac:dyDescent="0.2">
      <c r="A78" s="39">
        <v>926.03</v>
      </c>
      <c r="B78" s="39">
        <v>53.97</v>
      </c>
      <c r="C78" s="39">
        <v>357.05</v>
      </c>
      <c r="D78" s="83">
        <f t="shared" ref="D78:D81" si="9">C78-20.62</f>
        <v>336.43</v>
      </c>
      <c r="E78" s="83">
        <f t="shared" si="4"/>
        <v>356.67</v>
      </c>
      <c r="F78" s="8">
        <v>810.25</v>
      </c>
      <c r="G78" s="8">
        <v>725.3</v>
      </c>
      <c r="H78" s="8">
        <v>302.24</v>
      </c>
      <c r="I78" s="8">
        <v>2.36</v>
      </c>
      <c r="J78" s="8">
        <v>13520026.73</v>
      </c>
      <c r="K78" s="8">
        <v>7184470.8700000001</v>
      </c>
      <c r="L78" s="8" t="s">
        <v>1098</v>
      </c>
      <c r="M78" s="8" t="s">
        <v>1099</v>
      </c>
      <c r="N78" s="8">
        <v>0.59</v>
      </c>
      <c r="O78" s="9">
        <v>144.74199999999999</v>
      </c>
      <c r="P78" s="8">
        <v>0.45</v>
      </c>
      <c r="Q78" s="8">
        <v>-0.48</v>
      </c>
      <c r="R78" s="8">
        <v>210.42</v>
      </c>
      <c r="S78" s="8">
        <v>19.11</v>
      </c>
      <c r="T78" s="8">
        <v>17.29</v>
      </c>
      <c r="U78" s="8">
        <v>3.43</v>
      </c>
      <c r="V78" s="8">
        <v>0.11899999999999999</v>
      </c>
      <c r="W78" s="8">
        <v>-0.19</v>
      </c>
      <c r="X78" s="8">
        <v>0.5</v>
      </c>
      <c r="Y78" s="38" t="s">
        <v>885</v>
      </c>
      <c r="AA78" s="53"/>
      <c r="AB78" s="52">
        <v>-0.25</v>
      </c>
      <c r="AC78" s="51">
        <f t="shared" si="8"/>
        <v>0.25</v>
      </c>
      <c r="AD78" s="52"/>
    </row>
    <row r="79" spans="1:30" s="10" customFormat="1" x14ac:dyDescent="0.2">
      <c r="A79" s="39">
        <v>950.62</v>
      </c>
      <c r="B79" s="39">
        <v>53.64</v>
      </c>
      <c r="C79" s="39">
        <v>357.34</v>
      </c>
      <c r="D79" s="83">
        <f t="shared" si="9"/>
        <v>336.71999999999997</v>
      </c>
      <c r="E79" s="83">
        <f t="shared" si="4"/>
        <v>356.96</v>
      </c>
      <c r="F79" s="8">
        <v>824.78</v>
      </c>
      <c r="G79" s="8">
        <v>739.83</v>
      </c>
      <c r="H79" s="8">
        <v>322.06</v>
      </c>
      <c r="I79" s="8">
        <v>1.39</v>
      </c>
      <c r="J79" s="8">
        <v>13520025.630000001</v>
      </c>
      <c r="K79" s="8">
        <v>7184490.6799999997</v>
      </c>
      <c r="L79" s="8" t="s">
        <v>1100</v>
      </c>
      <c r="M79" s="8" t="s">
        <v>1101</v>
      </c>
      <c r="N79" s="8">
        <v>0.16</v>
      </c>
      <c r="O79" s="9">
        <v>-133.57599999999999</v>
      </c>
      <c r="P79" s="8">
        <v>-0.13</v>
      </c>
      <c r="Q79" s="8">
        <v>0.12</v>
      </c>
      <c r="R79" s="8">
        <v>225.02</v>
      </c>
      <c r="S79" s="8">
        <v>19.38</v>
      </c>
      <c r="T79" s="8">
        <v>17.3</v>
      </c>
      <c r="U79" s="8">
        <v>3.5</v>
      </c>
      <c r="V79" s="8">
        <v>359.83600000000001</v>
      </c>
      <c r="W79" s="8">
        <v>0.06</v>
      </c>
      <c r="X79" s="8">
        <v>0.17</v>
      </c>
      <c r="Y79" s="38" t="s">
        <v>884</v>
      </c>
      <c r="AA79" s="53"/>
      <c r="AB79" s="52">
        <v>-0.24</v>
      </c>
      <c r="AC79" s="51">
        <f t="shared" si="8"/>
        <v>0.24</v>
      </c>
      <c r="AD79" s="52"/>
    </row>
    <row r="80" spans="1:30" s="10" customFormat="1" x14ac:dyDescent="0.2">
      <c r="A80" s="39">
        <v>975.47</v>
      </c>
      <c r="B80" s="39">
        <v>53.29</v>
      </c>
      <c r="C80" s="39">
        <v>356.88</v>
      </c>
      <c r="D80" s="83">
        <f t="shared" si="9"/>
        <v>336.26</v>
      </c>
      <c r="E80" s="83">
        <f t="shared" si="4"/>
        <v>356.5</v>
      </c>
      <c r="F80" s="8">
        <v>839.57</v>
      </c>
      <c r="G80" s="8">
        <v>754.62</v>
      </c>
      <c r="H80" s="8">
        <v>342</v>
      </c>
      <c r="I80" s="8">
        <v>0.38</v>
      </c>
      <c r="J80" s="8">
        <v>13520024.49</v>
      </c>
      <c r="K80" s="8">
        <v>7184510.6200000001</v>
      </c>
      <c r="L80" s="8" t="s">
        <v>1102</v>
      </c>
      <c r="M80" s="8" t="s">
        <v>1103</v>
      </c>
      <c r="N80" s="8">
        <v>0.2</v>
      </c>
      <c r="O80" s="9">
        <v>87.710999999999999</v>
      </c>
      <c r="P80" s="8">
        <v>-0.14000000000000001</v>
      </c>
      <c r="Q80" s="8">
        <v>-0.19</v>
      </c>
      <c r="R80" s="8">
        <v>239.73</v>
      </c>
      <c r="S80" s="8">
        <v>19.66</v>
      </c>
      <c r="T80" s="8">
        <v>17.32</v>
      </c>
      <c r="U80" s="8">
        <v>3.58</v>
      </c>
      <c r="V80" s="8">
        <v>359.58699999999999</v>
      </c>
      <c r="W80" s="8">
        <v>0.1</v>
      </c>
      <c r="X80" s="8">
        <v>-0.3</v>
      </c>
      <c r="Y80" s="38" t="s">
        <v>884</v>
      </c>
      <c r="AA80" s="53"/>
      <c r="AB80" s="52">
        <v>-0.22</v>
      </c>
      <c r="AC80" s="51">
        <f t="shared" si="8"/>
        <v>0.22</v>
      </c>
      <c r="AD80" s="52"/>
    </row>
    <row r="81" spans="1:30" s="10" customFormat="1" x14ac:dyDescent="0.2">
      <c r="A81" s="39">
        <v>1003.6</v>
      </c>
      <c r="B81" s="39">
        <v>53.31</v>
      </c>
      <c r="C81" s="39">
        <v>357.46</v>
      </c>
      <c r="D81" s="83">
        <f t="shared" si="9"/>
        <v>336.84</v>
      </c>
      <c r="E81" s="83">
        <f t="shared" si="4"/>
        <v>357.08</v>
      </c>
      <c r="F81" s="8">
        <v>856.38</v>
      </c>
      <c r="G81" s="8">
        <v>771.43</v>
      </c>
      <c r="H81" s="8">
        <v>364.53</v>
      </c>
      <c r="I81" s="8">
        <v>-0.73</v>
      </c>
      <c r="J81" s="8">
        <v>13520023.23</v>
      </c>
      <c r="K81" s="8">
        <v>7184533.1299999999</v>
      </c>
      <c r="L81" s="8" t="s">
        <v>888</v>
      </c>
      <c r="M81" s="8" t="s">
        <v>889</v>
      </c>
      <c r="N81" s="8">
        <v>0.17</v>
      </c>
      <c r="O81" s="9">
        <v>-93.869</v>
      </c>
      <c r="P81" s="8">
        <v>0.01</v>
      </c>
      <c r="Q81" s="8">
        <v>0.21</v>
      </c>
      <c r="R81" s="8">
        <v>256.33</v>
      </c>
      <c r="S81" s="8">
        <v>20</v>
      </c>
      <c r="T81" s="8">
        <v>17.34</v>
      </c>
      <c r="U81" s="8">
        <v>3.67</v>
      </c>
      <c r="V81" s="8">
        <v>359.35</v>
      </c>
      <c r="W81" s="8">
        <v>0.14000000000000001</v>
      </c>
      <c r="X81" s="8">
        <v>-0.7</v>
      </c>
      <c r="Y81" s="38" t="s">
        <v>884</v>
      </c>
      <c r="AA81" s="53"/>
      <c r="AB81" s="52">
        <v>-0.22</v>
      </c>
      <c r="AC81" s="51">
        <f t="shared" si="8"/>
        <v>0.22</v>
      </c>
      <c r="AD81" s="52"/>
    </row>
    <row r="82" spans="1:30" s="10" customFormat="1" x14ac:dyDescent="0.2">
      <c r="A82" s="46">
        <v>1035.8900000000001</v>
      </c>
      <c r="B82" s="46">
        <v>53.29</v>
      </c>
      <c r="C82" s="46">
        <v>357.08</v>
      </c>
      <c r="D82" s="49">
        <f>C82-20.63</f>
        <v>336.45</v>
      </c>
      <c r="E82" s="49">
        <f t="shared" si="4"/>
        <v>356.7</v>
      </c>
      <c r="F82" s="47">
        <v>875.68</v>
      </c>
      <c r="G82" s="47">
        <v>790.73</v>
      </c>
      <c r="H82" s="47">
        <v>390.39</v>
      </c>
      <c r="I82" s="47">
        <v>-1.97</v>
      </c>
      <c r="J82" s="47">
        <v>13520021.82</v>
      </c>
      <c r="K82" s="47">
        <v>7184558.9900000002</v>
      </c>
      <c r="L82" s="47" t="s">
        <v>890</v>
      </c>
      <c r="M82" s="47" t="s">
        <v>891</v>
      </c>
      <c r="N82" s="47">
        <v>0.09</v>
      </c>
      <c r="O82" s="48">
        <v>-110.96899999999999</v>
      </c>
      <c r="P82" s="47">
        <v>-0.01</v>
      </c>
      <c r="Q82" s="47">
        <v>-0.12</v>
      </c>
      <c r="R82" s="47">
        <v>275.35000000000002</v>
      </c>
      <c r="S82" s="47">
        <v>20.22</v>
      </c>
      <c r="T82" s="47">
        <v>17.39</v>
      </c>
      <c r="U82" s="47">
        <v>3.63</v>
      </c>
      <c r="V82" s="47">
        <v>359.29599999999999</v>
      </c>
      <c r="W82" s="85">
        <v>0.18</v>
      </c>
      <c r="X82" s="85">
        <v>-1.1100000000000001</v>
      </c>
      <c r="Y82" s="45"/>
      <c r="AA82" s="53"/>
      <c r="AB82" s="52">
        <v>-0.23</v>
      </c>
      <c r="AC82" s="51">
        <f t="shared" si="8"/>
        <v>0.23</v>
      </c>
      <c r="AD82" s="52"/>
    </row>
    <row r="83" spans="1:30" s="10" customFormat="1" x14ac:dyDescent="0.2">
      <c r="A83" s="39">
        <v>1059.97</v>
      </c>
      <c r="B83" s="39">
        <v>52.85</v>
      </c>
      <c r="C83" s="39">
        <v>355.61</v>
      </c>
      <c r="D83" s="83">
        <f t="shared" ref="D83:D86" si="10">C83-20.63</f>
        <v>334.98</v>
      </c>
      <c r="E83" s="83">
        <f t="shared" si="4"/>
        <v>355.23</v>
      </c>
      <c r="F83" s="8">
        <v>890.15</v>
      </c>
      <c r="G83" s="8">
        <v>805.2</v>
      </c>
      <c r="H83" s="8">
        <v>409.59</v>
      </c>
      <c r="I83" s="8">
        <v>-3.19</v>
      </c>
      <c r="J83" s="8">
        <v>13520020.470000001</v>
      </c>
      <c r="K83" s="8">
        <v>7184578.1900000004</v>
      </c>
      <c r="L83" s="8" t="s">
        <v>892</v>
      </c>
      <c r="M83" s="8" t="s">
        <v>893</v>
      </c>
      <c r="N83" s="8">
        <v>0.52</v>
      </c>
      <c r="O83" s="9">
        <v>23.86</v>
      </c>
      <c r="P83" s="8">
        <v>-0.18</v>
      </c>
      <c r="Q83" s="8">
        <v>-0.61</v>
      </c>
      <c r="R83" s="8">
        <v>289.70999999999998</v>
      </c>
      <c r="S83" s="8">
        <v>20.27</v>
      </c>
      <c r="T83" s="8">
        <v>17.399999999999999</v>
      </c>
      <c r="U83" s="8">
        <v>3.64</v>
      </c>
      <c r="V83" s="8">
        <v>359.26400000000001</v>
      </c>
      <c r="W83" s="8">
        <v>0.1</v>
      </c>
      <c r="X83" s="8">
        <v>-1.73</v>
      </c>
      <c r="Y83" s="38"/>
      <c r="AA83" s="53"/>
      <c r="AB83" s="52">
        <v>-0.23</v>
      </c>
      <c r="AC83" s="51">
        <f t="shared" si="8"/>
        <v>0.23</v>
      </c>
      <c r="AD83" s="52"/>
    </row>
    <row r="84" spans="1:30" s="10" customFormat="1" x14ac:dyDescent="0.2">
      <c r="A84" s="39">
        <v>1082.6400000000001</v>
      </c>
      <c r="B84" s="39">
        <v>53.56</v>
      </c>
      <c r="C84" s="39">
        <v>356</v>
      </c>
      <c r="D84" s="83">
        <f t="shared" si="10"/>
        <v>335.37</v>
      </c>
      <c r="E84" s="83">
        <f t="shared" si="4"/>
        <v>355.62</v>
      </c>
      <c r="F84" s="8">
        <v>903.72</v>
      </c>
      <c r="G84" s="8">
        <v>818.77</v>
      </c>
      <c r="H84" s="8">
        <v>427.7</v>
      </c>
      <c r="I84" s="8">
        <v>-4.5199999999999996</v>
      </c>
      <c r="J84" s="8">
        <v>13520019.02</v>
      </c>
      <c r="K84" s="8">
        <v>7184596.2800000003</v>
      </c>
      <c r="L84" s="8" t="s">
        <v>894</v>
      </c>
      <c r="M84" s="8" t="s">
        <v>895</v>
      </c>
      <c r="N84" s="8">
        <v>0.34</v>
      </c>
      <c r="O84" s="9">
        <v>-15.613</v>
      </c>
      <c r="P84" s="8">
        <v>0.31</v>
      </c>
      <c r="Q84" s="8">
        <v>0.17</v>
      </c>
      <c r="R84" s="8">
        <v>303.36</v>
      </c>
      <c r="S84" s="8">
        <v>20.329999999999998</v>
      </c>
      <c r="T84" s="8">
        <v>17.399999999999999</v>
      </c>
      <c r="U84" s="8">
        <v>3.66</v>
      </c>
      <c r="V84" s="8">
        <v>359.20499999999998</v>
      </c>
      <c r="W84" s="8">
        <v>0.09</v>
      </c>
      <c r="X84" s="8">
        <v>-2.48</v>
      </c>
      <c r="Y84" s="38"/>
      <c r="AA84" s="53"/>
      <c r="AB84" s="52">
        <v>-0.23</v>
      </c>
      <c r="AC84" s="51">
        <f t="shared" si="8"/>
        <v>0.23</v>
      </c>
      <c r="AD84" s="52"/>
    </row>
    <row r="85" spans="1:30" s="10" customFormat="1" x14ac:dyDescent="0.2">
      <c r="A85" s="39">
        <v>1109.1500000000001</v>
      </c>
      <c r="B85" s="39">
        <v>53.82</v>
      </c>
      <c r="C85" s="39">
        <v>355.91</v>
      </c>
      <c r="D85" s="83">
        <f t="shared" si="10"/>
        <v>335.28000000000003</v>
      </c>
      <c r="E85" s="83">
        <f t="shared" si="4"/>
        <v>355.53000000000003</v>
      </c>
      <c r="F85" s="8">
        <v>919.42</v>
      </c>
      <c r="G85" s="8">
        <v>834.47</v>
      </c>
      <c r="H85" s="8">
        <v>449.01</v>
      </c>
      <c r="I85" s="8">
        <v>-6.03</v>
      </c>
      <c r="J85" s="8">
        <v>13520017.369999999</v>
      </c>
      <c r="K85" s="8">
        <v>7184617.5800000001</v>
      </c>
      <c r="L85" s="8" t="s">
        <v>896</v>
      </c>
      <c r="M85" s="8" t="s">
        <v>897</v>
      </c>
      <c r="N85" s="8">
        <v>0.1</v>
      </c>
      <c r="O85" s="8">
        <v>-93.438000000000002</v>
      </c>
      <c r="P85" s="8">
        <v>0.1</v>
      </c>
      <c r="Q85" s="8">
        <v>-0.03</v>
      </c>
      <c r="R85" s="8">
        <v>319.39</v>
      </c>
      <c r="S85" s="8">
        <v>20.43</v>
      </c>
      <c r="T85" s="8">
        <v>17.41</v>
      </c>
      <c r="U85" s="8">
        <v>3.68</v>
      </c>
      <c r="V85" s="8">
        <v>359.10599999999999</v>
      </c>
      <c r="W85" s="8">
        <v>0.28999999999999998</v>
      </c>
      <c r="X85" s="8">
        <v>-3.31</v>
      </c>
      <c r="Y85" s="8"/>
      <c r="AA85" s="53"/>
      <c r="AB85" s="52"/>
      <c r="AC85" s="52"/>
      <c r="AD85" s="52"/>
    </row>
    <row r="86" spans="1:30" s="10" customFormat="1" x14ac:dyDescent="0.2">
      <c r="A86" s="39">
        <v>1133.96</v>
      </c>
      <c r="B86" s="39">
        <v>53.81</v>
      </c>
      <c r="C86" s="39">
        <v>355.7</v>
      </c>
      <c r="D86" s="83">
        <f t="shared" si="10"/>
        <v>335.07</v>
      </c>
      <c r="E86" s="83">
        <f t="shared" ref="E86:E87" si="11">C86-0.38</f>
        <v>355.32</v>
      </c>
      <c r="F86" s="8">
        <v>934.07</v>
      </c>
      <c r="G86" s="8">
        <v>849.12</v>
      </c>
      <c r="H86" s="8">
        <v>468.98</v>
      </c>
      <c r="I86" s="8">
        <v>-7.49</v>
      </c>
      <c r="J86" s="8">
        <v>13520015.77</v>
      </c>
      <c r="K86" s="8">
        <v>7184637.54</v>
      </c>
      <c r="L86" s="8" t="s">
        <v>898</v>
      </c>
      <c r="M86" s="8" t="s">
        <v>899</v>
      </c>
      <c r="N86" s="8">
        <v>7.0000000000000007E-2</v>
      </c>
      <c r="O86" s="9">
        <v>-117.851</v>
      </c>
      <c r="P86" s="8">
        <v>0</v>
      </c>
      <c r="Q86" s="8">
        <v>-0.08</v>
      </c>
      <c r="R86" s="8">
        <v>334.44</v>
      </c>
      <c r="S86" s="8">
        <v>20.55</v>
      </c>
      <c r="T86" s="8">
        <v>17.41</v>
      </c>
      <c r="U86" s="8">
        <v>3.7</v>
      </c>
      <c r="V86" s="8">
        <v>358.99099999999999</v>
      </c>
      <c r="W86" s="8">
        <v>0.54</v>
      </c>
      <c r="X86" s="8">
        <v>-4.1500000000000004</v>
      </c>
      <c r="Y86" s="8"/>
      <c r="AA86" s="52"/>
      <c r="AB86" s="52"/>
      <c r="AC86" s="52"/>
      <c r="AD86" s="52"/>
    </row>
    <row r="87" spans="1:30" s="10" customFormat="1" x14ac:dyDescent="0.2">
      <c r="A87" s="39">
        <v>1158.76</v>
      </c>
      <c r="B87" s="39">
        <v>53.59</v>
      </c>
      <c r="C87" s="39">
        <v>355.18</v>
      </c>
      <c r="D87" s="83">
        <f t="shared" ref="D87:D90" si="12">C87-20.63</f>
        <v>334.55</v>
      </c>
      <c r="E87" s="83">
        <f t="shared" si="11"/>
        <v>354.8</v>
      </c>
      <c r="F87" s="8">
        <v>948.75</v>
      </c>
      <c r="G87" s="8">
        <v>863.8</v>
      </c>
      <c r="H87" s="8">
        <v>488.9</v>
      </c>
      <c r="I87" s="8">
        <v>-9.08</v>
      </c>
      <c r="J87" s="8">
        <v>13520014.050000001</v>
      </c>
      <c r="K87" s="8">
        <v>7184657.4500000002</v>
      </c>
      <c r="L87" s="8" t="s">
        <v>900</v>
      </c>
      <c r="M87" s="8" t="s">
        <v>901</v>
      </c>
      <c r="N87" s="8">
        <v>0.19</v>
      </c>
      <c r="O87" s="9">
        <v>-116.5</v>
      </c>
      <c r="P87" s="8">
        <v>-0.09</v>
      </c>
      <c r="Q87" s="8">
        <v>-0.21</v>
      </c>
      <c r="R87" s="8">
        <v>349.56</v>
      </c>
      <c r="S87" s="8">
        <v>20.69</v>
      </c>
      <c r="T87" s="8">
        <v>17.420000000000002</v>
      </c>
      <c r="U87" s="8">
        <v>3.73</v>
      </c>
      <c r="V87" s="8">
        <v>358.851</v>
      </c>
      <c r="W87" s="8">
        <v>0.76</v>
      </c>
      <c r="X87" s="8">
        <v>-5.08</v>
      </c>
      <c r="Y87" s="8"/>
      <c r="AA87" s="52"/>
      <c r="AB87" s="52"/>
      <c r="AC87" s="52"/>
      <c r="AD87" s="52"/>
    </row>
    <row r="88" spans="1:30" s="10" customFormat="1" x14ac:dyDescent="0.2">
      <c r="A88" s="39">
        <v>1170.2</v>
      </c>
      <c r="B88" s="39">
        <v>53.51</v>
      </c>
      <c r="C88" s="39">
        <v>354.98</v>
      </c>
      <c r="D88" s="83">
        <f t="shared" si="12"/>
        <v>334.35</v>
      </c>
      <c r="E88" s="83">
        <f t="shared" ref="E88:E90" si="13">C88-0.38</f>
        <v>354.6</v>
      </c>
      <c r="F88" s="8">
        <v>955.55</v>
      </c>
      <c r="G88" s="8">
        <v>870.6</v>
      </c>
      <c r="H88" s="8">
        <v>498.07</v>
      </c>
      <c r="I88" s="8">
        <v>-9.8699999999999992</v>
      </c>
      <c r="J88" s="8">
        <v>13520013.199999999</v>
      </c>
      <c r="K88" s="8">
        <v>7184666.6200000001</v>
      </c>
      <c r="L88" s="8" t="s">
        <v>902</v>
      </c>
      <c r="M88" s="8" t="s">
        <v>903</v>
      </c>
      <c r="N88" s="8">
        <v>0.16</v>
      </c>
      <c r="O88" s="9">
        <v>-6.7</v>
      </c>
      <c r="P88" s="8">
        <v>-7.0000000000000007E-2</v>
      </c>
      <c r="Q88" s="8">
        <v>-0.17</v>
      </c>
      <c r="R88" s="8">
        <v>356.55</v>
      </c>
      <c r="S88" s="8">
        <v>20.76</v>
      </c>
      <c r="T88" s="8">
        <v>17.420000000000002</v>
      </c>
      <c r="U88" s="8">
        <v>3.75</v>
      </c>
      <c r="V88" s="8">
        <v>358.77800000000002</v>
      </c>
      <c r="W88" s="8">
        <v>0.82</v>
      </c>
      <c r="X88" s="8">
        <v>-5.31</v>
      </c>
      <c r="Y88" s="8"/>
      <c r="AA88" s="52"/>
      <c r="AB88" s="52"/>
      <c r="AC88" s="52"/>
      <c r="AD88" s="52"/>
    </row>
    <row r="89" spans="1:30" s="10" customFormat="1" x14ac:dyDescent="0.2">
      <c r="A89" s="39">
        <v>1183.18</v>
      </c>
      <c r="B89" s="39">
        <v>54.34</v>
      </c>
      <c r="C89" s="39">
        <v>354.86</v>
      </c>
      <c r="D89" s="83">
        <f t="shared" si="12"/>
        <v>334.23</v>
      </c>
      <c r="E89" s="83">
        <f t="shared" si="13"/>
        <v>354.48</v>
      </c>
      <c r="F89" s="8">
        <v>963.19</v>
      </c>
      <c r="G89" s="8">
        <v>878.24</v>
      </c>
      <c r="H89" s="8">
        <v>508.52</v>
      </c>
      <c r="I89" s="8">
        <v>-10.8</v>
      </c>
      <c r="J89" s="8">
        <v>13520012.199999999</v>
      </c>
      <c r="K89" s="8">
        <v>7184677.0599999996</v>
      </c>
      <c r="L89" s="8" t="s">
        <v>904</v>
      </c>
      <c r="M89" s="8" t="s">
        <v>905</v>
      </c>
      <c r="N89" s="8">
        <v>0.64</v>
      </c>
      <c r="O89" s="9">
        <v>-18.381</v>
      </c>
      <c r="P89" s="8">
        <v>0.64</v>
      </c>
      <c r="Q89" s="8">
        <v>-0.09</v>
      </c>
      <c r="R89" s="8">
        <v>364.55</v>
      </c>
      <c r="S89" s="8">
        <v>20.85</v>
      </c>
      <c r="T89" s="8">
        <v>17.420000000000002</v>
      </c>
      <c r="U89" s="8">
        <v>3.76</v>
      </c>
      <c r="V89" s="8">
        <v>358.68799999999999</v>
      </c>
      <c r="W89" s="8">
        <v>0.84</v>
      </c>
      <c r="X89" s="8">
        <v>-5.27</v>
      </c>
      <c r="Y89" s="8"/>
      <c r="AA89" s="52"/>
      <c r="AB89" s="52"/>
      <c r="AC89" s="52"/>
      <c r="AD89" s="52"/>
    </row>
    <row r="90" spans="1:30" s="10" customFormat="1" x14ac:dyDescent="0.2">
      <c r="A90" s="39">
        <v>1195.1400000000001</v>
      </c>
      <c r="B90" s="39">
        <v>56.27</v>
      </c>
      <c r="C90" s="39">
        <v>354.09</v>
      </c>
      <c r="D90" s="83">
        <f t="shared" si="12"/>
        <v>333.46</v>
      </c>
      <c r="E90" s="83">
        <f t="shared" si="13"/>
        <v>353.71</v>
      </c>
      <c r="F90" s="8">
        <v>970</v>
      </c>
      <c r="G90" s="8">
        <v>885.05</v>
      </c>
      <c r="H90" s="8">
        <v>518.30999999999995</v>
      </c>
      <c r="I90" s="8">
        <v>-11.75</v>
      </c>
      <c r="J90" s="8">
        <v>13520011.189999999</v>
      </c>
      <c r="K90" s="8">
        <v>7184686.8399999999</v>
      </c>
      <c r="L90" s="8" t="s">
        <v>906</v>
      </c>
      <c r="M90" s="8" t="s">
        <v>907</v>
      </c>
      <c r="N90" s="8">
        <v>1.7</v>
      </c>
      <c r="O90" s="9">
        <v>-30.515000000000001</v>
      </c>
      <c r="P90" s="8">
        <v>1.61</v>
      </c>
      <c r="Q90" s="8">
        <v>-0.64</v>
      </c>
      <c r="R90" s="8">
        <v>372.09</v>
      </c>
      <c r="S90" s="8">
        <v>20.94</v>
      </c>
      <c r="T90" s="8">
        <v>17.43</v>
      </c>
      <c r="U90" s="8">
        <v>3.78</v>
      </c>
      <c r="V90" s="8">
        <v>358.59399999999999</v>
      </c>
      <c r="W90" s="8">
        <v>1</v>
      </c>
      <c r="X90" s="8">
        <v>-5</v>
      </c>
      <c r="Y90" s="8"/>
      <c r="AA90" s="52"/>
      <c r="AB90" s="52"/>
      <c r="AC90" s="52"/>
      <c r="AD90" s="52"/>
    </row>
    <row r="91" spans="1:30" s="10" customFormat="1" x14ac:dyDescent="0.2">
      <c r="A91" s="39">
        <v>1207.8800000000001</v>
      </c>
      <c r="B91" s="39">
        <v>57.46</v>
      </c>
      <c r="C91" s="39">
        <v>353.26</v>
      </c>
      <c r="D91" s="83">
        <f t="shared" ref="D91:D102" si="14">C91-20.63</f>
        <v>332.63</v>
      </c>
      <c r="E91" s="83">
        <f t="shared" ref="E91:E102" si="15">C91-0.38</f>
        <v>352.88</v>
      </c>
      <c r="F91" s="8">
        <v>976.96</v>
      </c>
      <c r="G91" s="8">
        <v>892.01</v>
      </c>
      <c r="H91" s="8">
        <v>528.91</v>
      </c>
      <c r="I91" s="8">
        <v>-12.92</v>
      </c>
      <c r="J91" s="8">
        <v>13520009.939999999</v>
      </c>
      <c r="K91" s="8">
        <v>7184697.4400000004</v>
      </c>
      <c r="L91" s="8" t="s">
        <v>908</v>
      </c>
      <c r="M91" s="8" t="s">
        <v>909</v>
      </c>
      <c r="N91" s="8">
        <v>1.08</v>
      </c>
      <c r="O91" s="9">
        <v>-84.171999999999997</v>
      </c>
      <c r="P91" s="8">
        <v>0.93</v>
      </c>
      <c r="Q91" s="8">
        <v>-0.65</v>
      </c>
      <c r="R91" s="8">
        <v>380.37</v>
      </c>
      <c r="S91" s="8">
        <v>21.05</v>
      </c>
      <c r="T91" s="8">
        <v>17.43</v>
      </c>
      <c r="U91" s="8">
        <v>3.8</v>
      </c>
      <c r="V91" s="8">
        <v>358.47500000000002</v>
      </c>
      <c r="W91" s="8">
        <v>1.35</v>
      </c>
      <c r="X91" s="8">
        <v>-4.51</v>
      </c>
      <c r="Y91" s="8"/>
      <c r="AA91" s="52"/>
      <c r="AB91" s="52"/>
      <c r="AC91" s="52"/>
      <c r="AD91" s="52"/>
    </row>
    <row r="92" spans="1:30" s="10" customFormat="1" x14ac:dyDescent="0.2">
      <c r="A92" s="39">
        <v>1219.8</v>
      </c>
      <c r="B92" s="39">
        <v>57.63</v>
      </c>
      <c r="C92" s="39">
        <v>351.44</v>
      </c>
      <c r="D92" s="83">
        <f t="shared" si="14"/>
        <v>330.81</v>
      </c>
      <c r="E92" s="83">
        <f t="shared" si="15"/>
        <v>351.06</v>
      </c>
      <c r="F92" s="8">
        <v>983.36</v>
      </c>
      <c r="G92" s="8">
        <v>898.41</v>
      </c>
      <c r="H92" s="8">
        <v>538.88</v>
      </c>
      <c r="I92" s="8">
        <v>-14.26</v>
      </c>
      <c r="J92" s="8">
        <v>13520008.539999999</v>
      </c>
      <c r="K92" s="8">
        <v>7184707.3899999997</v>
      </c>
      <c r="L92" s="8" t="s">
        <v>910</v>
      </c>
      <c r="M92" s="8" t="s">
        <v>911</v>
      </c>
      <c r="N92" s="8">
        <v>1.3</v>
      </c>
      <c r="O92" s="9">
        <v>-101.67</v>
      </c>
      <c r="P92" s="8">
        <v>0.14000000000000001</v>
      </c>
      <c r="Q92" s="8">
        <v>-1.53</v>
      </c>
      <c r="R92" s="8">
        <v>388.32</v>
      </c>
      <c r="S92" s="8">
        <v>21.16</v>
      </c>
      <c r="T92" s="8">
        <v>17.440000000000001</v>
      </c>
      <c r="U92" s="8">
        <v>3.82</v>
      </c>
      <c r="V92" s="8">
        <v>358.33499999999998</v>
      </c>
      <c r="W92" s="8">
        <v>1.67</v>
      </c>
      <c r="X92" s="8">
        <v>-3.96</v>
      </c>
      <c r="Y92" s="8"/>
      <c r="AA92" s="52"/>
      <c r="AB92" s="52"/>
      <c r="AC92" s="52"/>
      <c r="AD92" s="52"/>
    </row>
    <row r="93" spans="1:30" s="10" customFormat="1" x14ac:dyDescent="0.2">
      <c r="A93" s="39">
        <v>1231.6500000000001</v>
      </c>
      <c r="B93" s="39">
        <v>57.27</v>
      </c>
      <c r="C93" s="39">
        <v>349.26</v>
      </c>
      <c r="D93" s="83">
        <f t="shared" si="14"/>
        <v>328.63</v>
      </c>
      <c r="E93" s="83">
        <f t="shared" si="15"/>
        <v>348.88</v>
      </c>
      <c r="F93" s="8">
        <v>989.74</v>
      </c>
      <c r="G93" s="8">
        <v>904.79</v>
      </c>
      <c r="H93" s="8">
        <v>548.73</v>
      </c>
      <c r="I93" s="8">
        <v>-15.94</v>
      </c>
      <c r="J93" s="8">
        <v>13520006.800000001</v>
      </c>
      <c r="K93" s="8">
        <v>7184717.2300000004</v>
      </c>
      <c r="L93" s="8" t="s">
        <v>912</v>
      </c>
      <c r="M93" s="8" t="s">
        <v>913</v>
      </c>
      <c r="N93" s="8">
        <v>1.58</v>
      </c>
      <c r="O93" s="9">
        <v>-108.039</v>
      </c>
      <c r="P93" s="8">
        <v>-0.3</v>
      </c>
      <c r="Q93" s="8">
        <v>-1.84</v>
      </c>
      <c r="R93" s="8">
        <v>396.42</v>
      </c>
      <c r="S93" s="8">
        <v>21.28</v>
      </c>
      <c r="T93" s="8">
        <v>17.440000000000001</v>
      </c>
      <c r="U93" s="8">
        <v>3.84</v>
      </c>
      <c r="V93" s="8">
        <v>358.154</v>
      </c>
      <c r="W93" s="8">
        <v>1.82</v>
      </c>
      <c r="X93" s="8">
        <v>-3.47</v>
      </c>
      <c r="Y93" s="8"/>
    </row>
    <row r="94" spans="1:30" s="10" customFormat="1" x14ac:dyDescent="0.2">
      <c r="A94" s="39">
        <v>1244.94</v>
      </c>
      <c r="B94" s="39">
        <v>56.6</v>
      </c>
      <c r="C94" s="39">
        <v>346.7</v>
      </c>
      <c r="D94" s="83">
        <f t="shared" si="14"/>
        <v>326.07</v>
      </c>
      <c r="E94" s="83">
        <f t="shared" si="15"/>
        <v>346.32</v>
      </c>
      <c r="F94" s="8">
        <v>996.99</v>
      </c>
      <c r="G94" s="8">
        <v>912.04</v>
      </c>
      <c r="H94" s="8">
        <v>559.62</v>
      </c>
      <c r="I94" s="8">
        <v>-18.25</v>
      </c>
      <c r="J94" s="8">
        <v>13520004.41</v>
      </c>
      <c r="K94" s="8">
        <v>7184728.1100000003</v>
      </c>
      <c r="L94" s="8" t="s">
        <v>914</v>
      </c>
      <c r="M94" s="8" t="s">
        <v>915</v>
      </c>
      <c r="N94" s="8">
        <v>1.69</v>
      </c>
      <c r="O94" s="9">
        <v>-82.281000000000006</v>
      </c>
      <c r="P94" s="8">
        <v>-0.5</v>
      </c>
      <c r="Q94" s="8">
        <v>-1.93</v>
      </c>
      <c r="R94" s="8">
        <v>405.72</v>
      </c>
      <c r="S94" s="8">
        <v>21.43</v>
      </c>
      <c r="T94" s="8">
        <v>17.45</v>
      </c>
      <c r="U94" s="8">
        <v>3.86</v>
      </c>
      <c r="V94" s="8">
        <v>357.88600000000002</v>
      </c>
      <c r="W94" s="8">
        <v>1.68</v>
      </c>
      <c r="X94" s="8">
        <v>-3.05</v>
      </c>
      <c r="Y94" s="8"/>
    </row>
    <row r="95" spans="1:30" s="10" customFormat="1" x14ac:dyDescent="0.2">
      <c r="A95" s="39">
        <v>1257.44</v>
      </c>
      <c r="B95" s="39">
        <v>56.94</v>
      </c>
      <c r="C95" s="39">
        <v>343.97</v>
      </c>
      <c r="D95" s="83">
        <f t="shared" si="14"/>
        <v>323.34000000000003</v>
      </c>
      <c r="E95" s="83">
        <f t="shared" si="15"/>
        <v>343.59000000000003</v>
      </c>
      <c r="F95" s="8">
        <v>1003.84</v>
      </c>
      <c r="G95" s="8">
        <v>918.89</v>
      </c>
      <c r="H95" s="8">
        <v>569.73</v>
      </c>
      <c r="I95" s="8">
        <v>-20.9</v>
      </c>
      <c r="J95" s="8">
        <v>13520001.699999999</v>
      </c>
      <c r="K95" s="8">
        <v>7184738.2000000002</v>
      </c>
      <c r="L95" s="8" t="s">
        <v>1489</v>
      </c>
      <c r="M95" s="8" t="s">
        <v>917</v>
      </c>
      <c r="N95" s="8">
        <v>1.85</v>
      </c>
      <c r="O95" s="9">
        <v>-58.097999999999999</v>
      </c>
      <c r="P95" s="8">
        <v>0.27</v>
      </c>
      <c r="Q95" s="8">
        <v>-2.1800000000000002</v>
      </c>
      <c r="R95" s="8">
        <v>414.7</v>
      </c>
      <c r="S95" s="8">
        <v>21.59</v>
      </c>
      <c r="T95" s="8">
        <v>17.45</v>
      </c>
      <c r="U95" s="8">
        <v>3.89</v>
      </c>
      <c r="V95" s="8">
        <v>357.56200000000001</v>
      </c>
      <c r="W95" s="8">
        <v>1.34</v>
      </c>
      <c r="X95" s="8">
        <v>-2.82</v>
      </c>
      <c r="Y95" s="8"/>
    </row>
    <row r="96" spans="1:30" s="10" customFormat="1" x14ac:dyDescent="0.2">
      <c r="A96" s="39">
        <v>1269.43</v>
      </c>
      <c r="B96" s="39">
        <v>58.15</v>
      </c>
      <c r="C96" s="39">
        <v>341.72</v>
      </c>
      <c r="D96" s="83">
        <f t="shared" si="14"/>
        <v>321.09000000000003</v>
      </c>
      <c r="E96" s="83">
        <f t="shared" si="15"/>
        <v>341.34000000000003</v>
      </c>
      <c r="F96" s="8">
        <v>1010.27</v>
      </c>
      <c r="G96" s="8">
        <v>925.32</v>
      </c>
      <c r="H96" s="8">
        <v>579.4</v>
      </c>
      <c r="I96" s="8">
        <v>-23.89</v>
      </c>
      <c r="J96" s="8">
        <v>13519998.65</v>
      </c>
      <c r="K96" s="8">
        <v>7184747.8499999996</v>
      </c>
      <c r="L96" s="8" t="s">
        <v>1490</v>
      </c>
      <c r="M96" s="8" t="s">
        <v>919</v>
      </c>
      <c r="N96" s="8">
        <v>1.88</v>
      </c>
      <c r="O96" s="9">
        <v>-52.036000000000001</v>
      </c>
      <c r="P96" s="8">
        <v>1.01</v>
      </c>
      <c r="Q96" s="8">
        <v>-1.88</v>
      </c>
      <c r="R96" s="8">
        <v>423.61</v>
      </c>
      <c r="S96" s="8">
        <v>21.75</v>
      </c>
      <c r="T96" s="8">
        <v>17.46</v>
      </c>
      <c r="U96" s="8">
        <v>3.91</v>
      </c>
      <c r="V96" s="8">
        <v>357.173</v>
      </c>
      <c r="W96" s="8">
        <v>1</v>
      </c>
      <c r="X96" s="8">
        <v>-2.76</v>
      </c>
      <c r="Y96" s="8"/>
    </row>
    <row r="97" spans="1:25" s="10" customFormat="1" x14ac:dyDescent="0.2">
      <c r="A97" s="39">
        <v>1281.5899999999999</v>
      </c>
      <c r="B97" s="39">
        <v>59.15</v>
      </c>
      <c r="C97" s="39">
        <v>340.24</v>
      </c>
      <c r="D97" s="83">
        <f t="shared" si="14"/>
        <v>319.61</v>
      </c>
      <c r="E97" s="83">
        <f t="shared" si="15"/>
        <v>339.86</v>
      </c>
      <c r="F97" s="8">
        <v>1016.6</v>
      </c>
      <c r="G97" s="8">
        <v>931.65</v>
      </c>
      <c r="H97" s="8">
        <v>589.21</v>
      </c>
      <c r="I97" s="8">
        <v>-27.27</v>
      </c>
      <c r="J97" s="8">
        <v>13519995.199999999</v>
      </c>
      <c r="K97" s="8">
        <v>7184757.6399999997</v>
      </c>
      <c r="L97" s="8" t="s">
        <v>1491</v>
      </c>
      <c r="M97" s="8" t="s">
        <v>921</v>
      </c>
      <c r="N97" s="8">
        <v>1.33</v>
      </c>
      <c r="O97" s="9">
        <v>-58.848999999999997</v>
      </c>
      <c r="P97" s="8">
        <v>0.82</v>
      </c>
      <c r="Q97" s="8">
        <v>-1.22</v>
      </c>
      <c r="R97" s="8">
        <v>432.91</v>
      </c>
      <c r="S97" s="8">
        <v>21.93</v>
      </c>
      <c r="T97" s="8">
        <v>17.47</v>
      </c>
      <c r="U97" s="8">
        <v>3.93</v>
      </c>
      <c r="V97" s="8">
        <v>356.70699999999999</v>
      </c>
      <c r="W97" s="8">
        <v>0.73</v>
      </c>
      <c r="X97" s="8">
        <v>-2.75</v>
      </c>
      <c r="Y97" s="8"/>
    </row>
    <row r="98" spans="1:25" s="10" customFormat="1" x14ac:dyDescent="0.2">
      <c r="A98" s="39">
        <v>1294.27</v>
      </c>
      <c r="B98" s="39">
        <v>60.55</v>
      </c>
      <c r="C98" s="39">
        <v>337.63</v>
      </c>
      <c r="D98" s="83">
        <f t="shared" si="14"/>
        <v>317</v>
      </c>
      <c r="E98" s="83">
        <f t="shared" si="15"/>
        <v>337.25</v>
      </c>
      <c r="F98" s="8">
        <v>1022.97</v>
      </c>
      <c r="G98" s="8">
        <v>938.02</v>
      </c>
      <c r="H98" s="8">
        <v>599.44000000000005</v>
      </c>
      <c r="I98" s="8">
        <v>-31.21</v>
      </c>
      <c r="J98" s="8">
        <v>13519991.189999999</v>
      </c>
      <c r="K98" s="8">
        <v>7184767.8499999996</v>
      </c>
      <c r="L98" s="8" t="s">
        <v>1492</v>
      </c>
      <c r="M98" s="8" t="s">
        <v>1493</v>
      </c>
      <c r="N98" s="8">
        <v>2.09</v>
      </c>
      <c r="O98" s="9">
        <v>-42.692</v>
      </c>
      <c r="P98" s="8">
        <v>1.1000000000000001</v>
      </c>
      <c r="Q98" s="8">
        <v>-2.06</v>
      </c>
      <c r="R98" s="8">
        <v>442.9</v>
      </c>
      <c r="S98" s="8">
        <v>22.15</v>
      </c>
      <c r="T98" s="8">
        <v>17.48</v>
      </c>
      <c r="U98" s="8">
        <v>3.96</v>
      </c>
      <c r="V98" s="8">
        <v>356.13900000000001</v>
      </c>
      <c r="W98" s="8">
        <v>0.53</v>
      </c>
      <c r="X98" s="8">
        <v>-2.83</v>
      </c>
      <c r="Y98" s="8"/>
    </row>
    <row r="99" spans="1:25" s="10" customFormat="1" x14ac:dyDescent="0.2">
      <c r="A99" s="39">
        <v>1307.1500000000001</v>
      </c>
      <c r="B99" s="39">
        <v>61.73</v>
      </c>
      <c r="C99" s="39">
        <v>336.4</v>
      </c>
      <c r="D99" s="83">
        <f t="shared" si="14"/>
        <v>315.77</v>
      </c>
      <c r="E99" s="83">
        <f t="shared" si="15"/>
        <v>336.02</v>
      </c>
      <c r="F99" s="8">
        <v>1029.19</v>
      </c>
      <c r="G99" s="8">
        <v>944.24</v>
      </c>
      <c r="H99" s="8">
        <v>609.83000000000004</v>
      </c>
      <c r="I99" s="8">
        <v>-35.619999999999997</v>
      </c>
      <c r="J99" s="8">
        <v>13519986.710000001</v>
      </c>
      <c r="K99" s="8">
        <v>7184778.2000000002</v>
      </c>
      <c r="L99" s="8" t="s">
        <v>1494</v>
      </c>
      <c r="M99" s="8" t="s">
        <v>925</v>
      </c>
      <c r="N99" s="8">
        <v>1.24</v>
      </c>
      <c r="O99" s="9">
        <v>-25.786000000000001</v>
      </c>
      <c r="P99" s="8">
        <v>0.92</v>
      </c>
      <c r="Q99" s="8">
        <v>-0.95</v>
      </c>
      <c r="R99" s="8">
        <v>453.32</v>
      </c>
      <c r="S99" s="8">
        <v>22.38</v>
      </c>
      <c r="T99" s="8">
        <v>17.489999999999998</v>
      </c>
      <c r="U99" s="8">
        <v>3.98</v>
      </c>
      <c r="V99" s="8">
        <v>355.47800000000001</v>
      </c>
      <c r="W99" s="8">
        <v>0.42</v>
      </c>
      <c r="X99" s="8">
        <v>-2.97</v>
      </c>
      <c r="Y99" s="8"/>
    </row>
    <row r="100" spans="1:25" s="10" customFormat="1" x14ac:dyDescent="0.2">
      <c r="A100" s="39">
        <v>1319.44</v>
      </c>
      <c r="B100" s="39">
        <v>63.38</v>
      </c>
      <c r="C100" s="39">
        <v>335.51</v>
      </c>
      <c r="D100" s="83">
        <f t="shared" si="14"/>
        <v>314.88</v>
      </c>
      <c r="E100" s="83">
        <f t="shared" si="15"/>
        <v>335.13</v>
      </c>
      <c r="F100" s="8">
        <v>1034.8499999999999</v>
      </c>
      <c r="G100" s="8">
        <v>949.9</v>
      </c>
      <c r="H100" s="8">
        <v>619.79</v>
      </c>
      <c r="I100" s="8">
        <v>-40.06</v>
      </c>
      <c r="J100" s="8">
        <v>13519982.199999999</v>
      </c>
      <c r="K100" s="8">
        <v>7184788.1299999999</v>
      </c>
      <c r="L100" s="8" t="s">
        <v>1495</v>
      </c>
      <c r="M100" s="8" t="s">
        <v>1496</v>
      </c>
      <c r="N100" s="8">
        <v>1.49</v>
      </c>
      <c r="O100" s="9">
        <v>-38.820999999999998</v>
      </c>
      <c r="P100" s="8">
        <v>1.34</v>
      </c>
      <c r="Q100" s="8">
        <v>-0.72</v>
      </c>
      <c r="R100" s="8">
        <v>463.48</v>
      </c>
      <c r="S100" s="8">
        <v>22.63</v>
      </c>
      <c r="T100" s="8">
        <v>17.5</v>
      </c>
      <c r="U100" s="8">
        <v>4.01</v>
      </c>
      <c r="V100" s="8">
        <v>354.79500000000002</v>
      </c>
      <c r="W100" s="8">
        <v>0.43</v>
      </c>
      <c r="X100" s="8">
        <v>-3.01</v>
      </c>
      <c r="Y100" s="8"/>
    </row>
    <row r="101" spans="1:25" s="10" customFormat="1" x14ac:dyDescent="0.2">
      <c r="A101" s="39">
        <v>1331.64</v>
      </c>
      <c r="B101" s="39">
        <v>64.209999999999994</v>
      </c>
      <c r="C101" s="39">
        <v>334.77</v>
      </c>
      <c r="D101" s="83">
        <f t="shared" si="14"/>
        <v>314.14</v>
      </c>
      <c r="E101" s="83">
        <f t="shared" si="15"/>
        <v>334.39</v>
      </c>
      <c r="F101" s="8">
        <v>1040.24</v>
      </c>
      <c r="G101" s="8">
        <v>955.29</v>
      </c>
      <c r="H101" s="8">
        <v>629.72</v>
      </c>
      <c r="I101" s="8">
        <v>-44.67</v>
      </c>
      <c r="J101" s="8">
        <v>13519977.529999999</v>
      </c>
      <c r="K101" s="8">
        <v>7184798.0300000003</v>
      </c>
      <c r="L101" s="8" t="s">
        <v>928</v>
      </c>
      <c r="M101" s="8" t="s">
        <v>1497</v>
      </c>
      <c r="N101" s="8">
        <v>0.87</v>
      </c>
      <c r="O101" s="9">
        <v>-20.991</v>
      </c>
      <c r="P101" s="8">
        <v>0.68</v>
      </c>
      <c r="Q101" s="8">
        <v>-0.61</v>
      </c>
      <c r="R101" s="8">
        <v>473.72</v>
      </c>
      <c r="S101" s="8">
        <v>22.9</v>
      </c>
      <c r="T101" s="8">
        <v>17.52</v>
      </c>
      <c r="U101" s="8">
        <v>4.04</v>
      </c>
      <c r="V101" s="8">
        <v>354.08300000000003</v>
      </c>
      <c r="W101" s="8">
        <v>0.52</v>
      </c>
      <c r="X101" s="8">
        <v>-2.91</v>
      </c>
      <c r="Y101" s="8"/>
    </row>
    <row r="102" spans="1:25" s="10" customFormat="1" x14ac:dyDescent="0.2">
      <c r="A102" s="39">
        <v>1343.61</v>
      </c>
      <c r="B102" s="39">
        <v>65.3</v>
      </c>
      <c r="C102" s="39">
        <v>334.31</v>
      </c>
      <c r="D102" s="83">
        <f t="shared" si="14"/>
        <v>313.68</v>
      </c>
      <c r="E102" s="83">
        <f t="shared" si="15"/>
        <v>333.93</v>
      </c>
      <c r="F102" s="8">
        <v>1045.3399999999999</v>
      </c>
      <c r="G102" s="8">
        <v>960.39</v>
      </c>
      <c r="H102" s="8">
        <v>639.49</v>
      </c>
      <c r="I102" s="8">
        <v>-49.32</v>
      </c>
      <c r="J102" s="8">
        <v>13519972.810000001</v>
      </c>
      <c r="K102" s="8">
        <v>7184807.7800000003</v>
      </c>
      <c r="L102" s="8" t="s">
        <v>1498</v>
      </c>
      <c r="M102" s="8" t="s">
        <v>1499</v>
      </c>
      <c r="N102" s="8">
        <v>0.97</v>
      </c>
      <c r="O102" s="9">
        <v>-61.116</v>
      </c>
      <c r="P102" s="8">
        <v>0.91</v>
      </c>
      <c r="Q102" s="8">
        <v>-0.38</v>
      </c>
      <c r="R102" s="8">
        <v>483.9</v>
      </c>
      <c r="S102" s="8">
        <v>23.18</v>
      </c>
      <c r="T102" s="8">
        <v>17.54</v>
      </c>
      <c r="U102" s="8">
        <v>4.07</v>
      </c>
      <c r="V102" s="8">
        <v>353.363</v>
      </c>
      <c r="W102" s="8">
        <v>0.62</v>
      </c>
      <c r="X102" s="8">
        <v>-2.65</v>
      </c>
      <c r="Y102" s="14"/>
    </row>
    <row r="103" spans="1:25" s="10" customFormat="1" x14ac:dyDescent="0.2">
      <c r="A103" s="39">
        <v>1356.3</v>
      </c>
      <c r="B103" s="39">
        <v>66.099999999999994</v>
      </c>
      <c r="C103" s="39">
        <v>332.74</v>
      </c>
      <c r="D103" s="83">
        <f t="shared" ref="D103:D104" si="16">C103-20.63</f>
        <v>312.11</v>
      </c>
      <c r="E103" s="83">
        <f t="shared" ref="E103:E104" si="17">C103-0.38</f>
        <v>332.36</v>
      </c>
      <c r="F103" s="8">
        <v>1050.57</v>
      </c>
      <c r="G103" s="8">
        <v>965.62</v>
      </c>
      <c r="H103" s="8">
        <v>649.85</v>
      </c>
      <c r="I103" s="8">
        <v>-54.48</v>
      </c>
      <c r="J103" s="8">
        <v>13519967.59</v>
      </c>
      <c r="K103" s="8">
        <v>7184818.0899999999</v>
      </c>
      <c r="L103" s="8" t="s">
        <v>932</v>
      </c>
      <c r="M103" s="8" t="s">
        <v>1500</v>
      </c>
      <c r="N103" s="8">
        <v>1.29</v>
      </c>
      <c r="O103" s="9">
        <v>-49.017000000000003</v>
      </c>
      <c r="P103" s="8">
        <v>0.63</v>
      </c>
      <c r="Q103" s="8">
        <v>-1.24</v>
      </c>
      <c r="R103" s="8">
        <v>494.84</v>
      </c>
      <c r="S103" s="8">
        <v>23.49</v>
      </c>
      <c r="T103" s="8">
        <v>17.55</v>
      </c>
      <c r="U103" s="8">
        <v>4.0999999999999996</v>
      </c>
      <c r="V103" s="8">
        <v>352.57</v>
      </c>
      <c r="W103" s="8">
        <v>0.73</v>
      </c>
      <c r="X103" s="8">
        <v>-2.2799999999999998</v>
      </c>
      <c r="Y103" s="14"/>
    </row>
    <row r="104" spans="1:25" s="10" customFormat="1" x14ac:dyDescent="0.2">
      <c r="A104" s="39">
        <v>1369.31</v>
      </c>
      <c r="B104" s="39">
        <v>67.489999999999995</v>
      </c>
      <c r="C104" s="39">
        <v>331.02</v>
      </c>
      <c r="D104" s="83">
        <f t="shared" si="16"/>
        <v>310.39</v>
      </c>
      <c r="E104" s="83">
        <f t="shared" si="17"/>
        <v>330.64</v>
      </c>
      <c r="F104" s="8">
        <v>1055.69</v>
      </c>
      <c r="G104" s="8">
        <v>970.74</v>
      </c>
      <c r="H104" s="8">
        <v>660.39</v>
      </c>
      <c r="I104" s="8">
        <v>-60.11</v>
      </c>
      <c r="J104" s="8">
        <v>13519961.880000001</v>
      </c>
      <c r="K104" s="8">
        <v>7184828.5999999996</v>
      </c>
      <c r="L104" s="8" t="s">
        <v>934</v>
      </c>
      <c r="M104" s="8" t="s">
        <v>1501</v>
      </c>
      <c r="N104" s="8">
        <v>1.62</v>
      </c>
      <c r="O104" s="9">
        <v>-55.07</v>
      </c>
      <c r="P104" s="8">
        <v>1.07</v>
      </c>
      <c r="Q104" s="8">
        <v>-1.32</v>
      </c>
      <c r="R104" s="8">
        <v>506.25</v>
      </c>
      <c r="S104" s="8">
        <v>23.84</v>
      </c>
      <c r="T104" s="8">
        <v>17.57</v>
      </c>
      <c r="U104" s="8">
        <v>4.13</v>
      </c>
      <c r="V104" s="8">
        <v>351.70299999999997</v>
      </c>
      <c r="W104" s="8">
        <v>0.86</v>
      </c>
      <c r="X104" s="8">
        <v>-1.93</v>
      </c>
      <c r="Y104" s="14"/>
    </row>
    <row r="105" spans="1:25" s="10" customFormat="1" x14ac:dyDescent="0.2">
      <c r="A105" s="39">
        <v>1381.11</v>
      </c>
      <c r="B105" s="39">
        <v>68.239999999999995</v>
      </c>
      <c r="C105" s="39">
        <v>329.87</v>
      </c>
      <c r="D105" s="83">
        <f t="shared" ref="D105:D106" si="18">C105-20.63</f>
        <v>309.24</v>
      </c>
      <c r="E105" s="83">
        <f t="shared" ref="E105:E106" si="19">C105-0.38</f>
        <v>329.49</v>
      </c>
      <c r="F105" s="8">
        <v>1060.1400000000001</v>
      </c>
      <c r="G105" s="8">
        <v>975.19</v>
      </c>
      <c r="H105" s="8">
        <v>669.9</v>
      </c>
      <c r="I105" s="8">
        <v>-65.5</v>
      </c>
      <c r="J105" s="8">
        <v>13519956.43</v>
      </c>
      <c r="K105" s="8">
        <v>7184838.0700000003</v>
      </c>
      <c r="L105" s="8" t="s">
        <v>936</v>
      </c>
      <c r="M105" s="8" t="s">
        <v>1502</v>
      </c>
      <c r="N105" s="8">
        <v>1.1000000000000001</v>
      </c>
      <c r="O105" s="9">
        <v>-70.281000000000006</v>
      </c>
      <c r="P105" s="8">
        <v>0.64</v>
      </c>
      <c r="Q105" s="8">
        <v>-0.97</v>
      </c>
      <c r="R105" s="8">
        <v>516.77</v>
      </c>
      <c r="S105" s="8">
        <v>24.18</v>
      </c>
      <c r="T105" s="8">
        <v>17.600000000000001</v>
      </c>
      <c r="U105" s="8">
        <v>4.16</v>
      </c>
      <c r="V105" s="8">
        <v>350.87700000000001</v>
      </c>
      <c r="W105" s="8">
        <v>1.01</v>
      </c>
      <c r="X105" s="8">
        <v>-1.6</v>
      </c>
      <c r="Y105" s="14"/>
    </row>
    <row r="106" spans="1:25" s="10" customFormat="1" x14ac:dyDescent="0.2">
      <c r="A106" s="39">
        <v>1393.93</v>
      </c>
      <c r="B106" s="39">
        <v>68.709999999999994</v>
      </c>
      <c r="C106" s="39">
        <v>328.48</v>
      </c>
      <c r="D106" s="83">
        <f t="shared" si="18"/>
        <v>307.85000000000002</v>
      </c>
      <c r="E106" s="83">
        <f t="shared" si="19"/>
        <v>328.1</v>
      </c>
      <c r="F106" s="8">
        <v>1064.8399999999999</v>
      </c>
      <c r="G106" s="8">
        <v>979.89</v>
      </c>
      <c r="H106" s="8">
        <v>680.14</v>
      </c>
      <c r="I106" s="8">
        <v>-71.61</v>
      </c>
      <c r="J106" s="8">
        <v>13519950.25</v>
      </c>
      <c r="K106" s="8">
        <v>7184848.2699999996</v>
      </c>
      <c r="L106" s="8" t="s">
        <v>1503</v>
      </c>
      <c r="M106" s="8" t="s">
        <v>1504</v>
      </c>
      <c r="N106" s="8">
        <v>1.07</v>
      </c>
      <c r="O106" s="9">
        <v>-82.984999999999999</v>
      </c>
      <c r="P106" s="8">
        <v>0.37</v>
      </c>
      <c r="Q106" s="8">
        <v>-1.08</v>
      </c>
      <c r="R106" s="8">
        <v>528.30999999999995</v>
      </c>
      <c r="S106" s="8">
        <v>24.57</v>
      </c>
      <c r="T106" s="8">
        <v>17.62</v>
      </c>
      <c r="U106" s="8">
        <v>4.2</v>
      </c>
      <c r="V106" s="8">
        <v>349.952</v>
      </c>
      <c r="W106" s="8">
        <v>1.1000000000000001</v>
      </c>
      <c r="X106" s="8">
        <v>-1.22</v>
      </c>
      <c r="Y106" s="14"/>
    </row>
    <row r="107" spans="1:25" s="10" customFormat="1" x14ac:dyDescent="0.2">
      <c r="A107" s="39">
        <v>1405.87</v>
      </c>
      <c r="B107" s="39">
        <v>68.930000000000007</v>
      </c>
      <c r="C107" s="39">
        <v>326.64999999999998</v>
      </c>
      <c r="D107" s="83">
        <f t="shared" ref="D107:D109" si="20">C107-20.63</f>
        <v>306.02</v>
      </c>
      <c r="E107" s="83">
        <f t="shared" ref="E107:E109" si="21">C107-0.38</f>
        <v>326.27</v>
      </c>
      <c r="F107" s="8">
        <v>1069.1600000000001</v>
      </c>
      <c r="G107" s="8">
        <v>984.21</v>
      </c>
      <c r="H107" s="8">
        <v>689.53</v>
      </c>
      <c r="I107" s="8">
        <v>-77.59</v>
      </c>
      <c r="J107" s="8">
        <v>13519944.220000001</v>
      </c>
      <c r="K107" s="8">
        <v>7184857.6299999999</v>
      </c>
      <c r="L107" s="8" t="s">
        <v>1505</v>
      </c>
      <c r="M107" s="8" t="s">
        <v>941</v>
      </c>
      <c r="N107" s="8">
        <v>1.44</v>
      </c>
      <c r="O107" s="9">
        <v>-81.551000000000002</v>
      </c>
      <c r="P107" s="8">
        <v>0.18</v>
      </c>
      <c r="Q107" s="8">
        <v>-1.53</v>
      </c>
      <c r="R107" s="8">
        <v>539.15</v>
      </c>
      <c r="S107" s="8">
        <v>24.96</v>
      </c>
      <c r="T107" s="8">
        <v>17.64</v>
      </c>
      <c r="U107" s="8">
        <v>4.2300000000000004</v>
      </c>
      <c r="V107" s="8">
        <v>349.06</v>
      </c>
      <c r="W107" s="8">
        <v>1.04</v>
      </c>
      <c r="X107" s="8">
        <v>-0.9</v>
      </c>
      <c r="Y107" s="14"/>
    </row>
    <row r="108" spans="1:25" s="10" customFormat="1" x14ac:dyDescent="0.2">
      <c r="A108" s="39">
        <v>1418.71</v>
      </c>
      <c r="B108" s="39">
        <v>69.17</v>
      </c>
      <c r="C108" s="39">
        <v>324.98</v>
      </c>
      <c r="D108" s="83">
        <f t="shared" si="20"/>
        <v>304.35000000000002</v>
      </c>
      <c r="E108" s="83">
        <f t="shared" si="21"/>
        <v>324.60000000000002</v>
      </c>
      <c r="F108" s="8">
        <v>1073.75</v>
      </c>
      <c r="G108" s="8">
        <v>988.8</v>
      </c>
      <c r="H108" s="8">
        <v>699.45</v>
      </c>
      <c r="I108" s="8">
        <v>-84.32</v>
      </c>
      <c r="J108" s="8">
        <v>13519937.41</v>
      </c>
      <c r="K108" s="8">
        <v>7184867.5</v>
      </c>
      <c r="L108" s="8" t="s">
        <v>1506</v>
      </c>
      <c r="M108" s="8" t="s">
        <v>943</v>
      </c>
      <c r="N108" s="8">
        <v>1.23</v>
      </c>
      <c r="O108" s="9">
        <v>-70.293999999999997</v>
      </c>
      <c r="P108" s="8">
        <v>0.19</v>
      </c>
      <c r="Q108" s="8">
        <v>-1.3</v>
      </c>
      <c r="R108" s="8">
        <v>550.91</v>
      </c>
      <c r="S108" s="8">
        <v>25.39</v>
      </c>
      <c r="T108" s="8">
        <v>17.670000000000002</v>
      </c>
      <c r="U108" s="8">
        <v>4.2699999999999996</v>
      </c>
      <c r="V108" s="8">
        <v>348.06700000000001</v>
      </c>
      <c r="W108" s="8">
        <v>0.82</v>
      </c>
      <c r="X108" s="8">
        <v>-0.64</v>
      </c>
      <c r="Y108" s="14"/>
    </row>
    <row r="109" spans="1:25" s="10" customFormat="1" x14ac:dyDescent="0.2">
      <c r="A109" s="54">
        <v>1430.61</v>
      </c>
      <c r="B109" s="54">
        <v>69.91</v>
      </c>
      <c r="C109" s="54">
        <v>322.82</v>
      </c>
      <c r="D109" s="83">
        <f t="shared" si="20"/>
        <v>302.19</v>
      </c>
      <c r="E109" s="83">
        <f t="shared" si="21"/>
        <v>322.44</v>
      </c>
      <c r="F109" s="55">
        <v>1077.9100000000001</v>
      </c>
      <c r="G109" s="55">
        <v>992.96</v>
      </c>
      <c r="H109" s="55">
        <v>708.46</v>
      </c>
      <c r="I109" s="55">
        <v>-90.89</v>
      </c>
      <c r="J109" s="55">
        <v>13519930.789999999</v>
      </c>
      <c r="K109" s="55">
        <v>7184876.4699999997</v>
      </c>
      <c r="L109" s="55" t="s">
        <v>1507</v>
      </c>
      <c r="M109" s="55" t="s">
        <v>1508</v>
      </c>
      <c r="N109" s="55">
        <v>1.81</v>
      </c>
      <c r="O109" s="56">
        <v>-64.712000000000003</v>
      </c>
      <c r="P109" s="55">
        <v>0.62</v>
      </c>
      <c r="Q109" s="55">
        <v>-1.82</v>
      </c>
      <c r="R109" s="55">
        <v>561.91999999999996</v>
      </c>
      <c r="S109" s="55">
        <v>25.81</v>
      </c>
      <c r="T109" s="55">
        <v>17.7</v>
      </c>
      <c r="U109" s="55">
        <v>4.3</v>
      </c>
      <c r="V109" s="55">
        <v>347.108</v>
      </c>
      <c r="W109" s="8">
        <v>0.5</v>
      </c>
      <c r="X109" s="8">
        <v>-0.51</v>
      </c>
      <c r="Y109" s="14"/>
    </row>
    <row r="110" spans="1:25" s="10" customFormat="1" x14ac:dyDescent="0.2">
      <c r="A110" s="39">
        <v>1441.95</v>
      </c>
      <c r="B110" s="39">
        <v>71.17</v>
      </c>
      <c r="C110" s="39">
        <v>320.05</v>
      </c>
      <c r="D110" s="83">
        <f t="shared" ref="D110:D112" si="22">C110-20.63</f>
        <v>299.42</v>
      </c>
      <c r="E110" s="83">
        <f t="shared" ref="E110:E112" si="23">C110-0.38</f>
        <v>319.67</v>
      </c>
      <c r="F110" s="8">
        <v>1081.69</v>
      </c>
      <c r="G110" s="8">
        <v>996.74</v>
      </c>
      <c r="H110" s="8">
        <v>716.82</v>
      </c>
      <c r="I110" s="8">
        <v>-97.56</v>
      </c>
      <c r="J110" s="8">
        <v>13519924.060000001</v>
      </c>
      <c r="K110" s="8">
        <v>7184884.7800000003</v>
      </c>
      <c r="L110" s="8" t="s">
        <v>1509</v>
      </c>
      <c r="M110" s="8" t="s">
        <v>947</v>
      </c>
      <c r="N110" s="8">
        <v>2.56</v>
      </c>
      <c r="O110" s="9">
        <v>-48.694000000000003</v>
      </c>
      <c r="P110" s="8">
        <v>1.1100000000000001</v>
      </c>
      <c r="Q110" s="8">
        <v>-2.44</v>
      </c>
      <c r="R110" s="8">
        <v>572.53</v>
      </c>
      <c r="S110" s="8">
        <v>26.24</v>
      </c>
      <c r="T110" s="8">
        <v>17.73</v>
      </c>
      <c r="U110" s="8">
        <v>4.34</v>
      </c>
      <c r="V110" s="8">
        <v>346.13499999999999</v>
      </c>
      <c r="W110" s="8">
        <v>0.22</v>
      </c>
      <c r="X110" s="8">
        <v>-0.61</v>
      </c>
      <c r="Y110" s="14"/>
    </row>
    <row r="111" spans="1:25" s="10" customFormat="1" x14ac:dyDescent="0.2">
      <c r="A111" s="39">
        <v>1455.83</v>
      </c>
      <c r="B111" s="39">
        <v>72.8</v>
      </c>
      <c r="C111" s="39">
        <v>318.12</v>
      </c>
      <c r="D111" s="83">
        <f t="shared" si="22"/>
        <v>297.49</v>
      </c>
      <c r="E111" s="83">
        <f t="shared" si="23"/>
        <v>317.74</v>
      </c>
      <c r="F111" s="8">
        <v>1085.98</v>
      </c>
      <c r="G111" s="8">
        <v>1001.03</v>
      </c>
      <c r="H111" s="8">
        <v>726.79</v>
      </c>
      <c r="I111" s="8">
        <v>-106.2</v>
      </c>
      <c r="J111" s="8">
        <v>13519915.35</v>
      </c>
      <c r="K111" s="8">
        <v>7184894.7000000002</v>
      </c>
      <c r="L111" s="8" t="s">
        <v>1510</v>
      </c>
      <c r="M111" s="8" t="s">
        <v>1511</v>
      </c>
      <c r="N111" s="8">
        <v>1.77</v>
      </c>
      <c r="O111" s="9">
        <v>-45.442</v>
      </c>
      <c r="P111" s="8">
        <v>1.17</v>
      </c>
      <c r="Q111" s="8">
        <v>-1.39</v>
      </c>
      <c r="R111" s="8">
        <v>585.69000000000005</v>
      </c>
      <c r="S111" s="8">
        <v>26.79</v>
      </c>
      <c r="T111" s="8">
        <v>17.77</v>
      </c>
      <c r="U111" s="8">
        <v>4.38</v>
      </c>
      <c r="V111" s="8">
        <v>344.87700000000001</v>
      </c>
      <c r="W111" s="8">
        <v>-0.02</v>
      </c>
      <c r="X111" s="8">
        <v>-0.96</v>
      </c>
      <c r="Y111" s="14"/>
    </row>
    <row r="112" spans="1:25" s="10" customFormat="1" x14ac:dyDescent="0.2">
      <c r="A112" s="39">
        <v>1470.21</v>
      </c>
      <c r="B112" s="39">
        <v>74.41</v>
      </c>
      <c r="C112" s="39">
        <v>316.43</v>
      </c>
      <c r="D112" s="83">
        <f t="shared" si="22"/>
        <v>295.8</v>
      </c>
      <c r="E112" s="83">
        <f t="shared" si="23"/>
        <v>316.05</v>
      </c>
      <c r="F112" s="8">
        <v>1090.04</v>
      </c>
      <c r="G112" s="8">
        <v>1005.09</v>
      </c>
      <c r="H112" s="8">
        <v>736.93</v>
      </c>
      <c r="I112" s="8">
        <v>-115.56</v>
      </c>
      <c r="J112" s="8">
        <v>13519905.93</v>
      </c>
      <c r="K112" s="8">
        <v>7184904.7699999996</v>
      </c>
      <c r="L112" s="8" t="s">
        <v>1512</v>
      </c>
      <c r="M112" s="8" t="s">
        <v>951</v>
      </c>
      <c r="N112" s="8">
        <v>1.59</v>
      </c>
      <c r="O112" s="9">
        <v>-25.297999999999998</v>
      </c>
      <c r="P112" s="8">
        <v>1.1200000000000001</v>
      </c>
      <c r="Q112" s="8">
        <v>-1.18</v>
      </c>
      <c r="R112" s="8">
        <v>599.47</v>
      </c>
      <c r="S112" s="8">
        <v>27.39</v>
      </c>
      <c r="T112" s="8">
        <v>17.82</v>
      </c>
      <c r="U112" s="8">
        <v>4.43</v>
      </c>
      <c r="V112" s="8">
        <v>343.54399999999998</v>
      </c>
      <c r="W112" s="8">
        <v>-0.15</v>
      </c>
      <c r="X112" s="8">
        <v>-1.41</v>
      </c>
      <c r="Y112" s="14"/>
    </row>
    <row r="113" spans="1:25" s="10" customFormat="1" x14ac:dyDescent="0.2">
      <c r="A113" s="39">
        <v>1480.34</v>
      </c>
      <c r="B113" s="39">
        <v>75.62</v>
      </c>
      <c r="C113" s="39">
        <v>315.83999999999997</v>
      </c>
      <c r="D113" s="83">
        <f t="shared" ref="D113:D114" si="24">C113-20.63</f>
        <v>295.20999999999998</v>
      </c>
      <c r="E113" s="83">
        <f t="shared" ref="E113:E114" si="25">C113-0.38</f>
        <v>315.45999999999998</v>
      </c>
      <c r="F113" s="8">
        <v>1092.6600000000001</v>
      </c>
      <c r="G113" s="8">
        <v>1007.71</v>
      </c>
      <c r="H113" s="8">
        <v>743.98</v>
      </c>
      <c r="I113" s="8">
        <v>-122.34</v>
      </c>
      <c r="J113" s="8">
        <v>13519899.1</v>
      </c>
      <c r="K113" s="8">
        <v>7184911.7800000003</v>
      </c>
      <c r="L113" s="8" t="s">
        <v>1513</v>
      </c>
      <c r="M113" s="8" t="s">
        <v>953</v>
      </c>
      <c r="N113" s="8">
        <v>1.32</v>
      </c>
      <c r="O113" s="9">
        <v>-15.231</v>
      </c>
      <c r="P113" s="8">
        <v>1.19</v>
      </c>
      <c r="Q113" s="8">
        <v>-0.57999999999999996</v>
      </c>
      <c r="R113" s="8">
        <v>609.25</v>
      </c>
      <c r="S113" s="8">
        <v>27.83</v>
      </c>
      <c r="T113" s="8">
        <v>17.850000000000001</v>
      </c>
      <c r="U113" s="8">
        <v>4.47</v>
      </c>
      <c r="V113" s="8">
        <v>342.60399999999998</v>
      </c>
      <c r="W113" s="8">
        <v>-0.17</v>
      </c>
      <c r="X113" s="8">
        <v>-1.7</v>
      </c>
      <c r="Y113" s="57"/>
    </row>
    <row r="114" spans="1:25" s="10" customFormat="1" x14ac:dyDescent="0.2">
      <c r="A114" s="39">
        <v>1493.06</v>
      </c>
      <c r="B114" s="39">
        <v>77.63</v>
      </c>
      <c r="C114" s="39">
        <v>315.27999999999997</v>
      </c>
      <c r="D114" s="83">
        <f t="shared" si="24"/>
        <v>294.64999999999998</v>
      </c>
      <c r="E114" s="83">
        <f t="shared" si="25"/>
        <v>314.89999999999998</v>
      </c>
      <c r="F114" s="8">
        <v>1095.5999999999999</v>
      </c>
      <c r="G114" s="8">
        <v>1010.65</v>
      </c>
      <c r="H114" s="8">
        <v>752.82</v>
      </c>
      <c r="I114" s="8">
        <v>-131.01</v>
      </c>
      <c r="J114" s="8">
        <v>13519890.380000001</v>
      </c>
      <c r="K114" s="8">
        <v>7184920.5499999998</v>
      </c>
      <c r="L114" s="8" t="s">
        <v>954</v>
      </c>
      <c r="M114" s="8" t="s">
        <v>1514</v>
      </c>
      <c r="N114" s="8">
        <v>1.64</v>
      </c>
      <c r="O114" s="9">
        <v>-28.69</v>
      </c>
      <c r="P114" s="8">
        <v>1.58</v>
      </c>
      <c r="Q114" s="8">
        <v>-0.44</v>
      </c>
      <c r="R114" s="8">
        <v>621.62</v>
      </c>
      <c r="S114" s="8">
        <v>28.41</v>
      </c>
      <c r="T114" s="8">
        <v>17.899999999999999</v>
      </c>
      <c r="U114" s="8">
        <v>4.51</v>
      </c>
      <c r="V114" s="8">
        <v>341.44400000000002</v>
      </c>
      <c r="W114" s="8">
        <v>-0.04</v>
      </c>
      <c r="X114" s="8">
        <v>-1.94</v>
      </c>
      <c r="Y114" s="14"/>
    </row>
    <row r="115" spans="1:25" s="10" customFormat="1" x14ac:dyDescent="0.2">
      <c r="A115" s="39">
        <v>1505.19</v>
      </c>
      <c r="B115" s="39">
        <v>78.849999999999994</v>
      </c>
      <c r="C115" s="39">
        <v>314.60000000000002</v>
      </c>
      <c r="D115" s="83">
        <f t="shared" ref="D115:D116" si="26">C115-20.63</f>
        <v>293.97000000000003</v>
      </c>
      <c r="E115" s="83">
        <f t="shared" ref="E115:E116" si="27">C115-0.38</f>
        <v>314.22000000000003</v>
      </c>
      <c r="F115" s="8">
        <v>1098.07</v>
      </c>
      <c r="G115" s="8">
        <v>1013.12</v>
      </c>
      <c r="H115" s="8">
        <v>761.2</v>
      </c>
      <c r="I115" s="8">
        <v>-139.41</v>
      </c>
      <c r="J115" s="8">
        <v>13519881.91</v>
      </c>
      <c r="K115" s="8">
        <v>7184928.8799999999</v>
      </c>
      <c r="L115" s="8" t="s">
        <v>1515</v>
      </c>
      <c r="M115" s="8" t="s">
        <v>1516</v>
      </c>
      <c r="N115" s="8">
        <v>1.1499999999999999</v>
      </c>
      <c r="O115" s="9">
        <v>-18.018999999999998</v>
      </c>
      <c r="P115" s="8">
        <v>1.01</v>
      </c>
      <c r="Q115" s="8">
        <v>-0.56000000000000005</v>
      </c>
      <c r="R115" s="8">
        <v>633.5</v>
      </c>
      <c r="S115" s="8">
        <v>28.98</v>
      </c>
      <c r="T115" s="8">
        <v>17.940000000000001</v>
      </c>
      <c r="U115" s="8">
        <v>4.55</v>
      </c>
      <c r="V115" s="8">
        <v>340.363</v>
      </c>
      <c r="W115" s="8">
        <v>0.2</v>
      </c>
      <c r="X115" s="8">
        <v>-2.0299999999999998</v>
      </c>
      <c r="Y115" s="14"/>
    </row>
    <row r="116" spans="1:25" s="10" customFormat="1" x14ac:dyDescent="0.2">
      <c r="A116" s="39">
        <v>1517.95</v>
      </c>
      <c r="B116" s="39">
        <v>79.94</v>
      </c>
      <c r="C116" s="39">
        <v>314.24</v>
      </c>
      <c r="D116" s="83">
        <f t="shared" si="26"/>
        <v>293.61</v>
      </c>
      <c r="E116" s="83">
        <f t="shared" si="27"/>
        <v>313.86</v>
      </c>
      <c r="F116" s="8">
        <v>1100.42</v>
      </c>
      <c r="G116" s="8">
        <v>1015.47</v>
      </c>
      <c r="H116" s="8">
        <v>769.98</v>
      </c>
      <c r="I116" s="8">
        <v>-148.37</v>
      </c>
      <c r="J116" s="8">
        <v>13519872.9</v>
      </c>
      <c r="K116" s="8">
        <v>7184937.5999999996</v>
      </c>
      <c r="L116" s="8" t="s">
        <v>1517</v>
      </c>
      <c r="M116" s="8" t="s">
        <v>1518</v>
      </c>
      <c r="N116" s="8">
        <v>0.9</v>
      </c>
      <c r="O116" s="9">
        <v>-84.239000000000004</v>
      </c>
      <c r="P116" s="8">
        <v>0.85</v>
      </c>
      <c r="Q116" s="8">
        <v>-0.28000000000000003</v>
      </c>
      <c r="R116" s="8">
        <v>646.04</v>
      </c>
      <c r="S116" s="8">
        <v>29.61</v>
      </c>
      <c r="T116" s="8">
        <v>17.98</v>
      </c>
      <c r="U116" s="8">
        <v>4.5999999999999996</v>
      </c>
      <c r="V116" s="8">
        <v>339.26299999999998</v>
      </c>
      <c r="W116" s="8">
        <v>0.48</v>
      </c>
      <c r="X116" s="8">
        <v>-1.96</v>
      </c>
      <c r="Y116" s="14"/>
    </row>
    <row r="117" spans="1:25" s="10" customFormat="1" x14ac:dyDescent="0.2">
      <c r="A117" s="39">
        <v>1529.85</v>
      </c>
      <c r="B117" s="39">
        <v>80.08</v>
      </c>
      <c r="C117" s="39">
        <v>312.86</v>
      </c>
      <c r="D117" s="83">
        <f t="shared" ref="D117:D118" si="28">C117-20.63</f>
        <v>292.23</v>
      </c>
      <c r="E117" s="83">
        <f t="shared" ref="E117:E118" si="29">C117-0.38</f>
        <v>312.48</v>
      </c>
      <c r="F117" s="8">
        <v>1102.49</v>
      </c>
      <c r="G117" s="8">
        <v>1017.54</v>
      </c>
      <c r="H117" s="8">
        <v>778.06</v>
      </c>
      <c r="I117" s="8">
        <v>-156.86000000000001</v>
      </c>
      <c r="J117" s="8">
        <v>13519864.35</v>
      </c>
      <c r="K117" s="8">
        <v>7184945.6200000001</v>
      </c>
      <c r="L117" s="8" t="s">
        <v>1519</v>
      </c>
      <c r="M117" s="8" t="s">
        <v>961</v>
      </c>
      <c r="N117" s="8">
        <v>1.1499999999999999</v>
      </c>
      <c r="O117" s="9">
        <v>-39.871000000000002</v>
      </c>
      <c r="P117" s="8">
        <v>0.12</v>
      </c>
      <c r="Q117" s="8">
        <v>-1.1599999999999999</v>
      </c>
      <c r="R117" s="8">
        <v>657.75</v>
      </c>
      <c r="S117" s="8">
        <v>30.22</v>
      </c>
      <c r="T117" s="8">
        <v>18.03</v>
      </c>
      <c r="U117" s="8">
        <v>4.6399999999999997</v>
      </c>
      <c r="V117" s="8">
        <v>338.26</v>
      </c>
      <c r="W117" s="8">
        <v>0.66</v>
      </c>
      <c r="X117" s="8">
        <v>-1.81</v>
      </c>
      <c r="Y117" s="14"/>
    </row>
    <row r="118" spans="1:25" s="10" customFormat="1" x14ac:dyDescent="0.2">
      <c r="A118" s="39">
        <v>1541.95</v>
      </c>
      <c r="B118" s="39">
        <v>80.599999999999994</v>
      </c>
      <c r="C118" s="39">
        <v>312.42</v>
      </c>
      <c r="D118" s="83">
        <f t="shared" si="28"/>
        <v>291.79000000000002</v>
      </c>
      <c r="E118" s="83">
        <f t="shared" si="29"/>
        <v>312.04000000000002</v>
      </c>
      <c r="F118" s="8">
        <v>1104.52</v>
      </c>
      <c r="G118" s="8">
        <v>1019.57</v>
      </c>
      <c r="H118" s="8">
        <v>786.14</v>
      </c>
      <c r="I118" s="8">
        <v>-165.64</v>
      </c>
      <c r="J118" s="8">
        <v>13519855.52</v>
      </c>
      <c r="K118" s="8">
        <v>7184953.6399999997</v>
      </c>
      <c r="L118" s="8" t="s">
        <v>1520</v>
      </c>
      <c r="M118" s="8" t="s">
        <v>963</v>
      </c>
      <c r="N118" s="8">
        <v>0.56000000000000005</v>
      </c>
      <c r="O118" s="9">
        <v>-49.627000000000002</v>
      </c>
      <c r="P118" s="8">
        <v>0.43</v>
      </c>
      <c r="Q118" s="8">
        <v>-0.36</v>
      </c>
      <c r="R118" s="8">
        <v>669.68</v>
      </c>
      <c r="S118" s="8">
        <v>30.85</v>
      </c>
      <c r="T118" s="8">
        <v>18.07</v>
      </c>
      <c r="U118" s="8">
        <v>4.68</v>
      </c>
      <c r="V118" s="8">
        <v>337.26299999999998</v>
      </c>
      <c r="W118" s="8">
        <v>0.69</v>
      </c>
      <c r="X118" s="8">
        <v>-1.6</v>
      </c>
      <c r="Y118" s="14"/>
    </row>
    <row r="119" spans="1:25" s="10" customFormat="1" x14ac:dyDescent="0.2">
      <c r="A119" s="39">
        <v>1554.59</v>
      </c>
      <c r="B119" s="39">
        <v>82.01</v>
      </c>
      <c r="C119" s="39">
        <v>310.75</v>
      </c>
      <c r="D119" s="83">
        <f t="shared" ref="D119:D122" si="30">C119-20.63</f>
        <v>290.12</v>
      </c>
      <c r="E119" s="83">
        <f t="shared" ref="E119:E122" si="31">C119-0.38</f>
        <v>310.37</v>
      </c>
      <c r="F119" s="8">
        <v>1106.43</v>
      </c>
      <c r="G119" s="8">
        <v>1021.48</v>
      </c>
      <c r="H119" s="8">
        <v>794.43</v>
      </c>
      <c r="I119" s="8">
        <v>-174.98</v>
      </c>
      <c r="J119" s="8">
        <v>13519846.119999999</v>
      </c>
      <c r="K119" s="8">
        <v>7184961.8700000001</v>
      </c>
      <c r="L119" s="8" t="s">
        <v>964</v>
      </c>
      <c r="M119" s="8" t="s">
        <v>965</v>
      </c>
      <c r="N119" s="8">
        <v>1.72</v>
      </c>
      <c r="O119" s="9">
        <v>-58.186</v>
      </c>
      <c r="P119" s="8">
        <v>1.1200000000000001</v>
      </c>
      <c r="Q119" s="8">
        <v>-1.32</v>
      </c>
      <c r="R119" s="8">
        <v>682.15</v>
      </c>
      <c r="S119" s="8">
        <v>31.53</v>
      </c>
      <c r="T119" s="8">
        <v>18.11</v>
      </c>
      <c r="U119" s="8">
        <v>4.7300000000000004</v>
      </c>
      <c r="V119" s="8">
        <v>336.238</v>
      </c>
      <c r="W119" s="8">
        <v>0.7</v>
      </c>
      <c r="X119" s="8">
        <v>-1.33</v>
      </c>
      <c r="Y119" s="57"/>
    </row>
    <row r="120" spans="1:25" s="10" customFormat="1" x14ac:dyDescent="0.2">
      <c r="A120" s="39">
        <v>1567.15</v>
      </c>
      <c r="B120" s="39">
        <v>83.11</v>
      </c>
      <c r="C120" s="39">
        <v>308.97000000000003</v>
      </c>
      <c r="D120" s="83">
        <f t="shared" si="30"/>
        <v>288.34000000000003</v>
      </c>
      <c r="E120" s="83">
        <f t="shared" si="31"/>
        <v>308.59000000000003</v>
      </c>
      <c r="F120" s="8">
        <v>1108.05</v>
      </c>
      <c r="G120" s="8">
        <v>1023.1</v>
      </c>
      <c r="H120" s="8">
        <v>802.41</v>
      </c>
      <c r="I120" s="8">
        <v>-184.54</v>
      </c>
      <c r="J120" s="8">
        <v>13519836.51</v>
      </c>
      <c r="K120" s="8">
        <v>7184969.79</v>
      </c>
      <c r="L120" s="8" t="s">
        <v>966</v>
      </c>
      <c r="M120" s="8" t="s">
        <v>967</v>
      </c>
      <c r="N120" s="8">
        <v>1.66</v>
      </c>
      <c r="O120" s="9">
        <v>-66.856999999999999</v>
      </c>
      <c r="P120" s="8">
        <v>0.88</v>
      </c>
      <c r="Q120" s="8">
        <v>-1.42</v>
      </c>
      <c r="R120" s="8">
        <v>694.56</v>
      </c>
      <c r="S120" s="8">
        <v>32.229999999999997</v>
      </c>
      <c r="T120" s="8">
        <v>18.16</v>
      </c>
      <c r="U120" s="8">
        <v>4.78</v>
      </c>
      <c r="V120" s="8">
        <v>335.21199999999999</v>
      </c>
      <c r="W120" s="8">
        <v>0.75</v>
      </c>
      <c r="X120" s="8">
        <v>-1.17</v>
      </c>
      <c r="Y120" s="14"/>
    </row>
    <row r="121" spans="1:25" s="10" customFormat="1" x14ac:dyDescent="0.2">
      <c r="A121" s="39">
        <v>1578.66</v>
      </c>
      <c r="B121" s="39">
        <v>83.54</v>
      </c>
      <c r="C121" s="39">
        <v>307.95999999999998</v>
      </c>
      <c r="D121" s="83">
        <f t="shared" si="30"/>
        <v>287.33</v>
      </c>
      <c r="E121" s="83">
        <f t="shared" si="31"/>
        <v>307.58</v>
      </c>
      <c r="F121" s="8">
        <v>1109.3900000000001</v>
      </c>
      <c r="G121" s="8">
        <v>1024.44</v>
      </c>
      <c r="H121" s="8">
        <v>809.52</v>
      </c>
      <c r="I121" s="8">
        <v>-193.5</v>
      </c>
      <c r="J121" s="8">
        <v>13519827.51</v>
      </c>
      <c r="K121" s="8">
        <v>7184976.8399999999</v>
      </c>
      <c r="L121" s="8" t="s">
        <v>968</v>
      </c>
      <c r="M121" s="8" t="s">
        <v>1521</v>
      </c>
      <c r="N121" s="8">
        <v>0.95</v>
      </c>
      <c r="O121" s="9">
        <v>-85.04</v>
      </c>
      <c r="P121" s="8">
        <v>0.37</v>
      </c>
      <c r="Q121" s="8">
        <v>-0.88</v>
      </c>
      <c r="R121" s="8">
        <v>705.93</v>
      </c>
      <c r="S121" s="8">
        <v>32.869999999999997</v>
      </c>
      <c r="T121" s="8">
        <v>18.2</v>
      </c>
      <c r="U121" s="8">
        <v>4.82</v>
      </c>
      <c r="V121" s="8">
        <v>334.27699999999999</v>
      </c>
      <c r="W121" s="8">
        <v>0.74</v>
      </c>
      <c r="X121" s="8">
        <v>-1.06</v>
      </c>
      <c r="Y121" s="57"/>
    </row>
    <row r="122" spans="1:25" s="10" customFormat="1" x14ac:dyDescent="0.2">
      <c r="A122" s="39">
        <v>1591.28</v>
      </c>
      <c r="B122" s="39">
        <v>83.72</v>
      </c>
      <c r="C122" s="39">
        <v>305.92</v>
      </c>
      <c r="D122" s="83">
        <f t="shared" si="30"/>
        <v>285.29000000000002</v>
      </c>
      <c r="E122" s="83">
        <f t="shared" si="31"/>
        <v>305.54000000000002</v>
      </c>
      <c r="F122" s="8">
        <v>1110.79</v>
      </c>
      <c r="G122" s="8">
        <v>1025.8399999999999</v>
      </c>
      <c r="H122" s="8">
        <v>817.06</v>
      </c>
      <c r="I122" s="8">
        <v>-203.52</v>
      </c>
      <c r="J122" s="8">
        <v>13519817.439999999</v>
      </c>
      <c r="K122" s="8">
        <v>7184984.3099999996</v>
      </c>
      <c r="L122" s="8" t="s">
        <v>1522</v>
      </c>
      <c r="M122" s="8" t="s">
        <v>971</v>
      </c>
      <c r="N122" s="8">
        <v>1.61</v>
      </c>
      <c r="O122" s="9">
        <v>-63.539000000000001</v>
      </c>
      <c r="P122" s="8">
        <v>0.14000000000000001</v>
      </c>
      <c r="Q122" s="8">
        <v>-1.62</v>
      </c>
      <c r="R122" s="8">
        <v>718.36</v>
      </c>
      <c r="S122" s="8">
        <v>33.6</v>
      </c>
      <c r="T122" s="8">
        <v>18.25</v>
      </c>
      <c r="U122" s="8">
        <v>4.87</v>
      </c>
      <c r="V122" s="8">
        <v>333.25400000000002</v>
      </c>
      <c r="W122" s="8">
        <v>0</v>
      </c>
      <c r="X122" s="8">
        <v>0</v>
      </c>
      <c r="Y122" s="14"/>
    </row>
    <row r="123" spans="1:25" s="10" customFormat="1" x14ac:dyDescent="0.2">
      <c r="A123" s="39">
        <v>1604.06</v>
      </c>
      <c r="B123" s="39">
        <v>84.55</v>
      </c>
      <c r="C123" s="39">
        <v>304.25</v>
      </c>
      <c r="D123" s="83">
        <f t="shared" ref="D123:D124" si="32">C123-20.63</f>
        <v>283.62</v>
      </c>
      <c r="E123" s="83">
        <f t="shared" ref="E123:E124" si="33">C123-0.38</f>
        <v>303.87</v>
      </c>
      <c r="F123" s="8">
        <v>1112.0999999999999</v>
      </c>
      <c r="G123" s="8">
        <v>1027.1500000000001</v>
      </c>
      <c r="H123" s="8">
        <v>824.37</v>
      </c>
      <c r="I123" s="8">
        <v>-213.92</v>
      </c>
      <c r="J123" s="8">
        <v>13519806.99</v>
      </c>
      <c r="K123" s="8">
        <v>7184991.5499999998</v>
      </c>
      <c r="L123" s="8" t="s">
        <v>1523</v>
      </c>
      <c r="M123" s="8" t="s">
        <v>1524</v>
      </c>
      <c r="N123" s="8">
        <v>1.45</v>
      </c>
      <c r="O123" s="9">
        <v>-22.719000000000001</v>
      </c>
      <c r="P123" s="8">
        <v>0.65</v>
      </c>
      <c r="Q123" s="8">
        <v>-1.31</v>
      </c>
      <c r="R123" s="8">
        <v>730.9</v>
      </c>
      <c r="S123" s="8">
        <v>34.340000000000003</v>
      </c>
      <c r="T123" s="8">
        <v>18.3</v>
      </c>
      <c r="U123" s="8">
        <v>4.92</v>
      </c>
      <c r="V123" s="8">
        <v>332.21300000000002</v>
      </c>
      <c r="W123" s="8">
        <v>-0.09</v>
      </c>
      <c r="X123" s="8">
        <v>-7.0000000000000007E-2</v>
      </c>
      <c r="Y123" s="14" t="s">
        <v>974</v>
      </c>
    </row>
    <row r="124" spans="1:25" s="10" customFormat="1" x14ac:dyDescent="0.2">
      <c r="A124" s="39">
        <v>1615.45</v>
      </c>
      <c r="B124" s="39">
        <v>86.41</v>
      </c>
      <c r="C124" s="39">
        <v>303.47000000000003</v>
      </c>
      <c r="D124" s="83">
        <f t="shared" si="32"/>
        <v>282.84000000000003</v>
      </c>
      <c r="E124" s="83">
        <f t="shared" si="33"/>
        <v>303.09000000000003</v>
      </c>
      <c r="F124" s="8">
        <v>1113</v>
      </c>
      <c r="G124" s="8">
        <v>1028.05</v>
      </c>
      <c r="H124" s="8">
        <v>830.69</v>
      </c>
      <c r="I124" s="8">
        <v>-223.35</v>
      </c>
      <c r="J124" s="8">
        <v>13519797.52</v>
      </c>
      <c r="K124" s="8">
        <v>7184997.8099999996</v>
      </c>
      <c r="L124" s="8" t="s">
        <v>1482</v>
      </c>
      <c r="M124" s="8" t="s">
        <v>1483</v>
      </c>
      <c r="N124" s="8">
        <v>1.77</v>
      </c>
      <c r="O124" s="9">
        <v>-42.347999999999999</v>
      </c>
      <c r="P124" s="8">
        <v>1.63</v>
      </c>
      <c r="Q124" s="8">
        <v>-0.68</v>
      </c>
      <c r="R124" s="8">
        <v>742.06</v>
      </c>
      <c r="S124" s="8">
        <v>35.020000000000003</v>
      </c>
      <c r="T124" s="8">
        <v>18.350000000000001</v>
      </c>
      <c r="U124" s="8">
        <v>4.97</v>
      </c>
      <c r="V124" s="8">
        <v>331.29500000000002</v>
      </c>
      <c r="W124" s="8">
        <v>-0.2</v>
      </c>
      <c r="X124" s="8">
        <v>-0.17</v>
      </c>
      <c r="Y124" s="14"/>
    </row>
    <row r="125" spans="1:25" s="10" customFormat="1" x14ac:dyDescent="0.2">
      <c r="A125" s="39">
        <v>1628.55</v>
      </c>
      <c r="B125" s="39">
        <v>87.32</v>
      </c>
      <c r="C125" s="39">
        <v>302.64</v>
      </c>
      <c r="D125" s="83">
        <f t="shared" ref="D125:D126" si="34">C125-20.63</f>
        <v>282.01</v>
      </c>
      <c r="E125" s="83">
        <f t="shared" ref="E125:E126" si="35">C125-0.38</f>
        <v>302.26</v>
      </c>
      <c r="F125" s="8">
        <v>1113.71</v>
      </c>
      <c r="G125" s="8">
        <v>1028.76</v>
      </c>
      <c r="H125" s="8">
        <v>837.83</v>
      </c>
      <c r="I125" s="8">
        <v>-234.31</v>
      </c>
      <c r="J125" s="8">
        <v>13519786.51</v>
      </c>
      <c r="K125" s="8">
        <v>7185004.8799999999</v>
      </c>
      <c r="L125" s="8" t="s">
        <v>1525</v>
      </c>
      <c r="M125" s="8" t="s">
        <v>1484</v>
      </c>
      <c r="N125" s="8">
        <v>0.94</v>
      </c>
      <c r="O125" s="9">
        <v>-37.508000000000003</v>
      </c>
      <c r="P125" s="8">
        <v>0.69</v>
      </c>
      <c r="Q125" s="8">
        <v>-0.63</v>
      </c>
      <c r="R125" s="8">
        <v>754.87</v>
      </c>
      <c r="S125" s="8">
        <v>35.81</v>
      </c>
      <c r="T125" s="8">
        <v>18.399999999999999</v>
      </c>
      <c r="U125" s="8">
        <v>5.0199999999999996</v>
      </c>
      <c r="V125" s="8">
        <v>330.267</v>
      </c>
      <c r="W125" s="8">
        <v>-0.14000000000000001</v>
      </c>
      <c r="X125" s="8">
        <v>-0.38</v>
      </c>
      <c r="Y125" s="14"/>
    </row>
    <row r="126" spans="1:25" s="10" customFormat="1" x14ac:dyDescent="0.2">
      <c r="A126" s="39">
        <v>1640.61</v>
      </c>
      <c r="B126" s="39">
        <v>88.31</v>
      </c>
      <c r="C126" s="39">
        <v>301.88</v>
      </c>
      <c r="D126" s="83">
        <f t="shared" si="34"/>
        <v>281.25</v>
      </c>
      <c r="E126" s="83">
        <f t="shared" si="35"/>
        <v>301.5</v>
      </c>
      <c r="F126" s="8">
        <v>1114.17</v>
      </c>
      <c r="G126" s="8">
        <v>1029.22</v>
      </c>
      <c r="H126" s="8">
        <v>844.26</v>
      </c>
      <c r="I126" s="8">
        <v>-244.5</v>
      </c>
      <c r="J126" s="8">
        <v>13519776.27</v>
      </c>
      <c r="K126" s="8">
        <v>7185011.2400000002</v>
      </c>
      <c r="L126" s="8" t="s">
        <v>1485</v>
      </c>
      <c r="M126" s="8" t="s">
        <v>1486</v>
      </c>
      <c r="N126" s="8">
        <v>1.03</v>
      </c>
      <c r="O126" s="9">
        <v>-23.518999999999998</v>
      </c>
      <c r="P126" s="8">
        <v>0.82</v>
      </c>
      <c r="Q126" s="8">
        <v>-0.63</v>
      </c>
      <c r="R126" s="8">
        <v>766.65</v>
      </c>
      <c r="S126" s="8">
        <v>36.549999999999997</v>
      </c>
      <c r="T126" s="8">
        <v>18.45</v>
      </c>
      <c r="U126" s="8">
        <v>5.07</v>
      </c>
      <c r="V126" s="8">
        <v>329.34800000000001</v>
      </c>
      <c r="W126" s="8">
        <v>0.01</v>
      </c>
      <c r="X126" s="8">
        <v>-0.63</v>
      </c>
      <c r="Y126" s="14"/>
    </row>
    <row r="127" spans="1:25" s="10" customFormat="1" x14ac:dyDescent="0.2">
      <c r="A127" s="39">
        <v>1654.15</v>
      </c>
      <c r="B127" s="39">
        <v>89.39</v>
      </c>
      <c r="C127" s="39">
        <v>301.41000000000003</v>
      </c>
      <c r="D127" s="83">
        <f t="shared" ref="D127:D128" si="36">C127-20.63</f>
        <v>280.78000000000003</v>
      </c>
      <c r="E127" s="83">
        <f t="shared" ref="E127:E128" si="37">C127-0.38</f>
        <v>301.03000000000003</v>
      </c>
      <c r="F127" s="8">
        <v>1114.44</v>
      </c>
      <c r="G127" s="8">
        <v>1029.49</v>
      </c>
      <c r="H127" s="8">
        <v>851.36</v>
      </c>
      <c r="I127" s="8">
        <v>-256.02999999999997</v>
      </c>
      <c r="J127" s="8">
        <v>13519764.699999999</v>
      </c>
      <c r="K127" s="8">
        <v>7185018.2699999996</v>
      </c>
      <c r="L127" s="8" t="s">
        <v>1487</v>
      </c>
      <c r="M127" s="8" t="s">
        <v>1526</v>
      </c>
      <c r="N127" s="8">
        <v>0.87</v>
      </c>
      <c r="O127" s="9">
        <v>-94.900999999999996</v>
      </c>
      <c r="P127" s="8">
        <v>0.8</v>
      </c>
      <c r="Q127" s="8">
        <v>-0.35</v>
      </c>
      <c r="R127" s="8">
        <v>779.84</v>
      </c>
      <c r="S127" s="8">
        <v>37.39</v>
      </c>
      <c r="T127" s="8">
        <v>18.5</v>
      </c>
      <c r="U127" s="8">
        <v>5.12</v>
      </c>
      <c r="V127" s="8">
        <v>328.351</v>
      </c>
      <c r="W127" s="8">
        <v>0.21</v>
      </c>
      <c r="X127" s="8">
        <v>-0.83</v>
      </c>
      <c r="Y127" s="14"/>
    </row>
    <row r="128" spans="1:25" s="10" customFormat="1" x14ac:dyDescent="0.2">
      <c r="A128" s="39">
        <v>1660.81</v>
      </c>
      <c r="B128" s="39">
        <v>89.36</v>
      </c>
      <c r="C128" s="39">
        <v>301.06</v>
      </c>
      <c r="D128" s="83">
        <f t="shared" si="36"/>
        <v>280.43</v>
      </c>
      <c r="E128" s="83">
        <f t="shared" si="37"/>
        <v>300.68</v>
      </c>
      <c r="F128" s="8">
        <v>1114.52</v>
      </c>
      <c r="G128" s="8">
        <v>1029.57</v>
      </c>
      <c r="H128" s="8">
        <v>854.81</v>
      </c>
      <c r="I128" s="8">
        <v>-261.72000000000003</v>
      </c>
      <c r="J128" s="8">
        <v>13519758.99</v>
      </c>
      <c r="K128" s="8">
        <v>7185021.6799999997</v>
      </c>
      <c r="L128" s="8" t="s">
        <v>1488</v>
      </c>
      <c r="M128" s="8" t="s">
        <v>1527</v>
      </c>
      <c r="N128" s="8">
        <v>0.53</v>
      </c>
      <c r="O128" s="9">
        <v>-77.361000000000004</v>
      </c>
      <c r="P128" s="8">
        <v>-0.05</v>
      </c>
      <c r="Q128" s="8">
        <v>-0.53</v>
      </c>
      <c r="R128" s="8">
        <v>786.38</v>
      </c>
      <c r="S128" s="8">
        <v>27.24</v>
      </c>
      <c r="T128" s="8">
        <v>18.27</v>
      </c>
      <c r="U128" s="8">
        <v>5.15</v>
      </c>
      <c r="V128" s="8">
        <v>334.185</v>
      </c>
      <c r="W128" s="8">
        <v>0</v>
      </c>
      <c r="X128" s="8">
        <v>0</v>
      </c>
      <c r="Y128" s="14"/>
    </row>
    <row r="129" spans="1:25" s="10" customFormat="1" x14ac:dyDescent="0.2">
      <c r="A129" s="39">
        <v>1705.67</v>
      </c>
      <c r="B129" s="39">
        <v>89.71</v>
      </c>
      <c r="C129" s="39">
        <v>299.5</v>
      </c>
      <c r="D129" s="83">
        <f t="shared" ref="D129:D130" si="38">C129-20.63</f>
        <v>278.87</v>
      </c>
      <c r="E129" s="83">
        <f t="shared" ref="E129:E130" si="39">C129-0.38</f>
        <v>299.12</v>
      </c>
      <c r="F129" s="8">
        <v>1114.8800000000001</v>
      </c>
      <c r="G129" s="8">
        <v>1029.93</v>
      </c>
      <c r="H129" s="8">
        <v>877.43</v>
      </c>
      <c r="I129" s="8">
        <v>-300.45999999999998</v>
      </c>
      <c r="J129" s="8">
        <v>13519720.1</v>
      </c>
      <c r="K129" s="8">
        <v>7185044.04</v>
      </c>
      <c r="L129" s="8" t="s">
        <v>1528</v>
      </c>
      <c r="M129" s="8" t="s">
        <v>1529</v>
      </c>
      <c r="N129" s="8">
        <v>0.36</v>
      </c>
      <c r="O129" s="9">
        <v>68.093000000000004</v>
      </c>
      <c r="P129" s="8">
        <v>0.08</v>
      </c>
      <c r="Q129" s="8">
        <v>-0.35</v>
      </c>
      <c r="R129" s="8">
        <v>829.82</v>
      </c>
      <c r="S129" s="8">
        <v>28</v>
      </c>
      <c r="T129" s="8">
        <v>18.399999999999999</v>
      </c>
      <c r="U129" s="8">
        <v>5.23</v>
      </c>
      <c r="V129" s="8">
        <v>332.81099999999998</v>
      </c>
      <c r="W129" s="8">
        <v>-0.23</v>
      </c>
      <c r="X129" s="8">
        <v>-0.23</v>
      </c>
      <c r="Y129" s="14" t="s">
        <v>1530</v>
      </c>
    </row>
    <row r="130" spans="1:25" s="10" customFormat="1" x14ac:dyDescent="0.2">
      <c r="A130" s="39">
        <v>1730.5</v>
      </c>
      <c r="B130" s="39">
        <v>90.08</v>
      </c>
      <c r="C130" s="39">
        <v>300.42</v>
      </c>
      <c r="D130" s="83">
        <f t="shared" si="38"/>
        <v>279.79000000000002</v>
      </c>
      <c r="E130" s="83">
        <f t="shared" si="39"/>
        <v>300.04000000000002</v>
      </c>
      <c r="F130" s="8">
        <v>1114.93</v>
      </c>
      <c r="G130" s="8">
        <v>1029.98</v>
      </c>
      <c r="H130" s="8">
        <v>889.83</v>
      </c>
      <c r="I130" s="8">
        <v>-321.97000000000003</v>
      </c>
      <c r="J130" s="8">
        <v>13519698.5</v>
      </c>
      <c r="K130" s="8">
        <v>7185056.2999999998</v>
      </c>
      <c r="L130" s="8" t="s">
        <v>1531</v>
      </c>
      <c r="M130" s="8" t="s">
        <v>1532</v>
      </c>
      <c r="N130" s="8">
        <v>0.4</v>
      </c>
      <c r="O130" s="9">
        <v>113.26</v>
      </c>
      <c r="P130" s="8">
        <v>0.15</v>
      </c>
      <c r="Q130" s="8">
        <v>0.37</v>
      </c>
      <c r="R130" s="8">
        <v>853.84</v>
      </c>
      <c r="S130" s="8">
        <v>28.22</v>
      </c>
      <c r="T130" s="8">
        <v>18.5</v>
      </c>
      <c r="U130" s="8">
        <v>5.24</v>
      </c>
      <c r="V130" s="8">
        <v>331.98099999999999</v>
      </c>
      <c r="W130" s="8">
        <v>-0.08</v>
      </c>
      <c r="X130" s="8">
        <v>-0.42</v>
      </c>
      <c r="Y130" s="14"/>
    </row>
    <row r="131" spans="1:25" s="10" customFormat="1" x14ac:dyDescent="0.2">
      <c r="A131" s="39">
        <v>1755.36</v>
      </c>
      <c r="B131" s="39">
        <v>89.59</v>
      </c>
      <c r="C131" s="39">
        <v>301.56</v>
      </c>
      <c r="D131" s="83">
        <f t="shared" ref="D131:D132" si="40">C131-20.63</f>
        <v>280.93</v>
      </c>
      <c r="E131" s="83">
        <f t="shared" ref="E131:E132" si="41">C131-0.38</f>
        <v>301.18</v>
      </c>
      <c r="F131" s="8">
        <v>1115</v>
      </c>
      <c r="G131" s="8">
        <v>1030.05</v>
      </c>
      <c r="H131" s="8">
        <v>902.63</v>
      </c>
      <c r="I131" s="8">
        <v>-343.28</v>
      </c>
      <c r="J131" s="8">
        <v>13519677.109999999</v>
      </c>
      <c r="K131" s="8">
        <v>7185068.96</v>
      </c>
      <c r="L131" s="8" t="s">
        <v>1907</v>
      </c>
      <c r="M131" s="8" t="s">
        <v>1908</v>
      </c>
      <c r="N131" s="8">
        <v>0.5</v>
      </c>
      <c r="O131" s="9">
        <v>-86.06</v>
      </c>
      <c r="P131" s="8">
        <v>-0.2</v>
      </c>
      <c r="Q131" s="8">
        <v>0.46</v>
      </c>
      <c r="R131" s="8">
        <v>878.01</v>
      </c>
      <c r="S131" s="8">
        <v>28.55</v>
      </c>
      <c r="T131" s="8">
        <v>18.649999999999999</v>
      </c>
      <c r="U131" s="8">
        <v>5.25</v>
      </c>
      <c r="V131" s="8">
        <v>330.72300000000001</v>
      </c>
      <c r="W131" s="8">
        <v>-0.05</v>
      </c>
      <c r="X131" s="8">
        <v>-0.16</v>
      </c>
      <c r="Y131" s="14"/>
    </row>
    <row r="132" spans="1:25" s="10" customFormat="1" x14ac:dyDescent="0.2">
      <c r="A132" s="39">
        <v>1779.03</v>
      </c>
      <c r="B132" s="39">
        <v>89.71</v>
      </c>
      <c r="C132" s="39">
        <v>299.82</v>
      </c>
      <c r="D132" s="83">
        <f t="shared" si="40"/>
        <v>279.19</v>
      </c>
      <c r="E132" s="83">
        <f t="shared" si="41"/>
        <v>299.44</v>
      </c>
      <c r="F132" s="8">
        <v>1115.1400000000001</v>
      </c>
      <c r="G132" s="8">
        <v>1030.19</v>
      </c>
      <c r="H132" s="8">
        <v>914.71</v>
      </c>
      <c r="I132" s="8">
        <v>-363.64</v>
      </c>
      <c r="J132" s="8">
        <v>13519656.68</v>
      </c>
      <c r="K132" s="8">
        <v>7185080.9000000004</v>
      </c>
      <c r="L132" s="8" t="s">
        <v>1909</v>
      </c>
      <c r="M132" s="8" t="s">
        <v>1910</v>
      </c>
      <c r="N132" s="8">
        <v>0.74</v>
      </c>
      <c r="O132" s="9">
        <v>-50.883000000000003</v>
      </c>
      <c r="P132" s="8">
        <v>0.05</v>
      </c>
      <c r="Q132" s="8">
        <v>-0.74</v>
      </c>
      <c r="R132" s="8">
        <v>900.99</v>
      </c>
      <c r="S132" s="8">
        <v>28.98</v>
      </c>
      <c r="T132" s="8">
        <v>18.829999999999998</v>
      </c>
      <c r="U132" s="8">
        <v>5.27</v>
      </c>
      <c r="V132" s="8">
        <v>329.18099999999998</v>
      </c>
      <c r="W132" s="8">
        <v>-0.19</v>
      </c>
      <c r="X132" s="8">
        <v>-0.04</v>
      </c>
      <c r="Y132" s="14"/>
    </row>
    <row r="133" spans="1:25" s="10" customFormat="1" x14ac:dyDescent="0.2">
      <c r="A133" s="39">
        <v>1804.94</v>
      </c>
      <c r="B133" s="39">
        <v>90.45</v>
      </c>
      <c r="C133" s="39">
        <v>298.91000000000003</v>
      </c>
      <c r="D133" s="83">
        <f t="shared" ref="D133:D134" si="42">C133-20.63</f>
        <v>278.28000000000003</v>
      </c>
      <c r="E133" s="83">
        <f t="shared" ref="E133:E134" si="43">C133-0.38</f>
        <v>298.53000000000003</v>
      </c>
      <c r="F133" s="8">
        <v>1115.1099999999999</v>
      </c>
      <c r="G133" s="11">
        <v>1030.1600000000001</v>
      </c>
      <c r="H133" s="8">
        <v>927.42</v>
      </c>
      <c r="I133" s="8">
        <v>-386.22</v>
      </c>
      <c r="J133" s="8">
        <v>13519634.01</v>
      </c>
      <c r="K133" s="8">
        <v>7185093.46</v>
      </c>
      <c r="L133" s="8" t="s">
        <v>1911</v>
      </c>
      <c r="M133" s="8" t="s">
        <v>1912</v>
      </c>
      <c r="N133" s="8">
        <v>0.45</v>
      </c>
      <c r="O133" s="9">
        <v>-147.6</v>
      </c>
      <c r="P133" s="8">
        <v>0.28999999999999998</v>
      </c>
      <c r="Q133" s="8">
        <v>-0.35</v>
      </c>
      <c r="R133" s="8">
        <v>925.99</v>
      </c>
      <c r="S133" s="8">
        <v>29.58</v>
      </c>
      <c r="T133" s="8">
        <v>19.07</v>
      </c>
      <c r="U133" s="8">
        <v>5.29</v>
      </c>
      <c r="V133" s="8">
        <v>327.166</v>
      </c>
      <c r="W133" s="8">
        <v>-0.15</v>
      </c>
      <c r="X133" s="8">
        <v>-0.51</v>
      </c>
      <c r="Y133" s="14"/>
    </row>
    <row r="134" spans="1:25" s="10" customFormat="1" x14ac:dyDescent="0.2">
      <c r="A134" s="39">
        <v>1828.86</v>
      </c>
      <c r="B134" s="39">
        <v>89.93</v>
      </c>
      <c r="C134" s="39">
        <v>298.58</v>
      </c>
      <c r="D134" s="83">
        <f t="shared" si="42"/>
        <v>277.95</v>
      </c>
      <c r="E134" s="83">
        <f t="shared" si="43"/>
        <v>298.2</v>
      </c>
      <c r="F134" s="8">
        <v>1115.03</v>
      </c>
      <c r="G134" s="8">
        <v>1030.08</v>
      </c>
      <c r="H134" s="8">
        <v>938.92</v>
      </c>
      <c r="I134" s="8">
        <v>-407.19</v>
      </c>
      <c r="J134" s="8">
        <v>13519612.960000001</v>
      </c>
      <c r="K134" s="8">
        <v>7185104.8200000003</v>
      </c>
      <c r="L134" s="8" t="s">
        <v>1913</v>
      </c>
      <c r="M134" s="8" t="s">
        <v>1914</v>
      </c>
      <c r="N134" s="8">
        <v>0.26</v>
      </c>
      <c r="O134" s="9">
        <v>52.523000000000003</v>
      </c>
      <c r="P134" s="8">
        <v>-0.22</v>
      </c>
      <c r="Q134" s="8">
        <v>-0.14000000000000001</v>
      </c>
      <c r="R134" s="8">
        <v>949</v>
      </c>
      <c r="S134" s="8">
        <v>30.25</v>
      </c>
      <c r="T134" s="8">
        <v>19.309999999999999</v>
      </c>
      <c r="U134" s="8">
        <v>5.32</v>
      </c>
      <c r="V134" s="8">
        <v>325.10500000000002</v>
      </c>
      <c r="W134" s="8">
        <v>-0.08</v>
      </c>
      <c r="X134" s="8">
        <v>-1.2</v>
      </c>
      <c r="Y134" s="14"/>
    </row>
    <row r="135" spans="1:25" s="10" customFormat="1" x14ac:dyDescent="0.2">
      <c r="A135" s="39">
        <v>1854.52</v>
      </c>
      <c r="B135" s="39">
        <v>90.39</v>
      </c>
      <c r="C135" s="39">
        <v>299.18</v>
      </c>
      <c r="D135" s="83">
        <f t="shared" ref="D135:D136" si="44">C135-20.63</f>
        <v>278.55</v>
      </c>
      <c r="E135" s="83">
        <f t="shared" ref="E135:E136" si="45">C135-0.38</f>
        <v>298.8</v>
      </c>
      <c r="F135" s="8">
        <v>1114.95</v>
      </c>
      <c r="G135" s="8">
        <v>1030</v>
      </c>
      <c r="H135" s="8">
        <v>951.31</v>
      </c>
      <c r="I135" s="8">
        <v>-429.66</v>
      </c>
      <c r="J135" s="8">
        <v>13519590.41</v>
      </c>
      <c r="K135" s="8">
        <v>7185117.0599999996</v>
      </c>
      <c r="L135" s="8" t="s">
        <v>1915</v>
      </c>
      <c r="M135" s="8" t="s">
        <v>1916</v>
      </c>
      <c r="N135" s="8">
        <v>0.28999999999999998</v>
      </c>
      <c r="O135" s="9">
        <v>-168.178</v>
      </c>
      <c r="P135" s="8">
        <v>0.18</v>
      </c>
      <c r="Q135" s="8">
        <v>0.23</v>
      </c>
      <c r="R135" s="8">
        <v>973.7</v>
      </c>
      <c r="S135" s="8">
        <v>31.1</v>
      </c>
      <c r="T135" s="8">
        <v>19.57</v>
      </c>
      <c r="U135" s="8">
        <v>5.35</v>
      </c>
      <c r="V135" s="8">
        <v>322.81599999999997</v>
      </c>
      <c r="W135" s="8">
        <v>0</v>
      </c>
      <c r="X135" s="8">
        <v>-1.88</v>
      </c>
      <c r="Y135" s="14"/>
    </row>
    <row r="136" spans="1:25" s="10" customFormat="1" ht="24.75" customHeight="1" x14ac:dyDescent="0.2">
      <c r="A136" s="46">
        <v>1879.27</v>
      </c>
      <c r="B136" s="46">
        <v>89.96</v>
      </c>
      <c r="C136" s="46">
        <v>299.08999999999997</v>
      </c>
      <c r="D136" s="49">
        <f t="shared" si="44"/>
        <v>278.45999999999998</v>
      </c>
      <c r="E136" s="49">
        <f t="shared" si="45"/>
        <v>298.70999999999998</v>
      </c>
      <c r="F136" s="47">
        <v>1114.8800000000001</v>
      </c>
      <c r="G136" s="47">
        <v>1029.93</v>
      </c>
      <c r="H136" s="47">
        <v>963.36</v>
      </c>
      <c r="I136" s="47">
        <v>-451.28</v>
      </c>
      <c r="J136" s="47">
        <v>13519568.710000001</v>
      </c>
      <c r="K136" s="47">
        <v>7185128.9699999997</v>
      </c>
      <c r="L136" s="47" t="s">
        <v>1917</v>
      </c>
      <c r="M136" s="47" t="s">
        <v>1918</v>
      </c>
      <c r="N136" s="47">
        <v>0.18</v>
      </c>
      <c r="O136" s="48">
        <v>87.337000000000003</v>
      </c>
      <c r="P136" s="47">
        <v>-0.17</v>
      </c>
      <c r="Q136" s="47">
        <v>-0.04</v>
      </c>
      <c r="R136" s="47">
        <v>997.56</v>
      </c>
      <c r="S136" s="47">
        <v>32.04</v>
      </c>
      <c r="T136" s="47">
        <v>19.8</v>
      </c>
      <c r="U136" s="47">
        <v>5.38</v>
      </c>
      <c r="V136" s="47">
        <v>320.63900000000001</v>
      </c>
      <c r="W136" s="47">
        <v>0</v>
      </c>
      <c r="X136" s="47">
        <v>0</v>
      </c>
      <c r="Y136" s="120" t="s">
        <v>2239</v>
      </c>
    </row>
    <row r="137" spans="1:25" s="10" customFormat="1" x14ac:dyDescent="0.2">
      <c r="A137" s="39">
        <v>1904.21</v>
      </c>
      <c r="B137" s="39">
        <v>90.02</v>
      </c>
      <c r="C137" s="39">
        <v>300.38</v>
      </c>
      <c r="D137" s="83">
        <f t="shared" ref="D137:D138" si="46">C137-20.63</f>
        <v>279.75</v>
      </c>
      <c r="E137" s="83">
        <f t="shared" ref="E137:E138" si="47">C137-0.38</f>
        <v>300</v>
      </c>
      <c r="F137" s="8">
        <v>1114.8800000000001</v>
      </c>
      <c r="G137" s="8">
        <v>1029.93</v>
      </c>
      <c r="H137" s="8">
        <v>975.73</v>
      </c>
      <c r="I137" s="8">
        <v>-472.93</v>
      </c>
      <c r="J137" s="8">
        <v>13519546.98</v>
      </c>
      <c r="K137" s="8">
        <v>7185141.2000000002</v>
      </c>
      <c r="L137" s="8" t="s">
        <v>1921</v>
      </c>
      <c r="M137" s="8" t="s">
        <v>1922</v>
      </c>
      <c r="N137" s="8">
        <v>0.52</v>
      </c>
      <c r="O137" s="9">
        <v>39.609000000000002</v>
      </c>
      <c r="P137" s="8">
        <v>0.02</v>
      </c>
      <c r="Q137" s="8">
        <v>0.52</v>
      </c>
      <c r="R137" s="8">
        <v>1021.67</v>
      </c>
      <c r="S137" s="8">
        <v>33.11</v>
      </c>
      <c r="T137" s="8">
        <v>20.02</v>
      </c>
      <c r="U137" s="8">
        <v>5.42</v>
      </c>
      <c r="V137" s="8">
        <v>318.577</v>
      </c>
      <c r="W137" s="8">
        <v>0.01</v>
      </c>
      <c r="X137" s="8">
        <v>0.28000000000000003</v>
      </c>
      <c r="Y137" s="14"/>
    </row>
    <row r="138" spans="1:25" s="10" customFormat="1" x14ac:dyDescent="0.2">
      <c r="A138" s="39">
        <v>1928.86</v>
      </c>
      <c r="B138" s="39">
        <v>90.6</v>
      </c>
      <c r="C138" s="39">
        <v>300.86</v>
      </c>
      <c r="D138" s="83">
        <f t="shared" si="46"/>
        <v>280.23</v>
      </c>
      <c r="E138" s="83">
        <f t="shared" si="47"/>
        <v>300.48</v>
      </c>
      <c r="F138" s="8">
        <v>1114.75</v>
      </c>
      <c r="G138" s="8">
        <v>1029.8</v>
      </c>
      <c r="H138" s="8">
        <v>988.29</v>
      </c>
      <c r="I138" s="8">
        <v>-494.14</v>
      </c>
      <c r="J138" s="8">
        <v>13519525.68</v>
      </c>
      <c r="K138" s="8">
        <v>7185153.6100000003</v>
      </c>
      <c r="L138" s="8" t="s">
        <v>2240</v>
      </c>
      <c r="M138" s="8" t="s">
        <v>2241</v>
      </c>
      <c r="N138" s="8">
        <v>0.31</v>
      </c>
      <c r="O138" s="9">
        <v>67.518000000000001</v>
      </c>
      <c r="P138" s="8">
        <v>0.24</v>
      </c>
      <c r="Q138" s="8">
        <v>0.19</v>
      </c>
      <c r="R138" s="8">
        <v>1045.5899999999999</v>
      </c>
      <c r="S138" s="8">
        <v>34.270000000000003</v>
      </c>
      <c r="T138" s="8">
        <v>20.2</v>
      </c>
      <c r="U138" s="8">
        <v>5.47</v>
      </c>
      <c r="V138" s="8">
        <v>316.73599999999999</v>
      </c>
      <c r="W138" s="8">
        <v>0.14000000000000001</v>
      </c>
      <c r="X138" s="8">
        <v>0.94</v>
      </c>
      <c r="Y138" s="14"/>
    </row>
    <row r="139" spans="1:25" s="10" customFormat="1" x14ac:dyDescent="0.2">
      <c r="A139" s="39">
        <v>1952.51</v>
      </c>
      <c r="B139" s="39">
        <v>90.72</v>
      </c>
      <c r="C139" s="39">
        <v>301.14999999999998</v>
      </c>
      <c r="D139" s="83">
        <f t="shared" ref="D139:D140" si="48">C139-20.63</f>
        <v>280.52</v>
      </c>
      <c r="E139" s="83">
        <f t="shared" ref="E139:E140" si="49">C139-0.38</f>
        <v>300.77</v>
      </c>
      <c r="F139" s="8">
        <v>1114.48</v>
      </c>
      <c r="G139" s="8">
        <v>1029.53</v>
      </c>
      <c r="H139" s="8">
        <v>1000.47</v>
      </c>
      <c r="I139" s="8">
        <v>-514.41</v>
      </c>
      <c r="J139" s="8">
        <v>13519505.33</v>
      </c>
      <c r="K139" s="8">
        <v>7185165.6600000001</v>
      </c>
      <c r="L139" s="8" t="s">
        <v>2242</v>
      </c>
      <c r="M139" s="8" t="s">
        <v>2243</v>
      </c>
      <c r="N139" s="8">
        <v>0.13</v>
      </c>
      <c r="O139" s="9">
        <v>53.709000000000003</v>
      </c>
      <c r="P139" s="8">
        <v>0.05</v>
      </c>
      <c r="Q139" s="8">
        <v>0.12</v>
      </c>
      <c r="R139" s="8">
        <v>1068.58</v>
      </c>
      <c r="S139" s="8">
        <v>35.479999999999997</v>
      </c>
      <c r="T139" s="8">
        <v>20.350000000000001</v>
      </c>
      <c r="U139" s="8">
        <v>5.51</v>
      </c>
      <c r="V139" s="8">
        <v>315.15600000000001</v>
      </c>
      <c r="W139" s="8">
        <v>0.03</v>
      </c>
      <c r="X139" s="8">
        <v>1.58</v>
      </c>
      <c r="Y139" s="14"/>
    </row>
    <row r="140" spans="1:25" s="10" customFormat="1" x14ac:dyDescent="0.2">
      <c r="A140" s="39">
        <v>1976.49</v>
      </c>
      <c r="B140" s="39">
        <v>91.52</v>
      </c>
      <c r="C140" s="39">
        <v>302.24</v>
      </c>
      <c r="D140" s="83">
        <f t="shared" si="48"/>
        <v>281.61</v>
      </c>
      <c r="E140" s="83">
        <f t="shared" si="49"/>
        <v>301.86</v>
      </c>
      <c r="F140" s="8">
        <v>1114.01</v>
      </c>
      <c r="G140" s="8">
        <v>1029.06</v>
      </c>
      <c r="H140" s="8">
        <v>1013.07</v>
      </c>
      <c r="I140" s="8">
        <v>-534.80999999999995</v>
      </c>
      <c r="J140" s="8">
        <v>13519484.85</v>
      </c>
      <c r="K140" s="8">
        <v>7185178.1200000001</v>
      </c>
      <c r="L140" s="8" t="s">
        <v>2244</v>
      </c>
      <c r="M140" s="8" t="s">
        <v>2245</v>
      </c>
      <c r="N140" s="8">
        <v>0.56000000000000005</v>
      </c>
      <c r="O140" s="9">
        <v>-148.792</v>
      </c>
      <c r="P140" s="8">
        <v>0.33</v>
      </c>
      <c r="Q140" s="8">
        <v>0.45</v>
      </c>
      <c r="R140" s="8">
        <v>1091.95</v>
      </c>
      <c r="S140" s="8">
        <v>36.78</v>
      </c>
      <c r="T140" s="8">
        <v>20.48</v>
      </c>
      <c r="U140" s="8">
        <v>5.56</v>
      </c>
      <c r="V140" s="8">
        <v>313.76</v>
      </c>
      <c r="W140" s="8">
        <v>0.08</v>
      </c>
      <c r="X140" s="8">
        <v>2.09</v>
      </c>
      <c r="Y140" s="14"/>
    </row>
    <row r="141" spans="1:25" s="10" customFormat="1" x14ac:dyDescent="0.2">
      <c r="A141" s="39">
        <v>2000.71</v>
      </c>
      <c r="B141" s="39">
        <v>90.48</v>
      </c>
      <c r="C141" s="39">
        <v>301.61</v>
      </c>
      <c r="D141" s="83">
        <f t="shared" ref="D141:D142" si="50">C141-20.63</f>
        <v>280.98</v>
      </c>
      <c r="E141" s="83">
        <f t="shared" ref="E141:E142" si="51">C141-0.38</f>
        <v>301.23</v>
      </c>
      <c r="F141" s="8">
        <v>1113.5899999999999</v>
      </c>
      <c r="G141" s="8">
        <v>1028.6400000000001</v>
      </c>
      <c r="H141" s="8">
        <v>1025.8699999999999</v>
      </c>
      <c r="I141" s="8">
        <v>-555.37</v>
      </c>
      <c r="J141" s="8">
        <v>13519464.210000001</v>
      </c>
      <c r="K141" s="8">
        <v>7185190.79</v>
      </c>
      <c r="L141" s="8" t="s">
        <v>2246</v>
      </c>
      <c r="M141" s="8" t="s">
        <v>2247</v>
      </c>
      <c r="N141" s="8">
        <v>0.5</v>
      </c>
      <c r="O141" s="9">
        <v>131.07300000000001</v>
      </c>
      <c r="P141" s="8">
        <v>-0.43</v>
      </c>
      <c r="Q141" s="8">
        <v>-0.26</v>
      </c>
      <c r="R141" s="8">
        <v>1115.58</v>
      </c>
      <c r="S141" s="8">
        <v>38.17</v>
      </c>
      <c r="T141" s="8">
        <v>20.59</v>
      </c>
      <c r="U141" s="8">
        <v>5.62</v>
      </c>
      <c r="V141" s="8">
        <v>312.52600000000001</v>
      </c>
      <c r="W141" s="8">
        <v>0.36</v>
      </c>
      <c r="X141" s="8">
        <v>2.68</v>
      </c>
      <c r="Y141" s="14"/>
    </row>
    <row r="142" spans="1:25" s="10" customFormat="1" x14ac:dyDescent="0.2">
      <c r="A142" s="39">
        <v>2024.6</v>
      </c>
      <c r="B142" s="39">
        <v>89.53</v>
      </c>
      <c r="C142" s="39">
        <v>302.7</v>
      </c>
      <c r="D142" s="83">
        <f t="shared" si="50"/>
        <v>282.07</v>
      </c>
      <c r="E142" s="83">
        <f t="shared" si="51"/>
        <v>302.32</v>
      </c>
      <c r="F142" s="8">
        <v>1113.58</v>
      </c>
      <c r="G142" s="8">
        <v>1028.6300000000001</v>
      </c>
      <c r="H142" s="8">
        <v>1038.5899999999999</v>
      </c>
      <c r="I142" s="8">
        <v>-575.59</v>
      </c>
      <c r="J142" s="8">
        <v>13519443.9</v>
      </c>
      <c r="K142" s="8">
        <v>7185203.3700000001</v>
      </c>
      <c r="L142" s="8" t="s">
        <v>2248</v>
      </c>
      <c r="M142" s="8" t="s">
        <v>2249</v>
      </c>
      <c r="N142" s="8">
        <v>0.61</v>
      </c>
      <c r="O142" s="9">
        <v>-100.836</v>
      </c>
      <c r="P142" s="8">
        <v>-0.4</v>
      </c>
      <c r="Q142" s="8">
        <v>0.46</v>
      </c>
      <c r="R142" s="8">
        <v>1138.9100000000001</v>
      </c>
      <c r="S142" s="8">
        <v>39.6</v>
      </c>
      <c r="T142" s="8">
        <v>20.68</v>
      </c>
      <c r="U142" s="8">
        <v>5.68</v>
      </c>
      <c r="V142" s="8">
        <v>311.46800000000002</v>
      </c>
      <c r="W142" s="8">
        <v>0.37</v>
      </c>
      <c r="X142" s="8">
        <v>3.35</v>
      </c>
      <c r="Y142" s="14"/>
    </row>
    <row r="143" spans="1:25" s="10" customFormat="1" x14ac:dyDescent="0.2">
      <c r="A143" s="39">
        <v>2048.65</v>
      </c>
      <c r="B143" s="39">
        <v>89.31</v>
      </c>
      <c r="C143" s="39">
        <v>301.55</v>
      </c>
      <c r="D143" s="83">
        <f t="shared" ref="D143:D144" si="52">C143-20.63</f>
        <v>280.92</v>
      </c>
      <c r="E143" s="83">
        <f t="shared" ref="E143:E144" si="53">C143-0.38</f>
        <v>301.17</v>
      </c>
      <c r="F143" s="8">
        <v>1113.83</v>
      </c>
      <c r="G143" s="8">
        <v>1028.8800000000001</v>
      </c>
      <c r="H143" s="8">
        <v>1051.3699999999999</v>
      </c>
      <c r="I143" s="8">
        <v>-595.96</v>
      </c>
      <c r="J143" s="8">
        <v>13519423.449999999</v>
      </c>
      <c r="K143" s="8">
        <v>7185216.0199999996</v>
      </c>
      <c r="L143" s="8" t="s">
        <v>2250</v>
      </c>
      <c r="M143" s="8" t="s">
        <v>2251</v>
      </c>
      <c r="N143" s="8">
        <v>0.49</v>
      </c>
      <c r="O143" s="9">
        <v>-76.734999999999999</v>
      </c>
      <c r="P143" s="8">
        <v>-0.09</v>
      </c>
      <c r="Q143" s="8">
        <v>-0.48</v>
      </c>
      <c r="R143" s="8">
        <v>1162.3900000000001</v>
      </c>
      <c r="S143" s="8">
        <v>41.1</v>
      </c>
      <c r="T143" s="8">
        <v>20.77</v>
      </c>
      <c r="U143" s="8">
        <v>5.74</v>
      </c>
      <c r="V143" s="8">
        <v>310.53199999999998</v>
      </c>
      <c r="W143" s="8">
        <v>0.12</v>
      </c>
      <c r="X143" s="8">
        <v>4.01</v>
      </c>
      <c r="Y143" s="14" t="s">
        <v>2254</v>
      </c>
    </row>
    <row r="144" spans="1:25" s="10" customFormat="1" x14ac:dyDescent="0.2">
      <c r="A144" s="39">
        <v>2072.66</v>
      </c>
      <c r="B144" s="39">
        <v>89.77</v>
      </c>
      <c r="C144" s="39">
        <v>299.60000000000002</v>
      </c>
      <c r="D144" s="83">
        <f t="shared" si="52"/>
        <v>278.97000000000003</v>
      </c>
      <c r="E144" s="83">
        <f t="shared" si="53"/>
        <v>299.22000000000003</v>
      </c>
      <c r="F144" s="8">
        <v>1114.02</v>
      </c>
      <c r="G144" s="8">
        <v>1029.07</v>
      </c>
      <c r="H144" s="8">
        <v>1063.5899999999999</v>
      </c>
      <c r="I144" s="8">
        <v>-616.63</v>
      </c>
      <c r="J144" s="8">
        <v>13519402.699999999</v>
      </c>
      <c r="K144" s="8">
        <v>7185228.0899999999</v>
      </c>
      <c r="L144" s="8" t="s">
        <v>2252</v>
      </c>
      <c r="M144" s="8" t="s">
        <v>2253</v>
      </c>
      <c r="N144" s="8">
        <v>0.83</v>
      </c>
      <c r="O144" s="9">
        <v>-59.185000000000002</v>
      </c>
      <c r="P144" s="8">
        <v>0.19</v>
      </c>
      <c r="Q144" s="8">
        <v>-0.81</v>
      </c>
      <c r="R144" s="8">
        <v>1185.69</v>
      </c>
      <c r="S144" s="8">
        <v>42.64</v>
      </c>
      <c r="T144" s="8">
        <v>20.85</v>
      </c>
      <c r="U144" s="8">
        <v>5.8</v>
      </c>
      <c r="V144" s="8">
        <v>309.63799999999998</v>
      </c>
      <c r="W144" s="8">
        <v>-7.0000000000000007E-2</v>
      </c>
      <c r="X144" s="8">
        <v>4.0199999999999996</v>
      </c>
      <c r="Y144" s="14" t="s">
        <v>2255</v>
      </c>
    </row>
    <row r="145" spans="1:25" s="10" customFormat="1" x14ac:dyDescent="0.2">
      <c r="A145" s="39">
        <v>2096.67</v>
      </c>
      <c r="B145" s="39">
        <v>90.11</v>
      </c>
      <c r="C145" s="39">
        <v>299.02999999999997</v>
      </c>
      <c r="D145" s="83">
        <f t="shared" ref="D145:D146" si="54">C145-20.63</f>
        <v>278.39999999999998</v>
      </c>
      <c r="E145" s="83">
        <f t="shared" ref="E145:E146" si="55">C145-0.38</f>
        <v>298.64999999999998</v>
      </c>
      <c r="F145" s="8">
        <v>1114.05</v>
      </c>
      <c r="G145" s="8">
        <v>1029.0999999999999</v>
      </c>
      <c r="H145" s="8">
        <v>1075.3399999999999</v>
      </c>
      <c r="I145" s="8">
        <v>-637.55999999999995</v>
      </c>
      <c r="J145" s="8">
        <v>13519381.689999999</v>
      </c>
      <c r="K145" s="8">
        <v>7185239.71</v>
      </c>
      <c r="L145" s="8" t="s">
        <v>2256</v>
      </c>
      <c r="M145" s="8" t="s">
        <v>2257</v>
      </c>
      <c r="N145" s="8">
        <v>0.28000000000000003</v>
      </c>
      <c r="O145" s="9">
        <v>-2.0819999999999999</v>
      </c>
      <c r="P145" s="8">
        <v>0.14000000000000001</v>
      </c>
      <c r="Q145" s="8">
        <v>-0.24</v>
      </c>
      <c r="R145" s="8">
        <v>1208.8499999999999</v>
      </c>
      <c r="S145" s="8">
        <v>44.23</v>
      </c>
      <c r="T145" s="8">
        <v>20.94</v>
      </c>
      <c r="U145" s="8">
        <v>5.87</v>
      </c>
      <c r="V145" s="8">
        <v>308.78699999999998</v>
      </c>
      <c r="W145" s="8">
        <v>-0.1</v>
      </c>
      <c r="X145" s="8">
        <v>3.5</v>
      </c>
      <c r="Y145" s="14"/>
    </row>
    <row r="146" spans="1:25" s="10" customFormat="1" x14ac:dyDescent="0.2">
      <c r="A146" s="39">
        <v>2120.27</v>
      </c>
      <c r="B146" s="39">
        <v>90.66</v>
      </c>
      <c r="C146" s="39">
        <v>299.01</v>
      </c>
      <c r="D146" s="83">
        <f t="shared" si="54"/>
        <v>278.38</v>
      </c>
      <c r="E146" s="83">
        <f t="shared" si="55"/>
        <v>298.63</v>
      </c>
      <c r="F146" s="8">
        <v>1113.8900000000001</v>
      </c>
      <c r="G146" s="8">
        <v>1028.94</v>
      </c>
      <c r="H146" s="8">
        <v>1086.79</v>
      </c>
      <c r="I146" s="8">
        <v>-658.2</v>
      </c>
      <c r="J146" s="8">
        <v>13519360.98</v>
      </c>
      <c r="K146" s="8">
        <v>7185251.0199999996</v>
      </c>
      <c r="L146" s="8" t="s">
        <v>2258</v>
      </c>
      <c r="M146" s="8" t="s">
        <v>2259</v>
      </c>
      <c r="N146" s="8">
        <v>0.23</v>
      </c>
      <c r="O146" s="9">
        <v>-12.263</v>
      </c>
      <c r="P146" s="8">
        <v>0.23</v>
      </c>
      <c r="Q146" s="8">
        <v>-0.01</v>
      </c>
      <c r="R146" s="8">
        <v>1231.5899999999999</v>
      </c>
      <c r="S146" s="8">
        <v>45.82</v>
      </c>
      <c r="T146" s="8">
        <v>21.02</v>
      </c>
      <c r="U146" s="8">
        <v>5.94</v>
      </c>
      <c r="V146" s="8">
        <v>308.03100000000001</v>
      </c>
      <c r="W146" s="8">
        <v>0.06</v>
      </c>
      <c r="X146" s="8">
        <v>2.87</v>
      </c>
      <c r="Y146" s="14"/>
    </row>
    <row r="147" spans="1:25" s="10" customFormat="1" x14ac:dyDescent="0.2">
      <c r="A147" s="39">
        <v>2144.27</v>
      </c>
      <c r="B147" s="39">
        <v>91.12</v>
      </c>
      <c r="C147" s="39">
        <v>298.91000000000003</v>
      </c>
      <c r="D147" s="83">
        <f t="shared" ref="D147:D148" si="56">C147-20.63</f>
        <v>278.28000000000003</v>
      </c>
      <c r="E147" s="83">
        <f t="shared" ref="E147:E148" si="57">C147-0.38</f>
        <v>298.53000000000003</v>
      </c>
      <c r="F147" s="8">
        <v>1113.51</v>
      </c>
      <c r="G147" s="8">
        <v>1028.56</v>
      </c>
      <c r="H147" s="8">
        <v>1098.4100000000001</v>
      </c>
      <c r="I147" s="8">
        <v>-679.2</v>
      </c>
      <c r="J147" s="8">
        <v>13519339.9</v>
      </c>
      <c r="K147" s="8">
        <v>7185262.5</v>
      </c>
      <c r="L147" s="8" t="s">
        <v>2260</v>
      </c>
      <c r="M147" s="8" t="s">
        <v>2261</v>
      </c>
      <c r="N147" s="8">
        <v>0.2</v>
      </c>
      <c r="O147" s="9">
        <v>153.43199999999999</v>
      </c>
      <c r="P147" s="8">
        <v>0.19</v>
      </c>
      <c r="Q147" s="8">
        <v>-0.04</v>
      </c>
      <c r="R147" s="8">
        <v>1254.7</v>
      </c>
      <c r="S147" s="8">
        <v>47.48</v>
      </c>
      <c r="T147" s="8">
        <v>21.09</v>
      </c>
      <c r="U147" s="8">
        <v>6.01</v>
      </c>
      <c r="V147" s="8">
        <v>307.34300000000002</v>
      </c>
      <c r="W147" s="8">
        <v>0.44</v>
      </c>
      <c r="X147" s="8">
        <v>2.21</v>
      </c>
      <c r="Y147" s="14"/>
    </row>
    <row r="148" spans="1:25" s="10" customFormat="1" x14ac:dyDescent="0.2">
      <c r="A148" s="39">
        <v>2168.25</v>
      </c>
      <c r="B148" s="39">
        <v>89.1</v>
      </c>
      <c r="C148" s="39">
        <v>299.92</v>
      </c>
      <c r="D148" s="83">
        <f t="shared" si="56"/>
        <v>279.29000000000002</v>
      </c>
      <c r="E148" s="83">
        <f t="shared" si="57"/>
        <v>299.54000000000002</v>
      </c>
      <c r="F148" s="8">
        <v>1113.47</v>
      </c>
      <c r="G148" s="8">
        <v>1028.52</v>
      </c>
      <c r="H148" s="8">
        <v>1110.19</v>
      </c>
      <c r="I148" s="8">
        <v>-700.08</v>
      </c>
      <c r="J148" s="8">
        <v>13519318.939999999</v>
      </c>
      <c r="K148" s="8">
        <v>7185274.1399999997</v>
      </c>
      <c r="L148" s="8" t="s">
        <v>2262</v>
      </c>
      <c r="M148" s="8" t="s">
        <v>2263</v>
      </c>
      <c r="N148" s="8">
        <v>0.94</v>
      </c>
      <c r="O148" s="9">
        <v>-56.308</v>
      </c>
      <c r="P148" s="8">
        <v>-0.84</v>
      </c>
      <c r="Q148" s="8">
        <v>0.42</v>
      </c>
      <c r="R148" s="8">
        <v>1277.8499999999999</v>
      </c>
      <c r="S148" s="8">
        <v>49.17</v>
      </c>
      <c r="T148" s="8">
        <v>21.15</v>
      </c>
      <c r="U148" s="8">
        <v>6.09</v>
      </c>
      <c r="V148" s="8">
        <v>306.75</v>
      </c>
      <c r="W148" s="8">
        <v>0.48</v>
      </c>
      <c r="X148" s="8">
        <v>1.73</v>
      </c>
      <c r="Y148" s="14"/>
    </row>
    <row r="149" spans="1:25" s="10" customFormat="1" x14ac:dyDescent="0.2">
      <c r="A149" s="39">
        <v>2192.2800000000002</v>
      </c>
      <c r="B149" s="39">
        <v>89.16</v>
      </c>
      <c r="C149" s="39">
        <v>299.83</v>
      </c>
      <c r="D149" s="83">
        <f t="shared" ref="D149:D150" si="58">C149-20.63</f>
        <v>279.2</v>
      </c>
      <c r="E149" s="83">
        <f t="shared" ref="E149:E150" si="59">C149-0.38</f>
        <v>299.45</v>
      </c>
      <c r="F149" s="8">
        <v>1113.83</v>
      </c>
      <c r="G149" s="8">
        <v>1028.8800000000001</v>
      </c>
      <c r="H149" s="8">
        <v>1122.1500000000001</v>
      </c>
      <c r="I149" s="8">
        <v>-720.92</v>
      </c>
      <c r="J149" s="8">
        <v>13519298.02</v>
      </c>
      <c r="K149" s="8">
        <v>7185285.9699999997</v>
      </c>
      <c r="L149" s="8" t="s">
        <v>2264</v>
      </c>
      <c r="M149" s="8" t="s">
        <v>2265</v>
      </c>
      <c r="N149" s="8">
        <v>0.05</v>
      </c>
      <c r="O149" s="9">
        <v>-131.51400000000001</v>
      </c>
      <c r="P149" s="8">
        <v>0.02</v>
      </c>
      <c r="Q149" s="8">
        <v>-0.04</v>
      </c>
      <c r="R149" s="8">
        <v>1301.0899999999999</v>
      </c>
      <c r="S149" s="8">
        <v>50.89</v>
      </c>
      <c r="T149" s="8">
        <v>21.2</v>
      </c>
      <c r="U149" s="8">
        <v>6.18</v>
      </c>
      <c r="V149" s="8">
        <v>306.238</v>
      </c>
      <c r="W149" s="8">
        <v>0.12</v>
      </c>
      <c r="X149" s="8">
        <v>1.45</v>
      </c>
      <c r="Y149" s="14" t="s">
        <v>2266</v>
      </c>
    </row>
    <row r="150" spans="1:25" s="10" customFormat="1" x14ac:dyDescent="0.2">
      <c r="A150" s="39">
        <v>2214.0700000000002</v>
      </c>
      <c r="B150" s="39">
        <v>88.24</v>
      </c>
      <c r="C150" s="39">
        <v>298.79000000000002</v>
      </c>
      <c r="D150" s="83">
        <f t="shared" si="58"/>
        <v>278.16000000000003</v>
      </c>
      <c r="E150" s="83">
        <f t="shared" si="59"/>
        <v>298.41000000000003</v>
      </c>
      <c r="F150" s="8">
        <v>1114.33</v>
      </c>
      <c r="G150" s="8">
        <v>1029.3800000000001</v>
      </c>
      <c r="H150" s="8">
        <v>1132.82</v>
      </c>
      <c r="I150" s="8">
        <v>-739.91</v>
      </c>
      <c r="J150" s="8">
        <v>13519278.960000001</v>
      </c>
      <c r="K150" s="8">
        <v>7185296.5</v>
      </c>
      <c r="L150" s="8" t="s">
        <v>2270</v>
      </c>
      <c r="M150" s="8" t="s">
        <v>2271</v>
      </c>
      <c r="N150" s="8">
        <v>0.64</v>
      </c>
      <c r="O150" s="9">
        <v>17.440000000000001</v>
      </c>
      <c r="P150" s="8">
        <v>-0.42</v>
      </c>
      <c r="Q150" s="8">
        <v>-0.48</v>
      </c>
      <c r="R150" s="8">
        <v>1322.1</v>
      </c>
      <c r="S150" s="8">
        <v>52.47</v>
      </c>
      <c r="T150" s="8">
        <v>21.25</v>
      </c>
      <c r="U150" s="8">
        <v>6.25</v>
      </c>
      <c r="V150" s="8">
        <v>305.80099999999999</v>
      </c>
      <c r="W150" s="8">
        <v>-0.38</v>
      </c>
      <c r="X150" s="8">
        <v>0.87</v>
      </c>
      <c r="Y150" s="14" t="s">
        <v>2267</v>
      </c>
    </row>
    <row r="151" spans="1:25" s="10" customFormat="1" x14ac:dyDescent="0.2">
      <c r="A151" s="39">
        <v>2240.19</v>
      </c>
      <c r="B151" s="39">
        <v>89.8</v>
      </c>
      <c r="C151" s="39">
        <v>299.27999999999997</v>
      </c>
      <c r="D151" s="83">
        <f t="shared" ref="D151:D152" si="60">C151-20.63</f>
        <v>278.64999999999998</v>
      </c>
      <c r="E151" s="83">
        <f t="shared" ref="E151:E152" si="61">C151-0.38</f>
        <v>298.89999999999998</v>
      </c>
      <c r="F151" s="8">
        <v>1114.77</v>
      </c>
      <c r="G151" s="8">
        <v>1029.82</v>
      </c>
      <c r="H151" s="8">
        <v>1145.49</v>
      </c>
      <c r="I151" s="8">
        <v>-762.75</v>
      </c>
      <c r="J151" s="8">
        <v>13519256.039999999</v>
      </c>
      <c r="K151" s="8">
        <v>7185309.0300000003</v>
      </c>
      <c r="L151" s="8" t="s">
        <v>2272</v>
      </c>
      <c r="M151" s="8" t="s">
        <v>2273</v>
      </c>
      <c r="N151" s="8">
        <v>0.63</v>
      </c>
      <c r="O151" s="9">
        <v>-19.7</v>
      </c>
      <c r="P151" s="8">
        <v>0.6</v>
      </c>
      <c r="Q151" s="8">
        <v>0.19</v>
      </c>
      <c r="R151" s="8">
        <v>1347.26</v>
      </c>
      <c r="S151" s="8">
        <v>54.39</v>
      </c>
      <c r="T151" s="8">
        <v>21.3</v>
      </c>
      <c r="U151" s="8">
        <v>6.35</v>
      </c>
      <c r="V151" s="8">
        <v>305.31799999999998</v>
      </c>
      <c r="W151" s="8">
        <v>-0.82</v>
      </c>
      <c r="X151" s="8">
        <v>0.06</v>
      </c>
      <c r="Y151" s="14"/>
    </row>
    <row r="152" spans="1:25" s="10" customFormat="1" x14ac:dyDescent="0.2">
      <c r="A152" s="39">
        <v>2264.4899999999998</v>
      </c>
      <c r="B152" s="39">
        <v>91.28</v>
      </c>
      <c r="C152" s="39">
        <v>298.75</v>
      </c>
      <c r="D152" s="83">
        <f t="shared" si="60"/>
        <v>278.12</v>
      </c>
      <c r="E152" s="83">
        <f t="shared" si="61"/>
        <v>298.37</v>
      </c>
      <c r="F152" s="8">
        <v>1114.54</v>
      </c>
      <c r="G152" s="8">
        <v>1029.5899999999999</v>
      </c>
      <c r="H152" s="8">
        <v>1157.28</v>
      </c>
      <c r="I152" s="8">
        <v>-783.99</v>
      </c>
      <c r="J152" s="8">
        <v>13519234.710000001</v>
      </c>
      <c r="K152" s="8">
        <v>7185320.6699999999</v>
      </c>
      <c r="L152" s="8" t="s">
        <v>2274</v>
      </c>
      <c r="M152" s="8" t="s">
        <v>2275</v>
      </c>
      <c r="N152" s="8">
        <v>0.65</v>
      </c>
      <c r="O152" s="9">
        <v>83.968999999999994</v>
      </c>
      <c r="P152" s="8">
        <v>0.61</v>
      </c>
      <c r="Q152" s="8">
        <v>-0.22</v>
      </c>
      <c r="R152" s="8">
        <v>1370.67</v>
      </c>
      <c r="S152" s="8">
        <v>56.19</v>
      </c>
      <c r="T152" s="8">
        <v>21.35</v>
      </c>
      <c r="U152" s="8">
        <v>6.44</v>
      </c>
      <c r="V152" s="8">
        <v>304.91399999999999</v>
      </c>
      <c r="W152" s="8">
        <v>-0.59</v>
      </c>
      <c r="X152" s="8">
        <v>-0.59</v>
      </c>
      <c r="Y152" s="14"/>
    </row>
    <row r="153" spans="1:25" s="10" customFormat="1" x14ac:dyDescent="0.2">
      <c r="A153" s="39">
        <v>2288.5</v>
      </c>
      <c r="B153" s="39">
        <v>91.46</v>
      </c>
      <c r="C153" s="39">
        <v>300.45999999999998</v>
      </c>
      <c r="D153" s="83">
        <f t="shared" ref="D153:D154" si="62">C153-20.63</f>
        <v>279.83</v>
      </c>
      <c r="E153" s="83">
        <f t="shared" ref="E153:E154" si="63">C153-0.38</f>
        <v>300.08</v>
      </c>
      <c r="F153" s="8">
        <v>1113.97</v>
      </c>
      <c r="G153" s="8">
        <v>1029.02</v>
      </c>
      <c r="H153" s="8">
        <v>1169.1400000000001</v>
      </c>
      <c r="I153" s="8">
        <v>-804.86</v>
      </c>
      <c r="J153" s="8">
        <v>13519213.77</v>
      </c>
      <c r="K153" s="8">
        <v>7185332.3899999997</v>
      </c>
      <c r="L153" s="8" t="s">
        <v>2276</v>
      </c>
      <c r="M153" s="8" t="s">
        <v>2277</v>
      </c>
      <c r="N153" s="8">
        <v>0.72</v>
      </c>
      <c r="O153" s="9">
        <v>54.851999999999997</v>
      </c>
      <c r="P153" s="8">
        <v>7.0000000000000007E-2</v>
      </c>
      <c r="Q153" s="8">
        <v>0.71</v>
      </c>
      <c r="R153" s="8">
        <v>1393.86</v>
      </c>
      <c r="S153" s="8">
        <v>58</v>
      </c>
      <c r="T153" s="8">
        <v>21.39</v>
      </c>
      <c r="U153" s="8">
        <v>6.53</v>
      </c>
      <c r="V153" s="8">
        <v>304.57499999999999</v>
      </c>
      <c r="W153" s="8">
        <v>-0.02</v>
      </c>
      <c r="X153" s="8">
        <v>-0.99</v>
      </c>
      <c r="Y153" s="14"/>
    </row>
    <row r="154" spans="1:25" s="10" customFormat="1" x14ac:dyDescent="0.2">
      <c r="A154" s="39">
        <v>2313.84</v>
      </c>
      <c r="B154" s="39">
        <v>91.65</v>
      </c>
      <c r="C154" s="39">
        <v>300.73</v>
      </c>
      <c r="D154" s="83">
        <f t="shared" si="62"/>
        <v>280.10000000000002</v>
      </c>
      <c r="E154" s="83">
        <f t="shared" si="63"/>
        <v>300.35000000000002</v>
      </c>
      <c r="F154" s="8">
        <v>1113.28</v>
      </c>
      <c r="G154" s="8">
        <v>1028.33</v>
      </c>
      <c r="H154" s="8">
        <v>1182.03</v>
      </c>
      <c r="I154" s="8">
        <v>-826.67</v>
      </c>
      <c r="J154" s="8">
        <v>13519191.880000001</v>
      </c>
      <c r="K154" s="8">
        <v>7185345.1399999997</v>
      </c>
      <c r="L154" s="8" t="s">
        <v>2278</v>
      </c>
      <c r="M154" s="8" t="s">
        <v>2279</v>
      </c>
      <c r="N154" s="8">
        <v>0.13</v>
      </c>
      <c r="O154" s="9">
        <v>175.499</v>
      </c>
      <c r="P154" s="8">
        <v>7.0000000000000007E-2</v>
      </c>
      <c r="Q154" s="8">
        <v>0.11</v>
      </c>
      <c r="R154" s="8">
        <v>1418.44</v>
      </c>
      <c r="S154" s="8">
        <v>59.91</v>
      </c>
      <c r="T154" s="8">
        <v>21.42</v>
      </c>
      <c r="U154" s="8">
        <v>6.63</v>
      </c>
      <c r="V154" s="8">
        <v>304.28899999999999</v>
      </c>
      <c r="W154" s="8">
        <v>0.67</v>
      </c>
      <c r="X154" s="8">
        <v>-0.74</v>
      </c>
      <c r="Y154" s="14" t="s">
        <v>2269</v>
      </c>
    </row>
    <row r="155" spans="1:25" s="10" customFormat="1" x14ac:dyDescent="0.2">
      <c r="A155" s="39">
        <v>2339.5100000000002</v>
      </c>
      <c r="B155" s="39">
        <v>89.49</v>
      </c>
      <c r="C155" s="39">
        <v>300.89999999999998</v>
      </c>
      <c r="D155" s="83">
        <f t="shared" ref="D155:D156" si="64">C155-20.63</f>
        <v>280.27</v>
      </c>
      <c r="E155" s="83">
        <f t="shared" ref="E155:E156" si="65">C155-0.38</f>
        <v>300.52</v>
      </c>
      <c r="F155" s="8">
        <v>1113.03</v>
      </c>
      <c r="G155" s="8">
        <v>1028.08</v>
      </c>
      <c r="H155" s="8">
        <v>1195.18</v>
      </c>
      <c r="I155" s="8">
        <v>-848.71</v>
      </c>
      <c r="J155" s="8">
        <v>13519169.75</v>
      </c>
      <c r="K155" s="8">
        <v>7185358.1399999997</v>
      </c>
      <c r="L155" s="8" t="s">
        <v>2280</v>
      </c>
      <c r="M155" s="8" t="s">
        <v>2281</v>
      </c>
      <c r="N155" s="8">
        <v>0.84</v>
      </c>
      <c r="O155" s="9">
        <v>-133.96199999999999</v>
      </c>
      <c r="P155" s="8">
        <v>-0.84</v>
      </c>
      <c r="Q155" s="8">
        <v>7.0000000000000007E-2</v>
      </c>
      <c r="R155" s="8">
        <v>1443.37</v>
      </c>
      <c r="S155" s="8">
        <v>61.87</v>
      </c>
      <c r="T155" s="8">
        <v>21.45</v>
      </c>
      <c r="U155" s="8">
        <v>6.73</v>
      </c>
      <c r="V155" s="8">
        <v>304.03699999999998</v>
      </c>
      <c r="W155" s="8">
        <v>0.92</v>
      </c>
      <c r="X155" s="8">
        <v>-0.62</v>
      </c>
      <c r="Y155" s="14" t="s">
        <v>2268</v>
      </c>
    </row>
    <row r="156" spans="1:25" s="10" customFormat="1" x14ac:dyDescent="0.2">
      <c r="A156" s="39">
        <v>2363.14</v>
      </c>
      <c r="B156" s="39">
        <v>89.22</v>
      </c>
      <c r="C156" s="39">
        <v>300.62</v>
      </c>
      <c r="D156" s="83">
        <f t="shared" si="64"/>
        <v>279.99</v>
      </c>
      <c r="E156" s="83">
        <f t="shared" si="65"/>
        <v>300.24</v>
      </c>
      <c r="F156" s="8">
        <v>1113.29</v>
      </c>
      <c r="G156" s="8">
        <v>1028.3399999999999</v>
      </c>
      <c r="H156" s="8">
        <v>1207.26</v>
      </c>
      <c r="I156" s="8">
        <v>-869.01</v>
      </c>
      <c r="J156" s="8">
        <v>13519149.359999999</v>
      </c>
      <c r="K156" s="8">
        <v>7185370.0899999999</v>
      </c>
      <c r="L156" s="8" t="s">
        <v>2282</v>
      </c>
      <c r="M156" s="8" t="s">
        <v>2283</v>
      </c>
      <c r="N156" s="8">
        <v>0.16</v>
      </c>
      <c r="O156" s="9">
        <v>-135.00299999999999</v>
      </c>
      <c r="P156" s="8">
        <v>-0.11</v>
      </c>
      <c r="Q156" s="8">
        <v>-0.12</v>
      </c>
      <c r="R156" s="8">
        <v>1466.32</v>
      </c>
      <c r="S156" s="8">
        <v>63.68</v>
      </c>
      <c r="T156" s="8">
        <v>21.47</v>
      </c>
      <c r="U156" s="8">
        <v>6.84</v>
      </c>
      <c r="V156" s="8">
        <v>303.82600000000002</v>
      </c>
      <c r="W156" s="8">
        <v>0.66</v>
      </c>
      <c r="X156" s="8">
        <v>-0.53</v>
      </c>
      <c r="Y156" s="14" t="s">
        <v>2284</v>
      </c>
    </row>
    <row r="157" spans="1:25" s="10" customFormat="1" x14ac:dyDescent="0.2">
      <c r="A157" s="39">
        <v>2387.46</v>
      </c>
      <c r="B157" s="39">
        <v>89.65</v>
      </c>
      <c r="C157" s="39">
        <v>301.02</v>
      </c>
      <c r="D157" s="83">
        <f t="shared" ref="D157" si="66">C157-20.63</f>
        <v>280.39</v>
      </c>
      <c r="E157" s="83">
        <f t="shared" ref="E157" si="67">C157-0.38</f>
        <v>300.64</v>
      </c>
      <c r="F157" s="8">
        <v>1113.53</v>
      </c>
      <c r="G157" s="8">
        <v>1028.58</v>
      </c>
      <c r="H157" s="8">
        <v>1219.72</v>
      </c>
      <c r="I157" s="8">
        <v>-889.9</v>
      </c>
      <c r="J157" s="8">
        <v>13519128.4</v>
      </c>
      <c r="K157" s="8">
        <v>7185382.4100000001</v>
      </c>
      <c r="L157" s="8" t="s">
        <v>2285</v>
      </c>
      <c r="M157" s="8" t="s">
        <v>2286</v>
      </c>
      <c r="N157" s="8">
        <v>0.24</v>
      </c>
      <c r="O157" s="9">
        <v>-172.40600000000001</v>
      </c>
      <c r="P157" s="8">
        <v>0.18</v>
      </c>
      <c r="Q157" s="8">
        <v>0.16</v>
      </c>
      <c r="R157" s="8">
        <v>1489.94</v>
      </c>
      <c r="S157" s="8">
        <v>65.56</v>
      </c>
      <c r="T157" s="8">
        <v>21.49</v>
      </c>
      <c r="U157" s="8">
        <v>6.94</v>
      </c>
      <c r="V157" s="8">
        <v>303.63</v>
      </c>
      <c r="W157" s="8">
        <v>0.42</v>
      </c>
      <c r="X157" s="8">
        <v>-0.42</v>
      </c>
      <c r="Y157" s="14" t="s">
        <v>2287</v>
      </c>
    </row>
    <row r="158" spans="1:25" s="10" customFormat="1" x14ac:dyDescent="0.2">
      <c r="A158" s="39">
        <v>2411.7600000000002</v>
      </c>
      <c r="B158" s="39">
        <v>89.59</v>
      </c>
      <c r="C158" s="39">
        <v>300.33999999999997</v>
      </c>
      <c r="D158" s="83">
        <f t="shared" ref="D158" si="68">C158-20.63</f>
        <v>279.70999999999998</v>
      </c>
      <c r="E158" s="83">
        <f t="shared" ref="E158" si="69">C158-0.38</f>
        <v>299.95999999999998</v>
      </c>
      <c r="F158" s="8">
        <v>1113.69</v>
      </c>
      <c r="G158" s="8">
        <v>1028.74</v>
      </c>
      <c r="H158" s="8">
        <v>1232.1199999999999</v>
      </c>
      <c r="I158" s="8">
        <v>-910.8</v>
      </c>
      <c r="J158" s="8">
        <v>13519107.42</v>
      </c>
      <c r="K158" s="8">
        <v>7185394.6699999999</v>
      </c>
      <c r="L158" s="8" t="s">
        <v>2288</v>
      </c>
      <c r="M158" s="8" t="s">
        <v>2289</v>
      </c>
      <c r="N158" s="8">
        <v>0.28000000000000003</v>
      </c>
      <c r="O158" s="9">
        <v>180</v>
      </c>
      <c r="P158" s="8">
        <v>-0.02</v>
      </c>
      <c r="Q158" s="8">
        <v>-0.28000000000000003</v>
      </c>
      <c r="R158" s="8">
        <v>1513.53</v>
      </c>
      <c r="S158" s="8">
        <v>67.45</v>
      </c>
      <c r="T158" s="8">
        <v>21.52</v>
      </c>
      <c r="U158" s="8">
        <v>7.04</v>
      </c>
      <c r="V158" s="8">
        <v>303.44799999999998</v>
      </c>
      <c r="W158" s="8">
        <v>0.26</v>
      </c>
      <c r="X158" s="8">
        <v>-0.36</v>
      </c>
      <c r="Y158" s="14"/>
    </row>
    <row r="159" spans="1:25" s="10" customFormat="1" x14ac:dyDescent="0.2">
      <c r="A159" s="39">
        <v>2435.3000000000002</v>
      </c>
      <c r="B159" s="39">
        <v>89.59</v>
      </c>
      <c r="C159" s="39">
        <v>299.75</v>
      </c>
      <c r="D159" s="83">
        <f t="shared" ref="D159" si="70">C159-20.63</f>
        <v>279.12</v>
      </c>
      <c r="E159" s="83">
        <f t="shared" ref="E159" si="71">C159-0.38</f>
        <v>299.37</v>
      </c>
      <c r="F159" s="8">
        <v>1113.8599999999999</v>
      </c>
      <c r="G159" s="8">
        <v>1028.9100000000001</v>
      </c>
      <c r="H159" s="8">
        <v>1243.9000000000001</v>
      </c>
      <c r="I159" s="8">
        <v>-931.17</v>
      </c>
      <c r="J159" s="8">
        <v>13519086.960000001</v>
      </c>
      <c r="K159" s="8">
        <v>7185406.3200000003</v>
      </c>
      <c r="L159" s="8" t="s">
        <v>2290</v>
      </c>
      <c r="M159" s="8" t="s">
        <v>2291</v>
      </c>
      <c r="N159" s="8">
        <v>0.25</v>
      </c>
      <c r="O159" s="9">
        <v>109.8</v>
      </c>
      <c r="P159" s="8">
        <v>0</v>
      </c>
      <c r="Q159" s="8">
        <v>-0.25</v>
      </c>
      <c r="R159" s="8">
        <v>1536.31</v>
      </c>
      <c r="S159" s="8">
        <v>69.290000000000006</v>
      </c>
      <c r="T159" s="8">
        <v>21.54</v>
      </c>
      <c r="U159" s="8">
        <v>7.13</v>
      </c>
      <c r="V159" s="8">
        <v>303.26799999999997</v>
      </c>
      <c r="W159" s="8">
        <v>0.09</v>
      </c>
      <c r="X159" s="8">
        <v>-0.56999999999999995</v>
      </c>
      <c r="Y159" s="14" t="s">
        <v>2292</v>
      </c>
    </row>
    <row r="160" spans="1:25" s="10" customFormat="1" x14ac:dyDescent="0.2">
      <c r="A160" s="39">
        <v>2459.48</v>
      </c>
      <c r="B160" s="39">
        <v>90.11</v>
      </c>
      <c r="C160" s="39">
        <v>300.01</v>
      </c>
      <c r="D160" s="83">
        <f t="shared" ref="D160" si="72">C160-20.63</f>
        <v>279.38</v>
      </c>
      <c r="E160" s="83">
        <f t="shared" ref="E160" si="73">C160-0.38</f>
        <v>299.63</v>
      </c>
      <c r="F160" s="8">
        <v>1113.93</v>
      </c>
      <c r="G160" s="8">
        <v>1028.98</v>
      </c>
      <c r="H160" s="8">
        <v>1255.95</v>
      </c>
      <c r="I160" s="8">
        <v>-952.14</v>
      </c>
      <c r="J160" s="8">
        <v>13519065.92</v>
      </c>
      <c r="K160" s="8">
        <v>7185418.2300000004</v>
      </c>
      <c r="L160" s="8" t="s">
        <v>2293</v>
      </c>
      <c r="M160" s="8" t="s">
        <v>2294</v>
      </c>
      <c r="N160" s="8">
        <v>0.24</v>
      </c>
      <c r="O160" s="9">
        <v>102.652</v>
      </c>
      <c r="P160" s="8">
        <v>0.22</v>
      </c>
      <c r="Q160" s="8">
        <v>0.11</v>
      </c>
      <c r="R160" s="8">
        <v>1559.7</v>
      </c>
      <c r="S160" s="8">
        <v>71.19</v>
      </c>
      <c r="T160" s="8">
        <v>21.56</v>
      </c>
      <c r="U160" s="8">
        <v>7.24</v>
      </c>
      <c r="V160" s="8">
        <v>303.09300000000002</v>
      </c>
      <c r="W160" s="8">
        <v>0.02</v>
      </c>
      <c r="X160" s="8">
        <v>-0.85</v>
      </c>
      <c r="Y160" s="14"/>
    </row>
    <row r="161" spans="1:25" s="10" customFormat="1" x14ac:dyDescent="0.2">
      <c r="A161" s="39">
        <v>2483.89</v>
      </c>
      <c r="B161" s="39">
        <v>90.08</v>
      </c>
      <c r="C161" s="39">
        <v>300.69</v>
      </c>
      <c r="D161" s="83">
        <f t="shared" ref="D161" si="74">C161-20.63</f>
        <v>280.06</v>
      </c>
      <c r="E161" s="83">
        <f t="shared" ref="E161" si="75">C161-0.38</f>
        <v>300.31</v>
      </c>
      <c r="F161" s="8">
        <v>1113.8900000000001</v>
      </c>
      <c r="G161" s="8">
        <v>1028.94</v>
      </c>
      <c r="H161" s="8">
        <v>1268.28</v>
      </c>
      <c r="I161" s="8">
        <v>-973.2</v>
      </c>
      <c r="J161" s="8">
        <v>13519044.77</v>
      </c>
      <c r="K161" s="8">
        <v>7185430.4199999999</v>
      </c>
      <c r="L161" s="8" t="s">
        <v>2306</v>
      </c>
      <c r="M161" s="8" t="s">
        <v>2307</v>
      </c>
      <c r="N161" s="8">
        <v>0.28000000000000003</v>
      </c>
      <c r="O161" s="9">
        <v>97.65</v>
      </c>
      <c r="P161" s="8">
        <v>-0.01</v>
      </c>
      <c r="Q161" s="8">
        <v>0.28000000000000003</v>
      </c>
      <c r="R161" s="8">
        <v>1583.37</v>
      </c>
      <c r="S161" s="8">
        <v>73.11</v>
      </c>
      <c r="T161" s="8">
        <v>21.58</v>
      </c>
      <c r="U161" s="8">
        <v>7.34</v>
      </c>
      <c r="V161" s="8">
        <v>302.94400000000002</v>
      </c>
      <c r="W161" s="8">
        <v>0.06</v>
      </c>
      <c r="X161" s="8">
        <v>-0.94</v>
      </c>
      <c r="Y161" s="14"/>
    </row>
    <row r="162" spans="1:25" s="10" customFormat="1" x14ac:dyDescent="0.2">
      <c r="A162" s="39">
        <v>2508.0500000000002</v>
      </c>
      <c r="B162" s="39">
        <v>89.99</v>
      </c>
      <c r="C162" s="39">
        <v>301.36</v>
      </c>
      <c r="D162" s="83">
        <f t="shared" ref="D162:D163" si="76">C162-20.63</f>
        <v>280.73</v>
      </c>
      <c r="E162" s="83">
        <f t="shared" ref="E162:E163" si="77">C162-0.38</f>
        <v>300.98</v>
      </c>
      <c r="F162" s="8">
        <v>1113.8699999999999</v>
      </c>
      <c r="G162" s="8">
        <v>1028.92</v>
      </c>
      <c r="H162" s="8">
        <v>1280.74</v>
      </c>
      <c r="I162" s="8">
        <v>-993.91</v>
      </c>
      <c r="J162" s="8">
        <v>13519023.98</v>
      </c>
      <c r="K162" s="8">
        <v>7185442.7300000004</v>
      </c>
      <c r="L162" s="8" t="s">
        <v>2308</v>
      </c>
      <c r="M162" s="8" t="s">
        <v>2309</v>
      </c>
      <c r="N162" s="8">
        <v>0.28000000000000003</v>
      </c>
      <c r="O162" s="9">
        <v>107.851</v>
      </c>
      <c r="P162" s="8">
        <v>-0.04</v>
      </c>
      <c r="Q162" s="8">
        <v>0.28000000000000003</v>
      </c>
      <c r="R162" s="8">
        <v>1606.85</v>
      </c>
      <c r="S162" s="8">
        <v>75.02</v>
      </c>
      <c r="T162" s="8">
        <v>21.6</v>
      </c>
      <c r="U162" s="8">
        <v>7.45</v>
      </c>
      <c r="V162" s="8">
        <v>302.827</v>
      </c>
      <c r="W162" s="8">
        <v>0.08</v>
      </c>
      <c r="X162" s="8">
        <v>-0.74</v>
      </c>
      <c r="Y162" s="14"/>
    </row>
    <row r="163" spans="1:25" s="10" customFormat="1" x14ac:dyDescent="0.2">
      <c r="A163" s="39">
        <v>2531.5100000000002</v>
      </c>
      <c r="B163" s="39">
        <v>89.8</v>
      </c>
      <c r="C163" s="39">
        <v>301.95</v>
      </c>
      <c r="D163" s="83">
        <f t="shared" si="76"/>
        <v>281.32</v>
      </c>
      <c r="E163" s="83">
        <f t="shared" si="77"/>
        <v>301.57</v>
      </c>
      <c r="F163" s="8">
        <v>1113.9100000000001</v>
      </c>
      <c r="G163" s="8">
        <v>1028.96</v>
      </c>
      <c r="H163" s="8">
        <v>1293.05</v>
      </c>
      <c r="I163" s="8">
        <v>-1013.88</v>
      </c>
      <c r="J163" s="8">
        <v>13519003.93</v>
      </c>
      <c r="K163" s="8">
        <v>7185454.9100000001</v>
      </c>
      <c r="L163" s="8" t="s">
        <v>2310</v>
      </c>
      <c r="M163" s="8" t="s">
        <v>2311</v>
      </c>
      <c r="N163" s="8">
        <v>0.26</v>
      </c>
      <c r="O163" s="9">
        <v>-38.29</v>
      </c>
      <c r="P163" s="8">
        <v>-0.08</v>
      </c>
      <c r="Q163" s="8">
        <v>0.25</v>
      </c>
      <c r="R163" s="8">
        <v>1629.72</v>
      </c>
      <c r="S163" s="8">
        <v>76.88</v>
      </c>
      <c r="T163" s="8">
        <v>21.61</v>
      </c>
      <c r="U163" s="8">
        <v>7.56</v>
      </c>
      <c r="V163" s="8">
        <v>302.74</v>
      </c>
      <c r="W163" s="8">
        <v>0.04</v>
      </c>
      <c r="X163" s="8">
        <v>-0.28999999999999998</v>
      </c>
      <c r="Y163" s="14"/>
    </row>
    <row r="164" spans="1:25" s="10" customFormat="1" x14ac:dyDescent="0.2">
      <c r="A164" s="39">
        <v>2555.69</v>
      </c>
      <c r="B164" s="39">
        <v>89.99</v>
      </c>
      <c r="C164" s="39">
        <v>301.8</v>
      </c>
      <c r="D164" s="83">
        <f t="shared" ref="D164:D165" si="78">C164-20.63</f>
        <v>281.17</v>
      </c>
      <c r="E164" s="83">
        <f t="shared" ref="E164:E165" si="79">C164-0.38</f>
        <v>301.42</v>
      </c>
      <c r="F164" s="8">
        <v>1113.96</v>
      </c>
      <c r="G164" s="8">
        <v>1029.01</v>
      </c>
      <c r="H164" s="8">
        <v>1305.82</v>
      </c>
      <c r="I164" s="8">
        <v>-1034.4100000000001</v>
      </c>
      <c r="J164" s="8">
        <v>13518983.32</v>
      </c>
      <c r="K164" s="8">
        <v>7185467.5499999998</v>
      </c>
      <c r="L164" s="8" t="s">
        <v>2312</v>
      </c>
      <c r="M164" s="8" t="s">
        <v>2313</v>
      </c>
      <c r="N164" s="8">
        <v>0.1</v>
      </c>
      <c r="O164" s="9">
        <v>-126.87</v>
      </c>
      <c r="P164" s="8">
        <v>0.08</v>
      </c>
      <c r="Q164" s="8">
        <v>-0.06</v>
      </c>
      <c r="R164" s="8">
        <v>1653.31</v>
      </c>
      <c r="S164" s="8">
        <v>78.8</v>
      </c>
      <c r="T164" s="8">
        <v>21.62</v>
      </c>
      <c r="U164" s="8">
        <v>7.67</v>
      </c>
      <c r="V164" s="8">
        <v>302.66300000000001</v>
      </c>
      <c r="W164" s="8">
        <v>-0.01</v>
      </c>
      <c r="X164" s="8">
        <v>0.27</v>
      </c>
      <c r="Y164" s="14"/>
    </row>
    <row r="165" spans="1:25" s="10" customFormat="1" x14ac:dyDescent="0.2">
      <c r="A165" s="39">
        <v>2579.64</v>
      </c>
      <c r="B165" s="39">
        <v>89.93</v>
      </c>
      <c r="C165" s="39">
        <v>301.72000000000003</v>
      </c>
      <c r="D165" s="83">
        <f t="shared" si="78"/>
        <v>281.09000000000003</v>
      </c>
      <c r="E165" s="83">
        <f t="shared" si="79"/>
        <v>301.34000000000003</v>
      </c>
      <c r="F165" s="8">
        <v>1113.98</v>
      </c>
      <c r="G165" s="8">
        <v>1029.03</v>
      </c>
      <c r="H165" s="8">
        <v>1318.42</v>
      </c>
      <c r="I165" s="8">
        <v>-1054.77</v>
      </c>
      <c r="J165" s="8">
        <v>13518962.869999999</v>
      </c>
      <c r="K165" s="8">
        <v>7185480.0199999996</v>
      </c>
      <c r="L165" s="8" t="s">
        <v>2314</v>
      </c>
      <c r="M165" s="8" t="s">
        <v>2315</v>
      </c>
      <c r="N165" s="8">
        <v>0.04</v>
      </c>
      <c r="O165" s="9">
        <v>-120.964</v>
      </c>
      <c r="P165" s="8">
        <v>-0.03</v>
      </c>
      <c r="Q165" s="8">
        <v>-0.03</v>
      </c>
      <c r="R165" s="8">
        <v>1676.66</v>
      </c>
      <c r="S165" s="8">
        <v>80.709999999999994</v>
      </c>
      <c r="T165" s="8">
        <v>21.64</v>
      </c>
      <c r="U165" s="8">
        <v>7.78</v>
      </c>
      <c r="V165" s="8">
        <v>302.59100000000001</v>
      </c>
      <c r="W165" s="8">
        <v>-0.03</v>
      </c>
      <c r="X165" s="8">
        <v>0.78</v>
      </c>
      <c r="Y165" s="14" t="s">
        <v>2318</v>
      </c>
    </row>
    <row r="166" spans="1:25" s="10" customFormat="1" x14ac:dyDescent="0.2">
      <c r="A166" s="39">
        <v>2603.23</v>
      </c>
      <c r="B166" s="39">
        <v>89.9</v>
      </c>
      <c r="C166" s="39">
        <v>301.67</v>
      </c>
      <c r="D166" s="83">
        <f t="shared" ref="D166:D167" si="80">C166-20.63</f>
        <v>281.04000000000002</v>
      </c>
      <c r="E166" s="83">
        <f t="shared" ref="E166:E167" si="81">C166-0.38</f>
        <v>301.29000000000002</v>
      </c>
      <c r="F166" s="8">
        <v>1114.01</v>
      </c>
      <c r="G166" s="8">
        <v>1029.06</v>
      </c>
      <c r="H166" s="8">
        <v>1330.82</v>
      </c>
      <c r="I166" s="8">
        <v>-1074.8499999999999</v>
      </c>
      <c r="J166" s="8">
        <v>13518942.710000001</v>
      </c>
      <c r="K166" s="8">
        <v>7185492.2800000003</v>
      </c>
      <c r="L166" s="8" t="s">
        <v>2302</v>
      </c>
      <c r="M166" s="8" t="s">
        <v>2303</v>
      </c>
      <c r="N166" s="8">
        <v>0.02</v>
      </c>
      <c r="O166" s="9">
        <v>-38.659999999999997</v>
      </c>
      <c r="P166" s="8">
        <v>-0.01</v>
      </c>
      <c r="Q166" s="8">
        <v>-0.02</v>
      </c>
      <c r="R166" s="8">
        <v>1699.66</v>
      </c>
      <c r="S166" s="8">
        <v>82.59</v>
      </c>
      <c r="T166" s="8">
        <v>21.65</v>
      </c>
      <c r="U166" s="8">
        <v>7.89</v>
      </c>
      <c r="V166" s="8">
        <v>302.524</v>
      </c>
      <c r="W166" s="8">
        <v>-0.06</v>
      </c>
      <c r="X166" s="8">
        <v>1.25</v>
      </c>
      <c r="Y166" s="14"/>
    </row>
    <row r="167" spans="1:25" s="10" customFormat="1" x14ac:dyDescent="0.2">
      <c r="A167" s="39">
        <v>2627.73</v>
      </c>
      <c r="B167" s="39">
        <v>90.05</v>
      </c>
      <c r="C167" s="39">
        <v>301.55</v>
      </c>
      <c r="D167" s="83">
        <f t="shared" si="80"/>
        <v>280.92</v>
      </c>
      <c r="E167" s="83">
        <f t="shared" si="81"/>
        <v>301.17</v>
      </c>
      <c r="F167" s="8">
        <v>1114.02</v>
      </c>
      <c r="G167" s="8">
        <v>1029.07</v>
      </c>
      <c r="H167" s="8">
        <v>1343.66</v>
      </c>
      <c r="I167" s="8">
        <v>-1095.71</v>
      </c>
      <c r="J167" s="8">
        <v>13518921.76</v>
      </c>
      <c r="K167" s="8">
        <v>7185504.9800000004</v>
      </c>
      <c r="L167" s="8" t="s">
        <v>2304</v>
      </c>
      <c r="M167" s="8" t="s">
        <v>2305</v>
      </c>
      <c r="N167" s="8">
        <v>0.08</v>
      </c>
      <c r="O167" s="9">
        <v>-103.496</v>
      </c>
      <c r="P167" s="8">
        <v>0.06</v>
      </c>
      <c r="Q167" s="8">
        <v>-0.05</v>
      </c>
      <c r="R167" s="8">
        <v>1723.53</v>
      </c>
      <c r="S167" s="8">
        <v>84.55</v>
      </c>
      <c r="T167" s="8">
        <v>21.66</v>
      </c>
      <c r="U167" s="8">
        <v>8</v>
      </c>
      <c r="V167" s="8">
        <v>302.45800000000003</v>
      </c>
      <c r="W167" s="8">
        <v>-7.0000000000000007E-2</v>
      </c>
      <c r="X167" s="8">
        <v>1.7</v>
      </c>
      <c r="Y167" s="14"/>
    </row>
    <row r="168" spans="1:25" s="10" customFormat="1" x14ac:dyDescent="0.2">
      <c r="A168" s="39">
        <v>2651.52</v>
      </c>
      <c r="B168" s="39">
        <v>89.93</v>
      </c>
      <c r="C168" s="39">
        <v>301.05</v>
      </c>
      <c r="D168" s="83">
        <f t="shared" ref="D168:D169" si="82">C168-20.63</f>
        <v>280.42</v>
      </c>
      <c r="E168" s="83">
        <f t="shared" ref="E168:E169" si="83">C168-0.38</f>
        <v>300.67</v>
      </c>
      <c r="F168" s="8">
        <v>1114.02</v>
      </c>
      <c r="G168" s="8">
        <v>1029.07</v>
      </c>
      <c r="H168" s="8">
        <v>1356.02</v>
      </c>
      <c r="I168" s="8">
        <v>-1116.04</v>
      </c>
      <c r="J168" s="8">
        <v>13518901.359999999</v>
      </c>
      <c r="K168" s="8">
        <v>7185517.2000000002</v>
      </c>
      <c r="L168" s="8" t="s">
        <v>2316</v>
      </c>
      <c r="M168" s="8" t="s">
        <v>2317</v>
      </c>
      <c r="N168" s="8">
        <v>0.22</v>
      </c>
      <c r="O168" s="9">
        <v>-84.412999999999997</v>
      </c>
      <c r="P168" s="8">
        <v>-0.05</v>
      </c>
      <c r="Q168" s="8">
        <v>-0.21</v>
      </c>
      <c r="R168" s="8">
        <v>1746.69</v>
      </c>
      <c r="S168" s="8">
        <v>86.46</v>
      </c>
      <c r="T168" s="8">
        <v>21.67</v>
      </c>
      <c r="U168" s="8">
        <v>8.1199999999999992</v>
      </c>
      <c r="V168" s="8">
        <v>302.39100000000002</v>
      </c>
      <c r="W168" s="8">
        <v>-7.0000000000000007E-2</v>
      </c>
      <c r="X168" s="8">
        <v>2.0099999999999998</v>
      </c>
      <c r="Y168" s="14"/>
    </row>
    <row r="169" spans="1:25" s="10" customFormat="1" x14ac:dyDescent="0.2">
      <c r="A169" s="39">
        <v>2675.42</v>
      </c>
      <c r="B169" s="39">
        <v>90.02</v>
      </c>
      <c r="C169" s="39">
        <v>301.13</v>
      </c>
      <c r="D169" s="83">
        <f t="shared" si="82"/>
        <v>280.5</v>
      </c>
      <c r="E169" s="83">
        <f t="shared" si="83"/>
        <v>300.75</v>
      </c>
      <c r="F169" s="8">
        <v>1114.04</v>
      </c>
      <c r="G169" s="8">
        <v>1029.0899999999999</v>
      </c>
      <c r="H169" s="8">
        <v>1368.36</v>
      </c>
      <c r="I169" s="8">
        <v>-1136.51</v>
      </c>
      <c r="J169" s="8">
        <v>13518880.810000001</v>
      </c>
      <c r="K169" s="8">
        <v>7185529.4100000001</v>
      </c>
      <c r="L169" s="8" t="s">
        <v>2319</v>
      </c>
      <c r="M169" s="8" t="s">
        <v>2320</v>
      </c>
      <c r="N169" s="8">
        <v>0.05</v>
      </c>
      <c r="O169" s="9">
        <v>-99.462000000000003</v>
      </c>
      <c r="P169" s="8">
        <v>0.04</v>
      </c>
      <c r="Q169" s="8">
        <v>0.03</v>
      </c>
      <c r="R169" s="8">
        <v>1769.93</v>
      </c>
      <c r="S169" s="8">
        <v>88.39</v>
      </c>
      <c r="T169" s="8">
        <v>21.69</v>
      </c>
      <c r="U169" s="8">
        <v>8.23</v>
      </c>
      <c r="V169" s="8">
        <v>302.32400000000001</v>
      </c>
      <c r="W169" s="8">
        <v>-0.09</v>
      </c>
      <c r="X169" s="8">
        <v>2.2400000000000002</v>
      </c>
      <c r="Y169" s="14"/>
    </row>
    <row r="170" spans="1:25" s="10" customFormat="1" x14ac:dyDescent="0.2">
      <c r="A170" s="39">
        <v>2699.34</v>
      </c>
      <c r="B170" s="39">
        <v>89.99</v>
      </c>
      <c r="C170" s="39">
        <v>300.95</v>
      </c>
      <c r="D170" s="83">
        <f t="shared" ref="D170:D171" si="84">C170-20.63</f>
        <v>280.32</v>
      </c>
      <c r="E170" s="83">
        <f t="shared" ref="E170:E171" si="85">C170-0.38</f>
        <v>300.57</v>
      </c>
      <c r="F170" s="8">
        <v>1114.03</v>
      </c>
      <c r="G170" s="8">
        <v>1029.08</v>
      </c>
      <c r="H170" s="8">
        <v>1380.69</v>
      </c>
      <c r="I170" s="8">
        <v>-1157</v>
      </c>
      <c r="J170" s="8">
        <v>13518860.23</v>
      </c>
      <c r="K170" s="8">
        <v>7185541.6100000003</v>
      </c>
      <c r="L170" s="8" t="s">
        <v>2321</v>
      </c>
      <c r="M170" s="8" t="s">
        <v>2322</v>
      </c>
      <c r="N170" s="8">
        <v>0.08</v>
      </c>
      <c r="O170" s="9">
        <v>95.528000000000006</v>
      </c>
      <c r="P170" s="8">
        <v>-0.01</v>
      </c>
      <c r="Q170" s="8">
        <v>-0.08</v>
      </c>
      <c r="R170" s="8">
        <v>1793.19</v>
      </c>
      <c r="S170" s="8">
        <v>90.32</v>
      </c>
      <c r="T170" s="8">
        <v>21.7</v>
      </c>
      <c r="U170" s="8">
        <v>8.35</v>
      </c>
      <c r="V170" s="8">
        <v>302.26100000000002</v>
      </c>
      <c r="W170" s="8">
        <v>-0.08</v>
      </c>
      <c r="X170" s="8">
        <v>2.44</v>
      </c>
      <c r="Y170" s="14"/>
    </row>
    <row r="171" spans="1:25" s="10" customFormat="1" x14ac:dyDescent="0.2">
      <c r="A171" s="39">
        <v>2723.32</v>
      </c>
      <c r="B171" s="39">
        <v>89.93</v>
      </c>
      <c r="C171" s="39">
        <v>301.57</v>
      </c>
      <c r="D171" s="83">
        <f t="shared" si="84"/>
        <v>280.94</v>
      </c>
      <c r="E171" s="83">
        <f t="shared" si="85"/>
        <v>301.19</v>
      </c>
      <c r="F171" s="8">
        <v>1114.05</v>
      </c>
      <c r="G171" s="8">
        <v>1029.0999999999999</v>
      </c>
      <c r="H171" s="8">
        <v>1393.14</v>
      </c>
      <c r="I171" s="8">
        <v>-1177.5</v>
      </c>
      <c r="J171" s="8">
        <v>13518839.65</v>
      </c>
      <c r="K171" s="8">
        <v>7185553.9100000001</v>
      </c>
      <c r="L171" s="8" t="s">
        <v>2324</v>
      </c>
      <c r="M171" s="8" t="s">
        <v>2325</v>
      </c>
      <c r="N171" s="8">
        <v>0.26</v>
      </c>
      <c r="O171" s="9">
        <v>-85.031000000000006</v>
      </c>
      <c r="P171" s="8">
        <v>-0.03</v>
      </c>
      <c r="Q171" s="8">
        <v>0.26</v>
      </c>
      <c r="R171" s="8">
        <v>1816.52</v>
      </c>
      <c r="S171" s="8">
        <v>92.26</v>
      </c>
      <c r="T171" s="8">
        <v>21.71</v>
      </c>
      <c r="U171" s="8">
        <v>8.4600000000000009</v>
      </c>
      <c r="V171" s="8">
        <v>302.20600000000002</v>
      </c>
      <c r="W171" s="8">
        <v>-0.1</v>
      </c>
      <c r="X171" s="8">
        <v>2.74</v>
      </c>
      <c r="Y171" s="14"/>
    </row>
    <row r="172" spans="1:25" s="10" customFormat="1" x14ac:dyDescent="0.2">
      <c r="A172" s="39">
        <v>2747.42</v>
      </c>
      <c r="B172" s="39">
        <v>89.99</v>
      </c>
      <c r="C172" s="39">
        <v>300.88</v>
      </c>
      <c r="D172" s="83">
        <f t="shared" ref="D172:D173" si="86">C172-20.63</f>
        <v>280.25</v>
      </c>
      <c r="E172" s="83">
        <f t="shared" ref="E172:E173" si="87">C172-0.38</f>
        <v>300.5</v>
      </c>
      <c r="F172" s="8">
        <v>1114.07</v>
      </c>
      <c r="G172" s="8">
        <v>1029.1199999999999</v>
      </c>
      <c r="H172" s="8">
        <v>1405.63</v>
      </c>
      <c r="I172" s="8">
        <v>-1198.1099999999999</v>
      </c>
      <c r="J172" s="8">
        <v>13518818.960000001</v>
      </c>
      <c r="K172" s="8">
        <v>7185566.2699999996</v>
      </c>
      <c r="L172" s="8" t="s">
        <v>2326</v>
      </c>
      <c r="M172" s="8" t="s">
        <v>2327</v>
      </c>
      <c r="N172" s="8">
        <v>0.28999999999999998</v>
      </c>
      <c r="O172" s="9">
        <v>95.528000000000006</v>
      </c>
      <c r="P172" s="8">
        <v>0.02</v>
      </c>
      <c r="Q172" s="8">
        <v>-0.28999999999999998</v>
      </c>
      <c r="R172" s="8">
        <v>1839.97</v>
      </c>
      <c r="S172" s="8">
        <v>94.21</v>
      </c>
      <c r="T172" s="8">
        <v>21.72</v>
      </c>
      <c r="U172" s="8">
        <v>8.58</v>
      </c>
      <c r="V172" s="8">
        <v>302.15499999999997</v>
      </c>
      <c r="W172" s="8">
        <v>-0.12</v>
      </c>
      <c r="X172" s="8">
        <v>3.02</v>
      </c>
      <c r="Y172" s="14"/>
    </row>
    <row r="173" spans="1:25" s="10" customFormat="1" x14ac:dyDescent="0.2">
      <c r="A173" s="39">
        <v>2771.07</v>
      </c>
      <c r="B173" s="39">
        <v>89.96</v>
      </c>
      <c r="C173" s="39">
        <v>301.19</v>
      </c>
      <c r="D173" s="83">
        <f t="shared" si="86"/>
        <v>280.56</v>
      </c>
      <c r="E173" s="83">
        <f t="shared" si="87"/>
        <v>300.81</v>
      </c>
      <c r="F173" s="8">
        <v>1114.08</v>
      </c>
      <c r="G173" s="8">
        <v>1029.1300000000001</v>
      </c>
      <c r="H173" s="8">
        <v>1417.82</v>
      </c>
      <c r="I173" s="8">
        <v>-1218.3699999999999</v>
      </c>
      <c r="J173" s="8">
        <v>13518798.609999999</v>
      </c>
      <c r="K173" s="8">
        <v>7185578.3300000001</v>
      </c>
      <c r="L173" s="8" t="s">
        <v>2328</v>
      </c>
      <c r="M173" s="8" t="s">
        <v>2329</v>
      </c>
      <c r="N173" s="8">
        <v>0.13</v>
      </c>
      <c r="O173" s="9">
        <v>-84.56</v>
      </c>
      <c r="P173" s="8">
        <v>-0.01</v>
      </c>
      <c r="Q173" s="8">
        <v>0.13</v>
      </c>
      <c r="R173" s="8">
        <v>1862.96</v>
      </c>
      <c r="S173" s="8">
        <v>96.13</v>
      </c>
      <c r="T173" s="8">
        <v>21.73</v>
      </c>
      <c r="U173" s="8">
        <v>8.6999999999999993</v>
      </c>
      <c r="V173" s="8">
        <v>302.10300000000001</v>
      </c>
      <c r="W173" s="17">
        <v>-0.13</v>
      </c>
      <c r="X173" s="17">
        <v>3.22</v>
      </c>
      <c r="Y173" s="14"/>
    </row>
    <row r="174" spans="1:25" s="10" customFormat="1" x14ac:dyDescent="0.2">
      <c r="A174" s="39">
        <v>2794.83</v>
      </c>
      <c r="B174" s="39">
        <v>90.02</v>
      </c>
      <c r="C174" s="39">
        <v>300.56</v>
      </c>
      <c r="D174" s="83">
        <f t="shared" ref="D174:D175" si="88">C174-20.63</f>
        <v>279.93</v>
      </c>
      <c r="E174" s="83">
        <f t="shared" ref="E174:E175" si="89">C174-0.38</f>
        <v>300.18</v>
      </c>
      <c r="F174" s="8">
        <v>1114.08</v>
      </c>
      <c r="G174" s="8">
        <v>1029.1300000000001</v>
      </c>
      <c r="H174" s="8">
        <v>1430.02</v>
      </c>
      <c r="I174" s="8">
        <v>-1238.77</v>
      </c>
      <c r="J174" s="8">
        <v>13518778.140000001</v>
      </c>
      <c r="K174" s="8">
        <v>7185590.3899999997</v>
      </c>
      <c r="L174" s="8" t="s">
        <v>2330</v>
      </c>
      <c r="M174" s="8" t="s">
        <v>2331</v>
      </c>
      <c r="N174" s="8">
        <v>0.27</v>
      </c>
      <c r="O174" s="9">
        <v>-81.179000000000002</v>
      </c>
      <c r="P174" s="8">
        <v>0.03</v>
      </c>
      <c r="Q174" s="8">
        <v>-0.27</v>
      </c>
      <c r="R174" s="8">
        <v>1886.05</v>
      </c>
      <c r="S174" s="8">
        <v>98.07</v>
      </c>
      <c r="T174" s="8">
        <v>21.75</v>
      </c>
      <c r="U174" s="8">
        <v>8.82</v>
      </c>
      <c r="V174" s="8">
        <v>302.05099999999999</v>
      </c>
      <c r="W174" s="17">
        <v>-0.13</v>
      </c>
      <c r="X174" s="17">
        <v>3.36</v>
      </c>
      <c r="Y174" s="14"/>
    </row>
    <row r="175" spans="1:25" s="10" customFormat="1" x14ac:dyDescent="0.2">
      <c r="A175" s="39">
        <v>2818.85</v>
      </c>
      <c r="B175" s="39">
        <v>90.11</v>
      </c>
      <c r="C175" s="39">
        <v>299.98</v>
      </c>
      <c r="D175" s="83">
        <f t="shared" si="88"/>
        <v>279.35000000000002</v>
      </c>
      <c r="E175" s="83">
        <f t="shared" si="89"/>
        <v>299.60000000000002</v>
      </c>
      <c r="F175" s="8">
        <v>1114.05</v>
      </c>
      <c r="G175" s="8">
        <v>1029.0999999999999</v>
      </c>
      <c r="H175" s="8">
        <v>1442.12</v>
      </c>
      <c r="I175" s="8">
        <v>-1259.51</v>
      </c>
      <c r="J175" s="8">
        <v>13518757.310000001</v>
      </c>
      <c r="K175" s="8">
        <v>7185602.3600000003</v>
      </c>
      <c r="L175" s="8" t="s">
        <v>2332</v>
      </c>
      <c r="M175" s="8" t="s">
        <v>2333</v>
      </c>
      <c r="N175" s="8">
        <v>0.24</v>
      </c>
      <c r="O175" s="9">
        <v>-81.141000000000005</v>
      </c>
      <c r="P175" s="8">
        <v>0.04</v>
      </c>
      <c r="Q175" s="8">
        <v>-0.24</v>
      </c>
      <c r="R175" s="8">
        <v>1909.32</v>
      </c>
      <c r="S175" s="8">
        <v>100.03</v>
      </c>
      <c r="T175" s="8">
        <v>21.76</v>
      </c>
      <c r="U175" s="8">
        <v>8.94</v>
      </c>
      <c r="V175" s="8">
        <v>301.99</v>
      </c>
      <c r="W175" s="17">
        <v>-0.1</v>
      </c>
      <c r="X175" s="17">
        <v>3.24</v>
      </c>
      <c r="Y175" s="14"/>
    </row>
    <row r="176" spans="1:25" s="10" customFormat="1" x14ac:dyDescent="0.2">
      <c r="A176" s="39">
        <v>2841.05</v>
      </c>
      <c r="B176" s="39">
        <v>90.23</v>
      </c>
      <c r="C176" s="39">
        <v>299.20999999999998</v>
      </c>
      <c r="D176" s="83">
        <f t="shared" ref="D176:D177" si="90">C176-20.63</f>
        <v>278.58</v>
      </c>
      <c r="E176" s="83">
        <f t="shared" ref="E176:E177" si="91">C176-0.38</f>
        <v>298.83</v>
      </c>
      <c r="F176" s="8">
        <v>1113.99</v>
      </c>
      <c r="G176" s="8">
        <v>1029.04</v>
      </c>
      <c r="H176" s="8">
        <v>1453.09</v>
      </c>
      <c r="I176" s="8">
        <v>-1278.81</v>
      </c>
      <c r="J176" s="8">
        <v>13518737.939999999</v>
      </c>
      <c r="K176" s="8">
        <v>7185613.1900000004</v>
      </c>
      <c r="L176" s="8" t="s">
        <v>2334</v>
      </c>
      <c r="M176" s="8" t="s">
        <v>2335</v>
      </c>
      <c r="N176" s="8">
        <v>0.35</v>
      </c>
      <c r="O176" s="9">
        <v>0</v>
      </c>
      <c r="P176" s="8">
        <v>0.05</v>
      </c>
      <c r="Q176" s="8">
        <v>-0.35</v>
      </c>
      <c r="R176" s="8">
        <v>1930.77</v>
      </c>
      <c r="S176" s="8">
        <v>101.85</v>
      </c>
      <c r="T176" s="8">
        <v>21.78</v>
      </c>
      <c r="U176" s="8">
        <v>9.06</v>
      </c>
      <c r="V176" s="8">
        <v>301.923</v>
      </c>
      <c r="W176" s="17">
        <v>-0.04</v>
      </c>
      <c r="X176" s="17">
        <v>2.87</v>
      </c>
      <c r="Y176" s="14"/>
    </row>
    <row r="177" spans="1:25" s="10" customFormat="1" x14ac:dyDescent="0.2">
      <c r="A177" s="39">
        <v>2870.88</v>
      </c>
      <c r="B177" s="39">
        <v>90.17</v>
      </c>
      <c r="C177" s="39">
        <v>299.36</v>
      </c>
      <c r="D177" s="83">
        <f t="shared" si="90"/>
        <v>278.73</v>
      </c>
      <c r="E177" s="83">
        <f t="shared" si="91"/>
        <v>298.98</v>
      </c>
      <c r="F177" s="8">
        <v>1113.8800000000001</v>
      </c>
      <c r="G177" s="8">
        <v>1028.93</v>
      </c>
      <c r="H177" s="8">
        <v>1467.68</v>
      </c>
      <c r="I177" s="8">
        <v>-1304.83</v>
      </c>
      <c r="J177" s="8">
        <v>13518711.83</v>
      </c>
      <c r="K177" s="8">
        <v>7185627.6100000003</v>
      </c>
      <c r="L177" s="8" t="s">
        <v>2336</v>
      </c>
      <c r="M177" s="8" t="s">
        <v>2337</v>
      </c>
      <c r="N177" s="8">
        <v>0.05</v>
      </c>
      <c r="O177" s="9">
        <v>-131.98699999999999</v>
      </c>
      <c r="P177" s="8">
        <v>-0.02</v>
      </c>
      <c r="Q177" s="8">
        <v>0.05</v>
      </c>
      <c r="R177" s="8">
        <v>1959.54</v>
      </c>
      <c r="S177" s="8">
        <v>104.29</v>
      </c>
      <c r="T177" s="8">
        <v>21.8</v>
      </c>
      <c r="U177" s="8">
        <v>9.2100000000000009</v>
      </c>
      <c r="V177" s="8">
        <v>301.83100000000002</v>
      </c>
      <c r="W177" s="17">
        <v>7.0000000000000007E-2</v>
      </c>
      <c r="X177" s="17">
        <v>2.21</v>
      </c>
      <c r="Y177" s="14"/>
    </row>
    <row r="178" spans="1:25" s="22" customFormat="1" x14ac:dyDescent="0.2">
      <c r="A178" s="41">
        <v>2889.14</v>
      </c>
      <c r="B178" s="41">
        <v>90.08</v>
      </c>
      <c r="C178" s="41">
        <v>299.26</v>
      </c>
      <c r="D178" s="83">
        <f t="shared" ref="D178:D179" si="92">C178-20.63</f>
        <v>278.63</v>
      </c>
      <c r="E178" s="83">
        <f t="shared" ref="E178:E179" si="93">C178-0.38</f>
        <v>298.88</v>
      </c>
      <c r="F178" s="17">
        <v>1113.8399999999999</v>
      </c>
      <c r="G178" s="17">
        <v>1028.8900000000001</v>
      </c>
      <c r="H178" s="17">
        <v>1476.62</v>
      </c>
      <c r="I178" s="17">
        <v>-1320.75</v>
      </c>
      <c r="J178" s="17">
        <v>13518695.84</v>
      </c>
      <c r="K178" s="17">
        <v>7185636.4400000004</v>
      </c>
      <c r="L178" s="17" t="s">
        <v>2338</v>
      </c>
      <c r="M178" s="17" t="s">
        <v>2339</v>
      </c>
      <c r="N178" s="17">
        <v>7.0000000000000007E-2</v>
      </c>
      <c r="O178" s="21">
        <v>90</v>
      </c>
      <c r="P178" s="17">
        <v>-0.05</v>
      </c>
      <c r="Q178" s="17">
        <v>-0.05</v>
      </c>
      <c r="R178" s="17">
        <v>1977.16</v>
      </c>
      <c r="S178" s="17">
        <v>105.79</v>
      </c>
      <c r="T178" s="17">
        <v>21.81</v>
      </c>
      <c r="U178" s="17">
        <v>9.31</v>
      </c>
      <c r="V178" s="17">
        <v>301.77699999999999</v>
      </c>
      <c r="W178" s="17">
        <v>0.11</v>
      </c>
      <c r="X178" s="17">
        <v>1.82</v>
      </c>
      <c r="Y178" s="14"/>
    </row>
    <row r="179" spans="1:25" s="22" customFormat="1" x14ac:dyDescent="0.2">
      <c r="A179" s="41">
        <v>2914.22</v>
      </c>
      <c r="B179" s="41">
        <v>90.08</v>
      </c>
      <c r="C179" s="41">
        <v>299.45999999999998</v>
      </c>
      <c r="D179" s="83">
        <f t="shared" si="92"/>
        <v>278.83</v>
      </c>
      <c r="E179" s="83">
        <f t="shared" si="93"/>
        <v>299.08</v>
      </c>
      <c r="F179" s="17">
        <v>1113.81</v>
      </c>
      <c r="G179" s="17">
        <v>1028.8599999999999</v>
      </c>
      <c r="H179" s="17">
        <v>1488.92</v>
      </c>
      <c r="I179" s="17">
        <v>-1342.61</v>
      </c>
      <c r="J179" s="17">
        <v>13518673.9</v>
      </c>
      <c r="K179" s="17">
        <v>7185648.5899999999</v>
      </c>
      <c r="L179" s="17" t="s">
        <v>2340</v>
      </c>
      <c r="M179" s="17" t="s">
        <v>2341</v>
      </c>
      <c r="N179" s="17">
        <v>0.08</v>
      </c>
      <c r="O179" s="21">
        <v>144.24600000000001</v>
      </c>
      <c r="P179" s="17">
        <v>0</v>
      </c>
      <c r="Q179" s="17">
        <v>0.08</v>
      </c>
      <c r="R179" s="17">
        <v>2001.36</v>
      </c>
      <c r="S179" s="17">
        <v>107.85</v>
      </c>
      <c r="T179" s="17">
        <v>21.83</v>
      </c>
      <c r="U179" s="17">
        <v>9.44</v>
      </c>
      <c r="V179" s="17">
        <v>301.70800000000003</v>
      </c>
      <c r="W179" s="17">
        <v>0.14000000000000001</v>
      </c>
      <c r="X179" s="17">
        <v>1.3</v>
      </c>
      <c r="Y179" s="14"/>
    </row>
    <row r="180" spans="1:25" s="22" customFormat="1" x14ac:dyDescent="0.2">
      <c r="A180" s="41">
        <v>2939.44</v>
      </c>
      <c r="B180" s="41">
        <v>89.83</v>
      </c>
      <c r="C180" s="41">
        <v>299.64</v>
      </c>
      <c r="D180" s="83">
        <f t="shared" ref="D180:D181" si="94">C180-20.63</f>
        <v>279.01</v>
      </c>
      <c r="E180" s="83">
        <f t="shared" ref="E180:E181" si="95">C180-0.38</f>
        <v>299.26</v>
      </c>
      <c r="F180" s="17">
        <v>1113.83</v>
      </c>
      <c r="G180" s="17">
        <v>1028.8800000000001</v>
      </c>
      <c r="H180" s="17">
        <v>1501.35</v>
      </c>
      <c r="I180" s="17">
        <v>-1364.55</v>
      </c>
      <c r="J180" s="17">
        <v>13518651.880000001</v>
      </c>
      <c r="K180" s="17">
        <v>7185660.8899999997</v>
      </c>
      <c r="L180" s="17" t="s">
        <v>2342</v>
      </c>
      <c r="M180" s="17" t="s">
        <v>2343</v>
      </c>
      <c r="N180" s="17">
        <v>0.12</v>
      </c>
      <c r="O180" s="21">
        <v>63.435000000000002</v>
      </c>
      <c r="P180" s="17">
        <v>-0.1</v>
      </c>
      <c r="Q180" s="17">
        <v>7.0000000000000007E-2</v>
      </c>
      <c r="R180" s="17">
        <v>2025.72</v>
      </c>
      <c r="S180" s="17">
        <v>109.93</v>
      </c>
      <c r="T180" s="17">
        <v>21.85</v>
      </c>
      <c r="U180" s="17">
        <v>9.57</v>
      </c>
      <c r="V180" s="17">
        <v>301.64600000000002</v>
      </c>
      <c r="W180" s="17">
        <v>0.12</v>
      </c>
      <c r="X180" s="17">
        <v>0.86</v>
      </c>
      <c r="Y180" s="14"/>
    </row>
    <row r="181" spans="1:25" s="22" customFormat="1" x14ac:dyDescent="0.2">
      <c r="A181" s="41">
        <v>2963.59</v>
      </c>
      <c r="B181" s="41">
        <v>90.05</v>
      </c>
      <c r="C181" s="41">
        <v>300.08</v>
      </c>
      <c r="D181" s="83">
        <f t="shared" si="94"/>
        <v>279.45</v>
      </c>
      <c r="E181" s="83">
        <f t="shared" si="95"/>
        <v>299.7</v>
      </c>
      <c r="F181" s="17">
        <v>1113.8499999999999</v>
      </c>
      <c r="G181" s="17">
        <v>1028.9000000000001</v>
      </c>
      <c r="H181" s="17">
        <v>1513.38</v>
      </c>
      <c r="I181" s="17">
        <v>-1385.5</v>
      </c>
      <c r="J181" s="17">
        <v>13518630.859999999</v>
      </c>
      <c r="K181" s="17">
        <v>7185672.7699999996</v>
      </c>
      <c r="L181" s="17" t="s">
        <v>2344</v>
      </c>
      <c r="M181" s="17" t="s">
        <v>2345</v>
      </c>
      <c r="N181" s="17">
        <v>0.2</v>
      </c>
      <c r="O181" s="21">
        <v>96.498999999999995</v>
      </c>
      <c r="P181" s="17">
        <v>0.09</v>
      </c>
      <c r="Q181" s="17">
        <v>0.18</v>
      </c>
      <c r="R181" s="17">
        <v>2049.08</v>
      </c>
      <c r="S181" s="17">
        <v>111.92</v>
      </c>
      <c r="T181" s="17">
        <v>21.86</v>
      </c>
      <c r="U181" s="17">
        <v>9.6999999999999993</v>
      </c>
      <c r="V181" s="17">
        <v>301.59500000000003</v>
      </c>
      <c r="W181" s="17">
        <v>0.1</v>
      </c>
      <c r="X181" s="17">
        <v>0.56999999999999995</v>
      </c>
      <c r="Y181" s="14"/>
    </row>
    <row r="182" spans="1:25" s="22" customFormat="1" x14ac:dyDescent="0.2">
      <c r="A182" s="41">
        <v>2987.18</v>
      </c>
      <c r="B182" s="41">
        <v>89.96</v>
      </c>
      <c r="C182" s="41">
        <v>300.87</v>
      </c>
      <c r="D182" s="83">
        <f t="shared" ref="D182" si="96">C182-20.63</f>
        <v>280.24</v>
      </c>
      <c r="E182" s="83">
        <f t="shared" ref="E182" si="97">C182-0.38</f>
        <v>300.49</v>
      </c>
      <c r="F182" s="17">
        <v>1113.8499999999999</v>
      </c>
      <c r="G182" s="17">
        <v>1028.9000000000001</v>
      </c>
      <c r="H182" s="17">
        <v>1525.34</v>
      </c>
      <c r="I182" s="17">
        <v>-1405.83</v>
      </c>
      <c r="J182" s="17">
        <v>13518610.449999999</v>
      </c>
      <c r="K182" s="17">
        <v>7185684.5999999996</v>
      </c>
      <c r="L182" s="17" t="s">
        <v>2346</v>
      </c>
      <c r="M182" s="17" t="s">
        <v>2347</v>
      </c>
      <c r="N182" s="17">
        <v>0.34</v>
      </c>
      <c r="O182" s="21">
        <v>106.699</v>
      </c>
      <c r="P182" s="17">
        <v>-0.04</v>
      </c>
      <c r="Q182" s="17">
        <v>0.33</v>
      </c>
      <c r="R182" s="17">
        <v>2071.96</v>
      </c>
      <c r="S182" s="17">
        <v>113.86</v>
      </c>
      <c r="T182" s="17">
        <v>21.87</v>
      </c>
      <c r="U182" s="17">
        <v>9.82</v>
      </c>
      <c r="V182" s="17">
        <v>301.55900000000003</v>
      </c>
      <c r="W182" s="17">
        <v>0.1</v>
      </c>
      <c r="X182" s="17">
        <v>0.54</v>
      </c>
      <c r="Y182" s="14"/>
    </row>
    <row r="183" spans="1:25" s="22" customFormat="1" x14ac:dyDescent="0.2">
      <c r="A183" s="41">
        <v>3011.38</v>
      </c>
      <c r="B183" s="41">
        <v>89.9</v>
      </c>
      <c r="C183" s="41">
        <v>301.07</v>
      </c>
      <c r="D183" s="83">
        <f t="shared" ref="D183" si="98">C183-20.63</f>
        <v>280.44</v>
      </c>
      <c r="E183" s="83">
        <f t="shared" ref="E183" si="99">C183-0.38</f>
        <v>300.69</v>
      </c>
      <c r="F183" s="17">
        <v>1113.8800000000001</v>
      </c>
      <c r="G183" s="17">
        <v>1028.93</v>
      </c>
      <c r="H183" s="17">
        <v>1537.79</v>
      </c>
      <c r="I183" s="17">
        <v>-1426.58</v>
      </c>
      <c r="J183" s="17">
        <v>13518589.619999999</v>
      </c>
      <c r="K183" s="17">
        <v>7185696.9100000001</v>
      </c>
      <c r="L183" s="17" t="s">
        <v>2348</v>
      </c>
      <c r="M183" s="17" t="s">
        <v>2349</v>
      </c>
      <c r="N183" s="17">
        <v>0.09</v>
      </c>
      <c r="O183" s="21">
        <v>0</v>
      </c>
      <c r="P183" s="17">
        <v>-0.02</v>
      </c>
      <c r="Q183" s="17">
        <v>0.08</v>
      </c>
      <c r="R183" s="17">
        <v>2095.48</v>
      </c>
      <c r="S183" s="17">
        <v>115.85</v>
      </c>
      <c r="T183" s="17">
        <v>21.88</v>
      </c>
      <c r="U183" s="17">
        <v>9.9499999999999993</v>
      </c>
      <c r="V183" s="17">
        <v>301.53300000000002</v>
      </c>
      <c r="W183" s="17">
        <v>7.0000000000000007E-2</v>
      </c>
      <c r="X183" s="17">
        <v>0.71</v>
      </c>
      <c r="Y183" s="14"/>
    </row>
    <row r="184" spans="1:25" s="22" customFormat="1" x14ac:dyDescent="0.2">
      <c r="A184" s="41">
        <v>3035.18</v>
      </c>
      <c r="B184" s="41">
        <v>89.99</v>
      </c>
      <c r="C184" s="41">
        <v>301.42</v>
      </c>
      <c r="D184" s="83">
        <f t="shared" ref="D184" si="100">C184-20.63</f>
        <v>280.79000000000002</v>
      </c>
      <c r="E184" s="83">
        <f t="shared" ref="E184" si="101">C184-0.38</f>
        <v>301.04000000000002</v>
      </c>
      <c r="F184" s="17">
        <v>1113.9000000000001</v>
      </c>
      <c r="G184" s="17">
        <v>1028.95</v>
      </c>
      <c r="H184" s="17">
        <v>1550.14</v>
      </c>
      <c r="I184" s="17">
        <v>-1446.92</v>
      </c>
      <c r="J184" s="17">
        <v>13518569.189999999</v>
      </c>
      <c r="K184" s="17">
        <v>7185709.1200000001</v>
      </c>
      <c r="L184" s="17" t="s">
        <v>2351</v>
      </c>
      <c r="M184" s="17" t="s">
        <v>2352</v>
      </c>
      <c r="N184" s="17">
        <v>0.15</v>
      </c>
      <c r="O184" s="21">
        <v>0</v>
      </c>
      <c r="P184" s="17">
        <v>0.04</v>
      </c>
      <c r="Q184" s="17">
        <v>0.15</v>
      </c>
      <c r="R184" s="17">
        <v>2118.64</v>
      </c>
      <c r="S184" s="17">
        <v>117.8</v>
      </c>
      <c r="T184" s="17">
        <v>21.89</v>
      </c>
      <c r="U184" s="17">
        <v>10.08</v>
      </c>
      <c r="V184" s="17">
        <v>301.51299999999998</v>
      </c>
      <c r="W184" s="17">
        <v>0.04</v>
      </c>
      <c r="X184" s="17">
        <v>1</v>
      </c>
      <c r="Y184" s="14" t="s">
        <v>2350</v>
      </c>
    </row>
    <row r="185" spans="1:25" s="22" customFormat="1" x14ac:dyDescent="0.2">
      <c r="A185" s="41">
        <v>3059.23</v>
      </c>
      <c r="B185" s="41">
        <v>89.93</v>
      </c>
      <c r="C185" s="41">
        <v>301.23</v>
      </c>
      <c r="D185" s="83">
        <f t="shared" ref="D185" si="102">C185-20.63</f>
        <v>280.60000000000002</v>
      </c>
      <c r="E185" s="83">
        <f t="shared" ref="E185" si="103">C185-0.38</f>
        <v>300.85000000000002</v>
      </c>
      <c r="F185" s="17">
        <v>1113.92</v>
      </c>
      <c r="G185" s="17">
        <v>1028.97</v>
      </c>
      <c r="H185" s="17">
        <v>1562.64</v>
      </c>
      <c r="I185" s="17">
        <v>-1467.47</v>
      </c>
      <c r="J185" s="17">
        <v>13518548.560000001</v>
      </c>
      <c r="K185" s="17">
        <v>7185721.4900000002</v>
      </c>
      <c r="L185" s="17" t="s">
        <v>2353</v>
      </c>
      <c r="M185" s="17" t="s">
        <v>2354</v>
      </c>
      <c r="N185" s="17">
        <v>0.08</v>
      </c>
      <c r="O185" s="21">
        <v>0</v>
      </c>
      <c r="P185" s="17">
        <v>-0.02</v>
      </c>
      <c r="Q185" s="17">
        <v>-0.08</v>
      </c>
      <c r="R185" s="17">
        <v>2142.0500000000002</v>
      </c>
      <c r="S185" s="17">
        <v>119.78</v>
      </c>
      <c r="T185" s="17">
        <v>21.9</v>
      </c>
      <c r="U185" s="17">
        <v>10.210000000000001</v>
      </c>
      <c r="V185" s="17">
        <v>301.495</v>
      </c>
      <c r="W185" s="17">
        <v>0.03</v>
      </c>
      <c r="X185" s="17">
        <v>1.33</v>
      </c>
      <c r="Y185" s="14"/>
    </row>
    <row r="186" spans="1:25" s="22" customFormat="1" x14ac:dyDescent="0.2">
      <c r="A186" s="41">
        <v>3083.8</v>
      </c>
      <c r="B186" s="41">
        <v>90.05</v>
      </c>
      <c r="C186" s="41">
        <v>300.48</v>
      </c>
      <c r="D186" s="83">
        <f t="shared" ref="D186" si="104">C186-20.63</f>
        <v>279.85000000000002</v>
      </c>
      <c r="E186" s="83">
        <f t="shared" ref="E186" si="105">C186-0.38</f>
        <v>300.10000000000002</v>
      </c>
      <c r="F186" s="17">
        <v>1113.93</v>
      </c>
      <c r="G186" s="17">
        <v>1028.98</v>
      </c>
      <c r="H186" s="17">
        <v>1575.24</v>
      </c>
      <c r="I186" s="17">
        <v>-1488.56</v>
      </c>
      <c r="J186" s="17">
        <v>13518527.380000001</v>
      </c>
      <c r="K186" s="17">
        <v>7185733.9500000002</v>
      </c>
      <c r="L186" s="17" t="s">
        <v>2355</v>
      </c>
      <c r="M186" s="17" t="s">
        <v>2356</v>
      </c>
      <c r="N186" s="17">
        <v>0.31</v>
      </c>
      <c r="O186" s="21">
        <v>0</v>
      </c>
      <c r="P186" s="17">
        <v>0.05</v>
      </c>
      <c r="Q186" s="17">
        <v>-0.31</v>
      </c>
      <c r="R186" s="17">
        <v>2165.92</v>
      </c>
      <c r="S186" s="17">
        <v>121.81</v>
      </c>
      <c r="T186" s="17">
        <v>21.92</v>
      </c>
      <c r="U186" s="17">
        <v>10.34</v>
      </c>
      <c r="V186" s="17">
        <v>301.47000000000003</v>
      </c>
      <c r="W186" s="17">
        <v>0.02</v>
      </c>
      <c r="X186" s="17">
        <v>1.46</v>
      </c>
      <c r="Y186" s="14"/>
    </row>
    <row r="187" spans="1:25" s="22" customFormat="1" x14ac:dyDescent="0.2">
      <c r="A187" s="41">
        <v>3107.77</v>
      </c>
      <c r="B187" s="41">
        <v>89.89</v>
      </c>
      <c r="C187" s="41">
        <v>299.77</v>
      </c>
      <c r="D187" s="83">
        <f t="shared" ref="D187" si="106">C187-20.63</f>
        <v>279.14</v>
      </c>
      <c r="E187" s="83">
        <f t="shared" ref="E187" si="107">C187-0.38</f>
        <v>299.39</v>
      </c>
      <c r="F187" s="17">
        <v>1113.94</v>
      </c>
      <c r="G187" s="17">
        <v>1028.99</v>
      </c>
      <c r="H187" s="17">
        <v>1587.27</v>
      </c>
      <c r="I187" s="17">
        <v>-1509.29</v>
      </c>
      <c r="J187" s="17">
        <v>13518506.57</v>
      </c>
      <c r="K187" s="17">
        <v>7185745.8399999999</v>
      </c>
      <c r="L187" s="17" t="s">
        <v>2357</v>
      </c>
      <c r="M187" s="17" t="s">
        <v>2358</v>
      </c>
      <c r="N187" s="17">
        <v>0.3</v>
      </c>
      <c r="O187" s="21">
        <v>0</v>
      </c>
      <c r="P187" s="17">
        <v>-7.0000000000000007E-2</v>
      </c>
      <c r="Q187" s="17">
        <v>-0.3</v>
      </c>
      <c r="R187" s="17">
        <v>2189.13</v>
      </c>
      <c r="S187" s="17">
        <v>123.79</v>
      </c>
      <c r="T187" s="17">
        <v>21.93</v>
      </c>
      <c r="U187" s="17">
        <v>10.48</v>
      </c>
      <c r="V187" s="17">
        <v>301.435</v>
      </c>
      <c r="W187" s="17">
        <v>0.01</v>
      </c>
      <c r="X187" s="17">
        <v>1.28</v>
      </c>
      <c r="Y187" s="14"/>
    </row>
    <row r="188" spans="1:25" s="22" customFormat="1" x14ac:dyDescent="0.2">
      <c r="A188" s="41">
        <v>3131.85</v>
      </c>
      <c r="B188" s="41">
        <v>90.02</v>
      </c>
      <c r="C188" s="41">
        <v>299.63</v>
      </c>
      <c r="D188" s="83">
        <f t="shared" ref="D188" si="108">C188-20.63</f>
        <v>279</v>
      </c>
      <c r="E188" s="83">
        <f t="shared" ref="E188" si="109">C188-0.38</f>
        <v>299.25</v>
      </c>
      <c r="F188" s="17">
        <v>1113.96</v>
      </c>
      <c r="G188" s="17">
        <v>1029.01</v>
      </c>
      <c r="H188" s="17">
        <v>1599.2</v>
      </c>
      <c r="I188" s="17">
        <v>-1530.21</v>
      </c>
      <c r="J188" s="17">
        <v>13518485.58</v>
      </c>
      <c r="K188" s="17">
        <v>7185757.6399999997</v>
      </c>
      <c r="L188" s="17" t="s">
        <v>2359</v>
      </c>
      <c r="M188" s="17" t="s">
        <v>2360</v>
      </c>
      <c r="N188" s="17">
        <v>0.08</v>
      </c>
      <c r="O188" s="21">
        <v>0</v>
      </c>
      <c r="P188" s="17">
        <v>0.05</v>
      </c>
      <c r="Q188" s="17">
        <v>-0.06</v>
      </c>
      <c r="R188" s="17">
        <v>2212.4</v>
      </c>
      <c r="S188" s="17">
        <v>125.79</v>
      </c>
      <c r="T188" s="17">
        <v>21.94</v>
      </c>
      <c r="U188" s="17">
        <v>10.61</v>
      </c>
      <c r="V188" s="17">
        <v>301.39400000000001</v>
      </c>
      <c r="W188" s="17">
        <v>-0.01</v>
      </c>
      <c r="X188" s="17">
        <v>0.92</v>
      </c>
      <c r="Y188" s="14"/>
    </row>
    <row r="189" spans="1:25" s="22" customFormat="1" x14ac:dyDescent="0.2">
      <c r="A189" s="41">
        <v>3155.73</v>
      </c>
      <c r="B189" s="41">
        <v>89.99</v>
      </c>
      <c r="C189" s="41">
        <v>300.05</v>
      </c>
      <c r="D189" s="83">
        <f t="shared" ref="D189:D190" si="110">C189-20.63</f>
        <v>279.42</v>
      </c>
      <c r="E189" s="83">
        <f t="shared" ref="E189:E190" si="111">C189-0.38</f>
        <v>299.67</v>
      </c>
      <c r="F189" s="17">
        <v>1113.96</v>
      </c>
      <c r="G189" s="17">
        <v>1029.01</v>
      </c>
      <c r="H189" s="17">
        <v>1611.09</v>
      </c>
      <c r="I189" s="17">
        <v>-1550.92</v>
      </c>
      <c r="J189" s="17">
        <v>13518464.779999999</v>
      </c>
      <c r="K189" s="17">
        <v>7185769.3799999999</v>
      </c>
      <c r="L189" s="17" t="s">
        <v>2801</v>
      </c>
      <c r="M189" s="17" t="s">
        <v>2802</v>
      </c>
      <c r="N189" s="17">
        <v>0.18</v>
      </c>
      <c r="O189" s="21">
        <v>81.254000000000005</v>
      </c>
      <c r="P189" s="17">
        <v>-0.01</v>
      </c>
      <c r="Q189" s="17">
        <v>0.18</v>
      </c>
      <c r="R189" s="17">
        <v>2235.5</v>
      </c>
      <c r="S189" s="17">
        <v>127.77</v>
      </c>
      <c r="T189" s="17">
        <v>21.96</v>
      </c>
      <c r="U189" s="17">
        <v>10.74</v>
      </c>
      <c r="V189" s="17">
        <v>301.358</v>
      </c>
      <c r="W189" s="17">
        <v>-0.01</v>
      </c>
      <c r="X189" s="17">
        <v>0.63</v>
      </c>
      <c r="Y189" s="14"/>
    </row>
    <row r="190" spans="1:25" s="22" customFormat="1" x14ac:dyDescent="0.2">
      <c r="A190" s="41">
        <v>3179.57</v>
      </c>
      <c r="B190" s="41">
        <v>90.11</v>
      </c>
      <c r="C190" s="41">
        <v>300.83</v>
      </c>
      <c r="D190" s="83">
        <f t="shared" si="110"/>
        <v>280.2</v>
      </c>
      <c r="E190" s="83">
        <f t="shared" si="111"/>
        <v>300.45</v>
      </c>
      <c r="F190" s="17">
        <v>1113.93</v>
      </c>
      <c r="G190" s="17">
        <v>1028.98</v>
      </c>
      <c r="H190" s="17">
        <v>1623.16</v>
      </c>
      <c r="I190" s="17">
        <v>-1571.48</v>
      </c>
      <c r="J190" s="17">
        <v>13518444.15</v>
      </c>
      <c r="K190" s="17">
        <v>7185781.3200000003</v>
      </c>
      <c r="L190" s="17" t="s">
        <v>2803</v>
      </c>
      <c r="M190" s="17" t="s">
        <v>2804</v>
      </c>
      <c r="N190" s="17">
        <v>0.33</v>
      </c>
      <c r="O190" s="21">
        <v>-104.452</v>
      </c>
      <c r="P190" s="17">
        <v>0.05</v>
      </c>
      <c r="Q190" s="17">
        <v>0.33</v>
      </c>
      <c r="R190" s="17">
        <v>2258.62</v>
      </c>
      <c r="S190" s="17">
        <v>129.74</v>
      </c>
      <c r="T190" s="17">
        <v>21.97</v>
      </c>
      <c r="U190" s="17">
        <v>10.87</v>
      </c>
      <c r="V190" s="17">
        <v>301.33199999999999</v>
      </c>
      <c r="W190" s="17">
        <v>0.02</v>
      </c>
      <c r="X190" s="17">
        <v>0.57999999999999996</v>
      </c>
      <c r="Y190" s="14"/>
    </row>
    <row r="191" spans="1:25" s="22" customFormat="1" x14ac:dyDescent="0.2">
      <c r="A191" s="41">
        <v>3206.49</v>
      </c>
      <c r="B191" s="41">
        <v>89.86</v>
      </c>
      <c r="C191" s="41">
        <v>299.86</v>
      </c>
      <c r="D191" s="83">
        <f t="shared" ref="D191:D192" si="112">C191-20.63</f>
        <v>279.23</v>
      </c>
      <c r="E191" s="83">
        <f t="shared" ref="E191:E192" si="113">C191-0.38</f>
        <v>299.48</v>
      </c>
      <c r="F191" s="17">
        <v>1113.94</v>
      </c>
      <c r="G191" s="17">
        <v>1028.99</v>
      </c>
      <c r="H191" s="17">
        <v>1636.76</v>
      </c>
      <c r="I191" s="17">
        <v>-1594.71</v>
      </c>
      <c r="J191" s="17">
        <v>13518420.83</v>
      </c>
      <c r="K191" s="17">
        <v>7185794.7699999996</v>
      </c>
      <c r="L191" s="17" t="s">
        <v>2805</v>
      </c>
      <c r="M191" s="17" t="s">
        <v>2806</v>
      </c>
      <c r="N191" s="17">
        <v>0.37</v>
      </c>
      <c r="O191" s="21">
        <v>48.468000000000004</v>
      </c>
      <c r="P191" s="17">
        <v>-0.09</v>
      </c>
      <c r="Q191" s="17">
        <v>-0.36</v>
      </c>
      <c r="R191" s="17">
        <v>2284.71</v>
      </c>
      <c r="S191" s="17">
        <v>131.97</v>
      </c>
      <c r="T191" s="17">
        <v>21.98</v>
      </c>
      <c r="U191" s="17">
        <v>11.02</v>
      </c>
      <c r="V191" s="17">
        <v>301.303</v>
      </c>
      <c r="W191" s="17">
        <v>0.01</v>
      </c>
      <c r="X191" s="17">
        <v>0.48</v>
      </c>
      <c r="Y191" s="14"/>
    </row>
    <row r="192" spans="1:25" s="22" customFormat="1" x14ac:dyDescent="0.2">
      <c r="A192" s="41">
        <v>3230.44</v>
      </c>
      <c r="B192" s="41">
        <v>90.17</v>
      </c>
      <c r="C192" s="41">
        <v>300.20999999999998</v>
      </c>
      <c r="D192" s="83">
        <f t="shared" si="112"/>
        <v>279.58</v>
      </c>
      <c r="E192" s="83">
        <f t="shared" si="113"/>
        <v>299.83</v>
      </c>
      <c r="F192" s="17">
        <v>1113.94</v>
      </c>
      <c r="G192" s="17">
        <v>1028.99</v>
      </c>
      <c r="H192" s="17">
        <v>1648.75</v>
      </c>
      <c r="I192" s="17">
        <v>-1615.44</v>
      </c>
      <c r="J192" s="17">
        <v>13518400.02</v>
      </c>
      <c r="K192" s="17">
        <v>7185806.6200000001</v>
      </c>
      <c r="L192" s="17" t="s">
        <v>2807</v>
      </c>
      <c r="M192" s="17" t="s">
        <v>2808</v>
      </c>
      <c r="N192" s="17">
        <v>0.2</v>
      </c>
      <c r="O192" s="21">
        <v>146.31</v>
      </c>
      <c r="P192" s="17">
        <v>0.13</v>
      </c>
      <c r="Q192" s="17">
        <v>0.15</v>
      </c>
      <c r="R192" s="17">
        <v>2307.89</v>
      </c>
      <c r="S192" s="17">
        <v>133.96</v>
      </c>
      <c r="T192" s="17">
        <v>22</v>
      </c>
      <c r="U192" s="17">
        <v>11.15</v>
      </c>
      <c r="V192" s="17">
        <v>301.274</v>
      </c>
      <c r="W192" s="17">
        <v>0.01</v>
      </c>
      <c r="X192" s="17">
        <v>0.27</v>
      </c>
      <c r="Y192" s="14"/>
    </row>
    <row r="193" spans="1:25" s="20" customFormat="1" x14ac:dyDescent="0.2">
      <c r="A193" s="41">
        <v>3250.94</v>
      </c>
      <c r="B193" s="41">
        <v>90.02</v>
      </c>
      <c r="C193" s="41">
        <v>300.31</v>
      </c>
      <c r="D193" s="83">
        <f t="shared" ref="D193:D194" si="114">C193-20.63</f>
        <v>279.68</v>
      </c>
      <c r="E193" s="83">
        <f t="shared" ref="E193:E194" si="115">C193-0.38</f>
        <v>299.93</v>
      </c>
      <c r="F193" s="17">
        <v>1113.9000000000001</v>
      </c>
      <c r="G193" s="17">
        <v>1028.95</v>
      </c>
      <c r="H193" s="17">
        <v>1659.08</v>
      </c>
      <c r="I193" s="17">
        <v>-1633.15</v>
      </c>
      <c r="J193" s="17">
        <v>13518382.24</v>
      </c>
      <c r="K193" s="17">
        <v>7185816.8300000001</v>
      </c>
      <c r="L193" s="17" t="s">
        <v>2809</v>
      </c>
      <c r="M193" s="17" t="s">
        <v>2810</v>
      </c>
      <c r="N193" s="17">
        <v>0.09</v>
      </c>
      <c r="O193" s="21">
        <v>88.281000000000006</v>
      </c>
      <c r="P193" s="17">
        <v>-7.0000000000000007E-2</v>
      </c>
      <c r="Q193" s="17">
        <v>0.05</v>
      </c>
      <c r="R193" s="17">
        <v>2327.7600000000002</v>
      </c>
      <c r="S193" s="17">
        <v>135.66</v>
      </c>
      <c r="T193" s="17">
        <v>22.01</v>
      </c>
      <c r="U193" s="17">
        <v>11.27</v>
      </c>
      <c r="V193" s="17">
        <v>301.25200000000001</v>
      </c>
      <c r="W193" s="8">
        <v>0.05</v>
      </c>
      <c r="X193" s="8">
        <v>0.17</v>
      </c>
      <c r="Y193" s="14"/>
    </row>
    <row r="194" spans="1:25" s="20" customFormat="1" x14ac:dyDescent="0.2">
      <c r="A194" s="41">
        <v>3279.92</v>
      </c>
      <c r="B194" s="41">
        <v>90.05</v>
      </c>
      <c r="C194" s="41">
        <v>301.31</v>
      </c>
      <c r="D194" s="83">
        <f t="shared" si="114"/>
        <v>280.68</v>
      </c>
      <c r="E194" s="83">
        <f t="shared" si="115"/>
        <v>300.93</v>
      </c>
      <c r="F194" s="17">
        <v>1113.8800000000001</v>
      </c>
      <c r="G194" s="17">
        <v>1028.93</v>
      </c>
      <c r="H194" s="17">
        <v>1673.93</v>
      </c>
      <c r="I194" s="17">
        <v>-1658.04</v>
      </c>
      <c r="J194" s="17">
        <v>13518357.25</v>
      </c>
      <c r="K194" s="17">
        <v>7185831.5099999998</v>
      </c>
      <c r="L194" s="17" t="s">
        <v>2811</v>
      </c>
      <c r="M194" s="17" t="s">
        <v>2812</v>
      </c>
      <c r="N194" s="17">
        <v>0.35</v>
      </c>
      <c r="O194" s="21">
        <v>117.181</v>
      </c>
      <c r="P194" s="17">
        <v>0.01</v>
      </c>
      <c r="Q194" s="17">
        <v>0.35</v>
      </c>
      <c r="R194" s="17">
        <v>2355.91</v>
      </c>
      <c r="S194" s="17">
        <v>138.06</v>
      </c>
      <c r="T194" s="17">
        <v>22.02</v>
      </c>
      <c r="U194" s="17">
        <v>11.43</v>
      </c>
      <c r="V194" s="17">
        <v>301.233</v>
      </c>
      <c r="W194" s="8">
        <v>7.0000000000000007E-2</v>
      </c>
      <c r="X194" s="8">
        <v>0.3</v>
      </c>
      <c r="Y194" s="14"/>
    </row>
    <row r="195" spans="1:25" s="20" customFormat="1" x14ac:dyDescent="0.2">
      <c r="A195" s="41">
        <v>3298.56</v>
      </c>
      <c r="B195" s="41">
        <v>89.86</v>
      </c>
      <c r="C195" s="41">
        <v>301.68</v>
      </c>
      <c r="D195" s="83">
        <f t="shared" ref="D195:D196" si="116">C195-20.63</f>
        <v>281.05</v>
      </c>
      <c r="E195" s="83">
        <f t="shared" ref="E195:E196" si="117">C195-0.38</f>
        <v>301.3</v>
      </c>
      <c r="F195" s="17">
        <v>1113.9000000000001</v>
      </c>
      <c r="G195" s="17">
        <v>1028.95</v>
      </c>
      <c r="H195" s="17">
        <v>1683.66</v>
      </c>
      <c r="I195" s="17">
        <v>-1673.93</v>
      </c>
      <c r="J195" s="17">
        <v>13518341.289999999</v>
      </c>
      <c r="K195" s="17">
        <v>7185841.1399999997</v>
      </c>
      <c r="L195" s="17" t="s">
        <v>2920</v>
      </c>
      <c r="M195" s="17" t="s">
        <v>2921</v>
      </c>
      <c r="N195" s="17">
        <v>0.22</v>
      </c>
      <c r="O195" s="21">
        <v>0</v>
      </c>
      <c r="P195" s="17">
        <v>-0.1</v>
      </c>
      <c r="Q195" s="17">
        <v>0.2</v>
      </c>
      <c r="R195" s="17">
        <v>2374.06</v>
      </c>
      <c r="S195" s="17">
        <v>139.61000000000001</v>
      </c>
      <c r="T195" s="17">
        <v>22.03</v>
      </c>
      <c r="U195" s="17">
        <v>11.53</v>
      </c>
      <c r="V195" s="17">
        <v>301.22899999999998</v>
      </c>
      <c r="W195" s="8">
        <v>0.05</v>
      </c>
      <c r="X195" s="8">
        <v>0.6</v>
      </c>
      <c r="Y195" s="14"/>
    </row>
    <row r="196" spans="1:25" s="20" customFormat="1" x14ac:dyDescent="0.2">
      <c r="A196" s="41">
        <v>3322.75</v>
      </c>
      <c r="B196" s="41">
        <v>89.93</v>
      </c>
      <c r="C196" s="41">
        <v>301.61</v>
      </c>
      <c r="D196" s="83">
        <f t="shared" si="116"/>
        <v>280.98</v>
      </c>
      <c r="E196" s="83">
        <f t="shared" si="117"/>
        <v>301.23</v>
      </c>
      <c r="F196" s="17">
        <v>1113.94</v>
      </c>
      <c r="G196" s="17">
        <v>1028.99</v>
      </c>
      <c r="H196" s="17">
        <v>1696.36</v>
      </c>
      <c r="I196" s="17">
        <v>-1694.53</v>
      </c>
      <c r="J196" s="17">
        <v>13518320.619999999</v>
      </c>
      <c r="K196" s="17">
        <v>7185853.6900000004</v>
      </c>
      <c r="L196" s="17" t="s">
        <v>2922</v>
      </c>
      <c r="M196" s="17" t="s">
        <v>2923</v>
      </c>
      <c r="N196" s="17">
        <v>0.04</v>
      </c>
      <c r="O196" s="21">
        <v>0</v>
      </c>
      <c r="P196" s="17">
        <v>0.03</v>
      </c>
      <c r="Q196" s="17">
        <v>-0.03</v>
      </c>
      <c r="R196" s="17">
        <v>2397.64</v>
      </c>
      <c r="S196" s="17">
        <v>141.61000000000001</v>
      </c>
      <c r="T196" s="17">
        <v>22.04</v>
      </c>
      <c r="U196" s="17">
        <v>11.67</v>
      </c>
      <c r="V196" s="17">
        <v>301.22699999999998</v>
      </c>
      <c r="W196" s="17">
        <v>0.01</v>
      </c>
      <c r="X196" s="17">
        <v>1.07</v>
      </c>
      <c r="Y196" s="14"/>
    </row>
    <row r="197" spans="1:25" s="20" customFormat="1" x14ac:dyDescent="0.2">
      <c r="A197" s="41">
        <v>3347.02</v>
      </c>
      <c r="B197" s="41">
        <v>89.9</v>
      </c>
      <c r="C197" s="41">
        <v>302</v>
      </c>
      <c r="D197" s="83">
        <f t="shared" ref="D197" si="118">C197-20.63</f>
        <v>281.37</v>
      </c>
      <c r="E197" s="83">
        <f t="shared" ref="E197" si="119">C197-0.38</f>
        <v>301.62</v>
      </c>
      <c r="F197" s="17">
        <v>1113.98</v>
      </c>
      <c r="G197" s="17">
        <v>1029.03</v>
      </c>
      <c r="H197" s="17">
        <v>1709.15</v>
      </c>
      <c r="I197" s="17">
        <v>-1715.15</v>
      </c>
      <c r="J197" s="17">
        <v>13518299.91</v>
      </c>
      <c r="K197" s="17">
        <v>7185866.3499999996</v>
      </c>
      <c r="L197" s="17" t="s">
        <v>2924</v>
      </c>
      <c r="M197" s="17" t="s">
        <v>2925</v>
      </c>
      <c r="N197" s="17">
        <v>0.16</v>
      </c>
      <c r="O197" s="21">
        <v>0</v>
      </c>
      <c r="P197" s="17">
        <v>-0.01</v>
      </c>
      <c r="Q197" s="17">
        <v>0.16</v>
      </c>
      <c r="R197" s="17">
        <v>2421.31</v>
      </c>
      <c r="S197" s="17">
        <v>143.62</v>
      </c>
      <c r="T197" s="17">
        <v>22.05</v>
      </c>
      <c r="U197" s="17">
        <v>11.81</v>
      </c>
      <c r="V197" s="17">
        <v>301.22699999999998</v>
      </c>
      <c r="W197" s="17">
        <v>-0.03</v>
      </c>
      <c r="X197" s="17">
        <v>1.6</v>
      </c>
      <c r="Y197" s="14"/>
    </row>
    <row r="198" spans="1:25" s="20" customFormat="1" x14ac:dyDescent="0.2">
      <c r="A198" s="41">
        <v>3372.05</v>
      </c>
      <c r="B198" s="41">
        <v>89.99</v>
      </c>
      <c r="C198" s="41">
        <v>301.74</v>
      </c>
      <c r="D198" s="83">
        <f t="shared" ref="D198" si="120">C198-20.63</f>
        <v>281.11</v>
      </c>
      <c r="E198" s="83">
        <f t="shared" ref="E198" si="121">C198-0.38</f>
        <v>301.36</v>
      </c>
      <c r="F198" s="17">
        <v>1114</v>
      </c>
      <c r="G198" s="17">
        <v>1029.05</v>
      </c>
      <c r="H198" s="17">
        <v>1722.36</v>
      </c>
      <c r="I198" s="17">
        <v>-1736.41</v>
      </c>
      <c r="J198" s="17">
        <v>13518278.560000001</v>
      </c>
      <c r="K198" s="17">
        <v>7185879.4199999999</v>
      </c>
      <c r="L198" s="17" t="s">
        <v>2926</v>
      </c>
      <c r="M198" s="17" t="s">
        <v>2927</v>
      </c>
      <c r="N198" s="17">
        <v>0.11</v>
      </c>
      <c r="O198" s="21">
        <v>0</v>
      </c>
      <c r="P198" s="17">
        <v>0.04</v>
      </c>
      <c r="Q198" s="17">
        <v>-0.1</v>
      </c>
      <c r="R198" s="17">
        <v>2445.73</v>
      </c>
      <c r="S198" s="17">
        <v>145.69</v>
      </c>
      <c r="T198" s="17">
        <v>22.06</v>
      </c>
      <c r="U198" s="17">
        <v>11.95</v>
      </c>
      <c r="V198" s="17">
        <v>301.22800000000001</v>
      </c>
      <c r="W198" s="23">
        <v>-0.05</v>
      </c>
      <c r="X198" s="8">
        <v>2.1800000000000002</v>
      </c>
      <c r="Y198" s="14"/>
    </row>
    <row r="199" spans="1:25" s="20" customFormat="1" x14ac:dyDescent="0.2">
      <c r="A199" s="41">
        <v>3388.65</v>
      </c>
      <c r="B199" s="41">
        <v>90.08</v>
      </c>
      <c r="C199" s="41">
        <v>300.95999999999998</v>
      </c>
      <c r="D199" s="83">
        <f t="shared" ref="D199" si="122">C199-20.63</f>
        <v>280.33</v>
      </c>
      <c r="E199" s="83">
        <f t="shared" ref="E199" si="123">C199-0.38</f>
        <v>300.58</v>
      </c>
      <c r="F199" s="17">
        <v>1113.99</v>
      </c>
      <c r="G199" s="17">
        <v>1029.04</v>
      </c>
      <c r="H199" s="17">
        <v>1731</v>
      </c>
      <c r="I199" s="17">
        <v>-1750.59</v>
      </c>
      <c r="J199" s="17">
        <v>13518264.33</v>
      </c>
      <c r="K199" s="17">
        <v>7185887.96</v>
      </c>
      <c r="L199" s="17" t="s">
        <v>2928</v>
      </c>
      <c r="M199" s="17" t="s">
        <v>2929</v>
      </c>
      <c r="N199" s="17">
        <v>0.47</v>
      </c>
      <c r="O199" s="21">
        <v>-107.10299999999999</v>
      </c>
      <c r="P199" s="17">
        <v>0.05</v>
      </c>
      <c r="Q199" s="17">
        <v>-0.47</v>
      </c>
      <c r="R199" s="17">
        <v>2461.89</v>
      </c>
      <c r="S199" s="17">
        <v>147.07</v>
      </c>
      <c r="T199" s="17">
        <v>22.06</v>
      </c>
      <c r="U199" s="17">
        <v>12.04</v>
      </c>
      <c r="V199" s="17">
        <v>301.22399999999999</v>
      </c>
      <c r="W199" s="23">
        <v>-0.04</v>
      </c>
      <c r="X199" s="8">
        <v>2.41</v>
      </c>
      <c r="Y199" s="14"/>
    </row>
    <row r="200" spans="1:25" s="20" customFormat="1" x14ac:dyDescent="0.2">
      <c r="A200" s="41">
        <v>3398</v>
      </c>
      <c r="B200" s="41">
        <v>90</v>
      </c>
      <c r="C200" s="41">
        <v>300.7</v>
      </c>
      <c r="D200" s="83">
        <f t="shared" ref="D200" si="124">C200-20.63</f>
        <v>280.07</v>
      </c>
      <c r="E200" s="83">
        <f t="shared" ref="E200" si="125">C200-0.38</f>
        <v>300.32</v>
      </c>
      <c r="F200" s="17">
        <v>1113.99</v>
      </c>
      <c r="G200" s="17">
        <v>1029.04</v>
      </c>
      <c r="H200" s="17">
        <v>1735.79</v>
      </c>
      <c r="I200" s="17">
        <v>-1758.61</v>
      </c>
      <c r="J200" s="17">
        <v>13518256.27</v>
      </c>
      <c r="K200" s="17">
        <v>7185892.7000000002</v>
      </c>
      <c r="L200" s="17" t="s">
        <v>2930</v>
      </c>
      <c r="M200" s="17" t="s">
        <v>2931</v>
      </c>
      <c r="N200" s="17">
        <v>0.28999999999999998</v>
      </c>
      <c r="O200" s="21" t="s">
        <v>77</v>
      </c>
      <c r="P200" s="17">
        <v>-0.09</v>
      </c>
      <c r="Q200" s="17">
        <v>-0.28000000000000003</v>
      </c>
      <c r="R200" s="17">
        <v>2470.9699999999998</v>
      </c>
      <c r="S200" s="17">
        <v>147.85</v>
      </c>
      <c r="T200" s="17">
        <v>22.07</v>
      </c>
      <c r="U200" s="17">
        <v>12.1</v>
      </c>
      <c r="V200" s="17">
        <v>301.21899999999999</v>
      </c>
      <c r="W200" s="17">
        <v>-0.04</v>
      </c>
      <c r="X200" s="17">
        <v>2.4500000000000002</v>
      </c>
      <c r="Y200" s="14" t="s">
        <v>887</v>
      </c>
    </row>
    <row r="201" spans="1:25" s="20" customFormat="1" x14ac:dyDescent="0.2">
      <c r="A201" s="41"/>
      <c r="B201" s="41"/>
      <c r="C201" s="41"/>
      <c r="D201" s="80">
        <f t="shared" ref="D201" si="126">C201-20.58</f>
        <v>-20.58</v>
      </c>
      <c r="E201" s="80"/>
      <c r="F201" s="17"/>
      <c r="G201" s="17"/>
      <c r="H201" s="17"/>
      <c r="I201" s="17"/>
      <c r="J201" s="17"/>
      <c r="K201" s="17"/>
      <c r="L201" s="17"/>
      <c r="M201" s="17"/>
      <c r="N201" s="17"/>
      <c r="O201" s="21"/>
      <c r="P201" s="17"/>
      <c r="Q201" s="17"/>
      <c r="R201" s="17"/>
      <c r="S201" s="17"/>
      <c r="T201" s="17"/>
      <c r="U201" s="17"/>
      <c r="V201" s="17"/>
      <c r="W201" s="17"/>
      <c r="X201" s="17"/>
      <c r="Y201" s="19"/>
    </row>
    <row r="202" spans="1:25" s="20" customFormat="1" x14ac:dyDescent="0.2">
      <c r="A202" s="41"/>
      <c r="B202" s="41"/>
      <c r="C202" s="41"/>
      <c r="D202" s="80">
        <f t="shared" ref="D202" si="127">C202-20.58</f>
        <v>-20.58</v>
      </c>
      <c r="E202" s="80"/>
      <c r="F202" s="17"/>
      <c r="G202" s="17"/>
      <c r="H202" s="17"/>
      <c r="I202" s="17"/>
      <c r="J202" s="17"/>
      <c r="K202" s="17"/>
      <c r="L202" s="17"/>
      <c r="M202" s="17"/>
      <c r="N202" s="17"/>
      <c r="O202" s="21"/>
      <c r="P202" s="17"/>
      <c r="Q202" s="17"/>
      <c r="R202" s="17"/>
      <c r="S202" s="17"/>
      <c r="T202" s="17"/>
      <c r="U202" s="17"/>
      <c r="V202" s="17"/>
      <c r="W202" s="17"/>
      <c r="X202" s="17"/>
      <c r="Y202" s="19"/>
    </row>
    <row r="203" spans="1:25" s="20" customFormat="1" x14ac:dyDescent="0.2">
      <c r="A203" s="41"/>
      <c r="B203" s="41"/>
      <c r="C203" s="41"/>
      <c r="D203" s="80">
        <f t="shared" ref="D203" si="128">C203-20.58</f>
        <v>-20.58</v>
      </c>
      <c r="E203" s="80"/>
      <c r="F203" s="17"/>
      <c r="G203" s="17"/>
      <c r="H203" s="17"/>
      <c r="I203" s="17"/>
      <c r="J203" s="17"/>
      <c r="K203" s="17"/>
      <c r="L203" s="17"/>
      <c r="M203" s="17"/>
      <c r="N203" s="17"/>
      <c r="O203" s="18"/>
      <c r="P203" s="17"/>
      <c r="Q203" s="17"/>
      <c r="R203" s="17"/>
      <c r="S203" s="17"/>
      <c r="T203" s="17"/>
      <c r="U203" s="17"/>
      <c r="V203" s="17"/>
      <c r="W203" s="17"/>
      <c r="X203" s="17"/>
      <c r="Y203" s="19"/>
    </row>
    <row r="204" spans="1:25" s="20" customFormat="1" x14ac:dyDescent="0.2">
      <c r="A204" s="41"/>
      <c r="B204" s="41"/>
      <c r="C204" s="41"/>
      <c r="D204" s="80">
        <f t="shared" ref="D204" si="129">C204-20.58</f>
        <v>-20.58</v>
      </c>
      <c r="E204" s="80"/>
      <c r="F204" s="17"/>
      <c r="G204" s="17"/>
      <c r="H204" s="17"/>
      <c r="I204" s="17"/>
      <c r="J204" s="17"/>
      <c r="K204" s="17"/>
      <c r="L204" s="17"/>
      <c r="M204" s="17"/>
      <c r="N204" s="17"/>
      <c r="O204" s="18"/>
      <c r="P204" s="17"/>
      <c r="Q204" s="17"/>
      <c r="R204" s="17"/>
      <c r="S204" s="17"/>
      <c r="T204" s="17"/>
      <c r="U204" s="17"/>
      <c r="V204" s="17"/>
      <c r="W204" s="8"/>
      <c r="X204" s="8"/>
      <c r="Y204" s="19"/>
    </row>
    <row r="205" spans="1:25" s="10" customFormat="1" x14ac:dyDescent="0.2">
      <c r="A205" s="39"/>
      <c r="B205" s="39"/>
      <c r="C205" s="39"/>
      <c r="D205" s="80">
        <f t="shared" ref="D205:D206" si="130">C205-20.58</f>
        <v>-20.58</v>
      </c>
      <c r="E205" s="80"/>
      <c r="F205" s="8"/>
      <c r="G205" s="8"/>
      <c r="H205" s="8"/>
      <c r="I205" s="8"/>
      <c r="J205" s="8"/>
      <c r="K205" s="8"/>
      <c r="L205" s="8"/>
      <c r="M205" s="8"/>
      <c r="N205" s="8"/>
      <c r="O205" s="9"/>
      <c r="P205" s="8"/>
      <c r="Q205" s="8"/>
      <c r="R205" s="8"/>
      <c r="S205" s="8"/>
      <c r="T205" s="8"/>
      <c r="U205" s="8"/>
      <c r="V205" s="8"/>
      <c r="W205" s="8"/>
      <c r="X205" s="8"/>
      <c r="Y205" s="19"/>
    </row>
    <row r="206" spans="1:25" s="10" customFormat="1" x14ac:dyDescent="0.2">
      <c r="A206" s="39"/>
      <c r="B206" s="39"/>
      <c r="C206" s="39"/>
      <c r="D206" s="80">
        <f t="shared" si="130"/>
        <v>-20.58</v>
      </c>
      <c r="E206" s="80"/>
      <c r="F206" s="8"/>
      <c r="G206" s="8"/>
      <c r="H206" s="8"/>
      <c r="I206" s="8"/>
      <c r="J206" s="8"/>
      <c r="K206" s="8"/>
      <c r="L206" s="8"/>
      <c r="M206" s="8"/>
      <c r="N206" s="8"/>
      <c r="O206" s="9"/>
      <c r="P206" s="8"/>
      <c r="Q206" s="8"/>
      <c r="R206" s="8"/>
      <c r="S206" s="8"/>
      <c r="T206" s="8"/>
      <c r="U206" s="8"/>
      <c r="V206" s="8"/>
      <c r="W206" s="8"/>
      <c r="X206" s="8"/>
      <c r="Y206" s="19"/>
    </row>
    <row r="207" spans="1:25" s="10" customFormat="1" x14ac:dyDescent="0.2">
      <c r="A207" s="39"/>
      <c r="B207" s="39"/>
      <c r="C207" s="39"/>
      <c r="D207" s="80">
        <f t="shared" ref="D207" si="131">C207-20.58</f>
        <v>-20.58</v>
      </c>
      <c r="E207" s="80"/>
      <c r="F207" s="8"/>
      <c r="G207" s="8"/>
      <c r="H207" s="8"/>
      <c r="I207" s="8"/>
      <c r="J207" s="8"/>
      <c r="K207" s="8"/>
      <c r="L207" s="8"/>
      <c r="M207" s="8"/>
      <c r="N207" s="8"/>
      <c r="O207" s="9"/>
      <c r="P207" s="8"/>
      <c r="Q207" s="8"/>
      <c r="R207" s="8"/>
      <c r="S207" s="8"/>
      <c r="T207" s="8"/>
      <c r="U207" s="8"/>
      <c r="V207" s="8"/>
      <c r="W207" s="8"/>
      <c r="X207" s="8"/>
      <c r="Y207" s="19"/>
    </row>
    <row r="208" spans="1:25" s="10" customFormat="1" x14ac:dyDescent="0.2">
      <c r="A208" s="39"/>
      <c r="B208" s="39"/>
      <c r="C208" s="39"/>
      <c r="D208" s="80">
        <f t="shared" ref="D208" si="132">C208-20.58</f>
        <v>-20.58</v>
      </c>
      <c r="E208" s="80"/>
      <c r="F208" s="8"/>
      <c r="G208" s="8"/>
      <c r="H208" s="8"/>
      <c r="I208" s="8"/>
      <c r="J208" s="8"/>
      <c r="K208" s="8"/>
      <c r="L208" s="8"/>
      <c r="M208" s="8"/>
      <c r="N208" s="8"/>
      <c r="O208" s="9"/>
      <c r="P208" s="8"/>
      <c r="Q208" s="8"/>
      <c r="R208" s="8"/>
      <c r="S208" s="8"/>
      <c r="T208" s="8"/>
      <c r="U208" s="8"/>
      <c r="V208" s="8"/>
      <c r="W208" s="8"/>
      <c r="X208" s="8"/>
      <c r="Y208" s="19"/>
    </row>
    <row r="209" spans="1:25" s="10" customFormat="1" x14ac:dyDescent="0.2">
      <c r="A209" s="39"/>
      <c r="B209" s="39"/>
      <c r="C209" s="39"/>
      <c r="D209" s="80">
        <f t="shared" ref="D209" si="133">C209-20.58</f>
        <v>-20.58</v>
      </c>
      <c r="E209" s="80"/>
      <c r="F209" s="8"/>
      <c r="G209" s="8"/>
      <c r="H209" s="8"/>
      <c r="I209" s="8"/>
      <c r="J209" s="8"/>
      <c r="K209" s="8"/>
      <c r="L209" s="8"/>
      <c r="M209" s="8"/>
      <c r="N209" s="8"/>
      <c r="O209" s="9"/>
      <c r="P209" s="8"/>
      <c r="Q209" s="8"/>
      <c r="R209" s="8"/>
      <c r="S209" s="8"/>
      <c r="T209" s="8"/>
      <c r="U209" s="8"/>
      <c r="V209" s="8"/>
      <c r="W209" s="8"/>
      <c r="X209" s="8"/>
      <c r="Y209" s="19"/>
    </row>
    <row r="210" spans="1:25" s="10" customFormat="1" x14ac:dyDescent="0.2">
      <c r="A210" s="39"/>
      <c r="B210" s="39"/>
      <c r="C210" s="39"/>
      <c r="D210" s="80">
        <f t="shared" ref="D210" si="134">C210-20.58</f>
        <v>-20.58</v>
      </c>
      <c r="E210" s="80"/>
      <c r="F210" s="8"/>
      <c r="G210" s="8"/>
      <c r="H210" s="8"/>
      <c r="I210" s="8"/>
      <c r="J210" s="8"/>
      <c r="K210" s="8"/>
      <c r="L210" s="8"/>
      <c r="M210" s="8"/>
      <c r="N210" s="8"/>
      <c r="O210" s="9"/>
      <c r="P210" s="8"/>
      <c r="Q210" s="8"/>
      <c r="R210" s="8"/>
      <c r="S210" s="8"/>
      <c r="T210" s="8"/>
      <c r="U210" s="8"/>
      <c r="V210" s="8"/>
      <c r="W210" s="17"/>
      <c r="X210" s="17"/>
      <c r="Y210" s="19"/>
    </row>
    <row r="211" spans="1:25" s="10" customFormat="1" x14ac:dyDescent="0.2">
      <c r="A211" s="39"/>
      <c r="B211" s="39"/>
      <c r="C211" s="39"/>
      <c r="D211" s="80">
        <f t="shared" ref="D211" si="135">C211-20.58</f>
        <v>-20.58</v>
      </c>
      <c r="E211" s="80">
        <f t="shared" ref="E211" si="136">C211-0.38</f>
        <v>-0.38</v>
      </c>
      <c r="F211" s="8"/>
      <c r="G211" s="8"/>
      <c r="H211" s="8"/>
      <c r="I211" s="8"/>
      <c r="J211" s="8"/>
      <c r="K211" s="8"/>
      <c r="L211" s="8"/>
      <c r="M211" s="8"/>
      <c r="N211" s="8"/>
      <c r="O211" s="9"/>
      <c r="P211" s="8"/>
      <c r="Q211" s="8"/>
      <c r="R211" s="8"/>
      <c r="S211" s="8"/>
      <c r="T211" s="8"/>
      <c r="U211" s="8"/>
      <c r="V211" s="8"/>
      <c r="W211" s="17"/>
      <c r="X211" s="17"/>
      <c r="Y211" s="19"/>
    </row>
    <row r="212" spans="1:25" s="10" customFormat="1" x14ac:dyDescent="0.2">
      <c r="A212" s="39"/>
      <c r="B212" s="39"/>
      <c r="C212" s="39"/>
      <c r="D212" s="80">
        <f t="shared" ref="D212:D213" si="137">C212-20.58</f>
        <v>-20.58</v>
      </c>
      <c r="E212" s="80">
        <f t="shared" ref="E212:E213" si="138">C212-0.38</f>
        <v>-0.38</v>
      </c>
      <c r="F212" s="8"/>
      <c r="G212" s="8"/>
      <c r="H212" s="8"/>
      <c r="I212" s="8"/>
      <c r="J212" s="8"/>
      <c r="K212" s="8"/>
      <c r="L212" s="8"/>
      <c r="M212" s="8"/>
      <c r="N212" s="8"/>
      <c r="O212" s="9"/>
      <c r="P212" s="8"/>
      <c r="Q212" s="8"/>
      <c r="R212" s="8"/>
      <c r="S212" s="8"/>
      <c r="T212" s="8"/>
      <c r="U212" s="8"/>
      <c r="V212" s="8"/>
      <c r="W212" s="17"/>
      <c r="X212" s="17"/>
      <c r="Y212" s="19"/>
    </row>
    <row r="213" spans="1:25" s="10" customFormat="1" x14ac:dyDescent="0.2">
      <c r="A213" s="39"/>
      <c r="B213" s="39"/>
      <c r="C213" s="39"/>
      <c r="D213" s="80">
        <f t="shared" si="137"/>
        <v>-20.58</v>
      </c>
      <c r="E213" s="80">
        <f t="shared" si="138"/>
        <v>-0.38</v>
      </c>
      <c r="F213" s="8"/>
      <c r="G213" s="8"/>
      <c r="H213" s="8"/>
      <c r="I213" s="8"/>
      <c r="J213" s="8"/>
      <c r="K213" s="8"/>
      <c r="L213" s="8"/>
      <c r="M213" s="8"/>
      <c r="N213" s="8"/>
      <c r="O213" s="9"/>
      <c r="P213" s="8"/>
      <c r="Q213" s="8"/>
      <c r="R213" s="8"/>
      <c r="S213" s="8"/>
      <c r="T213" s="8"/>
      <c r="U213" s="8"/>
      <c r="V213" s="8"/>
      <c r="W213" s="17"/>
      <c r="X213" s="17"/>
      <c r="Y213" s="19"/>
    </row>
    <row r="214" spans="1:25" s="10" customFormat="1" x14ac:dyDescent="0.2">
      <c r="A214" s="39"/>
      <c r="B214" s="39"/>
      <c r="C214" s="39"/>
      <c r="D214" s="80">
        <f t="shared" ref="D214:D215" si="139">C214-20.58</f>
        <v>-20.58</v>
      </c>
      <c r="E214" s="80">
        <f t="shared" ref="E214:E215" si="140">C214-0.38</f>
        <v>-0.38</v>
      </c>
      <c r="F214" s="8"/>
      <c r="G214" s="8"/>
      <c r="H214" s="8"/>
      <c r="I214" s="8"/>
      <c r="J214" s="8"/>
      <c r="K214" s="8"/>
      <c r="L214" s="8"/>
      <c r="M214" s="8"/>
      <c r="N214" s="8"/>
      <c r="O214" s="9"/>
      <c r="P214" s="8"/>
      <c r="Q214" s="8"/>
      <c r="R214" s="8"/>
      <c r="S214" s="8"/>
      <c r="T214" s="8"/>
      <c r="U214" s="8"/>
      <c r="V214" s="8"/>
      <c r="W214" s="17"/>
      <c r="X214" s="17"/>
      <c r="Y214" s="19"/>
    </row>
    <row r="215" spans="1:25" s="10" customFormat="1" x14ac:dyDescent="0.2">
      <c r="A215" s="39"/>
      <c r="B215" s="39"/>
      <c r="C215" s="39"/>
      <c r="D215" s="80">
        <f t="shared" si="139"/>
        <v>-20.58</v>
      </c>
      <c r="E215" s="80">
        <f t="shared" si="140"/>
        <v>-0.38</v>
      </c>
      <c r="F215" s="8"/>
      <c r="G215" s="8"/>
      <c r="H215" s="8"/>
      <c r="I215" s="8"/>
      <c r="J215" s="8"/>
      <c r="K215" s="8"/>
      <c r="L215" s="8"/>
      <c r="M215" s="8"/>
      <c r="N215" s="8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19"/>
    </row>
    <row r="216" spans="1:25" s="10" customFormat="1" x14ac:dyDescent="0.2">
      <c r="A216" s="39"/>
      <c r="B216" s="39"/>
      <c r="C216" s="39"/>
      <c r="D216" s="80">
        <f t="shared" ref="D216:D217" si="141">C216-20.58</f>
        <v>-20.58</v>
      </c>
      <c r="E216" s="80">
        <f t="shared" ref="E216:E217" si="142">C216-0.38</f>
        <v>-0.38</v>
      </c>
      <c r="F216" s="8"/>
      <c r="G216" s="8"/>
      <c r="H216" s="8"/>
      <c r="I216" s="8"/>
      <c r="J216" s="8"/>
      <c r="K216" s="8"/>
      <c r="L216" s="8"/>
      <c r="M216" s="8"/>
      <c r="N216" s="8"/>
      <c r="O216" s="9"/>
      <c r="P216" s="8"/>
      <c r="Q216" s="8"/>
      <c r="R216" s="8"/>
      <c r="S216" s="8"/>
      <c r="T216" s="8"/>
      <c r="U216" s="8"/>
      <c r="V216" s="8"/>
      <c r="W216" s="8"/>
      <c r="X216" s="8"/>
      <c r="Y216" s="19"/>
    </row>
    <row r="217" spans="1:25" s="10" customFormat="1" x14ac:dyDescent="0.2">
      <c r="A217" s="42"/>
      <c r="B217" s="39"/>
      <c r="C217" s="39"/>
      <c r="D217" s="80">
        <f t="shared" si="141"/>
        <v>-20.58</v>
      </c>
      <c r="E217" s="80">
        <f t="shared" si="142"/>
        <v>-0.38</v>
      </c>
      <c r="F217" s="8"/>
      <c r="G217" s="8"/>
      <c r="H217" s="8"/>
      <c r="I217" s="8"/>
      <c r="J217" s="8"/>
      <c r="K217" s="8"/>
      <c r="L217" s="8"/>
      <c r="M217" s="8"/>
      <c r="N217" s="8"/>
      <c r="O217" s="9"/>
      <c r="P217" s="8"/>
      <c r="Q217" s="8"/>
      <c r="R217" s="8"/>
      <c r="S217" s="8"/>
      <c r="T217" s="8"/>
      <c r="U217" s="8"/>
      <c r="V217" s="8"/>
      <c r="W217" s="8"/>
      <c r="X217" s="8"/>
      <c r="Y217" s="19"/>
    </row>
    <row r="218" spans="1:25" s="20" customFormat="1" x14ac:dyDescent="0.2">
      <c r="A218" s="41"/>
      <c r="B218" s="41"/>
      <c r="C218" s="41"/>
      <c r="D218" s="80">
        <f t="shared" ref="D218:D219" si="143">C218-20.58</f>
        <v>-20.58</v>
      </c>
      <c r="E218" s="80">
        <f t="shared" ref="E218:E219" si="144">C218-0.38</f>
        <v>-0.38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8"/>
      <c r="P218" s="17"/>
      <c r="Q218" s="17"/>
      <c r="R218" s="17"/>
      <c r="S218" s="17"/>
      <c r="T218" s="17"/>
      <c r="U218" s="17"/>
      <c r="V218" s="17"/>
      <c r="W218" s="17"/>
      <c r="X218" s="17"/>
      <c r="Y218" s="19"/>
    </row>
    <row r="219" spans="1:25" s="20" customFormat="1" x14ac:dyDescent="0.2">
      <c r="A219" s="41"/>
      <c r="B219" s="41"/>
      <c r="C219" s="41"/>
      <c r="D219" s="80">
        <f t="shared" si="143"/>
        <v>-20.58</v>
      </c>
      <c r="E219" s="80">
        <f t="shared" si="144"/>
        <v>-0.38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8"/>
      <c r="P219" s="17"/>
      <c r="Q219" s="17"/>
      <c r="R219" s="17"/>
      <c r="S219" s="17"/>
      <c r="T219" s="17"/>
      <c r="U219" s="17"/>
      <c r="V219" s="17"/>
      <c r="W219" s="17"/>
      <c r="X219" s="17"/>
      <c r="Y219" s="19"/>
    </row>
    <row r="220" spans="1:25" s="20" customFormat="1" x14ac:dyDescent="0.2">
      <c r="A220" s="41"/>
      <c r="B220" s="41"/>
      <c r="C220" s="41"/>
      <c r="D220" s="80">
        <f t="shared" ref="D220:D221" si="145">C220-20.58</f>
        <v>-20.58</v>
      </c>
      <c r="E220" s="80">
        <f t="shared" ref="E220:E221" si="146">C220-0.38</f>
        <v>-0.38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8"/>
      <c r="P220" s="17"/>
      <c r="Q220" s="17"/>
      <c r="R220" s="17"/>
      <c r="S220" s="17"/>
      <c r="T220" s="17"/>
      <c r="U220" s="17"/>
      <c r="V220" s="17"/>
      <c r="W220" s="17"/>
      <c r="X220" s="17"/>
      <c r="Y220" s="19"/>
    </row>
    <row r="221" spans="1:25" s="20" customFormat="1" x14ac:dyDescent="0.2">
      <c r="A221" s="41"/>
      <c r="B221" s="41"/>
      <c r="C221" s="41"/>
      <c r="D221" s="80">
        <f t="shared" si="145"/>
        <v>-20.58</v>
      </c>
      <c r="E221" s="80">
        <f t="shared" si="146"/>
        <v>-0.38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8"/>
      <c r="P221" s="17"/>
      <c r="Q221" s="17"/>
      <c r="R221" s="17"/>
      <c r="S221" s="17"/>
      <c r="T221" s="17"/>
      <c r="U221" s="17"/>
      <c r="V221" s="17"/>
      <c r="W221" s="17"/>
      <c r="X221" s="17"/>
      <c r="Y221" s="19"/>
    </row>
    <row r="222" spans="1:25" s="20" customFormat="1" x14ac:dyDescent="0.2">
      <c r="A222" s="41"/>
      <c r="B222" s="41"/>
      <c r="C222" s="41"/>
      <c r="D222" s="80">
        <f t="shared" ref="D222:D223" si="147">C222-20.58</f>
        <v>-20.58</v>
      </c>
      <c r="E222" s="80">
        <f t="shared" ref="E222:E223" si="148">C222-0.38</f>
        <v>-0.38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8"/>
      <c r="P222" s="17"/>
      <c r="Q222" s="17"/>
      <c r="R222" s="17"/>
      <c r="S222" s="17"/>
      <c r="T222" s="17"/>
      <c r="U222" s="17"/>
      <c r="V222" s="17"/>
      <c r="W222" s="17"/>
      <c r="X222" s="17"/>
      <c r="Y222" s="19"/>
    </row>
    <row r="223" spans="1:25" s="20" customFormat="1" x14ac:dyDescent="0.2">
      <c r="A223" s="41"/>
      <c r="B223" s="41"/>
      <c r="C223" s="41"/>
      <c r="D223" s="80">
        <f t="shared" si="147"/>
        <v>-20.58</v>
      </c>
      <c r="E223" s="80">
        <f t="shared" si="148"/>
        <v>-0.38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8"/>
      <c r="P223" s="17"/>
      <c r="Q223" s="17"/>
      <c r="R223" s="17"/>
      <c r="S223" s="17"/>
      <c r="T223" s="17"/>
      <c r="U223" s="17"/>
      <c r="V223" s="17"/>
      <c r="W223" s="17"/>
      <c r="X223" s="17"/>
      <c r="Y223" s="19"/>
    </row>
    <row r="224" spans="1:25" s="22" customFormat="1" x14ac:dyDescent="0.2">
      <c r="A224" s="41"/>
      <c r="B224" s="41"/>
      <c r="C224" s="41"/>
      <c r="D224" s="80">
        <f t="shared" ref="D224:D225" si="149">C224-20.58</f>
        <v>-20.58</v>
      </c>
      <c r="E224" s="80">
        <f t="shared" ref="E224:E225" si="150">C224-0.38</f>
        <v>-0.38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21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16383" s="22" customFormat="1" x14ac:dyDescent="0.2">
      <c r="A225" s="41"/>
      <c r="B225" s="41"/>
      <c r="C225" s="41"/>
      <c r="D225" s="80">
        <f t="shared" si="149"/>
        <v>-20.58</v>
      </c>
      <c r="E225" s="80">
        <f t="shared" si="150"/>
        <v>-0.38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21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16383" s="22" customFormat="1" x14ac:dyDescent="0.2">
      <c r="A226" s="41"/>
      <c r="B226" s="41"/>
      <c r="C226" s="41"/>
      <c r="D226" s="80">
        <f t="shared" ref="D226" si="151">C226-20.58</f>
        <v>-20.58</v>
      </c>
      <c r="E226" s="80">
        <f t="shared" ref="E226" si="152">C226-0.38</f>
        <v>-0.38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21"/>
      <c r="P226" s="17"/>
      <c r="Q226" s="17"/>
      <c r="R226" s="17"/>
      <c r="S226" s="17"/>
      <c r="T226" s="17"/>
      <c r="U226" s="17"/>
      <c r="V226" s="17"/>
      <c r="W226" s="17"/>
      <c r="X226" s="17"/>
      <c r="Y226" s="64"/>
    </row>
    <row r="227" spans="1:16383" s="22" customFormat="1" x14ac:dyDescent="0.2">
      <c r="A227" s="41"/>
      <c r="B227" s="41"/>
      <c r="C227" s="41"/>
      <c r="D227" s="80">
        <f t="shared" ref="D227" si="153">C227-20.58</f>
        <v>-20.58</v>
      </c>
      <c r="E227" s="80">
        <f t="shared" ref="E227" si="154">C227-0.38</f>
        <v>-0.38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21"/>
      <c r="P227" s="17"/>
      <c r="Q227" s="17"/>
      <c r="R227" s="17"/>
      <c r="S227" s="17"/>
      <c r="T227" s="17"/>
      <c r="U227" s="17"/>
      <c r="V227" s="17"/>
      <c r="W227" s="17"/>
      <c r="X227" s="17"/>
      <c r="Y227" s="64"/>
    </row>
    <row r="228" spans="1:16383" s="22" customFormat="1" ht="12.75" customHeight="1" x14ac:dyDescent="0.2">
      <c r="A228" s="41"/>
      <c r="B228" s="41"/>
      <c r="C228" s="41"/>
      <c r="D228" s="80">
        <f t="shared" ref="D228" si="155">C228-20.58</f>
        <v>-20.58</v>
      </c>
      <c r="E228" s="80">
        <f t="shared" ref="E228" si="156">C228-0.38</f>
        <v>-0.38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21"/>
      <c r="P228" s="17"/>
      <c r="Q228" s="17"/>
      <c r="R228" s="17"/>
      <c r="S228" s="17"/>
      <c r="T228" s="17"/>
      <c r="U228" s="17"/>
      <c r="V228" s="17"/>
      <c r="W228" s="17"/>
      <c r="X228" s="17"/>
      <c r="Y228" s="64"/>
    </row>
    <row r="229" spans="1:16383" s="22" customFormat="1" x14ac:dyDescent="0.2">
      <c r="A229" s="41"/>
      <c r="B229" s="41"/>
      <c r="C229" s="41"/>
      <c r="D229" s="80">
        <f t="shared" ref="D229" si="157">C229-20.58</f>
        <v>-20.58</v>
      </c>
      <c r="E229" s="80">
        <f t="shared" ref="E229" si="158">C229-0.38</f>
        <v>-0.38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21"/>
      <c r="P229" s="17"/>
      <c r="Q229" s="17"/>
      <c r="R229" s="17"/>
      <c r="S229" s="17"/>
      <c r="T229" s="17"/>
      <c r="U229" s="17"/>
      <c r="V229" s="17"/>
      <c r="W229" s="17"/>
      <c r="X229" s="17"/>
      <c r="Y229" s="64"/>
    </row>
    <row r="230" spans="1:16383" s="22" customFormat="1" x14ac:dyDescent="0.2">
      <c r="A230" s="41"/>
      <c r="B230" s="41"/>
      <c r="C230" s="41"/>
      <c r="D230" s="80">
        <f t="shared" ref="D230" si="159">C230-20.58</f>
        <v>-20.58</v>
      </c>
      <c r="E230" s="80">
        <f t="shared" ref="E230" si="160">C230-0.38</f>
        <v>-0.38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21"/>
      <c r="P230" s="17"/>
      <c r="Q230" s="17"/>
      <c r="R230" s="17"/>
      <c r="S230" s="17"/>
      <c r="T230" s="17"/>
      <c r="U230" s="17"/>
      <c r="V230" s="17"/>
      <c r="W230" s="17"/>
      <c r="X230" s="17"/>
      <c r="Y230" s="6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  <c r="IX230" s="24"/>
      <c r="IY230" s="24"/>
      <c r="IZ230" s="24"/>
      <c r="JA230" s="24"/>
      <c r="JB230" s="24"/>
      <c r="JC230" s="24"/>
      <c r="JD230" s="24"/>
      <c r="JE230" s="24"/>
      <c r="JF230" s="24"/>
      <c r="JG230" s="24"/>
      <c r="JH230" s="24"/>
      <c r="JI230" s="24"/>
      <c r="JJ230" s="24"/>
      <c r="JK230" s="24"/>
      <c r="JL230" s="24"/>
      <c r="JM230" s="24"/>
      <c r="JN230" s="24"/>
      <c r="JO230" s="24"/>
      <c r="JP230" s="24"/>
      <c r="JQ230" s="24"/>
      <c r="JR230" s="24"/>
      <c r="JS230" s="24"/>
      <c r="JT230" s="24"/>
      <c r="JU230" s="24"/>
      <c r="JV230" s="24"/>
      <c r="JW230" s="24"/>
      <c r="JX230" s="24"/>
      <c r="JY230" s="24"/>
      <c r="JZ230" s="24"/>
      <c r="KA230" s="24"/>
      <c r="KB230" s="24"/>
      <c r="KC230" s="24"/>
      <c r="KD230" s="24"/>
      <c r="KE230" s="24"/>
      <c r="KF230" s="24"/>
      <c r="KG230" s="24"/>
      <c r="KH230" s="24"/>
      <c r="KI230" s="24"/>
      <c r="KJ230" s="24"/>
      <c r="KK230" s="24"/>
      <c r="KL230" s="24"/>
      <c r="KM230" s="24"/>
      <c r="KN230" s="24"/>
      <c r="KO230" s="24"/>
      <c r="KP230" s="24"/>
      <c r="KQ230" s="24"/>
      <c r="KR230" s="24"/>
      <c r="KS230" s="24"/>
      <c r="KT230" s="24"/>
      <c r="KU230" s="24"/>
      <c r="KV230" s="24"/>
      <c r="KW230" s="24"/>
      <c r="KX230" s="24"/>
      <c r="KY230" s="24"/>
      <c r="KZ230" s="24"/>
      <c r="LA230" s="24"/>
      <c r="LB230" s="24"/>
      <c r="LC230" s="24"/>
      <c r="LD230" s="24"/>
      <c r="LE230" s="24"/>
      <c r="LF230" s="24"/>
      <c r="LG230" s="24"/>
      <c r="LH230" s="24"/>
      <c r="LI230" s="24"/>
      <c r="LJ230" s="24"/>
      <c r="LK230" s="24"/>
      <c r="LL230" s="24"/>
      <c r="LM230" s="24"/>
      <c r="LN230" s="24"/>
      <c r="LO230" s="24"/>
      <c r="LP230" s="24"/>
      <c r="LQ230" s="24"/>
      <c r="LR230" s="24"/>
      <c r="LS230" s="24"/>
      <c r="LT230" s="24"/>
      <c r="LU230" s="24"/>
      <c r="LV230" s="24"/>
      <c r="LW230" s="24"/>
      <c r="LX230" s="24"/>
      <c r="LY230" s="24"/>
      <c r="LZ230" s="24"/>
      <c r="MA230" s="24"/>
      <c r="MB230" s="24"/>
      <c r="MC230" s="24"/>
      <c r="MD230" s="24"/>
      <c r="ME230" s="24"/>
      <c r="MF230" s="24"/>
      <c r="MG230" s="24"/>
      <c r="MH230" s="24"/>
      <c r="MI230" s="24"/>
      <c r="MJ230" s="24"/>
      <c r="MK230" s="24"/>
      <c r="ML230" s="24"/>
      <c r="MM230" s="24"/>
      <c r="MN230" s="24"/>
      <c r="MO230" s="24"/>
      <c r="MP230" s="24"/>
      <c r="MQ230" s="24"/>
      <c r="MR230" s="24"/>
      <c r="MS230" s="24"/>
      <c r="MT230" s="24"/>
      <c r="MU230" s="24"/>
      <c r="MV230" s="24"/>
      <c r="MW230" s="24"/>
      <c r="MX230" s="24"/>
      <c r="MY230" s="24"/>
      <c r="MZ230" s="24"/>
      <c r="NA230" s="24"/>
      <c r="NB230" s="24"/>
      <c r="NC230" s="24"/>
      <c r="ND230" s="24"/>
      <c r="NE230" s="24"/>
      <c r="NF230" s="24"/>
      <c r="NG230" s="24"/>
      <c r="NH230" s="24"/>
      <c r="NI230" s="24"/>
      <c r="NJ230" s="24"/>
      <c r="NK230" s="24"/>
      <c r="NL230" s="24"/>
      <c r="NM230" s="24"/>
      <c r="NN230" s="24"/>
      <c r="NO230" s="24"/>
      <c r="NP230" s="24"/>
      <c r="NQ230" s="24"/>
      <c r="NR230" s="24"/>
      <c r="NS230" s="24"/>
      <c r="NT230" s="24"/>
      <c r="NU230" s="24"/>
      <c r="NV230" s="24"/>
      <c r="NW230" s="24"/>
      <c r="NX230" s="24"/>
      <c r="NY230" s="24"/>
      <c r="NZ230" s="24"/>
      <c r="OA230" s="24"/>
      <c r="OB230" s="24"/>
      <c r="OC230" s="24"/>
      <c r="OD230" s="24"/>
      <c r="OE230" s="24"/>
      <c r="OF230" s="24"/>
      <c r="OG230" s="24"/>
      <c r="OH230" s="24"/>
      <c r="OI230" s="24"/>
      <c r="OJ230" s="24"/>
      <c r="OK230" s="24"/>
      <c r="OL230" s="24"/>
      <c r="OM230" s="24"/>
      <c r="ON230" s="24"/>
      <c r="OO230" s="24"/>
      <c r="OP230" s="24"/>
      <c r="OQ230" s="24"/>
      <c r="OR230" s="24"/>
      <c r="OS230" s="24"/>
      <c r="OT230" s="24"/>
      <c r="OU230" s="24"/>
      <c r="OV230" s="24"/>
      <c r="OW230" s="24"/>
      <c r="OX230" s="24"/>
      <c r="OY230" s="24"/>
      <c r="OZ230" s="24"/>
      <c r="PA230" s="24"/>
      <c r="PB230" s="24"/>
      <c r="PC230" s="24"/>
      <c r="PD230" s="24"/>
      <c r="PE230" s="24"/>
      <c r="PF230" s="24"/>
      <c r="PG230" s="24"/>
      <c r="PH230" s="24"/>
      <c r="PI230" s="24"/>
      <c r="PJ230" s="24"/>
      <c r="PK230" s="24"/>
      <c r="PL230" s="24"/>
      <c r="PM230" s="24"/>
      <c r="PN230" s="24"/>
      <c r="PO230" s="24"/>
      <c r="PP230" s="24"/>
      <c r="PQ230" s="24"/>
      <c r="PR230" s="24"/>
      <c r="PS230" s="24"/>
      <c r="PT230" s="24"/>
      <c r="PU230" s="24"/>
      <c r="PV230" s="24"/>
      <c r="PW230" s="24"/>
      <c r="PX230" s="24"/>
      <c r="PY230" s="24"/>
      <c r="PZ230" s="24"/>
      <c r="QA230" s="24"/>
      <c r="QB230" s="24"/>
      <c r="QC230" s="24"/>
      <c r="QD230" s="24"/>
      <c r="QE230" s="24"/>
      <c r="QF230" s="24"/>
      <c r="QG230" s="24"/>
      <c r="QH230" s="24"/>
      <c r="QI230" s="24"/>
      <c r="QJ230" s="24"/>
      <c r="QK230" s="24"/>
      <c r="QL230" s="24"/>
      <c r="QM230" s="24"/>
      <c r="QN230" s="24"/>
      <c r="QO230" s="24"/>
      <c r="QP230" s="24"/>
      <c r="QQ230" s="24"/>
      <c r="QR230" s="24"/>
      <c r="QS230" s="24"/>
      <c r="QT230" s="24"/>
      <c r="QU230" s="24"/>
      <c r="QV230" s="24"/>
      <c r="QW230" s="24"/>
      <c r="QX230" s="24"/>
      <c r="QY230" s="24"/>
      <c r="QZ230" s="24"/>
      <c r="RA230" s="24"/>
      <c r="RB230" s="24"/>
      <c r="RC230" s="24"/>
      <c r="RD230" s="24"/>
      <c r="RE230" s="24"/>
      <c r="RF230" s="24"/>
      <c r="RG230" s="24"/>
      <c r="RH230" s="24"/>
      <c r="RI230" s="24"/>
      <c r="RJ230" s="24"/>
      <c r="RK230" s="24"/>
      <c r="RL230" s="24"/>
      <c r="RM230" s="24"/>
      <c r="RN230" s="24"/>
      <c r="RO230" s="24"/>
      <c r="RP230" s="24"/>
      <c r="RQ230" s="24"/>
      <c r="RR230" s="24"/>
      <c r="RS230" s="24"/>
      <c r="RT230" s="24"/>
      <c r="RU230" s="24"/>
      <c r="RV230" s="24"/>
      <c r="RW230" s="24"/>
      <c r="RX230" s="24"/>
      <c r="RY230" s="24"/>
      <c r="RZ230" s="24"/>
      <c r="SA230" s="24"/>
      <c r="SB230" s="24"/>
      <c r="SC230" s="24"/>
      <c r="SD230" s="24"/>
      <c r="SE230" s="24"/>
      <c r="SF230" s="24"/>
      <c r="SG230" s="24"/>
      <c r="SH230" s="24"/>
      <c r="SI230" s="24"/>
      <c r="SJ230" s="24"/>
      <c r="SK230" s="24"/>
      <c r="SL230" s="24"/>
      <c r="SM230" s="24"/>
      <c r="SN230" s="24"/>
      <c r="SO230" s="24"/>
      <c r="SP230" s="24"/>
      <c r="SQ230" s="24"/>
      <c r="SR230" s="24"/>
      <c r="SS230" s="24"/>
      <c r="ST230" s="24"/>
      <c r="SU230" s="24"/>
      <c r="SV230" s="24"/>
      <c r="SW230" s="24"/>
      <c r="SX230" s="24"/>
      <c r="SY230" s="24"/>
      <c r="SZ230" s="24"/>
      <c r="TA230" s="24"/>
      <c r="TB230" s="24"/>
      <c r="TC230" s="24"/>
      <c r="TD230" s="24"/>
      <c r="TE230" s="24"/>
      <c r="TF230" s="24"/>
      <c r="TG230" s="24"/>
      <c r="TH230" s="24"/>
      <c r="TI230" s="24"/>
      <c r="TJ230" s="24"/>
      <c r="TK230" s="24"/>
      <c r="TL230" s="24"/>
      <c r="TM230" s="24"/>
      <c r="TN230" s="24"/>
      <c r="TO230" s="24"/>
      <c r="TP230" s="24"/>
      <c r="TQ230" s="24"/>
      <c r="TR230" s="24"/>
      <c r="TS230" s="24"/>
      <c r="TT230" s="24"/>
      <c r="TU230" s="24"/>
      <c r="TV230" s="24"/>
      <c r="TW230" s="24"/>
      <c r="TX230" s="24"/>
      <c r="TY230" s="24"/>
      <c r="TZ230" s="24"/>
      <c r="UA230" s="24"/>
      <c r="UB230" s="24"/>
      <c r="UC230" s="24"/>
      <c r="UD230" s="24"/>
      <c r="UE230" s="24"/>
      <c r="UF230" s="24"/>
      <c r="UG230" s="24"/>
      <c r="UH230" s="24"/>
      <c r="UI230" s="24"/>
      <c r="UJ230" s="24"/>
      <c r="UK230" s="24"/>
      <c r="UL230" s="24"/>
      <c r="UM230" s="24"/>
      <c r="UN230" s="24"/>
      <c r="UO230" s="24"/>
      <c r="UP230" s="24"/>
      <c r="UQ230" s="24"/>
      <c r="UR230" s="24"/>
      <c r="US230" s="24"/>
      <c r="UT230" s="24"/>
      <c r="UU230" s="24"/>
      <c r="UV230" s="24"/>
      <c r="UW230" s="24"/>
      <c r="UX230" s="24"/>
      <c r="UY230" s="24"/>
      <c r="UZ230" s="24"/>
      <c r="VA230" s="24"/>
      <c r="VB230" s="24"/>
      <c r="VC230" s="24"/>
      <c r="VD230" s="24"/>
      <c r="VE230" s="24"/>
      <c r="VF230" s="24"/>
      <c r="VG230" s="24"/>
      <c r="VH230" s="24"/>
      <c r="VI230" s="24"/>
      <c r="VJ230" s="24"/>
      <c r="VK230" s="24"/>
      <c r="VL230" s="24"/>
      <c r="VM230" s="24"/>
      <c r="VN230" s="24"/>
      <c r="VO230" s="24"/>
      <c r="VP230" s="24"/>
      <c r="VQ230" s="24"/>
      <c r="VR230" s="24"/>
      <c r="VS230" s="24"/>
      <c r="VT230" s="24"/>
      <c r="VU230" s="24"/>
      <c r="VV230" s="24"/>
      <c r="VW230" s="24"/>
      <c r="VX230" s="24"/>
      <c r="VY230" s="24"/>
      <c r="VZ230" s="24"/>
      <c r="WA230" s="24"/>
      <c r="WB230" s="24"/>
      <c r="WC230" s="24"/>
      <c r="WD230" s="24"/>
      <c r="WE230" s="24"/>
      <c r="WF230" s="24"/>
      <c r="WG230" s="24"/>
      <c r="WH230" s="24"/>
      <c r="WI230" s="24"/>
      <c r="WJ230" s="24"/>
      <c r="WK230" s="24"/>
      <c r="WL230" s="24"/>
      <c r="WM230" s="24"/>
      <c r="WN230" s="24"/>
      <c r="WO230" s="24"/>
      <c r="WP230" s="24"/>
      <c r="WQ230" s="24"/>
      <c r="WR230" s="24"/>
      <c r="WS230" s="24"/>
      <c r="WT230" s="24"/>
      <c r="WU230" s="24"/>
      <c r="WV230" s="24"/>
      <c r="WW230" s="24"/>
      <c r="WX230" s="24"/>
      <c r="WY230" s="24"/>
      <c r="WZ230" s="24"/>
      <c r="XA230" s="24"/>
      <c r="XB230" s="24"/>
      <c r="XC230" s="24"/>
      <c r="XD230" s="24"/>
      <c r="XE230" s="24"/>
      <c r="XF230" s="24"/>
      <c r="XG230" s="24"/>
      <c r="XH230" s="24"/>
      <c r="XI230" s="24"/>
      <c r="XJ230" s="24"/>
      <c r="XK230" s="24"/>
      <c r="XL230" s="24"/>
      <c r="XM230" s="24"/>
      <c r="XN230" s="24"/>
      <c r="XO230" s="24"/>
      <c r="XP230" s="24"/>
      <c r="XQ230" s="24"/>
      <c r="XR230" s="24"/>
      <c r="XS230" s="24"/>
      <c r="XT230" s="24"/>
      <c r="XU230" s="24"/>
      <c r="XV230" s="24"/>
      <c r="XW230" s="24"/>
      <c r="XX230" s="24"/>
      <c r="XY230" s="24"/>
      <c r="XZ230" s="24"/>
      <c r="YA230" s="24"/>
      <c r="YB230" s="24"/>
      <c r="YC230" s="24"/>
      <c r="YD230" s="24"/>
      <c r="YE230" s="24"/>
      <c r="YF230" s="24"/>
      <c r="YG230" s="24"/>
      <c r="YH230" s="24"/>
      <c r="YI230" s="24"/>
      <c r="YJ230" s="24"/>
      <c r="YK230" s="24"/>
      <c r="YL230" s="24"/>
      <c r="YM230" s="24"/>
      <c r="YN230" s="24"/>
      <c r="YO230" s="24"/>
      <c r="YP230" s="24"/>
      <c r="YQ230" s="24"/>
      <c r="YR230" s="24"/>
      <c r="YS230" s="24"/>
      <c r="YT230" s="24"/>
      <c r="YU230" s="24"/>
      <c r="YV230" s="24"/>
      <c r="YW230" s="24"/>
      <c r="YX230" s="24"/>
      <c r="YY230" s="24"/>
      <c r="YZ230" s="24"/>
      <c r="ZA230" s="24"/>
      <c r="ZB230" s="24"/>
      <c r="ZC230" s="24"/>
      <c r="ZD230" s="24"/>
      <c r="ZE230" s="24"/>
      <c r="ZF230" s="24"/>
      <c r="ZG230" s="24"/>
      <c r="ZH230" s="24"/>
      <c r="ZI230" s="24"/>
      <c r="ZJ230" s="24"/>
      <c r="ZK230" s="24"/>
      <c r="ZL230" s="24"/>
      <c r="ZM230" s="24"/>
      <c r="ZN230" s="24"/>
      <c r="ZO230" s="24"/>
      <c r="ZP230" s="24"/>
      <c r="ZQ230" s="24"/>
      <c r="ZR230" s="24"/>
      <c r="ZS230" s="24"/>
      <c r="ZT230" s="24"/>
      <c r="ZU230" s="24"/>
      <c r="ZV230" s="24"/>
      <c r="ZW230" s="24"/>
      <c r="ZX230" s="24"/>
      <c r="ZY230" s="24"/>
      <c r="ZZ230" s="24"/>
      <c r="AAA230" s="24"/>
      <c r="AAB230" s="24"/>
      <c r="AAC230" s="24"/>
      <c r="AAD230" s="24"/>
      <c r="AAE230" s="24"/>
      <c r="AAF230" s="24"/>
      <c r="AAG230" s="24"/>
      <c r="AAH230" s="24"/>
      <c r="AAI230" s="24"/>
      <c r="AAJ230" s="24"/>
      <c r="AAK230" s="24"/>
      <c r="AAL230" s="24"/>
      <c r="AAM230" s="24"/>
      <c r="AAN230" s="24"/>
      <c r="AAO230" s="24"/>
      <c r="AAP230" s="24"/>
      <c r="AAQ230" s="24"/>
      <c r="AAR230" s="24"/>
      <c r="AAS230" s="24"/>
      <c r="AAT230" s="24"/>
      <c r="AAU230" s="24"/>
      <c r="AAV230" s="24"/>
      <c r="AAW230" s="24"/>
      <c r="AAX230" s="24"/>
      <c r="AAY230" s="24"/>
      <c r="AAZ230" s="24"/>
      <c r="ABA230" s="24"/>
      <c r="ABB230" s="24"/>
      <c r="ABC230" s="24"/>
      <c r="ABD230" s="24"/>
      <c r="ABE230" s="24"/>
      <c r="ABF230" s="24"/>
      <c r="ABG230" s="24"/>
      <c r="ABH230" s="24"/>
      <c r="ABI230" s="24"/>
      <c r="ABJ230" s="24"/>
      <c r="ABK230" s="24"/>
      <c r="ABL230" s="24"/>
      <c r="ABM230" s="24"/>
      <c r="ABN230" s="24"/>
      <c r="ABO230" s="24"/>
      <c r="ABP230" s="24"/>
      <c r="ABQ230" s="24"/>
      <c r="ABR230" s="24"/>
      <c r="ABS230" s="24"/>
      <c r="ABT230" s="24"/>
      <c r="ABU230" s="24"/>
      <c r="ABV230" s="24"/>
      <c r="ABW230" s="24"/>
      <c r="ABX230" s="24"/>
      <c r="ABY230" s="24"/>
      <c r="ABZ230" s="24"/>
      <c r="ACA230" s="24"/>
      <c r="ACB230" s="24"/>
      <c r="ACC230" s="24"/>
      <c r="ACD230" s="24"/>
      <c r="ACE230" s="24"/>
      <c r="ACF230" s="24"/>
      <c r="ACG230" s="24"/>
      <c r="ACH230" s="24"/>
      <c r="ACI230" s="24"/>
      <c r="ACJ230" s="24"/>
      <c r="ACK230" s="24"/>
      <c r="ACL230" s="24"/>
      <c r="ACM230" s="24"/>
      <c r="ACN230" s="24"/>
      <c r="ACO230" s="24"/>
      <c r="ACP230" s="24"/>
      <c r="ACQ230" s="24"/>
      <c r="ACR230" s="24"/>
      <c r="ACS230" s="24"/>
      <c r="ACT230" s="24"/>
      <c r="ACU230" s="24"/>
      <c r="ACV230" s="24"/>
      <c r="ACW230" s="24"/>
      <c r="ACX230" s="24"/>
      <c r="ACY230" s="24"/>
      <c r="ACZ230" s="24"/>
      <c r="ADA230" s="24"/>
      <c r="ADB230" s="24"/>
      <c r="ADC230" s="24"/>
      <c r="ADD230" s="24"/>
      <c r="ADE230" s="24"/>
      <c r="ADF230" s="24"/>
      <c r="ADG230" s="24"/>
      <c r="ADH230" s="24"/>
      <c r="ADI230" s="24"/>
      <c r="ADJ230" s="24"/>
      <c r="ADK230" s="24"/>
      <c r="ADL230" s="24"/>
      <c r="ADM230" s="24"/>
      <c r="ADN230" s="24"/>
      <c r="ADO230" s="24"/>
      <c r="ADP230" s="24"/>
      <c r="ADQ230" s="24"/>
      <c r="ADR230" s="24"/>
      <c r="ADS230" s="24"/>
      <c r="ADT230" s="24"/>
      <c r="ADU230" s="24"/>
      <c r="ADV230" s="24"/>
      <c r="ADW230" s="24"/>
      <c r="ADX230" s="24"/>
      <c r="ADY230" s="24"/>
      <c r="ADZ230" s="24"/>
      <c r="AEA230" s="24"/>
      <c r="AEB230" s="24"/>
      <c r="AEC230" s="24"/>
      <c r="AED230" s="24"/>
      <c r="AEE230" s="24"/>
      <c r="AEF230" s="24"/>
      <c r="AEG230" s="24"/>
      <c r="AEH230" s="24"/>
      <c r="AEI230" s="24"/>
      <c r="AEJ230" s="24"/>
      <c r="AEK230" s="24"/>
      <c r="AEL230" s="24"/>
      <c r="AEM230" s="24"/>
      <c r="AEN230" s="24"/>
      <c r="AEO230" s="24"/>
      <c r="AEP230" s="24"/>
      <c r="AEQ230" s="24"/>
      <c r="AER230" s="24"/>
      <c r="AES230" s="24"/>
      <c r="AET230" s="24"/>
      <c r="AEU230" s="24"/>
      <c r="AEV230" s="24"/>
      <c r="AEW230" s="24"/>
      <c r="AEX230" s="24"/>
      <c r="AEY230" s="24"/>
      <c r="AEZ230" s="24"/>
      <c r="AFA230" s="24"/>
      <c r="AFB230" s="24"/>
      <c r="AFC230" s="24"/>
      <c r="AFD230" s="24"/>
      <c r="AFE230" s="24"/>
      <c r="AFF230" s="24"/>
      <c r="AFG230" s="24"/>
      <c r="AFH230" s="24"/>
      <c r="AFI230" s="24"/>
      <c r="AFJ230" s="24"/>
      <c r="AFK230" s="24"/>
      <c r="AFL230" s="24"/>
      <c r="AFM230" s="24"/>
      <c r="AFN230" s="24"/>
      <c r="AFO230" s="24"/>
      <c r="AFP230" s="24"/>
      <c r="AFQ230" s="24"/>
      <c r="AFR230" s="24"/>
      <c r="AFS230" s="24"/>
      <c r="AFT230" s="24"/>
      <c r="AFU230" s="24"/>
      <c r="AFV230" s="24"/>
      <c r="AFW230" s="24"/>
      <c r="AFX230" s="24"/>
      <c r="AFY230" s="24"/>
      <c r="AFZ230" s="24"/>
      <c r="AGA230" s="24"/>
      <c r="AGB230" s="24"/>
      <c r="AGC230" s="24"/>
      <c r="AGD230" s="24"/>
      <c r="AGE230" s="24"/>
      <c r="AGF230" s="24"/>
      <c r="AGG230" s="24"/>
      <c r="AGH230" s="24"/>
      <c r="AGI230" s="24"/>
      <c r="AGJ230" s="24"/>
      <c r="AGK230" s="24"/>
      <c r="AGL230" s="24"/>
      <c r="AGM230" s="24"/>
      <c r="AGN230" s="24"/>
      <c r="AGO230" s="24"/>
      <c r="AGP230" s="24"/>
      <c r="AGQ230" s="24"/>
      <c r="AGR230" s="24"/>
      <c r="AGS230" s="24"/>
      <c r="AGT230" s="24"/>
      <c r="AGU230" s="24"/>
      <c r="AGV230" s="24"/>
      <c r="AGW230" s="24"/>
      <c r="AGX230" s="24"/>
      <c r="AGY230" s="24"/>
      <c r="AGZ230" s="24"/>
      <c r="AHA230" s="24"/>
      <c r="AHB230" s="24"/>
      <c r="AHC230" s="24"/>
      <c r="AHD230" s="24"/>
      <c r="AHE230" s="24"/>
      <c r="AHF230" s="24"/>
      <c r="AHG230" s="24"/>
      <c r="AHH230" s="24"/>
      <c r="AHI230" s="24"/>
      <c r="AHJ230" s="24"/>
      <c r="AHK230" s="24"/>
      <c r="AHL230" s="24"/>
      <c r="AHM230" s="24"/>
      <c r="AHN230" s="24"/>
      <c r="AHO230" s="24"/>
      <c r="AHP230" s="24"/>
      <c r="AHQ230" s="24"/>
      <c r="AHR230" s="24"/>
      <c r="AHS230" s="24"/>
      <c r="AHT230" s="24"/>
      <c r="AHU230" s="24"/>
      <c r="AHV230" s="24"/>
      <c r="AHW230" s="24"/>
      <c r="AHX230" s="24"/>
      <c r="AHY230" s="24"/>
      <c r="AHZ230" s="24"/>
      <c r="AIA230" s="24"/>
      <c r="AIB230" s="24"/>
      <c r="AIC230" s="24"/>
      <c r="AID230" s="24"/>
      <c r="AIE230" s="24"/>
      <c r="AIF230" s="24"/>
      <c r="AIG230" s="24"/>
      <c r="AIH230" s="24"/>
      <c r="AII230" s="24"/>
      <c r="AIJ230" s="24"/>
      <c r="AIK230" s="24"/>
      <c r="AIL230" s="24"/>
      <c r="AIM230" s="24"/>
      <c r="AIN230" s="24"/>
      <c r="AIO230" s="24"/>
      <c r="AIP230" s="24"/>
      <c r="AIQ230" s="24"/>
      <c r="AIR230" s="24"/>
      <c r="AIS230" s="24"/>
      <c r="AIT230" s="24"/>
      <c r="AIU230" s="24"/>
      <c r="AIV230" s="24"/>
      <c r="AIW230" s="24"/>
      <c r="AIX230" s="24"/>
      <c r="AIY230" s="24"/>
      <c r="AIZ230" s="24"/>
      <c r="AJA230" s="24"/>
      <c r="AJB230" s="24"/>
      <c r="AJC230" s="24"/>
      <c r="AJD230" s="24"/>
      <c r="AJE230" s="24"/>
      <c r="AJF230" s="24"/>
      <c r="AJG230" s="24"/>
      <c r="AJH230" s="24"/>
      <c r="AJI230" s="24"/>
      <c r="AJJ230" s="24"/>
      <c r="AJK230" s="24"/>
      <c r="AJL230" s="24"/>
      <c r="AJM230" s="24"/>
      <c r="AJN230" s="24"/>
      <c r="AJO230" s="24"/>
      <c r="AJP230" s="24"/>
      <c r="AJQ230" s="24"/>
      <c r="AJR230" s="24"/>
      <c r="AJS230" s="24"/>
      <c r="AJT230" s="24"/>
      <c r="AJU230" s="24"/>
      <c r="AJV230" s="24"/>
      <c r="AJW230" s="24"/>
      <c r="AJX230" s="24"/>
      <c r="AJY230" s="24"/>
      <c r="AJZ230" s="24"/>
      <c r="AKA230" s="24"/>
      <c r="AKB230" s="24"/>
      <c r="AKC230" s="24"/>
      <c r="AKD230" s="24"/>
      <c r="AKE230" s="24"/>
      <c r="AKF230" s="24"/>
      <c r="AKG230" s="24"/>
      <c r="AKH230" s="24"/>
      <c r="AKI230" s="24"/>
      <c r="AKJ230" s="24"/>
      <c r="AKK230" s="24"/>
      <c r="AKL230" s="24"/>
      <c r="AKM230" s="24"/>
      <c r="AKN230" s="24"/>
      <c r="AKO230" s="24"/>
      <c r="AKP230" s="24"/>
      <c r="AKQ230" s="24"/>
      <c r="AKR230" s="24"/>
      <c r="AKS230" s="24"/>
      <c r="AKT230" s="24"/>
      <c r="AKU230" s="24"/>
      <c r="AKV230" s="24"/>
      <c r="AKW230" s="24"/>
      <c r="AKX230" s="24"/>
      <c r="AKY230" s="24"/>
      <c r="AKZ230" s="24"/>
      <c r="ALA230" s="24"/>
      <c r="ALB230" s="24"/>
      <c r="ALC230" s="24"/>
      <c r="ALD230" s="24"/>
      <c r="ALE230" s="24"/>
      <c r="ALF230" s="24"/>
      <c r="ALG230" s="24"/>
      <c r="ALH230" s="24"/>
      <c r="ALI230" s="24"/>
      <c r="ALJ230" s="24"/>
      <c r="ALK230" s="24"/>
      <c r="ALL230" s="24"/>
      <c r="ALM230" s="24"/>
      <c r="ALN230" s="24"/>
      <c r="ALO230" s="24"/>
      <c r="ALP230" s="24"/>
      <c r="ALQ230" s="24"/>
      <c r="ALR230" s="24"/>
      <c r="ALS230" s="24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  <c r="AMK230" s="24"/>
      <c r="AML230" s="24"/>
      <c r="AMM230" s="24"/>
      <c r="AMN230" s="24"/>
      <c r="AMO230" s="24"/>
      <c r="AMP230" s="24"/>
      <c r="AMQ230" s="24"/>
      <c r="AMR230" s="24"/>
      <c r="AMS230" s="24"/>
      <c r="AMT230" s="24"/>
      <c r="AMU230" s="24"/>
      <c r="AMV230" s="24"/>
      <c r="AMW230" s="24"/>
      <c r="AMX230" s="24"/>
      <c r="AMY230" s="24"/>
      <c r="AMZ230" s="24"/>
      <c r="ANA230" s="24"/>
      <c r="ANB230" s="24"/>
      <c r="ANC230" s="24"/>
      <c r="AND230" s="24"/>
      <c r="ANE230" s="24"/>
      <c r="ANF230" s="24"/>
      <c r="ANG230" s="24"/>
      <c r="ANH230" s="24"/>
      <c r="ANI230" s="24"/>
      <c r="ANJ230" s="24"/>
      <c r="ANK230" s="24"/>
      <c r="ANL230" s="24"/>
      <c r="ANM230" s="24"/>
      <c r="ANN230" s="24"/>
      <c r="ANO230" s="24"/>
      <c r="ANP230" s="24"/>
      <c r="ANQ230" s="24"/>
      <c r="ANR230" s="24"/>
      <c r="ANS230" s="24"/>
      <c r="ANT230" s="24"/>
      <c r="ANU230" s="24"/>
      <c r="ANV230" s="24"/>
      <c r="ANW230" s="24"/>
      <c r="ANX230" s="24"/>
      <c r="ANY230" s="24"/>
      <c r="ANZ230" s="24"/>
      <c r="AOA230" s="24"/>
      <c r="AOB230" s="24"/>
      <c r="AOC230" s="24"/>
      <c r="AOD230" s="24"/>
      <c r="AOE230" s="24"/>
      <c r="AOF230" s="24"/>
      <c r="AOG230" s="24"/>
      <c r="AOH230" s="24"/>
      <c r="AOI230" s="24"/>
      <c r="AOJ230" s="24"/>
      <c r="AOK230" s="24"/>
      <c r="AOL230" s="24"/>
      <c r="AOM230" s="24"/>
      <c r="AON230" s="24"/>
      <c r="AOO230" s="24"/>
      <c r="AOP230" s="24"/>
      <c r="AOQ230" s="24"/>
      <c r="AOR230" s="24"/>
      <c r="AOS230" s="24"/>
      <c r="AOT230" s="24"/>
      <c r="AOU230" s="24"/>
      <c r="AOV230" s="24"/>
      <c r="AOW230" s="24"/>
      <c r="AOX230" s="24"/>
      <c r="AOY230" s="24"/>
      <c r="AOZ230" s="24"/>
      <c r="APA230" s="24"/>
      <c r="APB230" s="24"/>
      <c r="APC230" s="24"/>
      <c r="APD230" s="24"/>
      <c r="APE230" s="24"/>
      <c r="APF230" s="24"/>
      <c r="APG230" s="24"/>
      <c r="APH230" s="24"/>
      <c r="API230" s="24"/>
      <c r="APJ230" s="24"/>
      <c r="APK230" s="24"/>
      <c r="APL230" s="24"/>
      <c r="APM230" s="24"/>
      <c r="APN230" s="24"/>
      <c r="APO230" s="24"/>
      <c r="APP230" s="24"/>
      <c r="APQ230" s="24"/>
      <c r="APR230" s="24"/>
      <c r="APS230" s="24"/>
      <c r="APT230" s="24"/>
      <c r="APU230" s="24"/>
      <c r="APV230" s="24"/>
      <c r="APW230" s="24"/>
      <c r="APX230" s="24"/>
      <c r="APY230" s="24"/>
      <c r="APZ230" s="24"/>
      <c r="AQA230" s="24"/>
      <c r="AQB230" s="24"/>
      <c r="AQC230" s="24"/>
      <c r="AQD230" s="24"/>
      <c r="AQE230" s="24"/>
      <c r="AQF230" s="24"/>
      <c r="AQG230" s="24"/>
      <c r="AQH230" s="24"/>
      <c r="AQI230" s="24"/>
      <c r="AQJ230" s="24"/>
      <c r="AQK230" s="24"/>
      <c r="AQL230" s="24"/>
      <c r="AQM230" s="24"/>
      <c r="AQN230" s="24"/>
      <c r="AQO230" s="24"/>
      <c r="AQP230" s="24"/>
      <c r="AQQ230" s="24"/>
      <c r="AQR230" s="24"/>
      <c r="AQS230" s="24"/>
      <c r="AQT230" s="24"/>
      <c r="AQU230" s="24"/>
      <c r="AQV230" s="24"/>
      <c r="AQW230" s="24"/>
      <c r="AQX230" s="24"/>
      <c r="AQY230" s="24"/>
      <c r="AQZ230" s="24"/>
      <c r="ARA230" s="24"/>
      <c r="ARB230" s="24"/>
      <c r="ARC230" s="24"/>
      <c r="ARD230" s="24"/>
      <c r="ARE230" s="24"/>
      <c r="ARF230" s="24"/>
      <c r="ARG230" s="24"/>
      <c r="ARH230" s="24"/>
      <c r="ARI230" s="24"/>
      <c r="ARJ230" s="24"/>
      <c r="ARK230" s="24"/>
      <c r="ARL230" s="24"/>
      <c r="ARM230" s="24"/>
      <c r="ARN230" s="24"/>
      <c r="ARO230" s="24"/>
      <c r="ARP230" s="24"/>
      <c r="ARQ230" s="24"/>
      <c r="ARR230" s="24"/>
      <c r="ARS230" s="24"/>
      <c r="ART230" s="24"/>
      <c r="ARU230" s="24"/>
      <c r="ARV230" s="24"/>
      <c r="ARW230" s="24"/>
      <c r="ARX230" s="24"/>
      <c r="ARY230" s="24"/>
      <c r="ARZ230" s="24"/>
      <c r="ASA230" s="24"/>
      <c r="ASB230" s="24"/>
      <c r="ASC230" s="24"/>
      <c r="ASD230" s="24"/>
      <c r="ASE230" s="24"/>
      <c r="ASF230" s="24"/>
      <c r="ASG230" s="24"/>
      <c r="ASH230" s="24"/>
      <c r="ASI230" s="24"/>
      <c r="ASJ230" s="24"/>
      <c r="ASK230" s="24"/>
      <c r="ASL230" s="24"/>
      <c r="ASM230" s="24"/>
      <c r="ASN230" s="24"/>
      <c r="ASO230" s="24"/>
      <c r="ASP230" s="24"/>
      <c r="ASQ230" s="24"/>
      <c r="ASR230" s="24"/>
      <c r="ASS230" s="24"/>
      <c r="AST230" s="24"/>
      <c r="ASU230" s="24"/>
      <c r="ASV230" s="24"/>
      <c r="ASW230" s="24"/>
      <c r="ASX230" s="24"/>
      <c r="ASY230" s="24"/>
      <c r="ASZ230" s="24"/>
      <c r="ATA230" s="24"/>
      <c r="ATB230" s="24"/>
      <c r="ATC230" s="24"/>
      <c r="ATD230" s="24"/>
      <c r="ATE230" s="24"/>
      <c r="ATF230" s="24"/>
      <c r="ATG230" s="24"/>
      <c r="ATH230" s="24"/>
      <c r="ATI230" s="24"/>
      <c r="ATJ230" s="24"/>
      <c r="ATK230" s="24"/>
      <c r="ATL230" s="24"/>
      <c r="ATM230" s="24"/>
      <c r="ATN230" s="24"/>
      <c r="ATO230" s="24"/>
      <c r="ATP230" s="24"/>
      <c r="ATQ230" s="24"/>
      <c r="ATR230" s="24"/>
      <c r="ATS230" s="24"/>
      <c r="ATT230" s="24"/>
      <c r="ATU230" s="24"/>
      <c r="ATV230" s="24"/>
      <c r="ATW230" s="24"/>
      <c r="ATX230" s="24"/>
      <c r="ATY230" s="24"/>
      <c r="ATZ230" s="24"/>
      <c r="AUA230" s="24"/>
      <c r="AUB230" s="24"/>
      <c r="AUC230" s="24"/>
      <c r="AUD230" s="24"/>
      <c r="AUE230" s="24"/>
      <c r="AUF230" s="24"/>
      <c r="AUG230" s="24"/>
      <c r="AUH230" s="24"/>
      <c r="AUI230" s="24"/>
      <c r="AUJ230" s="24"/>
      <c r="AUK230" s="24"/>
      <c r="AUL230" s="24"/>
      <c r="AUM230" s="24"/>
      <c r="AUN230" s="24"/>
      <c r="AUO230" s="24"/>
      <c r="AUP230" s="24"/>
      <c r="AUQ230" s="24"/>
      <c r="AUR230" s="24"/>
      <c r="AUS230" s="24"/>
      <c r="AUT230" s="24"/>
      <c r="AUU230" s="24"/>
      <c r="AUV230" s="24"/>
      <c r="AUW230" s="24"/>
      <c r="AUX230" s="24"/>
      <c r="AUY230" s="24"/>
      <c r="AUZ230" s="24"/>
      <c r="AVA230" s="24"/>
      <c r="AVB230" s="24"/>
      <c r="AVC230" s="24"/>
      <c r="AVD230" s="24"/>
      <c r="AVE230" s="24"/>
      <c r="AVF230" s="24"/>
      <c r="AVG230" s="24"/>
      <c r="AVH230" s="24"/>
      <c r="AVI230" s="24"/>
      <c r="AVJ230" s="24"/>
      <c r="AVK230" s="24"/>
      <c r="AVL230" s="24"/>
      <c r="AVM230" s="24"/>
      <c r="AVN230" s="24"/>
      <c r="AVO230" s="24"/>
      <c r="AVP230" s="24"/>
      <c r="AVQ230" s="24"/>
      <c r="AVR230" s="24"/>
      <c r="AVS230" s="24"/>
      <c r="AVT230" s="24"/>
      <c r="AVU230" s="24"/>
      <c r="AVV230" s="24"/>
      <c r="AVW230" s="24"/>
      <c r="AVX230" s="24"/>
      <c r="AVY230" s="24"/>
      <c r="AVZ230" s="24"/>
      <c r="AWA230" s="24"/>
      <c r="AWB230" s="24"/>
      <c r="AWC230" s="24"/>
      <c r="AWD230" s="24"/>
      <c r="AWE230" s="24"/>
      <c r="AWF230" s="24"/>
      <c r="AWG230" s="24"/>
      <c r="AWH230" s="24"/>
      <c r="AWI230" s="24"/>
      <c r="AWJ230" s="24"/>
      <c r="AWK230" s="24"/>
      <c r="AWL230" s="24"/>
      <c r="AWM230" s="24"/>
      <c r="AWN230" s="24"/>
      <c r="AWO230" s="24"/>
      <c r="AWP230" s="24"/>
      <c r="AWQ230" s="24"/>
      <c r="AWR230" s="24"/>
      <c r="AWS230" s="24"/>
      <c r="AWT230" s="24"/>
      <c r="AWU230" s="24"/>
      <c r="AWV230" s="24"/>
      <c r="AWW230" s="24"/>
      <c r="AWX230" s="24"/>
      <c r="AWY230" s="24"/>
      <c r="AWZ230" s="24"/>
      <c r="AXA230" s="24"/>
      <c r="AXB230" s="24"/>
      <c r="AXC230" s="24"/>
      <c r="AXD230" s="24"/>
      <c r="AXE230" s="24"/>
      <c r="AXF230" s="24"/>
      <c r="AXG230" s="24"/>
      <c r="AXH230" s="24"/>
      <c r="AXI230" s="24"/>
      <c r="AXJ230" s="24"/>
      <c r="AXK230" s="24"/>
      <c r="AXL230" s="24"/>
      <c r="AXM230" s="24"/>
      <c r="AXN230" s="24"/>
      <c r="AXO230" s="24"/>
      <c r="AXP230" s="24"/>
      <c r="AXQ230" s="24"/>
      <c r="AXR230" s="24"/>
      <c r="AXS230" s="24"/>
      <c r="AXT230" s="24"/>
      <c r="AXU230" s="24"/>
      <c r="AXV230" s="24"/>
      <c r="AXW230" s="24"/>
      <c r="AXX230" s="24"/>
      <c r="AXY230" s="24"/>
      <c r="AXZ230" s="24"/>
      <c r="AYA230" s="24"/>
      <c r="AYB230" s="24"/>
      <c r="AYC230" s="24"/>
      <c r="AYD230" s="24"/>
      <c r="AYE230" s="24"/>
      <c r="AYF230" s="24"/>
      <c r="AYG230" s="24"/>
      <c r="AYH230" s="24"/>
      <c r="AYI230" s="24"/>
      <c r="AYJ230" s="24"/>
      <c r="AYK230" s="24"/>
      <c r="AYL230" s="24"/>
      <c r="AYM230" s="24"/>
      <c r="AYN230" s="24"/>
      <c r="AYO230" s="24"/>
      <c r="AYP230" s="24"/>
      <c r="AYQ230" s="24"/>
      <c r="AYR230" s="24"/>
      <c r="AYS230" s="24"/>
      <c r="AYT230" s="24"/>
      <c r="AYU230" s="24"/>
      <c r="AYV230" s="24"/>
      <c r="AYW230" s="24"/>
      <c r="AYX230" s="24"/>
      <c r="AYY230" s="24"/>
      <c r="AYZ230" s="24"/>
      <c r="AZA230" s="24"/>
      <c r="AZB230" s="24"/>
      <c r="AZC230" s="24"/>
      <c r="AZD230" s="24"/>
      <c r="AZE230" s="24"/>
      <c r="AZF230" s="24"/>
      <c r="AZG230" s="24"/>
      <c r="AZH230" s="24"/>
      <c r="AZI230" s="24"/>
      <c r="AZJ230" s="24"/>
      <c r="AZK230" s="24"/>
      <c r="AZL230" s="24"/>
      <c r="AZM230" s="24"/>
      <c r="AZN230" s="24"/>
      <c r="AZO230" s="24"/>
      <c r="AZP230" s="24"/>
      <c r="AZQ230" s="24"/>
      <c r="AZR230" s="24"/>
      <c r="AZS230" s="24"/>
      <c r="AZT230" s="24"/>
      <c r="AZU230" s="24"/>
      <c r="AZV230" s="24"/>
      <c r="AZW230" s="24"/>
      <c r="AZX230" s="24"/>
      <c r="AZY230" s="24"/>
      <c r="AZZ230" s="24"/>
      <c r="BAA230" s="24"/>
      <c r="BAB230" s="24"/>
      <c r="BAC230" s="24"/>
      <c r="BAD230" s="24"/>
      <c r="BAE230" s="24"/>
      <c r="BAF230" s="24"/>
      <c r="BAG230" s="24"/>
      <c r="BAH230" s="24"/>
      <c r="BAI230" s="24"/>
      <c r="BAJ230" s="24"/>
      <c r="BAK230" s="24"/>
      <c r="BAL230" s="24"/>
      <c r="BAM230" s="24"/>
      <c r="BAN230" s="24"/>
      <c r="BAO230" s="24"/>
      <c r="BAP230" s="24"/>
      <c r="BAQ230" s="24"/>
      <c r="BAR230" s="24"/>
      <c r="BAS230" s="24"/>
      <c r="BAT230" s="24"/>
      <c r="BAU230" s="24"/>
      <c r="BAV230" s="24"/>
      <c r="BAW230" s="24"/>
      <c r="BAX230" s="24"/>
      <c r="BAY230" s="24"/>
      <c r="BAZ230" s="24"/>
      <c r="BBA230" s="24"/>
      <c r="BBB230" s="24"/>
      <c r="BBC230" s="24"/>
      <c r="BBD230" s="24"/>
      <c r="BBE230" s="24"/>
      <c r="BBF230" s="24"/>
      <c r="BBG230" s="24"/>
      <c r="BBH230" s="24"/>
      <c r="BBI230" s="24"/>
      <c r="BBJ230" s="24"/>
      <c r="BBK230" s="24"/>
      <c r="BBL230" s="24"/>
      <c r="BBM230" s="24"/>
      <c r="BBN230" s="24"/>
      <c r="BBO230" s="24"/>
      <c r="BBP230" s="24"/>
      <c r="BBQ230" s="24"/>
      <c r="BBR230" s="24"/>
      <c r="BBS230" s="24"/>
      <c r="BBT230" s="24"/>
      <c r="BBU230" s="24"/>
      <c r="BBV230" s="24"/>
      <c r="BBW230" s="24"/>
      <c r="BBX230" s="24"/>
      <c r="BBY230" s="24"/>
      <c r="BBZ230" s="24"/>
      <c r="BCA230" s="24"/>
      <c r="BCB230" s="24"/>
      <c r="BCC230" s="24"/>
      <c r="BCD230" s="24"/>
      <c r="BCE230" s="24"/>
      <c r="BCF230" s="24"/>
      <c r="BCG230" s="24"/>
      <c r="BCH230" s="24"/>
      <c r="BCI230" s="24"/>
      <c r="BCJ230" s="24"/>
      <c r="BCK230" s="24"/>
      <c r="BCL230" s="24"/>
      <c r="BCM230" s="24"/>
      <c r="BCN230" s="24"/>
      <c r="BCO230" s="24"/>
      <c r="BCP230" s="24"/>
      <c r="BCQ230" s="24"/>
      <c r="BCR230" s="24"/>
      <c r="BCS230" s="24"/>
      <c r="BCT230" s="24"/>
      <c r="BCU230" s="24"/>
      <c r="BCV230" s="24"/>
      <c r="BCW230" s="24"/>
      <c r="BCX230" s="24"/>
      <c r="BCY230" s="24"/>
      <c r="BCZ230" s="24"/>
      <c r="BDA230" s="24"/>
      <c r="BDB230" s="24"/>
      <c r="BDC230" s="24"/>
      <c r="BDD230" s="24"/>
      <c r="BDE230" s="24"/>
      <c r="BDF230" s="24"/>
      <c r="BDG230" s="24"/>
      <c r="BDH230" s="24"/>
      <c r="BDI230" s="24"/>
      <c r="BDJ230" s="24"/>
      <c r="BDK230" s="24"/>
      <c r="BDL230" s="24"/>
      <c r="BDM230" s="24"/>
      <c r="BDN230" s="24"/>
      <c r="BDO230" s="24"/>
      <c r="BDP230" s="24"/>
      <c r="BDQ230" s="24"/>
      <c r="BDR230" s="24"/>
      <c r="BDS230" s="24"/>
      <c r="BDT230" s="24"/>
      <c r="BDU230" s="24"/>
      <c r="BDV230" s="24"/>
      <c r="BDW230" s="24"/>
      <c r="BDX230" s="24"/>
      <c r="BDY230" s="24"/>
      <c r="BDZ230" s="24"/>
      <c r="BEA230" s="24"/>
      <c r="BEB230" s="24"/>
      <c r="BEC230" s="24"/>
      <c r="BED230" s="24"/>
      <c r="BEE230" s="24"/>
      <c r="BEF230" s="24"/>
      <c r="BEG230" s="24"/>
      <c r="BEH230" s="24"/>
      <c r="BEI230" s="24"/>
      <c r="BEJ230" s="24"/>
      <c r="BEK230" s="24"/>
      <c r="BEL230" s="24"/>
      <c r="BEM230" s="24"/>
      <c r="BEN230" s="24"/>
      <c r="BEO230" s="24"/>
      <c r="BEP230" s="24"/>
      <c r="BEQ230" s="24"/>
      <c r="BER230" s="24"/>
      <c r="BES230" s="24"/>
      <c r="BET230" s="24"/>
      <c r="BEU230" s="24"/>
      <c r="BEV230" s="24"/>
      <c r="BEW230" s="24"/>
      <c r="BEX230" s="24"/>
      <c r="BEY230" s="24"/>
      <c r="BEZ230" s="24"/>
      <c r="BFA230" s="24"/>
      <c r="BFB230" s="24"/>
      <c r="BFC230" s="24"/>
      <c r="BFD230" s="24"/>
      <c r="BFE230" s="24"/>
      <c r="BFF230" s="24"/>
      <c r="BFG230" s="24"/>
      <c r="BFH230" s="24"/>
      <c r="BFI230" s="24"/>
      <c r="BFJ230" s="24"/>
      <c r="BFK230" s="24"/>
      <c r="BFL230" s="24"/>
      <c r="BFM230" s="24"/>
      <c r="BFN230" s="24"/>
      <c r="BFO230" s="24"/>
      <c r="BFP230" s="24"/>
      <c r="BFQ230" s="24"/>
      <c r="BFR230" s="24"/>
      <c r="BFS230" s="24"/>
      <c r="BFT230" s="24"/>
      <c r="BFU230" s="24"/>
      <c r="BFV230" s="24"/>
      <c r="BFW230" s="24"/>
      <c r="BFX230" s="24"/>
      <c r="BFY230" s="24"/>
      <c r="BFZ230" s="24"/>
      <c r="BGA230" s="24"/>
      <c r="BGB230" s="24"/>
      <c r="BGC230" s="24"/>
      <c r="BGD230" s="24"/>
      <c r="BGE230" s="24"/>
      <c r="BGF230" s="24"/>
      <c r="BGG230" s="24"/>
      <c r="BGH230" s="24"/>
      <c r="BGI230" s="24"/>
      <c r="BGJ230" s="24"/>
      <c r="BGK230" s="24"/>
      <c r="BGL230" s="24"/>
      <c r="BGM230" s="24"/>
      <c r="BGN230" s="24"/>
      <c r="BGO230" s="24"/>
      <c r="BGP230" s="24"/>
      <c r="BGQ230" s="24"/>
      <c r="BGR230" s="24"/>
      <c r="BGS230" s="24"/>
      <c r="BGT230" s="24"/>
      <c r="BGU230" s="24"/>
      <c r="BGV230" s="24"/>
      <c r="BGW230" s="24"/>
      <c r="BGX230" s="24"/>
      <c r="BGY230" s="24"/>
      <c r="BGZ230" s="24"/>
      <c r="BHA230" s="24"/>
      <c r="BHB230" s="24"/>
      <c r="BHC230" s="24"/>
      <c r="BHD230" s="24"/>
      <c r="BHE230" s="24"/>
      <c r="BHF230" s="24"/>
      <c r="BHG230" s="24"/>
      <c r="BHH230" s="24"/>
      <c r="BHI230" s="24"/>
      <c r="BHJ230" s="24"/>
      <c r="BHK230" s="24"/>
      <c r="BHL230" s="24"/>
      <c r="BHM230" s="24"/>
      <c r="BHN230" s="24"/>
      <c r="BHO230" s="24"/>
      <c r="BHP230" s="24"/>
      <c r="BHQ230" s="24"/>
      <c r="BHR230" s="24"/>
      <c r="BHS230" s="24"/>
      <c r="BHT230" s="24"/>
      <c r="BHU230" s="24"/>
      <c r="BHV230" s="24"/>
      <c r="BHW230" s="24"/>
      <c r="BHX230" s="24"/>
      <c r="BHY230" s="24"/>
      <c r="BHZ230" s="24"/>
      <c r="BIA230" s="24"/>
      <c r="BIB230" s="24"/>
      <c r="BIC230" s="24"/>
      <c r="BID230" s="24"/>
      <c r="BIE230" s="24"/>
      <c r="BIF230" s="24"/>
      <c r="BIG230" s="24"/>
      <c r="BIH230" s="24"/>
      <c r="BII230" s="24"/>
      <c r="BIJ230" s="24"/>
      <c r="BIK230" s="24"/>
      <c r="BIL230" s="24"/>
      <c r="BIM230" s="24"/>
      <c r="BIN230" s="24"/>
      <c r="BIO230" s="24"/>
      <c r="BIP230" s="24"/>
      <c r="BIQ230" s="24"/>
      <c r="BIR230" s="24"/>
      <c r="BIS230" s="24"/>
      <c r="BIT230" s="24"/>
      <c r="BIU230" s="24"/>
      <c r="BIV230" s="24"/>
      <c r="BIW230" s="24"/>
      <c r="BIX230" s="24"/>
      <c r="BIY230" s="24"/>
      <c r="BIZ230" s="24"/>
      <c r="BJA230" s="24"/>
      <c r="BJB230" s="24"/>
      <c r="BJC230" s="24"/>
      <c r="BJD230" s="24"/>
      <c r="BJE230" s="24"/>
      <c r="BJF230" s="24"/>
      <c r="BJG230" s="24"/>
      <c r="BJH230" s="24"/>
      <c r="BJI230" s="24"/>
      <c r="BJJ230" s="24"/>
      <c r="BJK230" s="24"/>
      <c r="BJL230" s="24"/>
      <c r="BJM230" s="24"/>
      <c r="BJN230" s="24"/>
      <c r="BJO230" s="24"/>
      <c r="BJP230" s="24"/>
      <c r="BJQ230" s="24"/>
      <c r="BJR230" s="24"/>
      <c r="BJS230" s="24"/>
      <c r="BJT230" s="24"/>
      <c r="BJU230" s="24"/>
      <c r="BJV230" s="24"/>
      <c r="BJW230" s="24"/>
      <c r="BJX230" s="24"/>
      <c r="BJY230" s="24"/>
      <c r="BJZ230" s="24"/>
      <c r="BKA230" s="24"/>
      <c r="BKB230" s="24"/>
      <c r="BKC230" s="24"/>
      <c r="BKD230" s="24"/>
      <c r="BKE230" s="24"/>
      <c r="BKF230" s="24"/>
      <c r="BKG230" s="24"/>
      <c r="BKH230" s="24"/>
      <c r="BKI230" s="24"/>
      <c r="BKJ230" s="24"/>
      <c r="BKK230" s="24"/>
      <c r="BKL230" s="24"/>
      <c r="BKM230" s="24"/>
      <c r="BKN230" s="24"/>
      <c r="BKO230" s="24"/>
      <c r="BKP230" s="24"/>
      <c r="BKQ230" s="24"/>
      <c r="BKR230" s="24"/>
      <c r="BKS230" s="24"/>
      <c r="BKT230" s="24"/>
      <c r="BKU230" s="24"/>
      <c r="BKV230" s="24"/>
      <c r="BKW230" s="24"/>
      <c r="BKX230" s="24"/>
      <c r="BKY230" s="24"/>
      <c r="BKZ230" s="24"/>
      <c r="BLA230" s="24"/>
      <c r="BLB230" s="24"/>
      <c r="BLC230" s="24"/>
      <c r="BLD230" s="24"/>
      <c r="BLE230" s="24"/>
      <c r="BLF230" s="24"/>
      <c r="BLG230" s="24"/>
      <c r="BLH230" s="24"/>
      <c r="BLI230" s="24"/>
      <c r="BLJ230" s="24"/>
      <c r="BLK230" s="24"/>
      <c r="BLL230" s="24"/>
      <c r="BLM230" s="24"/>
      <c r="BLN230" s="24"/>
      <c r="BLO230" s="24"/>
      <c r="BLP230" s="24"/>
      <c r="BLQ230" s="24"/>
      <c r="BLR230" s="24"/>
      <c r="BLS230" s="24"/>
      <c r="BLT230" s="24"/>
      <c r="BLU230" s="24"/>
      <c r="BLV230" s="24"/>
      <c r="BLW230" s="24"/>
      <c r="BLX230" s="24"/>
      <c r="BLY230" s="24"/>
      <c r="BLZ230" s="24"/>
      <c r="BMA230" s="24"/>
      <c r="BMB230" s="24"/>
      <c r="BMC230" s="24"/>
      <c r="BMD230" s="24"/>
      <c r="BME230" s="24"/>
      <c r="BMF230" s="24"/>
      <c r="BMG230" s="24"/>
      <c r="BMH230" s="24"/>
      <c r="BMI230" s="24"/>
      <c r="BMJ230" s="24"/>
      <c r="BMK230" s="24"/>
      <c r="BML230" s="24"/>
      <c r="BMM230" s="24"/>
      <c r="BMN230" s="24"/>
      <c r="BMO230" s="24"/>
      <c r="BMP230" s="24"/>
      <c r="BMQ230" s="24"/>
      <c r="BMR230" s="24"/>
      <c r="BMS230" s="24"/>
      <c r="BMT230" s="24"/>
      <c r="BMU230" s="24"/>
      <c r="BMV230" s="24"/>
      <c r="BMW230" s="24"/>
      <c r="BMX230" s="24"/>
      <c r="BMY230" s="24"/>
      <c r="BMZ230" s="24"/>
      <c r="BNA230" s="24"/>
      <c r="BNB230" s="24"/>
      <c r="BNC230" s="24"/>
      <c r="BND230" s="24"/>
      <c r="BNE230" s="24"/>
      <c r="BNF230" s="24"/>
      <c r="BNG230" s="24"/>
      <c r="BNH230" s="24"/>
      <c r="BNI230" s="24"/>
      <c r="BNJ230" s="24"/>
      <c r="BNK230" s="24"/>
      <c r="BNL230" s="24"/>
      <c r="BNM230" s="24"/>
      <c r="BNN230" s="24"/>
      <c r="BNO230" s="24"/>
      <c r="BNP230" s="24"/>
      <c r="BNQ230" s="24"/>
      <c r="BNR230" s="24"/>
      <c r="BNS230" s="24"/>
      <c r="BNT230" s="24"/>
      <c r="BNU230" s="24"/>
      <c r="BNV230" s="24"/>
      <c r="BNW230" s="24"/>
      <c r="BNX230" s="24"/>
      <c r="BNY230" s="24"/>
      <c r="BNZ230" s="24"/>
      <c r="BOA230" s="24"/>
      <c r="BOB230" s="24"/>
      <c r="BOC230" s="24"/>
      <c r="BOD230" s="24"/>
      <c r="BOE230" s="24"/>
      <c r="BOF230" s="24"/>
      <c r="BOG230" s="24"/>
      <c r="BOH230" s="24"/>
      <c r="BOI230" s="24"/>
      <c r="BOJ230" s="24"/>
      <c r="BOK230" s="24"/>
      <c r="BOL230" s="24"/>
      <c r="BOM230" s="24"/>
      <c r="BON230" s="24"/>
      <c r="BOO230" s="24"/>
      <c r="BOP230" s="24"/>
      <c r="BOQ230" s="24"/>
      <c r="BOR230" s="24"/>
      <c r="BOS230" s="24"/>
      <c r="BOT230" s="24"/>
      <c r="BOU230" s="24"/>
      <c r="BOV230" s="24"/>
      <c r="BOW230" s="24"/>
      <c r="BOX230" s="24"/>
      <c r="BOY230" s="24"/>
      <c r="BOZ230" s="24"/>
      <c r="BPA230" s="24"/>
      <c r="BPB230" s="24"/>
      <c r="BPC230" s="24"/>
      <c r="BPD230" s="24"/>
      <c r="BPE230" s="24"/>
      <c r="BPF230" s="24"/>
      <c r="BPG230" s="24"/>
      <c r="BPH230" s="24"/>
      <c r="BPI230" s="24"/>
      <c r="BPJ230" s="24"/>
      <c r="BPK230" s="24"/>
      <c r="BPL230" s="24"/>
      <c r="BPM230" s="24"/>
      <c r="BPN230" s="24"/>
      <c r="BPO230" s="24"/>
      <c r="BPP230" s="24"/>
      <c r="BPQ230" s="24"/>
      <c r="BPR230" s="24"/>
      <c r="BPS230" s="24"/>
      <c r="BPT230" s="24"/>
      <c r="BPU230" s="24"/>
      <c r="BPV230" s="24"/>
      <c r="BPW230" s="24"/>
      <c r="BPX230" s="24"/>
      <c r="BPY230" s="24"/>
      <c r="BPZ230" s="24"/>
      <c r="BQA230" s="24"/>
      <c r="BQB230" s="24"/>
      <c r="BQC230" s="24"/>
      <c r="BQD230" s="24"/>
      <c r="BQE230" s="24"/>
      <c r="BQF230" s="24"/>
      <c r="BQG230" s="24"/>
      <c r="BQH230" s="24"/>
      <c r="BQI230" s="24"/>
      <c r="BQJ230" s="24"/>
      <c r="BQK230" s="24"/>
      <c r="BQL230" s="24"/>
      <c r="BQM230" s="24"/>
      <c r="BQN230" s="24"/>
      <c r="BQO230" s="24"/>
      <c r="BQP230" s="24"/>
      <c r="BQQ230" s="24"/>
      <c r="BQR230" s="24"/>
      <c r="BQS230" s="24"/>
      <c r="BQT230" s="24"/>
      <c r="BQU230" s="24"/>
      <c r="BQV230" s="24"/>
      <c r="BQW230" s="24"/>
      <c r="BQX230" s="24"/>
      <c r="BQY230" s="24"/>
      <c r="BQZ230" s="24"/>
      <c r="BRA230" s="24"/>
      <c r="BRB230" s="24"/>
      <c r="BRC230" s="24"/>
      <c r="BRD230" s="24"/>
      <c r="BRE230" s="24"/>
      <c r="BRF230" s="24"/>
      <c r="BRG230" s="24"/>
      <c r="BRH230" s="24"/>
      <c r="BRI230" s="24"/>
      <c r="BRJ230" s="24"/>
      <c r="BRK230" s="24"/>
      <c r="BRL230" s="24"/>
      <c r="BRM230" s="24"/>
      <c r="BRN230" s="24"/>
      <c r="BRO230" s="24"/>
      <c r="BRP230" s="24"/>
      <c r="BRQ230" s="24"/>
      <c r="BRR230" s="24"/>
      <c r="BRS230" s="24"/>
      <c r="BRT230" s="24"/>
      <c r="BRU230" s="24"/>
      <c r="BRV230" s="24"/>
      <c r="BRW230" s="24"/>
      <c r="BRX230" s="24"/>
      <c r="BRY230" s="24"/>
      <c r="BRZ230" s="24"/>
      <c r="BSA230" s="24"/>
      <c r="BSB230" s="24"/>
      <c r="BSC230" s="24"/>
      <c r="BSD230" s="24"/>
      <c r="BSE230" s="24"/>
      <c r="BSF230" s="24"/>
      <c r="BSG230" s="24"/>
      <c r="BSH230" s="24"/>
      <c r="BSI230" s="24"/>
      <c r="BSJ230" s="24"/>
      <c r="BSK230" s="24"/>
      <c r="BSL230" s="24"/>
      <c r="BSM230" s="24"/>
      <c r="BSN230" s="24"/>
      <c r="BSO230" s="24"/>
      <c r="BSP230" s="24"/>
      <c r="BSQ230" s="24"/>
      <c r="BSR230" s="24"/>
      <c r="BSS230" s="24"/>
      <c r="BST230" s="24"/>
      <c r="BSU230" s="24"/>
      <c r="BSV230" s="24"/>
      <c r="BSW230" s="24"/>
      <c r="BSX230" s="24"/>
      <c r="BSY230" s="24"/>
      <c r="BSZ230" s="24"/>
      <c r="BTA230" s="24"/>
      <c r="BTB230" s="24"/>
      <c r="BTC230" s="24"/>
      <c r="BTD230" s="24"/>
      <c r="BTE230" s="24"/>
      <c r="BTF230" s="24"/>
      <c r="BTG230" s="24"/>
      <c r="BTH230" s="24"/>
      <c r="BTI230" s="24"/>
      <c r="BTJ230" s="24"/>
      <c r="BTK230" s="24"/>
      <c r="BTL230" s="24"/>
      <c r="BTM230" s="24"/>
      <c r="BTN230" s="24"/>
      <c r="BTO230" s="24"/>
      <c r="BTP230" s="24"/>
      <c r="BTQ230" s="24"/>
      <c r="BTR230" s="24"/>
      <c r="BTS230" s="24"/>
      <c r="BTT230" s="24"/>
      <c r="BTU230" s="24"/>
      <c r="BTV230" s="24"/>
      <c r="BTW230" s="24"/>
      <c r="BTX230" s="24"/>
      <c r="BTY230" s="24"/>
      <c r="BTZ230" s="24"/>
      <c r="BUA230" s="24"/>
      <c r="BUB230" s="24"/>
      <c r="BUC230" s="24"/>
      <c r="BUD230" s="24"/>
      <c r="BUE230" s="24"/>
      <c r="BUF230" s="24"/>
      <c r="BUG230" s="24"/>
      <c r="BUH230" s="24"/>
      <c r="BUI230" s="24"/>
      <c r="BUJ230" s="24"/>
      <c r="BUK230" s="24"/>
      <c r="BUL230" s="24"/>
      <c r="BUM230" s="24"/>
      <c r="BUN230" s="24"/>
      <c r="BUO230" s="24"/>
      <c r="BUP230" s="24"/>
      <c r="BUQ230" s="24"/>
      <c r="BUR230" s="24"/>
      <c r="BUS230" s="24"/>
      <c r="BUT230" s="24"/>
      <c r="BUU230" s="24"/>
      <c r="BUV230" s="24"/>
      <c r="BUW230" s="24"/>
      <c r="BUX230" s="24"/>
      <c r="BUY230" s="24"/>
      <c r="BUZ230" s="24"/>
      <c r="BVA230" s="24"/>
      <c r="BVB230" s="24"/>
      <c r="BVC230" s="24"/>
      <c r="BVD230" s="24"/>
      <c r="BVE230" s="24"/>
      <c r="BVF230" s="24"/>
      <c r="BVG230" s="24"/>
      <c r="BVH230" s="24"/>
      <c r="BVI230" s="24"/>
      <c r="BVJ230" s="24"/>
      <c r="BVK230" s="24"/>
      <c r="BVL230" s="24"/>
      <c r="BVM230" s="24"/>
      <c r="BVN230" s="24"/>
      <c r="BVO230" s="24"/>
      <c r="BVP230" s="24"/>
      <c r="BVQ230" s="24"/>
      <c r="BVR230" s="24"/>
      <c r="BVS230" s="24"/>
      <c r="BVT230" s="24"/>
      <c r="BVU230" s="24"/>
      <c r="BVV230" s="24"/>
      <c r="BVW230" s="24"/>
      <c r="BVX230" s="24"/>
      <c r="BVY230" s="24"/>
      <c r="BVZ230" s="24"/>
      <c r="BWA230" s="24"/>
      <c r="BWB230" s="24"/>
      <c r="BWC230" s="24"/>
      <c r="BWD230" s="24"/>
      <c r="BWE230" s="24"/>
      <c r="BWF230" s="24"/>
      <c r="BWG230" s="24"/>
      <c r="BWH230" s="24"/>
      <c r="BWI230" s="24"/>
      <c r="BWJ230" s="24"/>
      <c r="BWK230" s="24"/>
      <c r="BWL230" s="24"/>
      <c r="BWM230" s="24"/>
      <c r="BWN230" s="24"/>
      <c r="BWO230" s="24"/>
      <c r="BWP230" s="24"/>
      <c r="BWQ230" s="24"/>
      <c r="BWR230" s="24"/>
      <c r="BWS230" s="24"/>
      <c r="BWT230" s="24"/>
      <c r="BWU230" s="24"/>
      <c r="BWV230" s="24"/>
      <c r="BWW230" s="24"/>
      <c r="BWX230" s="24"/>
      <c r="BWY230" s="24"/>
      <c r="BWZ230" s="24"/>
      <c r="BXA230" s="24"/>
      <c r="BXB230" s="24"/>
      <c r="BXC230" s="24"/>
      <c r="BXD230" s="24"/>
      <c r="BXE230" s="24"/>
      <c r="BXF230" s="24"/>
      <c r="BXG230" s="24"/>
      <c r="BXH230" s="24"/>
      <c r="BXI230" s="24"/>
      <c r="BXJ230" s="24"/>
      <c r="BXK230" s="24"/>
      <c r="BXL230" s="24"/>
      <c r="BXM230" s="24"/>
      <c r="BXN230" s="24"/>
      <c r="BXO230" s="24"/>
      <c r="BXP230" s="24"/>
      <c r="BXQ230" s="24"/>
      <c r="BXR230" s="24"/>
      <c r="BXS230" s="24"/>
      <c r="BXT230" s="24"/>
      <c r="BXU230" s="24"/>
      <c r="BXV230" s="24"/>
      <c r="BXW230" s="24"/>
      <c r="BXX230" s="24"/>
      <c r="BXY230" s="24"/>
      <c r="BXZ230" s="24"/>
      <c r="BYA230" s="24"/>
      <c r="BYB230" s="24"/>
      <c r="BYC230" s="24"/>
      <c r="BYD230" s="24"/>
      <c r="BYE230" s="24"/>
      <c r="BYF230" s="24"/>
      <c r="BYG230" s="24"/>
      <c r="BYH230" s="24"/>
      <c r="BYI230" s="24"/>
      <c r="BYJ230" s="24"/>
      <c r="BYK230" s="24"/>
      <c r="BYL230" s="24"/>
      <c r="BYM230" s="24"/>
      <c r="BYN230" s="24"/>
      <c r="BYO230" s="24"/>
      <c r="BYP230" s="24"/>
      <c r="BYQ230" s="24"/>
      <c r="BYR230" s="24"/>
      <c r="BYS230" s="24"/>
      <c r="BYT230" s="24"/>
      <c r="BYU230" s="24"/>
      <c r="BYV230" s="24"/>
      <c r="BYW230" s="24"/>
      <c r="BYX230" s="24"/>
      <c r="BYY230" s="24"/>
      <c r="BYZ230" s="24"/>
      <c r="BZA230" s="24"/>
      <c r="BZB230" s="24"/>
      <c r="BZC230" s="24"/>
      <c r="BZD230" s="24"/>
      <c r="BZE230" s="24"/>
      <c r="BZF230" s="24"/>
      <c r="BZG230" s="24"/>
      <c r="BZH230" s="24"/>
      <c r="BZI230" s="24"/>
      <c r="BZJ230" s="24"/>
      <c r="BZK230" s="24"/>
      <c r="BZL230" s="24"/>
      <c r="BZM230" s="24"/>
      <c r="BZN230" s="24"/>
      <c r="BZO230" s="24"/>
      <c r="BZP230" s="24"/>
      <c r="BZQ230" s="24"/>
      <c r="BZR230" s="24"/>
      <c r="BZS230" s="24"/>
      <c r="BZT230" s="24"/>
      <c r="BZU230" s="24"/>
      <c r="BZV230" s="24"/>
      <c r="BZW230" s="24"/>
      <c r="BZX230" s="24"/>
      <c r="BZY230" s="24"/>
      <c r="BZZ230" s="24"/>
      <c r="CAA230" s="24"/>
      <c r="CAB230" s="24"/>
      <c r="CAC230" s="24"/>
      <c r="CAD230" s="24"/>
      <c r="CAE230" s="24"/>
      <c r="CAF230" s="24"/>
      <c r="CAG230" s="24"/>
      <c r="CAH230" s="24"/>
      <c r="CAI230" s="24"/>
      <c r="CAJ230" s="24"/>
      <c r="CAK230" s="24"/>
      <c r="CAL230" s="24"/>
      <c r="CAM230" s="24"/>
      <c r="CAN230" s="24"/>
      <c r="CAO230" s="24"/>
      <c r="CAP230" s="24"/>
      <c r="CAQ230" s="24"/>
      <c r="CAR230" s="24"/>
      <c r="CAS230" s="24"/>
      <c r="CAT230" s="24"/>
      <c r="CAU230" s="24"/>
      <c r="CAV230" s="24"/>
      <c r="CAW230" s="24"/>
      <c r="CAX230" s="24"/>
      <c r="CAY230" s="24"/>
      <c r="CAZ230" s="24"/>
      <c r="CBA230" s="24"/>
      <c r="CBB230" s="24"/>
      <c r="CBC230" s="24"/>
      <c r="CBD230" s="24"/>
      <c r="CBE230" s="24"/>
      <c r="CBF230" s="24"/>
      <c r="CBG230" s="24"/>
      <c r="CBH230" s="24"/>
      <c r="CBI230" s="24"/>
      <c r="CBJ230" s="24"/>
      <c r="CBK230" s="24"/>
      <c r="CBL230" s="24"/>
      <c r="CBM230" s="24"/>
      <c r="CBN230" s="24"/>
      <c r="CBO230" s="24"/>
      <c r="CBP230" s="24"/>
      <c r="CBQ230" s="24"/>
      <c r="CBR230" s="24"/>
      <c r="CBS230" s="24"/>
      <c r="CBT230" s="24"/>
      <c r="CBU230" s="24"/>
      <c r="CBV230" s="24"/>
      <c r="CBW230" s="24"/>
      <c r="CBX230" s="24"/>
      <c r="CBY230" s="24"/>
      <c r="CBZ230" s="24"/>
      <c r="CCA230" s="24"/>
      <c r="CCB230" s="24"/>
      <c r="CCC230" s="24"/>
      <c r="CCD230" s="24"/>
      <c r="CCE230" s="24"/>
      <c r="CCF230" s="24"/>
      <c r="CCG230" s="24"/>
      <c r="CCH230" s="24"/>
      <c r="CCI230" s="24"/>
      <c r="CCJ230" s="24"/>
      <c r="CCK230" s="24"/>
      <c r="CCL230" s="24"/>
      <c r="CCM230" s="24"/>
      <c r="CCN230" s="24"/>
      <c r="CCO230" s="24"/>
      <c r="CCP230" s="24"/>
      <c r="CCQ230" s="24"/>
      <c r="CCR230" s="24"/>
      <c r="CCS230" s="24"/>
      <c r="CCT230" s="24"/>
      <c r="CCU230" s="24"/>
      <c r="CCV230" s="24"/>
      <c r="CCW230" s="24"/>
      <c r="CCX230" s="24"/>
      <c r="CCY230" s="24"/>
      <c r="CCZ230" s="24"/>
      <c r="CDA230" s="24"/>
      <c r="CDB230" s="24"/>
      <c r="CDC230" s="24"/>
      <c r="CDD230" s="24"/>
      <c r="CDE230" s="24"/>
      <c r="CDF230" s="24"/>
      <c r="CDG230" s="24"/>
      <c r="CDH230" s="24"/>
      <c r="CDI230" s="24"/>
      <c r="CDJ230" s="24"/>
      <c r="CDK230" s="24"/>
      <c r="CDL230" s="24"/>
      <c r="CDM230" s="24"/>
      <c r="CDN230" s="24"/>
      <c r="CDO230" s="24"/>
      <c r="CDP230" s="24"/>
      <c r="CDQ230" s="24"/>
      <c r="CDR230" s="24"/>
      <c r="CDS230" s="24"/>
      <c r="CDT230" s="24"/>
      <c r="CDU230" s="24"/>
      <c r="CDV230" s="24"/>
      <c r="CDW230" s="24"/>
      <c r="CDX230" s="24"/>
      <c r="CDY230" s="24"/>
      <c r="CDZ230" s="24"/>
      <c r="CEA230" s="24"/>
      <c r="CEB230" s="24"/>
      <c r="CEC230" s="24"/>
      <c r="CED230" s="24"/>
      <c r="CEE230" s="24"/>
      <c r="CEF230" s="24"/>
      <c r="CEG230" s="24"/>
      <c r="CEH230" s="24"/>
      <c r="CEI230" s="24"/>
      <c r="CEJ230" s="24"/>
      <c r="CEK230" s="24"/>
      <c r="CEL230" s="24"/>
      <c r="CEM230" s="24"/>
      <c r="CEN230" s="24"/>
      <c r="CEO230" s="24"/>
      <c r="CEP230" s="24"/>
      <c r="CEQ230" s="24"/>
      <c r="CER230" s="24"/>
      <c r="CES230" s="24"/>
      <c r="CET230" s="24"/>
      <c r="CEU230" s="24"/>
      <c r="CEV230" s="24"/>
      <c r="CEW230" s="24"/>
      <c r="CEX230" s="24"/>
      <c r="CEY230" s="24"/>
      <c r="CEZ230" s="24"/>
      <c r="CFA230" s="24"/>
      <c r="CFB230" s="24"/>
      <c r="CFC230" s="24"/>
      <c r="CFD230" s="24"/>
      <c r="CFE230" s="24"/>
      <c r="CFF230" s="24"/>
      <c r="CFG230" s="24"/>
      <c r="CFH230" s="24"/>
      <c r="CFI230" s="24"/>
      <c r="CFJ230" s="24"/>
      <c r="CFK230" s="24"/>
      <c r="CFL230" s="24"/>
      <c r="CFM230" s="24"/>
      <c r="CFN230" s="24"/>
      <c r="CFO230" s="24"/>
      <c r="CFP230" s="24"/>
      <c r="CFQ230" s="24"/>
      <c r="CFR230" s="24"/>
      <c r="CFS230" s="24"/>
      <c r="CFT230" s="24"/>
      <c r="CFU230" s="24"/>
      <c r="CFV230" s="24"/>
      <c r="CFW230" s="24"/>
      <c r="CFX230" s="24"/>
      <c r="CFY230" s="24"/>
      <c r="CFZ230" s="24"/>
      <c r="CGA230" s="24"/>
      <c r="CGB230" s="24"/>
      <c r="CGC230" s="24"/>
      <c r="CGD230" s="24"/>
      <c r="CGE230" s="24"/>
      <c r="CGF230" s="24"/>
      <c r="CGG230" s="24"/>
      <c r="CGH230" s="24"/>
      <c r="CGI230" s="24"/>
      <c r="CGJ230" s="24"/>
      <c r="CGK230" s="24"/>
      <c r="CGL230" s="24"/>
      <c r="CGM230" s="24"/>
      <c r="CGN230" s="24"/>
      <c r="CGO230" s="24"/>
      <c r="CGP230" s="24"/>
      <c r="CGQ230" s="24"/>
      <c r="CGR230" s="24"/>
      <c r="CGS230" s="24"/>
      <c r="CGT230" s="24"/>
      <c r="CGU230" s="24"/>
      <c r="CGV230" s="24"/>
      <c r="CGW230" s="24"/>
      <c r="CGX230" s="24"/>
      <c r="CGY230" s="24"/>
      <c r="CGZ230" s="24"/>
      <c r="CHA230" s="24"/>
      <c r="CHB230" s="24"/>
      <c r="CHC230" s="24"/>
      <c r="CHD230" s="24"/>
      <c r="CHE230" s="24"/>
      <c r="CHF230" s="24"/>
      <c r="CHG230" s="24"/>
      <c r="CHH230" s="24"/>
      <c r="CHI230" s="24"/>
      <c r="CHJ230" s="24"/>
      <c r="CHK230" s="24"/>
      <c r="CHL230" s="24"/>
      <c r="CHM230" s="24"/>
      <c r="CHN230" s="24"/>
      <c r="CHO230" s="24"/>
      <c r="CHP230" s="24"/>
      <c r="CHQ230" s="24"/>
      <c r="CHR230" s="24"/>
      <c r="CHS230" s="24"/>
      <c r="CHT230" s="24"/>
      <c r="CHU230" s="24"/>
      <c r="CHV230" s="24"/>
      <c r="CHW230" s="24"/>
      <c r="CHX230" s="24"/>
      <c r="CHY230" s="24"/>
      <c r="CHZ230" s="24"/>
      <c r="CIA230" s="24"/>
      <c r="CIB230" s="24"/>
      <c r="CIC230" s="24"/>
      <c r="CID230" s="24"/>
      <c r="CIE230" s="24"/>
      <c r="CIF230" s="24"/>
      <c r="CIG230" s="24"/>
      <c r="CIH230" s="24"/>
      <c r="CII230" s="24"/>
      <c r="CIJ230" s="24"/>
      <c r="CIK230" s="24"/>
      <c r="CIL230" s="24"/>
      <c r="CIM230" s="24"/>
      <c r="CIN230" s="24"/>
      <c r="CIO230" s="24"/>
      <c r="CIP230" s="24"/>
      <c r="CIQ230" s="24"/>
      <c r="CIR230" s="24"/>
      <c r="CIS230" s="24"/>
      <c r="CIT230" s="24"/>
      <c r="CIU230" s="24"/>
      <c r="CIV230" s="24"/>
      <c r="CIW230" s="24"/>
      <c r="CIX230" s="24"/>
      <c r="CIY230" s="24"/>
      <c r="CIZ230" s="24"/>
      <c r="CJA230" s="24"/>
      <c r="CJB230" s="24"/>
      <c r="CJC230" s="24"/>
      <c r="CJD230" s="24"/>
      <c r="CJE230" s="24"/>
      <c r="CJF230" s="24"/>
      <c r="CJG230" s="24"/>
      <c r="CJH230" s="24"/>
      <c r="CJI230" s="24"/>
      <c r="CJJ230" s="24"/>
      <c r="CJK230" s="24"/>
      <c r="CJL230" s="24"/>
      <c r="CJM230" s="24"/>
      <c r="CJN230" s="24"/>
      <c r="CJO230" s="24"/>
      <c r="CJP230" s="24"/>
      <c r="CJQ230" s="24"/>
      <c r="CJR230" s="24"/>
      <c r="CJS230" s="24"/>
      <c r="CJT230" s="24"/>
      <c r="CJU230" s="24"/>
      <c r="CJV230" s="24"/>
      <c r="CJW230" s="24"/>
      <c r="CJX230" s="24"/>
      <c r="CJY230" s="24"/>
      <c r="CJZ230" s="24"/>
      <c r="CKA230" s="24"/>
      <c r="CKB230" s="24"/>
      <c r="CKC230" s="24"/>
      <c r="CKD230" s="24"/>
      <c r="CKE230" s="24"/>
      <c r="CKF230" s="24"/>
      <c r="CKG230" s="24"/>
      <c r="CKH230" s="24"/>
      <c r="CKI230" s="24"/>
      <c r="CKJ230" s="24"/>
      <c r="CKK230" s="24"/>
      <c r="CKL230" s="24"/>
      <c r="CKM230" s="24"/>
      <c r="CKN230" s="24"/>
      <c r="CKO230" s="24"/>
      <c r="CKP230" s="24"/>
      <c r="CKQ230" s="24"/>
      <c r="CKR230" s="24"/>
      <c r="CKS230" s="24"/>
      <c r="CKT230" s="24"/>
      <c r="CKU230" s="24"/>
      <c r="CKV230" s="24"/>
      <c r="CKW230" s="24"/>
      <c r="CKX230" s="24"/>
      <c r="CKY230" s="24"/>
      <c r="CKZ230" s="24"/>
      <c r="CLA230" s="24"/>
      <c r="CLB230" s="24"/>
      <c r="CLC230" s="24"/>
      <c r="CLD230" s="24"/>
      <c r="CLE230" s="24"/>
      <c r="CLF230" s="24"/>
      <c r="CLG230" s="24"/>
      <c r="CLH230" s="24"/>
      <c r="CLI230" s="24"/>
      <c r="CLJ230" s="24"/>
      <c r="CLK230" s="24"/>
      <c r="CLL230" s="24"/>
      <c r="CLM230" s="24"/>
      <c r="CLN230" s="24"/>
      <c r="CLO230" s="24"/>
      <c r="CLP230" s="24"/>
      <c r="CLQ230" s="24"/>
      <c r="CLR230" s="24"/>
      <c r="CLS230" s="24"/>
      <c r="CLT230" s="24"/>
      <c r="CLU230" s="24"/>
      <c r="CLV230" s="24"/>
      <c r="CLW230" s="24"/>
      <c r="CLX230" s="24"/>
      <c r="CLY230" s="24"/>
      <c r="CLZ230" s="24"/>
      <c r="CMA230" s="24"/>
      <c r="CMB230" s="24"/>
      <c r="CMC230" s="24"/>
      <c r="CMD230" s="24"/>
      <c r="CME230" s="24"/>
      <c r="CMF230" s="24"/>
      <c r="CMG230" s="24"/>
      <c r="CMH230" s="24"/>
      <c r="CMI230" s="24"/>
      <c r="CMJ230" s="24"/>
      <c r="CMK230" s="24"/>
      <c r="CML230" s="24"/>
      <c r="CMM230" s="24"/>
      <c r="CMN230" s="24"/>
      <c r="CMO230" s="24"/>
      <c r="CMP230" s="24"/>
      <c r="CMQ230" s="24"/>
      <c r="CMR230" s="24"/>
      <c r="CMS230" s="24"/>
      <c r="CMT230" s="24"/>
      <c r="CMU230" s="24"/>
      <c r="CMV230" s="24"/>
      <c r="CMW230" s="24"/>
      <c r="CMX230" s="24"/>
      <c r="CMY230" s="24"/>
      <c r="CMZ230" s="24"/>
      <c r="CNA230" s="24"/>
      <c r="CNB230" s="24"/>
      <c r="CNC230" s="24"/>
      <c r="CND230" s="24"/>
      <c r="CNE230" s="24"/>
      <c r="CNF230" s="24"/>
      <c r="CNG230" s="24"/>
      <c r="CNH230" s="24"/>
      <c r="CNI230" s="24"/>
      <c r="CNJ230" s="24"/>
      <c r="CNK230" s="24"/>
      <c r="CNL230" s="24"/>
      <c r="CNM230" s="24"/>
      <c r="CNN230" s="24"/>
      <c r="CNO230" s="24"/>
      <c r="CNP230" s="24"/>
      <c r="CNQ230" s="24"/>
      <c r="CNR230" s="24"/>
      <c r="CNS230" s="24"/>
      <c r="CNT230" s="24"/>
      <c r="CNU230" s="24"/>
      <c r="CNV230" s="24"/>
      <c r="CNW230" s="24"/>
      <c r="CNX230" s="24"/>
      <c r="CNY230" s="24"/>
      <c r="CNZ230" s="24"/>
      <c r="COA230" s="24"/>
      <c r="COB230" s="24"/>
      <c r="COC230" s="24"/>
      <c r="COD230" s="24"/>
      <c r="COE230" s="24"/>
      <c r="COF230" s="24"/>
      <c r="COG230" s="24"/>
      <c r="COH230" s="24"/>
      <c r="COI230" s="24"/>
      <c r="COJ230" s="24"/>
      <c r="COK230" s="24"/>
      <c r="COL230" s="24"/>
      <c r="COM230" s="24"/>
      <c r="CON230" s="24"/>
      <c r="COO230" s="24"/>
      <c r="COP230" s="24"/>
      <c r="COQ230" s="24"/>
      <c r="COR230" s="24"/>
      <c r="COS230" s="24"/>
      <c r="COT230" s="24"/>
      <c r="COU230" s="24"/>
      <c r="COV230" s="24"/>
      <c r="COW230" s="24"/>
      <c r="COX230" s="24"/>
      <c r="COY230" s="24"/>
      <c r="COZ230" s="24"/>
      <c r="CPA230" s="24"/>
      <c r="CPB230" s="24"/>
      <c r="CPC230" s="24"/>
      <c r="CPD230" s="24"/>
      <c r="CPE230" s="24"/>
      <c r="CPF230" s="24"/>
      <c r="CPG230" s="24"/>
      <c r="CPH230" s="24"/>
      <c r="CPI230" s="24"/>
      <c r="CPJ230" s="24"/>
      <c r="CPK230" s="24"/>
      <c r="CPL230" s="24"/>
      <c r="CPM230" s="24"/>
      <c r="CPN230" s="24"/>
      <c r="CPO230" s="24"/>
      <c r="CPP230" s="24"/>
      <c r="CPQ230" s="24"/>
      <c r="CPR230" s="24"/>
      <c r="CPS230" s="24"/>
      <c r="CPT230" s="24"/>
      <c r="CPU230" s="24"/>
      <c r="CPV230" s="24"/>
      <c r="CPW230" s="24"/>
      <c r="CPX230" s="24"/>
      <c r="CPY230" s="24"/>
      <c r="CPZ230" s="24"/>
      <c r="CQA230" s="24"/>
      <c r="CQB230" s="24"/>
      <c r="CQC230" s="24"/>
      <c r="CQD230" s="24"/>
      <c r="CQE230" s="24"/>
      <c r="CQF230" s="24"/>
      <c r="CQG230" s="24"/>
      <c r="CQH230" s="24"/>
      <c r="CQI230" s="24"/>
      <c r="CQJ230" s="24"/>
      <c r="CQK230" s="24"/>
      <c r="CQL230" s="24"/>
      <c r="CQM230" s="24"/>
      <c r="CQN230" s="24"/>
      <c r="CQO230" s="24"/>
      <c r="CQP230" s="24"/>
      <c r="CQQ230" s="24"/>
      <c r="CQR230" s="24"/>
      <c r="CQS230" s="24"/>
      <c r="CQT230" s="24"/>
      <c r="CQU230" s="24"/>
      <c r="CQV230" s="24"/>
      <c r="CQW230" s="24"/>
      <c r="CQX230" s="24"/>
      <c r="CQY230" s="24"/>
      <c r="CQZ230" s="24"/>
      <c r="CRA230" s="24"/>
      <c r="CRB230" s="24"/>
      <c r="CRC230" s="24"/>
      <c r="CRD230" s="24"/>
      <c r="CRE230" s="24"/>
      <c r="CRF230" s="24"/>
      <c r="CRG230" s="24"/>
      <c r="CRH230" s="24"/>
      <c r="CRI230" s="24"/>
      <c r="CRJ230" s="24"/>
      <c r="CRK230" s="24"/>
      <c r="CRL230" s="24"/>
      <c r="CRM230" s="24"/>
      <c r="CRN230" s="24"/>
      <c r="CRO230" s="24"/>
      <c r="CRP230" s="24"/>
      <c r="CRQ230" s="24"/>
      <c r="CRR230" s="24"/>
      <c r="CRS230" s="24"/>
      <c r="CRT230" s="24"/>
      <c r="CRU230" s="24"/>
      <c r="CRV230" s="24"/>
      <c r="CRW230" s="24"/>
      <c r="CRX230" s="24"/>
      <c r="CRY230" s="24"/>
      <c r="CRZ230" s="24"/>
      <c r="CSA230" s="24"/>
      <c r="CSB230" s="24"/>
      <c r="CSC230" s="24"/>
      <c r="CSD230" s="24"/>
      <c r="CSE230" s="24"/>
      <c r="CSF230" s="24"/>
      <c r="CSG230" s="24"/>
      <c r="CSH230" s="24"/>
      <c r="CSI230" s="24"/>
      <c r="CSJ230" s="24"/>
      <c r="CSK230" s="24"/>
      <c r="CSL230" s="24"/>
      <c r="CSM230" s="24"/>
      <c r="CSN230" s="24"/>
      <c r="CSO230" s="24"/>
      <c r="CSP230" s="24"/>
      <c r="CSQ230" s="24"/>
      <c r="CSR230" s="24"/>
      <c r="CSS230" s="24"/>
      <c r="CST230" s="24"/>
      <c r="CSU230" s="24"/>
      <c r="CSV230" s="24"/>
      <c r="CSW230" s="24"/>
      <c r="CSX230" s="24"/>
      <c r="CSY230" s="24"/>
      <c r="CSZ230" s="24"/>
      <c r="CTA230" s="24"/>
      <c r="CTB230" s="24"/>
      <c r="CTC230" s="24"/>
      <c r="CTD230" s="24"/>
      <c r="CTE230" s="24"/>
      <c r="CTF230" s="24"/>
      <c r="CTG230" s="24"/>
      <c r="CTH230" s="24"/>
      <c r="CTI230" s="24"/>
      <c r="CTJ230" s="24"/>
      <c r="CTK230" s="24"/>
      <c r="CTL230" s="24"/>
      <c r="CTM230" s="24"/>
      <c r="CTN230" s="24"/>
      <c r="CTO230" s="24"/>
      <c r="CTP230" s="24"/>
      <c r="CTQ230" s="24"/>
      <c r="CTR230" s="24"/>
      <c r="CTS230" s="24"/>
      <c r="CTT230" s="24"/>
      <c r="CTU230" s="24"/>
      <c r="CTV230" s="24"/>
      <c r="CTW230" s="24"/>
      <c r="CTX230" s="24"/>
      <c r="CTY230" s="24"/>
      <c r="CTZ230" s="24"/>
      <c r="CUA230" s="24"/>
      <c r="CUB230" s="24"/>
      <c r="CUC230" s="24"/>
      <c r="CUD230" s="24"/>
      <c r="CUE230" s="24"/>
      <c r="CUF230" s="24"/>
      <c r="CUG230" s="24"/>
      <c r="CUH230" s="24"/>
      <c r="CUI230" s="24"/>
      <c r="CUJ230" s="24"/>
      <c r="CUK230" s="24"/>
      <c r="CUL230" s="24"/>
      <c r="CUM230" s="24"/>
      <c r="CUN230" s="24"/>
      <c r="CUO230" s="24"/>
      <c r="CUP230" s="24"/>
      <c r="CUQ230" s="24"/>
      <c r="CUR230" s="24"/>
      <c r="CUS230" s="24"/>
      <c r="CUT230" s="24"/>
      <c r="CUU230" s="24"/>
      <c r="CUV230" s="24"/>
      <c r="CUW230" s="24"/>
      <c r="CUX230" s="24"/>
      <c r="CUY230" s="24"/>
      <c r="CUZ230" s="24"/>
      <c r="CVA230" s="24"/>
      <c r="CVB230" s="24"/>
      <c r="CVC230" s="24"/>
      <c r="CVD230" s="24"/>
      <c r="CVE230" s="24"/>
      <c r="CVF230" s="24"/>
      <c r="CVG230" s="24"/>
      <c r="CVH230" s="24"/>
      <c r="CVI230" s="24"/>
      <c r="CVJ230" s="24"/>
      <c r="CVK230" s="24"/>
      <c r="CVL230" s="24"/>
      <c r="CVM230" s="24"/>
      <c r="CVN230" s="24"/>
      <c r="CVO230" s="24"/>
      <c r="CVP230" s="24"/>
      <c r="CVQ230" s="24"/>
      <c r="CVR230" s="24"/>
      <c r="CVS230" s="24"/>
      <c r="CVT230" s="24"/>
      <c r="CVU230" s="24"/>
      <c r="CVV230" s="24"/>
      <c r="CVW230" s="24"/>
      <c r="CVX230" s="24"/>
      <c r="CVY230" s="24"/>
      <c r="CVZ230" s="24"/>
      <c r="CWA230" s="24"/>
      <c r="CWB230" s="24"/>
      <c r="CWC230" s="24"/>
      <c r="CWD230" s="24"/>
      <c r="CWE230" s="24"/>
      <c r="CWF230" s="24"/>
      <c r="CWG230" s="24"/>
      <c r="CWH230" s="24"/>
      <c r="CWI230" s="24"/>
      <c r="CWJ230" s="24"/>
      <c r="CWK230" s="24"/>
      <c r="CWL230" s="24"/>
      <c r="CWM230" s="24"/>
      <c r="CWN230" s="24"/>
      <c r="CWO230" s="24"/>
      <c r="CWP230" s="24"/>
      <c r="CWQ230" s="24"/>
      <c r="CWR230" s="24"/>
      <c r="CWS230" s="24"/>
      <c r="CWT230" s="24"/>
      <c r="CWU230" s="24"/>
      <c r="CWV230" s="24"/>
      <c r="CWW230" s="24"/>
      <c r="CWX230" s="24"/>
      <c r="CWY230" s="24"/>
      <c r="CWZ230" s="24"/>
      <c r="CXA230" s="24"/>
      <c r="CXB230" s="24"/>
      <c r="CXC230" s="24"/>
      <c r="CXD230" s="24"/>
      <c r="CXE230" s="24"/>
      <c r="CXF230" s="24"/>
      <c r="CXG230" s="24"/>
      <c r="CXH230" s="24"/>
      <c r="CXI230" s="24"/>
      <c r="CXJ230" s="24"/>
      <c r="CXK230" s="24"/>
      <c r="CXL230" s="24"/>
      <c r="CXM230" s="24"/>
      <c r="CXN230" s="24"/>
      <c r="CXO230" s="24"/>
      <c r="CXP230" s="24"/>
      <c r="CXQ230" s="24"/>
      <c r="CXR230" s="24"/>
      <c r="CXS230" s="24"/>
      <c r="CXT230" s="24"/>
      <c r="CXU230" s="24"/>
      <c r="CXV230" s="24"/>
      <c r="CXW230" s="24"/>
      <c r="CXX230" s="24"/>
      <c r="CXY230" s="24"/>
      <c r="CXZ230" s="24"/>
      <c r="CYA230" s="24"/>
      <c r="CYB230" s="24"/>
      <c r="CYC230" s="24"/>
      <c r="CYD230" s="24"/>
      <c r="CYE230" s="24"/>
      <c r="CYF230" s="24"/>
      <c r="CYG230" s="24"/>
      <c r="CYH230" s="24"/>
      <c r="CYI230" s="24"/>
      <c r="CYJ230" s="24"/>
      <c r="CYK230" s="24"/>
      <c r="CYL230" s="24"/>
      <c r="CYM230" s="24"/>
      <c r="CYN230" s="24"/>
      <c r="CYO230" s="24"/>
      <c r="CYP230" s="24"/>
      <c r="CYQ230" s="24"/>
      <c r="CYR230" s="24"/>
      <c r="CYS230" s="24"/>
      <c r="CYT230" s="24"/>
      <c r="CYU230" s="24"/>
      <c r="CYV230" s="24"/>
      <c r="CYW230" s="24"/>
      <c r="CYX230" s="24"/>
      <c r="CYY230" s="24"/>
      <c r="CYZ230" s="24"/>
      <c r="CZA230" s="24"/>
      <c r="CZB230" s="24"/>
      <c r="CZC230" s="24"/>
      <c r="CZD230" s="24"/>
      <c r="CZE230" s="24"/>
      <c r="CZF230" s="24"/>
      <c r="CZG230" s="24"/>
      <c r="CZH230" s="24"/>
      <c r="CZI230" s="24"/>
      <c r="CZJ230" s="24"/>
      <c r="CZK230" s="24"/>
      <c r="CZL230" s="24"/>
      <c r="CZM230" s="24"/>
      <c r="CZN230" s="24"/>
      <c r="CZO230" s="24"/>
      <c r="CZP230" s="24"/>
      <c r="CZQ230" s="24"/>
      <c r="CZR230" s="24"/>
      <c r="CZS230" s="24"/>
      <c r="CZT230" s="24"/>
      <c r="CZU230" s="24"/>
      <c r="CZV230" s="24"/>
      <c r="CZW230" s="24"/>
      <c r="CZX230" s="24"/>
      <c r="CZY230" s="24"/>
      <c r="CZZ230" s="24"/>
      <c r="DAA230" s="24"/>
      <c r="DAB230" s="24"/>
      <c r="DAC230" s="24"/>
      <c r="DAD230" s="24"/>
      <c r="DAE230" s="24"/>
      <c r="DAF230" s="24"/>
      <c r="DAG230" s="24"/>
      <c r="DAH230" s="24"/>
      <c r="DAI230" s="24"/>
      <c r="DAJ230" s="24"/>
      <c r="DAK230" s="24"/>
      <c r="DAL230" s="24"/>
      <c r="DAM230" s="24"/>
      <c r="DAN230" s="24"/>
      <c r="DAO230" s="24"/>
      <c r="DAP230" s="24"/>
      <c r="DAQ230" s="24"/>
      <c r="DAR230" s="24"/>
      <c r="DAS230" s="24"/>
      <c r="DAT230" s="24"/>
      <c r="DAU230" s="24"/>
      <c r="DAV230" s="24"/>
      <c r="DAW230" s="24"/>
      <c r="DAX230" s="24"/>
      <c r="DAY230" s="24"/>
      <c r="DAZ230" s="24"/>
      <c r="DBA230" s="24"/>
      <c r="DBB230" s="24"/>
      <c r="DBC230" s="24"/>
      <c r="DBD230" s="24"/>
      <c r="DBE230" s="24"/>
      <c r="DBF230" s="24"/>
      <c r="DBG230" s="24"/>
      <c r="DBH230" s="24"/>
      <c r="DBI230" s="24"/>
      <c r="DBJ230" s="24"/>
      <c r="DBK230" s="24"/>
      <c r="DBL230" s="24"/>
      <c r="DBM230" s="24"/>
      <c r="DBN230" s="24"/>
      <c r="DBO230" s="24"/>
      <c r="DBP230" s="24"/>
      <c r="DBQ230" s="24"/>
      <c r="DBR230" s="24"/>
      <c r="DBS230" s="24"/>
      <c r="DBT230" s="24"/>
      <c r="DBU230" s="24"/>
      <c r="DBV230" s="24"/>
      <c r="DBW230" s="24"/>
      <c r="DBX230" s="24"/>
      <c r="DBY230" s="24"/>
      <c r="DBZ230" s="24"/>
      <c r="DCA230" s="24"/>
      <c r="DCB230" s="24"/>
      <c r="DCC230" s="24"/>
      <c r="DCD230" s="24"/>
      <c r="DCE230" s="24"/>
      <c r="DCF230" s="24"/>
      <c r="DCG230" s="24"/>
      <c r="DCH230" s="24"/>
      <c r="DCI230" s="24"/>
      <c r="DCJ230" s="24"/>
      <c r="DCK230" s="24"/>
      <c r="DCL230" s="24"/>
      <c r="DCM230" s="24"/>
      <c r="DCN230" s="24"/>
      <c r="DCO230" s="24"/>
      <c r="DCP230" s="24"/>
      <c r="DCQ230" s="24"/>
      <c r="DCR230" s="24"/>
      <c r="DCS230" s="24"/>
      <c r="DCT230" s="24"/>
      <c r="DCU230" s="24"/>
      <c r="DCV230" s="24"/>
      <c r="DCW230" s="24"/>
      <c r="DCX230" s="24"/>
      <c r="DCY230" s="24"/>
      <c r="DCZ230" s="24"/>
      <c r="DDA230" s="24"/>
      <c r="DDB230" s="24"/>
      <c r="DDC230" s="24"/>
      <c r="DDD230" s="24"/>
      <c r="DDE230" s="24"/>
      <c r="DDF230" s="24"/>
      <c r="DDG230" s="24"/>
      <c r="DDH230" s="24"/>
      <c r="DDI230" s="24"/>
      <c r="DDJ230" s="24"/>
      <c r="DDK230" s="24"/>
      <c r="DDL230" s="24"/>
      <c r="DDM230" s="24"/>
      <c r="DDN230" s="24"/>
      <c r="DDO230" s="24"/>
      <c r="DDP230" s="24"/>
      <c r="DDQ230" s="24"/>
      <c r="DDR230" s="24"/>
      <c r="DDS230" s="24"/>
      <c r="DDT230" s="24"/>
      <c r="DDU230" s="24"/>
      <c r="DDV230" s="24"/>
      <c r="DDW230" s="24"/>
      <c r="DDX230" s="24"/>
      <c r="DDY230" s="24"/>
      <c r="DDZ230" s="24"/>
      <c r="DEA230" s="24"/>
      <c r="DEB230" s="24"/>
      <c r="DEC230" s="24"/>
      <c r="DED230" s="24"/>
      <c r="DEE230" s="24"/>
      <c r="DEF230" s="24"/>
      <c r="DEG230" s="24"/>
      <c r="DEH230" s="24"/>
      <c r="DEI230" s="24"/>
      <c r="DEJ230" s="24"/>
      <c r="DEK230" s="24"/>
      <c r="DEL230" s="24"/>
      <c r="DEM230" s="24"/>
      <c r="DEN230" s="24"/>
      <c r="DEO230" s="24"/>
      <c r="DEP230" s="24"/>
      <c r="DEQ230" s="24"/>
      <c r="DER230" s="24"/>
      <c r="DES230" s="24"/>
      <c r="DET230" s="24"/>
      <c r="DEU230" s="24"/>
      <c r="DEV230" s="24"/>
      <c r="DEW230" s="24"/>
      <c r="DEX230" s="24"/>
      <c r="DEY230" s="24"/>
      <c r="DEZ230" s="24"/>
      <c r="DFA230" s="24"/>
      <c r="DFB230" s="24"/>
      <c r="DFC230" s="24"/>
      <c r="DFD230" s="24"/>
      <c r="DFE230" s="24"/>
      <c r="DFF230" s="24"/>
      <c r="DFG230" s="24"/>
      <c r="DFH230" s="24"/>
      <c r="DFI230" s="24"/>
      <c r="DFJ230" s="24"/>
      <c r="DFK230" s="24"/>
      <c r="DFL230" s="24"/>
      <c r="DFM230" s="24"/>
      <c r="DFN230" s="24"/>
      <c r="DFO230" s="24"/>
      <c r="DFP230" s="24"/>
      <c r="DFQ230" s="24"/>
      <c r="DFR230" s="24"/>
      <c r="DFS230" s="24"/>
      <c r="DFT230" s="24"/>
      <c r="DFU230" s="24"/>
      <c r="DFV230" s="24"/>
      <c r="DFW230" s="24"/>
      <c r="DFX230" s="24"/>
      <c r="DFY230" s="24"/>
      <c r="DFZ230" s="24"/>
      <c r="DGA230" s="24"/>
      <c r="DGB230" s="24"/>
      <c r="DGC230" s="24"/>
      <c r="DGD230" s="24"/>
      <c r="DGE230" s="24"/>
      <c r="DGF230" s="24"/>
      <c r="DGG230" s="24"/>
      <c r="DGH230" s="24"/>
      <c r="DGI230" s="24"/>
      <c r="DGJ230" s="24"/>
      <c r="DGK230" s="24"/>
      <c r="DGL230" s="24"/>
      <c r="DGM230" s="24"/>
      <c r="DGN230" s="24"/>
      <c r="DGO230" s="24"/>
      <c r="DGP230" s="24"/>
      <c r="DGQ230" s="24"/>
      <c r="DGR230" s="24"/>
      <c r="DGS230" s="24"/>
      <c r="DGT230" s="24"/>
      <c r="DGU230" s="24"/>
      <c r="DGV230" s="24"/>
      <c r="DGW230" s="24"/>
      <c r="DGX230" s="24"/>
      <c r="DGY230" s="24"/>
      <c r="DGZ230" s="24"/>
      <c r="DHA230" s="24"/>
      <c r="DHB230" s="24"/>
      <c r="DHC230" s="24"/>
      <c r="DHD230" s="24"/>
      <c r="DHE230" s="24"/>
      <c r="DHF230" s="24"/>
      <c r="DHG230" s="24"/>
      <c r="DHH230" s="24"/>
      <c r="DHI230" s="24"/>
      <c r="DHJ230" s="24"/>
      <c r="DHK230" s="24"/>
      <c r="DHL230" s="24"/>
      <c r="DHM230" s="24"/>
      <c r="DHN230" s="24"/>
      <c r="DHO230" s="24"/>
      <c r="DHP230" s="24"/>
      <c r="DHQ230" s="24"/>
      <c r="DHR230" s="24"/>
      <c r="DHS230" s="24"/>
      <c r="DHT230" s="24"/>
      <c r="DHU230" s="24"/>
      <c r="DHV230" s="24"/>
      <c r="DHW230" s="24"/>
      <c r="DHX230" s="24"/>
      <c r="DHY230" s="24"/>
      <c r="DHZ230" s="24"/>
      <c r="DIA230" s="24"/>
      <c r="DIB230" s="24"/>
      <c r="DIC230" s="24"/>
      <c r="DID230" s="24"/>
      <c r="DIE230" s="24"/>
      <c r="DIF230" s="24"/>
      <c r="DIG230" s="24"/>
      <c r="DIH230" s="24"/>
      <c r="DII230" s="24"/>
      <c r="DIJ230" s="24"/>
      <c r="DIK230" s="24"/>
      <c r="DIL230" s="24"/>
      <c r="DIM230" s="24"/>
      <c r="DIN230" s="24"/>
      <c r="DIO230" s="24"/>
      <c r="DIP230" s="24"/>
      <c r="DIQ230" s="24"/>
      <c r="DIR230" s="24"/>
      <c r="DIS230" s="24"/>
      <c r="DIT230" s="24"/>
      <c r="DIU230" s="24"/>
      <c r="DIV230" s="24"/>
      <c r="DIW230" s="24"/>
      <c r="DIX230" s="24"/>
      <c r="DIY230" s="24"/>
      <c r="DIZ230" s="24"/>
      <c r="DJA230" s="24"/>
      <c r="DJB230" s="24"/>
      <c r="DJC230" s="24"/>
      <c r="DJD230" s="24"/>
      <c r="DJE230" s="24"/>
      <c r="DJF230" s="24"/>
      <c r="DJG230" s="24"/>
      <c r="DJH230" s="24"/>
      <c r="DJI230" s="24"/>
      <c r="DJJ230" s="24"/>
      <c r="DJK230" s="24"/>
      <c r="DJL230" s="24"/>
      <c r="DJM230" s="24"/>
      <c r="DJN230" s="24"/>
      <c r="DJO230" s="24"/>
      <c r="DJP230" s="24"/>
      <c r="DJQ230" s="24"/>
      <c r="DJR230" s="24"/>
      <c r="DJS230" s="24"/>
      <c r="DJT230" s="24"/>
      <c r="DJU230" s="24"/>
      <c r="DJV230" s="24"/>
      <c r="DJW230" s="24"/>
      <c r="DJX230" s="24"/>
      <c r="DJY230" s="24"/>
      <c r="DJZ230" s="24"/>
      <c r="DKA230" s="24"/>
      <c r="DKB230" s="24"/>
      <c r="DKC230" s="24"/>
      <c r="DKD230" s="24"/>
      <c r="DKE230" s="24"/>
      <c r="DKF230" s="24"/>
      <c r="DKG230" s="24"/>
      <c r="DKH230" s="24"/>
      <c r="DKI230" s="24"/>
      <c r="DKJ230" s="24"/>
      <c r="DKK230" s="24"/>
      <c r="DKL230" s="24"/>
      <c r="DKM230" s="24"/>
      <c r="DKN230" s="24"/>
      <c r="DKO230" s="24"/>
      <c r="DKP230" s="24"/>
      <c r="DKQ230" s="24"/>
      <c r="DKR230" s="24"/>
      <c r="DKS230" s="24"/>
      <c r="DKT230" s="24"/>
      <c r="DKU230" s="24"/>
      <c r="DKV230" s="24"/>
      <c r="DKW230" s="24"/>
      <c r="DKX230" s="24"/>
      <c r="DKY230" s="24"/>
      <c r="DKZ230" s="24"/>
      <c r="DLA230" s="24"/>
      <c r="DLB230" s="24"/>
      <c r="DLC230" s="24"/>
      <c r="DLD230" s="24"/>
      <c r="DLE230" s="24"/>
      <c r="DLF230" s="24"/>
      <c r="DLG230" s="24"/>
      <c r="DLH230" s="24"/>
      <c r="DLI230" s="24"/>
      <c r="DLJ230" s="24"/>
      <c r="DLK230" s="24"/>
      <c r="DLL230" s="24"/>
      <c r="DLM230" s="24"/>
      <c r="DLN230" s="24"/>
      <c r="DLO230" s="24"/>
      <c r="DLP230" s="24"/>
      <c r="DLQ230" s="24"/>
      <c r="DLR230" s="24"/>
      <c r="DLS230" s="24"/>
      <c r="DLT230" s="24"/>
      <c r="DLU230" s="24"/>
      <c r="DLV230" s="24"/>
      <c r="DLW230" s="24"/>
      <c r="DLX230" s="24"/>
      <c r="DLY230" s="24"/>
      <c r="DLZ230" s="24"/>
      <c r="DMA230" s="24"/>
      <c r="DMB230" s="24"/>
      <c r="DMC230" s="24"/>
      <c r="DMD230" s="24"/>
      <c r="DME230" s="24"/>
      <c r="DMF230" s="24"/>
      <c r="DMG230" s="24"/>
      <c r="DMH230" s="24"/>
      <c r="DMI230" s="24"/>
      <c r="DMJ230" s="24"/>
      <c r="DMK230" s="24"/>
      <c r="DML230" s="24"/>
      <c r="DMM230" s="24"/>
      <c r="DMN230" s="24"/>
      <c r="DMO230" s="24"/>
      <c r="DMP230" s="24"/>
      <c r="DMQ230" s="24"/>
      <c r="DMR230" s="24"/>
      <c r="DMS230" s="24"/>
      <c r="DMT230" s="24"/>
      <c r="DMU230" s="24"/>
      <c r="DMV230" s="24"/>
      <c r="DMW230" s="24"/>
      <c r="DMX230" s="24"/>
      <c r="DMY230" s="24"/>
      <c r="DMZ230" s="24"/>
      <c r="DNA230" s="24"/>
      <c r="DNB230" s="24"/>
      <c r="DNC230" s="24"/>
      <c r="DND230" s="24"/>
      <c r="DNE230" s="24"/>
      <c r="DNF230" s="24"/>
      <c r="DNG230" s="24"/>
      <c r="DNH230" s="24"/>
      <c r="DNI230" s="24"/>
      <c r="DNJ230" s="24"/>
      <c r="DNK230" s="24"/>
      <c r="DNL230" s="24"/>
      <c r="DNM230" s="24"/>
      <c r="DNN230" s="24"/>
      <c r="DNO230" s="24"/>
      <c r="DNP230" s="24"/>
      <c r="DNQ230" s="24"/>
      <c r="DNR230" s="24"/>
      <c r="DNS230" s="24"/>
      <c r="DNT230" s="24"/>
      <c r="DNU230" s="24"/>
      <c r="DNV230" s="24"/>
      <c r="DNW230" s="24"/>
      <c r="DNX230" s="24"/>
      <c r="DNY230" s="24"/>
      <c r="DNZ230" s="24"/>
      <c r="DOA230" s="24"/>
      <c r="DOB230" s="24"/>
      <c r="DOC230" s="24"/>
      <c r="DOD230" s="24"/>
      <c r="DOE230" s="24"/>
      <c r="DOF230" s="24"/>
      <c r="DOG230" s="24"/>
      <c r="DOH230" s="24"/>
      <c r="DOI230" s="24"/>
      <c r="DOJ230" s="24"/>
      <c r="DOK230" s="24"/>
      <c r="DOL230" s="24"/>
      <c r="DOM230" s="24"/>
      <c r="DON230" s="24"/>
      <c r="DOO230" s="24"/>
      <c r="DOP230" s="24"/>
      <c r="DOQ230" s="24"/>
      <c r="DOR230" s="24"/>
      <c r="DOS230" s="24"/>
      <c r="DOT230" s="24"/>
      <c r="DOU230" s="24"/>
      <c r="DOV230" s="24"/>
      <c r="DOW230" s="24"/>
      <c r="DOX230" s="24"/>
      <c r="DOY230" s="24"/>
      <c r="DOZ230" s="24"/>
      <c r="DPA230" s="24"/>
      <c r="DPB230" s="24"/>
      <c r="DPC230" s="24"/>
      <c r="DPD230" s="24"/>
      <c r="DPE230" s="24"/>
      <c r="DPF230" s="24"/>
      <c r="DPG230" s="24"/>
      <c r="DPH230" s="24"/>
      <c r="DPI230" s="24"/>
      <c r="DPJ230" s="24"/>
      <c r="DPK230" s="24"/>
      <c r="DPL230" s="24"/>
      <c r="DPM230" s="24"/>
      <c r="DPN230" s="24"/>
      <c r="DPO230" s="24"/>
      <c r="DPP230" s="24"/>
      <c r="DPQ230" s="24"/>
      <c r="DPR230" s="24"/>
      <c r="DPS230" s="24"/>
      <c r="DPT230" s="24"/>
      <c r="DPU230" s="24"/>
      <c r="DPV230" s="24"/>
      <c r="DPW230" s="24"/>
      <c r="DPX230" s="24"/>
      <c r="DPY230" s="24"/>
      <c r="DPZ230" s="24"/>
      <c r="DQA230" s="24"/>
      <c r="DQB230" s="24"/>
      <c r="DQC230" s="24"/>
      <c r="DQD230" s="24"/>
      <c r="DQE230" s="24"/>
      <c r="DQF230" s="24"/>
      <c r="DQG230" s="24"/>
      <c r="DQH230" s="24"/>
      <c r="DQI230" s="24"/>
      <c r="DQJ230" s="24"/>
      <c r="DQK230" s="24"/>
      <c r="DQL230" s="24"/>
      <c r="DQM230" s="24"/>
      <c r="DQN230" s="24"/>
      <c r="DQO230" s="24"/>
      <c r="DQP230" s="24"/>
      <c r="DQQ230" s="24"/>
      <c r="DQR230" s="24"/>
      <c r="DQS230" s="24"/>
      <c r="DQT230" s="24"/>
      <c r="DQU230" s="24"/>
      <c r="DQV230" s="24"/>
      <c r="DQW230" s="24"/>
      <c r="DQX230" s="24"/>
      <c r="DQY230" s="24"/>
      <c r="DQZ230" s="24"/>
      <c r="DRA230" s="24"/>
      <c r="DRB230" s="24"/>
      <c r="DRC230" s="24"/>
      <c r="DRD230" s="24"/>
      <c r="DRE230" s="24"/>
      <c r="DRF230" s="24"/>
      <c r="DRG230" s="24"/>
      <c r="DRH230" s="24"/>
      <c r="DRI230" s="24"/>
      <c r="DRJ230" s="24"/>
      <c r="DRK230" s="24"/>
      <c r="DRL230" s="24"/>
      <c r="DRM230" s="24"/>
      <c r="DRN230" s="24"/>
      <c r="DRO230" s="24"/>
      <c r="DRP230" s="24"/>
      <c r="DRQ230" s="24"/>
      <c r="DRR230" s="24"/>
      <c r="DRS230" s="24"/>
      <c r="DRT230" s="24"/>
      <c r="DRU230" s="24"/>
      <c r="DRV230" s="24"/>
      <c r="DRW230" s="24"/>
      <c r="DRX230" s="24"/>
      <c r="DRY230" s="24"/>
      <c r="DRZ230" s="24"/>
      <c r="DSA230" s="24"/>
      <c r="DSB230" s="24"/>
      <c r="DSC230" s="24"/>
      <c r="DSD230" s="24"/>
      <c r="DSE230" s="24"/>
      <c r="DSF230" s="24"/>
      <c r="DSG230" s="24"/>
      <c r="DSH230" s="24"/>
      <c r="DSI230" s="24"/>
      <c r="DSJ230" s="24"/>
      <c r="DSK230" s="24"/>
      <c r="DSL230" s="24"/>
      <c r="DSM230" s="24"/>
      <c r="DSN230" s="24"/>
      <c r="DSO230" s="24"/>
      <c r="DSP230" s="24"/>
      <c r="DSQ230" s="24"/>
      <c r="DSR230" s="24"/>
      <c r="DSS230" s="24"/>
      <c r="DST230" s="24"/>
      <c r="DSU230" s="24"/>
      <c r="DSV230" s="24"/>
      <c r="DSW230" s="24"/>
      <c r="DSX230" s="24"/>
      <c r="DSY230" s="24"/>
      <c r="DSZ230" s="24"/>
      <c r="DTA230" s="24"/>
      <c r="DTB230" s="24"/>
      <c r="DTC230" s="24"/>
      <c r="DTD230" s="24"/>
      <c r="DTE230" s="24"/>
      <c r="DTF230" s="24"/>
      <c r="DTG230" s="24"/>
      <c r="DTH230" s="24"/>
      <c r="DTI230" s="24"/>
      <c r="DTJ230" s="24"/>
      <c r="DTK230" s="24"/>
      <c r="DTL230" s="24"/>
      <c r="DTM230" s="24"/>
      <c r="DTN230" s="24"/>
      <c r="DTO230" s="24"/>
      <c r="DTP230" s="24"/>
      <c r="DTQ230" s="24"/>
      <c r="DTR230" s="24"/>
      <c r="DTS230" s="24"/>
      <c r="DTT230" s="24"/>
      <c r="DTU230" s="24"/>
      <c r="DTV230" s="24"/>
      <c r="DTW230" s="24"/>
      <c r="DTX230" s="24"/>
      <c r="DTY230" s="24"/>
      <c r="DTZ230" s="24"/>
      <c r="DUA230" s="24"/>
      <c r="DUB230" s="24"/>
      <c r="DUC230" s="24"/>
      <c r="DUD230" s="24"/>
      <c r="DUE230" s="24"/>
      <c r="DUF230" s="24"/>
      <c r="DUG230" s="24"/>
      <c r="DUH230" s="24"/>
      <c r="DUI230" s="24"/>
      <c r="DUJ230" s="24"/>
      <c r="DUK230" s="24"/>
      <c r="DUL230" s="24"/>
      <c r="DUM230" s="24"/>
      <c r="DUN230" s="24"/>
      <c r="DUO230" s="24"/>
      <c r="DUP230" s="24"/>
      <c r="DUQ230" s="24"/>
      <c r="DUR230" s="24"/>
      <c r="DUS230" s="24"/>
      <c r="DUT230" s="24"/>
      <c r="DUU230" s="24"/>
      <c r="DUV230" s="24"/>
      <c r="DUW230" s="24"/>
      <c r="DUX230" s="24"/>
      <c r="DUY230" s="24"/>
      <c r="DUZ230" s="24"/>
      <c r="DVA230" s="24"/>
      <c r="DVB230" s="24"/>
      <c r="DVC230" s="24"/>
      <c r="DVD230" s="24"/>
      <c r="DVE230" s="24"/>
      <c r="DVF230" s="24"/>
      <c r="DVG230" s="24"/>
      <c r="DVH230" s="24"/>
      <c r="DVI230" s="24"/>
      <c r="DVJ230" s="24"/>
      <c r="DVK230" s="24"/>
      <c r="DVL230" s="24"/>
      <c r="DVM230" s="24"/>
      <c r="DVN230" s="24"/>
      <c r="DVO230" s="24"/>
      <c r="DVP230" s="24"/>
      <c r="DVQ230" s="24"/>
      <c r="DVR230" s="24"/>
      <c r="DVS230" s="24"/>
      <c r="DVT230" s="24"/>
      <c r="DVU230" s="24"/>
      <c r="DVV230" s="24"/>
      <c r="DVW230" s="24"/>
      <c r="DVX230" s="24"/>
      <c r="DVY230" s="24"/>
      <c r="DVZ230" s="24"/>
      <c r="DWA230" s="24"/>
      <c r="DWB230" s="24"/>
      <c r="DWC230" s="24"/>
      <c r="DWD230" s="24"/>
      <c r="DWE230" s="24"/>
      <c r="DWF230" s="24"/>
      <c r="DWG230" s="24"/>
      <c r="DWH230" s="24"/>
      <c r="DWI230" s="24"/>
      <c r="DWJ230" s="24"/>
      <c r="DWK230" s="24"/>
      <c r="DWL230" s="24"/>
      <c r="DWM230" s="24"/>
      <c r="DWN230" s="24"/>
      <c r="DWO230" s="24"/>
      <c r="DWP230" s="24"/>
      <c r="DWQ230" s="24"/>
      <c r="DWR230" s="24"/>
      <c r="DWS230" s="24"/>
      <c r="DWT230" s="24"/>
      <c r="DWU230" s="24"/>
      <c r="DWV230" s="24"/>
      <c r="DWW230" s="24"/>
      <c r="DWX230" s="24"/>
      <c r="DWY230" s="24"/>
      <c r="DWZ230" s="24"/>
      <c r="DXA230" s="24"/>
      <c r="DXB230" s="24"/>
      <c r="DXC230" s="24"/>
      <c r="DXD230" s="24"/>
      <c r="DXE230" s="24"/>
      <c r="DXF230" s="24"/>
      <c r="DXG230" s="24"/>
      <c r="DXH230" s="24"/>
      <c r="DXI230" s="24"/>
      <c r="DXJ230" s="24"/>
      <c r="DXK230" s="24"/>
      <c r="DXL230" s="24"/>
      <c r="DXM230" s="24"/>
      <c r="DXN230" s="24"/>
      <c r="DXO230" s="24"/>
      <c r="DXP230" s="24"/>
      <c r="DXQ230" s="24"/>
      <c r="DXR230" s="24"/>
      <c r="DXS230" s="24"/>
      <c r="DXT230" s="24"/>
      <c r="DXU230" s="24"/>
      <c r="DXV230" s="24"/>
      <c r="DXW230" s="24"/>
      <c r="DXX230" s="24"/>
      <c r="DXY230" s="24"/>
      <c r="DXZ230" s="24"/>
      <c r="DYA230" s="24"/>
      <c r="DYB230" s="24"/>
      <c r="DYC230" s="24"/>
      <c r="DYD230" s="24"/>
      <c r="DYE230" s="24"/>
      <c r="DYF230" s="24"/>
      <c r="DYG230" s="24"/>
      <c r="DYH230" s="24"/>
      <c r="DYI230" s="24"/>
      <c r="DYJ230" s="24"/>
      <c r="DYK230" s="24"/>
      <c r="DYL230" s="24"/>
      <c r="DYM230" s="24"/>
      <c r="DYN230" s="24"/>
      <c r="DYO230" s="24"/>
      <c r="DYP230" s="24"/>
      <c r="DYQ230" s="24"/>
      <c r="DYR230" s="24"/>
      <c r="DYS230" s="24"/>
      <c r="DYT230" s="24"/>
      <c r="DYU230" s="24"/>
      <c r="DYV230" s="24"/>
      <c r="DYW230" s="24"/>
      <c r="DYX230" s="24"/>
      <c r="DYY230" s="24"/>
      <c r="DYZ230" s="24"/>
      <c r="DZA230" s="24"/>
      <c r="DZB230" s="24"/>
      <c r="DZC230" s="24"/>
      <c r="DZD230" s="24"/>
      <c r="DZE230" s="24"/>
      <c r="DZF230" s="24"/>
      <c r="DZG230" s="24"/>
      <c r="DZH230" s="24"/>
      <c r="DZI230" s="24"/>
      <c r="DZJ230" s="24"/>
      <c r="DZK230" s="24"/>
      <c r="DZL230" s="24"/>
      <c r="DZM230" s="24"/>
      <c r="DZN230" s="24"/>
      <c r="DZO230" s="24"/>
      <c r="DZP230" s="24"/>
      <c r="DZQ230" s="24"/>
      <c r="DZR230" s="24"/>
      <c r="DZS230" s="24"/>
      <c r="DZT230" s="24"/>
      <c r="DZU230" s="24"/>
      <c r="DZV230" s="24"/>
      <c r="DZW230" s="24"/>
      <c r="DZX230" s="24"/>
      <c r="DZY230" s="24"/>
      <c r="DZZ230" s="24"/>
      <c r="EAA230" s="24"/>
      <c r="EAB230" s="24"/>
      <c r="EAC230" s="24"/>
      <c r="EAD230" s="24"/>
      <c r="EAE230" s="24"/>
      <c r="EAF230" s="24"/>
      <c r="EAG230" s="24"/>
      <c r="EAH230" s="24"/>
      <c r="EAI230" s="24"/>
      <c r="EAJ230" s="24"/>
      <c r="EAK230" s="24"/>
      <c r="EAL230" s="24"/>
      <c r="EAM230" s="24"/>
      <c r="EAN230" s="24"/>
      <c r="EAO230" s="24"/>
      <c r="EAP230" s="24"/>
      <c r="EAQ230" s="24"/>
      <c r="EAR230" s="24"/>
      <c r="EAS230" s="24"/>
      <c r="EAT230" s="24"/>
      <c r="EAU230" s="24"/>
      <c r="EAV230" s="24"/>
      <c r="EAW230" s="24"/>
      <c r="EAX230" s="24"/>
      <c r="EAY230" s="24"/>
      <c r="EAZ230" s="24"/>
      <c r="EBA230" s="24"/>
      <c r="EBB230" s="24"/>
      <c r="EBC230" s="24"/>
      <c r="EBD230" s="24"/>
      <c r="EBE230" s="24"/>
      <c r="EBF230" s="24"/>
      <c r="EBG230" s="24"/>
      <c r="EBH230" s="24"/>
      <c r="EBI230" s="24"/>
      <c r="EBJ230" s="24"/>
      <c r="EBK230" s="24"/>
      <c r="EBL230" s="24"/>
      <c r="EBM230" s="24"/>
      <c r="EBN230" s="24"/>
      <c r="EBO230" s="24"/>
      <c r="EBP230" s="24"/>
      <c r="EBQ230" s="24"/>
      <c r="EBR230" s="24"/>
      <c r="EBS230" s="24"/>
      <c r="EBT230" s="24"/>
      <c r="EBU230" s="24"/>
      <c r="EBV230" s="24"/>
      <c r="EBW230" s="24"/>
      <c r="EBX230" s="24"/>
      <c r="EBY230" s="24"/>
      <c r="EBZ230" s="24"/>
      <c r="ECA230" s="24"/>
      <c r="ECB230" s="24"/>
      <c r="ECC230" s="24"/>
      <c r="ECD230" s="24"/>
      <c r="ECE230" s="24"/>
      <c r="ECF230" s="24"/>
      <c r="ECG230" s="24"/>
      <c r="ECH230" s="24"/>
      <c r="ECI230" s="24"/>
      <c r="ECJ230" s="24"/>
      <c r="ECK230" s="24"/>
      <c r="ECL230" s="24"/>
      <c r="ECM230" s="24"/>
      <c r="ECN230" s="24"/>
      <c r="ECO230" s="24"/>
      <c r="ECP230" s="24"/>
      <c r="ECQ230" s="24"/>
      <c r="ECR230" s="24"/>
      <c r="ECS230" s="24"/>
      <c r="ECT230" s="24"/>
      <c r="ECU230" s="24"/>
      <c r="ECV230" s="24"/>
      <c r="ECW230" s="24"/>
      <c r="ECX230" s="24"/>
      <c r="ECY230" s="24"/>
      <c r="ECZ230" s="24"/>
      <c r="EDA230" s="24"/>
      <c r="EDB230" s="24"/>
      <c r="EDC230" s="24"/>
      <c r="EDD230" s="24"/>
      <c r="EDE230" s="24"/>
      <c r="EDF230" s="24"/>
      <c r="EDG230" s="24"/>
      <c r="EDH230" s="24"/>
      <c r="EDI230" s="24"/>
      <c r="EDJ230" s="24"/>
      <c r="EDK230" s="24"/>
      <c r="EDL230" s="24"/>
      <c r="EDM230" s="24"/>
      <c r="EDN230" s="24"/>
      <c r="EDO230" s="24"/>
      <c r="EDP230" s="24"/>
      <c r="EDQ230" s="24"/>
      <c r="EDR230" s="24"/>
      <c r="EDS230" s="24"/>
      <c r="EDT230" s="24"/>
      <c r="EDU230" s="24"/>
      <c r="EDV230" s="24"/>
      <c r="EDW230" s="24"/>
      <c r="EDX230" s="24"/>
      <c r="EDY230" s="24"/>
      <c r="EDZ230" s="24"/>
      <c r="EEA230" s="24"/>
      <c r="EEB230" s="24"/>
      <c r="EEC230" s="24"/>
      <c r="EED230" s="24"/>
      <c r="EEE230" s="24"/>
      <c r="EEF230" s="24"/>
      <c r="EEG230" s="24"/>
      <c r="EEH230" s="24"/>
      <c r="EEI230" s="24"/>
      <c r="EEJ230" s="24"/>
      <c r="EEK230" s="24"/>
      <c r="EEL230" s="24"/>
      <c r="EEM230" s="24"/>
      <c r="EEN230" s="24"/>
      <c r="EEO230" s="24"/>
      <c r="EEP230" s="24"/>
      <c r="EEQ230" s="24"/>
      <c r="EER230" s="24"/>
      <c r="EES230" s="24"/>
      <c r="EET230" s="24"/>
      <c r="EEU230" s="24"/>
      <c r="EEV230" s="24"/>
      <c r="EEW230" s="24"/>
      <c r="EEX230" s="24"/>
      <c r="EEY230" s="24"/>
      <c r="EEZ230" s="24"/>
      <c r="EFA230" s="24"/>
      <c r="EFB230" s="24"/>
      <c r="EFC230" s="24"/>
      <c r="EFD230" s="24"/>
      <c r="EFE230" s="24"/>
      <c r="EFF230" s="24"/>
      <c r="EFG230" s="24"/>
      <c r="EFH230" s="24"/>
      <c r="EFI230" s="24"/>
      <c r="EFJ230" s="24"/>
      <c r="EFK230" s="24"/>
      <c r="EFL230" s="24"/>
      <c r="EFM230" s="24"/>
      <c r="EFN230" s="24"/>
      <c r="EFO230" s="24"/>
      <c r="EFP230" s="24"/>
      <c r="EFQ230" s="24"/>
      <c r="EFR230" s="24"/>
      <c r="EFS230" s="24"/>
      <c r="EFT230" s="24"/>
      <c r="EFU230" s="24"/>
      <c r="EFV230" s="24"/>
      <c r="EFW230" s="24"/>
      <c r="EFX230" s="24"/>
      <c r="EFY230" s="24"/>
      <c r="EFZ230" s="24"/>
      <c r="EGA230" s="24"/>
      <c r="EGB230" s="24"/>
      <c r="EGC230" s="24"/>
      <c r="EGD230" s="24"/>
      <c r="EGE230" s="24"/>
      <c r="EGF230" s="24"/>
      <c r="EGG230" s="24"/>
      <c r="EGH230" s="24"/>
      <c r="EGI230" s="24"/>
      <c r="EGJ230" s="24"/>
      <c r="EGK230" s="24"/>
      <c r="EGL230" s="24"/>
      <c r="EGM230" s="24"/>
      <c r="EGN230" s="24"/>
      <c r="EGO230" s="24"/>
      <c r="EGP230" s="24"/>
      <c r="EGQ230" s="24"/>
      <c r="EGR230" s="24"/>
      <c r="EGS230" s="24"/>
      <c r="EGT230" s="24"/>
      <c r="EGU230" s="24"/>
      <c r="EGV230" s="24"/>
      <c r="EGW230" s="24"/>
      <c r="EGX230" s="24"/>
      <c r="EGY230" s="24"/>
      <c r="EGZ230" s="24"/>
      <c r="EHA230" s="24"/>
      <c r="EHB230" s="24"/>
      <c r="EHC230" s="24"/>
      <c r="EHD230" s="24"/>
      <c r="EHE230" s="24"/>
      <c r="EHF230" s="24"/>
      <c r="EHG230" s="24"/>
      <c r="EHH230" s="24"/>
      <c r="EHI230" s="24"/>
      <c r="EHJ230" s="24"/>
      <c r="EHK230" s="24"/>
      <c r="EHL230" s="24"/>
      <c r="EHM230" s="24"/>
      <c r="EHN230" s="24"/>
      <c r="EHO230" s="24"/>
      <c r="EHP230" s="24"/>
      <c r="EHQ230" s="24"/>
      <c r="EHR230" s="24"/>
      <c r="EHS230" s="24"/>
      <c r="EHT230" s="24"/>
      <c r="EHU230" s="24"/>
      <c r="EHV230" s="24"/>
      <c r="EHW230" s="24"/>
      <c r="EHX230" s="24"/>
      <c r="EHY230" s="24"/>
      <c r="EHZ230" s="24"/>
      <c r="EIA230" s="24"/>
      <c r="EIB230" s="24"/>
      <c r="EIC230" s="24"/>
      <c r="EID230" s="24"/>
      <c r="EIE230" s="24"/>
      <c r="EIF230" s="24"/>
      <c r="EIG230" s="24"/>
      <c r="EIH230" s="24"/>
      <c r="EII230" s="24"/>
      <c r="EIJ230" s="24"/>
      <c r="EIK230" s="24"/>
      <c r="EIL230" s="24"/>
      <c r="EIM230" s="24"/>
      <c r="EIN230" s="24"/>
      <c r="EIO230" s="24"/>
      <c r="EIP230" s="24"/>
      <c r="EIQ230" s="24"/>
      <c r="EIR230" s="24"/>
      <c r="EIS230" s="24"/>
      <c r="EIT230" s="24"/>
      <c r="EIU230" s="24"/>
      <c r="EIV230" s="24"/>
      <c r="EIW230" s="24"/>
      <c r="EIX230" s="24"/>
      <c r="EIY230" s="24"/>
      <c r="EIZ230" s="24"/>
      <c r="EJA230" s="24"/>
      <c r="EJB230" s="24"/>
      <c r="EJC230" s="24"/>
      <c r="EJD230" s="24"/>
      <c r="EJE230" s="24"/>
      <c r="EJF230" s="24"/>
      <c r="EJG230" s="24"/>
      <c r="EJH230" s="24"/>
      <c r="EJI230" s="24"/>
      <c r="EJJ230" s="24"/>
      <c r="EJK230" s="24"/>
      <c r="EJL230" s="24"/>
      <c r="EJM230" s="24"/>
      <c r="EJN230" s="24"/>
      <c r="EJO230" s="24"/>
      <c r="EJP230" s="24"/>
      <c r="EJQ230" s="24"/>
      <c r="EJR230" s="24"/>
      <c r="EJS230" s="24"/>
      <c r="EJT230" s="24"/>
      <c r="EJU230" s="24"/>
      <c r="EJV230" s="24"/>
      <c r="EJW230" s="24"/>
      <c r="EJX230" s="24"/>
      <c r="EJY230" s="24"/>
      <c r="EJZ230" s="24"/>
      <c r="EKA230" s="24"/>
      <c r="EKB230" s="24"/>
      <c r="EKC230" s="24"/>
      <c r="EKD230" s="24"/>
      <c r="EKE230" s="24"/>
      <c r="EKF230" s="24"/>
      <c r="EKG230" s="24"/>
      <c r="EKH230" s="24"/>
      <c r="EKI230" s="24"/>
      <c r="EKJ230" s="24"/>
      <c r="EKK230" s="24"/>
      <c r="EKL230" s="24"/>
      <c r="EKM230" s="24"/>
      <c r="EKN230" s="24"/>
      <c r="EKO230" s="24"/>
      <c r="EKP230" s="24"/>
      <c r="EKQ230" s="24"/>
      <c r="EKR230" s="24"/>
      <c r="EKS230" s="24"/>
      <c r="EKT230" s="24"/>
      <c r="EKU230" s="24"/>
      <c r="EKV230" s="24"/>
      <c r="EKW230" s="24"/>
      <c r="EKX230" s="24"/>
      <c r="EKY230" s="24"/>
      <c r="EKZ230" s="24"/>
      <c r="ELA230" s="24"/>
      <c r="ELB230" s="24"/>
      <c r="ELC230" s="24"/>
      <c r="ELD230" s="24"/>
      <c r="ELE230" s="24"/>
      <c r="ELF230" s="24"/>
      <c r="ELG230" s="24"/>
      <c r="ELH230" s="24"/>
      <c r="ELI230" s="24"/>
      <c r="ELJ230" s="24"/>
      <c r="ELK230" s="24"/>
      <c r="ELL230" s="24"/>
      <c r="ELM230" s="24"/>
      <c r="ELN230" s="24"/>
      <c r="ELO230" s="24"/>
      <c r="ELP230" s="24"/>
      <c r="ELQ230" s="24"/>
      <c r="ELR230" s="24"/>
      <c r="ELS230" s="24"/>
      <c r="ELT230" s="24"/>
      <c r="ELU230" s="24"/>
      <c r="ELV230" s="24"/>
      <c r="ELW230" s="24"/>
      <c r="ELX230" s="24"/>
      <c r="ELY230" s="24"/>
      <c r="ELZ230" s="24"/>
      <c r="EMA230" s="24"/>
      <c r="EMB230" s="24"/>
      <c r="EMC230" s="24"/>
      <c r="EMD230" s="24"/>
      <c r="EME230" s="24"/>
      <c r="EMF230" s="24"/>
      <c r="EMG230" s="24"/>
      <c r="EMH230" s="24"/>
      <c r="EMI230" s="24"/>
      <c r="EMJ230" s="24"/>
      <c r="EMK230" s="24"/>
      <c r="EML230" s="24"/>
      <c r="EMM230" s="24"/>
      <c r="EMN230" s="24"/>
      <c r="EMO230" s="24"/>
      <c r="EMP230" s="24"/>
      <c r="EMQ230" s="24"/>
      <c r="EMR230" s="24"/>
      <c r="EMS230" s="24"/>
      <c r="EMT230" s="24"/>
      <c r="EMU230" s="24"/>
      <c r="EMV230" s="24"/>
      <c r="EMW230" s="24"/>
      <c r="EMX230" s="24"/>
      <c r="EMY230" s="24"/>
      <c r="EMZ230" s="24"/>
      <c r="ENA230" s="24"/>
      <c r="ENB230" s="24"/>
      <c r="ENC230" s="24"/>
      <c r="END230" s="24"/>
      <c r="ENE230" s="24"/>
      <c r="ENF230" s="24"/>
      <c r="ENG230" s="24"/>
      <c r="ENH230" s="24"/>
      <c r="ENI230" s="24"/>
      <c r="ENJ230" s="24"/>
      <c r="ENK230" s="24"/>
      <c r="ENL230" s="24"/>
      <c r="ENM230" s="24"/>
      <c r="ENN230" s="24"/>
      <c r="ENO230" s="24"/>
      <c r="ENP230" s="24"/>
      <c r="ENQ230" s="24"/>
      <c r="ENR230" s="24"/>
      <c r="ENS230" s="24"/>
      <c r="ENT230" s="24"/>
      <c r="ENU230" s="24"/>
      <c r="ENV230" s="24"/>
      <c r="ENW230" s="24"/>
      <c r="ENX230" s="24"/>
      <c r="ENY230" s="24"/>
      <c r="ENZ230" s="24"/>
      <c r="EOA230" s="24"/>
      <c r="EOB230" s="24"/>
      <c r="EOC230" s="24"/>
      <c r="EOD230" s="24"/>
      <c r="EOE230" s="24"/>
      <c r="EOF230" s="24"/>
      <c r="EOG230" s="24"/>
      <c r="EOH230" s="24"/>
      <c r="EOI230" s="24"/>
      <c r="EOJ230" s="24"/>
      <c r="EOK230" s="24"/>
      <c r="EOL230" s="24"/>
      <c r="EOM230" s="24"/>
      <c r="EON230" s="24"/>
      <c r="EOO230" s="24"/>
      <c r="EOP230" s="24"/>
      <c r="EOQ230" s="24"/>
      <c r="EOR230" s="24"/>
      <c r="EOS230" s="24"/>
      <c r="EOT230" s="24"/>
      <c r="EOU230" s="24"/>
      <c r="EOV230" s="24"/>
      <c r="EOW230" s="24"/>
      <c r="EOX230" s="24"/>
      <c r="EOY230" s="24"/>
      <c r="EOZ230" s="24"/>
      <c r="EPA230" s="24"/>
      <c r="EPB230" s="24"/>
      <c r="EPC230" s="24"/>
      <c r="EPD230" s="24"/>
      <c r="EPE230" s="24"/>
      <c r="EPF230" s="24"/>
      <c r="EPG230" s="24"/>
      <c r="EPH230" s="24"/>
      <c r="EPI230" s="24"/>
      <c r="EPJ230" s="24"/>
      <c r="EPK230" s="24"/>
      <c r="EPL230" s="24"/>
      <c r="EPM230" s="24"/>
      <c r="EPN230" s="24"/>
      <c r="EPO230" s="24"/>
      <c r="EPP230" s="24"/>
      <c r="EPQ230" s="24"/>
      <c r="EPR230" s="24"/>
      <c r="EPS230" s="24"/>
      <c r="EPT230" s="24"/>
      <c r="EPU230" s="24"/>
      <c r="EPV230" s="24"/>
      <c r="EPW230" s="24"/>
      <c r="EPX230" s="24"/>
      <c r="EPY230" s="24"/>
      <c r="EPZ230" s="24"/>
      <c r="EQA230" s="24"/>
      <c r="EQB230" s="24"/>
      <c r="EQC230" s="24"/>
      <c r="EQD230" s="24"/>
      <c r="EQE230" s="24"/>
      <c r="EQF230" s="24"/>
      <c r="EQG230" s="24"/>
      <c r="EQH230" s="24"/>
      <c r="EQI230" s="24"/>
      <c r="EQJ230" s="24"/>
      <c r="EQK230" s="24"/>
      <c r="EQL230" s="24"/>
      <c r="EQM230" s="24"/>
      <c r="EQN230" s="24"/>
      <c r="EQO230" s="24"/>
      <c r="EQP230" s="24"/>
      <c r="EQQ230" s="24"/>
      <c r="EQR230" s="24"/>
      <c r="EQS230" s="24"/>
      <c r="EQT230" s="24"/>
      <c r="EQU230" s="24"/>
      <c r="EQV230" s="24"/>
      <c r="EQW230" s="24"/>
      <c r="EQX230" s="24"/>
      <c r="EQY230" s="24"/>
      <c r="EQZ230" s="24"/>
      <c r="ERA230" s="24"/>
      <c r="ERB230" s="24"/>
      <c r="ERC230" s="24"/>
      <c r="ERD230" s="24"/>
      <c r="ERE230" s="24"/>
      <c r="ERF230" s="24"/>
      <c r="ERG230" s="24"/>
      <c r="ERH230" s="24"/>
      <c r="ERI230" s="24"/>
      <c r="ERJ230" s="24"/>
      <c r="ERK230" s="24"/>
      <c r="ERL230" s="24"/>
      <c r="ERM230" s="24"/>
      <c r="ERN230" s="24"/>
      <c r="ERO230" s="24"/>
      <c r="ERP230" s="24"/>
      <c r="ERQ230" s="24"/>
      <c r="ERR230" s="24"/>
      <c r="ERS230" s="24"/>
      <c r="ERT230" s="24"/>
      <c r="ERU230" s="24"/>
      <c r="ERV230" s="24"/>
      <c r="ERW230" s="24"/>
      <c r="ERX230" s="24"/>
      <c r="ERY230" s="24"/>
      <c r="ERZ230" s="24"/>
      <c r="ESA230" s="24"/>
      <c r="ESB230" s="24"/>
      <c r="ESC230" s="24"/>
      <c r="ESD230" s="24"/>
      <c r="ESE230" s="24"/>
      <c r="ESF230" s="24"/>
      <c r="ESG230" s="24"/>
      <c r="ESH230" s="24"/>
      <c r="ESI230" s="24"/>
      <c r="ESJ230" s="24"/>
      <c r="ESK230" s="24"/>
      <c r="ESL230" s="24"/>
      <c r="ESM230" s="24"/>
      <c r="ESN230" s="24"/>
      <c r="ESO230" s="24"/>
      <c r="ESP230" s="24"/>
      <c r="ESQ230" s="24"/>
      <c r="ESR230" s="24"/>
      <c r="ESS230" s="24"/>
      <c r="EST230" s="24"/>
      <c r="ESU230" s="24"/>
      <c r="ESV230" s="24"/>
      <c r="ESW230" s="24"/>
      <c r="ESX230" s="24"/>
      <c r="ESY230" s="24"/>
      <c r="ESZ230" s="24"/>
      <c r="ETA230" s="24"/>
      <c r="ETB230" s="24"/>
      <c r="ETC230" s="24"/>
      <c r="ETD230" s="24"/>
      <c r="ETE230" s="24"/>
      <c r="ETF230" s="24"/>
      <c r="ETG230" s="24"/>
      <c r="ETH230" s="24"/>
      <c r="ETI230" s="24"/>
      <c r="ETJ230" s="24"/>
      <c r="ETK230" s="24"/>
      <c r="ETL230" s="24"/>
      <c r="ETM230" s="24"/>
      <c r="ETN230" s="24"/>
      <c r="ETO230" s="24"/>
      <c r="ETP230" s="24"/>
      <c r="ETQ230" s="24"/>
      <c r="ETR230" s="24"/>
      <c r="ETS230" s="24"/>
      <c r="ETT230" s="24"/>
      <c r="ETU230" s="24"/>
      <c r="ETV230" s="24"/>
      <c r="ETW230" s="24"/>
      <c r="ETX230" s="24"/>
      <c r="ETY230" s="24"/>
      <c r="ETZ230" s="24"/>
      <c r="EUA230" s="24"/>
      <c r="EUB230" s="24"/>
      <c r="EUC230" s="24"/>
      <c r="EUD230" s="24"/>
      <c r="EUE230" s="24"/>
      <c r="EUF230" s="24"/>
      <c r="EUG230" s="24"/>
      <c r="EUH230" s="24"/>
      <c r="EUI230" s="24"/>
      <c r="EUJ230" s="24"/>
      <c r="EUK230" s="24"/>
      <c r="EUL230" s="24"/>
      <c r="EUM230" s="24"/>
      <c r="EUN230" s="24"/>
      <c r="EUO230" s="24"/>
      <c r="EUP230" s="24"/>
      <c r="EUQ230" s="24"/>
      <c r="EUR230" s="24"/>
      <c r="EUS230" s="24"/>
      <c r="EUT230" s="24"/>
      <c r="EUU230" s="24"/>
      <c r="EUV230" s="24"/>
      <c r="EUW230" s="24"/>
      <c r="EUX230" s="24"/>
      <c r="EUY230" s="24"/>
      <c r="EUZ230" s="24"/>
      <c r="EVA230" s="24"/>
      <c r="EVB230" s="24"/>
      <c r="EVC230" s="24"/>
      <c r="EVD230" s="24"/>
      <c r="EVE230" s="24"/>
      <c r="EVF230" s="24"/>
      <c r="EVG230" s="24"/>
      <c r="EVH230" s="24"/>
      <c r="EVI230" s="24"/>
      <c r="EVJ230" s="24"/>
      <c r="EVK230" s="24"/>
      <c r="EVL230" s="24"/>
      <c r="EVM230" s="24"/>
      <c r="EVN230" s="24"/>
      <c r="EVO230" s="24"/>
      <c r="EVP230" s="24"/>
      <c r="EVQ230" s="24"/>
      <c r="EVR230" s="24"/>
      <c r="EVS230" s="24"/>
      <c r="EVT230" s="24"/>
      <c r="EVU230" s="24"/>
      <c r="EVV230" s="24"/>
      <c r="EVW230" s="24"/>
      <c r="EVX230" s="24"/>
      <c r="EVY230" s="24"/>
      <c r="EVZ230" s="24"/>
      <c r="EWA230" s="24"/>
      <c r="EWB230" s="24"/>
      <c r="EWC230" s="24"/>
      <c r="EWD230" s="24"/>
      <c r="EWE230" s="24"/>
      <c r="EWF230" s="24"/>
      <c r="EWG230" s="24"/>
      <c r="EWH230" s="24"/>
      <c r="EWI230" s="24"/>
      <c r="EWJ230" s="24"/>
      <c r="EWK230" s="24"/>
      <c r="EWL230" s="24"/>
      <c r="EWM230" s="24"/>
      <c r="EWN230" s="24"/>
      <c r="EWO230" s="24"/>
      <c r="EWP230" s="24"/>
      <c r="EWQ230" s="24"/>
      <c r="EWR230" s="24"/>
      <c r="EWS230" s="24"/>
      <c r="EWT230" s="24"/>
      <c r="EWU230" s="24"/>
      <c r="EWV230" s="24"/>
      <c r="EWW230" s="24"/>
      <c r="EWX230" s="24"/>
      <c r="EWY230" s="24"/>
      <c r="EWZ230" s="24"/>
      <c r="EXA230" s="24"/>
      <c r="EXB230" s="24"/>
      <c r="EXC230" s="24"/>
      <c r="EXD230" s="24"/>
      <c r="EXE230" s="24"/>
      <c r="EXF230" s="24"/>
      <c r="EXG230" s="24"/>
      <c r="EXH230" s="24"/>
      <c r="EXI230" s="24"/>
      <c r="EXJ230" s="24"/>
      <c r="EXK230" s="24"/>
      <c r="EXL230" s="24"/>
      <c r="EXM230" s="24"/>
      <c r="EXN230" s="24"/>
      <c r="EXO230" s="24"/>
      <c r="EXP230" s="24"/>
      <c r="EXQ230" s="24"/>
      <c r="EXR230" s="24"/>
      <c r="EXS230" s="24"/>
      <c r="EXT230" s="24"/>
      <c r="EXU230" s="24"/>
      <c r="EXV230" s="24"/>
      <c r="EXW230" s="24"/>
      <c r="EXX230" s="24"/>
      <c r="EXY230" s="24"/>
      <c r="EXZ230" s="24"/>
      <c r="EYA230" s="24"/>
      <c r="EYB230" s="24"/>
      <c r="EYC230" s="24"/>
      <c r="EYD230" s="24"/>
      <c r="EYE230" s="24"/>
      <c r="EYF230" s="24"/>
      <c r="EYG230" s="24"/>
      <c r="EYH230" s="24"/>
      <c r="EYI230" s="24"/>
      <c r="EYJ230" s="24"/>
      <c r="EYK230" s="24"/>
      <c r="EYL230" s="24"/>
      <c r="EYM230" s="24"/>
      <c r="EYN230" s="24"/>
      <c r="EYO230" s="24"/>
      <c r="EYP230" s="24"/>
      <c r="EYQ230" s="24"/>
      <c r="EYR230" s="24"/>
      <c r="EYS230" s="24"/>
      <c r="EYT230" s="24"/>
      <c r="EYU230" s="24"/>
      <c r="EYV230" s="24"/>
      <c r="EYW230" s="24"/>
      <c r="EYX230" s="24"/>
      <c r="EYY230" s="24"/>
      <c r="EYZ230" s="24"/>
      <c r="EZA230" s="24"/>
      <c r="EZB230" s="24"/>
      <c r="EZC230" s="24"/>
      <c r="EZD230" s="24"/>
      <c r="EZE230" s="24"/>
      <c r="EZF230" s="24"/>
      <c r="EZG230" s="24"/>
      <c r="EZH230" s="24"/>
      <c r="EZI230" s="24"/>
      <c r="EZJ230" s="24"/>
      <c r="EZK230" s="24"/>
      <c r="EZL230" s="24"/>
      <c r="EZM230" s="24"/>
      <c r="EZN230" s="24"/>
      <c r="EZO230" s="24"/>
      <c r="EZP230" s="24"/>
      <c r="EZQ230" s="24"/>
      <c r="EZR230" s="24"/>
      <c r="EZS230" s="24"/>
      <c r="EZT230" s="24"/>
      <c r="EZU230" s="24"/>
      <c r="EZV230" s="24"/>
      <c r="EZW230" s="24"/>
      <c r="EZX230" s="24"/>
      <c r="EZY230" s="24"/>
      <c r="EZZ230" s="24"/>
      <c r="FAA230" s="24"/>
      <c r="FAB230" s="24"/>
      <c r="FAC230" s="24"/>
      <c r="FAD230" s="24"/>
      <c r="FAE230" s="24"/>
      <c r="FAF230" s="24"/>
      <c r="FAG230" s="24"/>
      <c r="FAH230" s="24"/>
      <c r="FAI230" s="24"/>
      <c r="FAJ230" s="24"/>
      <c r="FAK230" s="24"/>
      <c r="FAL230" s="24"/>
      <c r="FAM230" s="24"/>
      <c r="FAN230" s="24"/>
      <c r="FAO230" s="24"/>
      <c r="FAP230" s="24"/>
      <c r="FAQ230" s="24"/>
      <c r="FAR230" s="24"/>
      <c r="FAS230" s="24"/>
      <c r="FAT230" s="24"/>
      <c r="FAU230" s="24"/>
      <c r="FAV230" s="24"/>
      <c r="FAW230" s="24"/>
      <c r="FAX230" s="24"/>
      <c r="FAY230" s="24"/>
      <c r="FAZ230" s="24"/>
      <c r="FBA230" s="24"/>
      <c r="FBB230" s="24"/>
      <c r="FBC230" s="24"/>
      <c r="FBD230" s="24"/>
      <c r="FBE230" s="24"/>
      <c r="FBF230" s="24"/>
      <c r="FBG230" s="24"/>
      <c r="FBH230" s="24"/>
      <c r="FBI230" s="24"/>
      <c r="FBJ230" s="24"/>
      <c r="FBK230" s="24"/>
      <c r="FBL230" s="24"/>
      <c r="FBM230" s="24"/>
      <c r="FBN230" s="24"/>
      <c r="FBO230" s="24"/>
      <c r="FBP230" s="24"/>
      <c r="FBQ230" s="24"/>
      <c r="FBR230" s="24"/>
      <c r="FBS230" s="24"/>
      <c r="FBT230" s="24"/>
      <c r="FBU230" s="24"/>
      <c r="FBV230" s="24"/>
      <c r="FBW230" s="24"/>
      <c r="FBX230" s="24"/>
      <c r="FBY230" s="24"/>
      <c r="FBZ230" s="24"/>
      <c r="FCA230" s="24"/>
      <c r="FCB230" s="24"/>
      <c r="FCC230" s="24"/>
      <c r="FCD230" s="24"/>
      <c r="FCE230" s="24"/>
      <c r="FCF230" s="24"/>
      <c r="FCG230" s="24"/>
      <c r="FCH230" s="24"/>
      <c r="FCI230" s="24"/>
      <c r="FCJ230" s="24"/>
      <c r="FCK230" s="24"/>
      <c r="FCL230" s="24"/>
      <c r="FCM230" s="24"/>
      <c r="FCN230" s="24"/>
      <c r="FCO230" s="24"/>
      <c r="FCP230" s="24"/>
      <c r="FCQ230" s="24"/>
      <c r="FCR230" s="24"/>
      <c r="FCS230" s="24"/>
      <c r="FCT230" s="24"/>
      <c r="FCU230" s="24"/>
      <c r="FCV230" s="24"/>
      <c r="FCW230" s="24"/>
      <c r="FCX230" s="24"/>
      <c r="FCY230" s="24"/>
      <c r="FCZ230" s="24"/>
      <c r="FDA230" s="24"/>
      <c r="FDB230" s="24"/>
      <c r="FDC230" s="24"/>
      <c r="FDD230" s="24"/>
      <c r="FDE230" s="24"/>
      <c r="FDF230" s="24"/>
      <c r="FDG230" s="24"/>
      <c r="FDH230" s="24"/>
      <c r="FDI230" s="24"/>
      <c r="FDJ230" s="24"/>
      <c r="FDK230" s="24"/>
      <c r="FDL230" s="24"/>
      <c r="FDM230" s="24"/>
      <c r="FDN230" s="24"/>
      <c r="FDO230" s="24"/>
      <c r="FDP230" s="24"/>
      <c r="FDQ230" s="24"/>
      <c r="FDR230" s="24"/>
      <c r="FDS230" s="24"/>
      <c r="FDT230" s="24"/>
      <c r="FDU230" s="24"/>
      <c r="FDV230" s="24"/>
      <c r="FDW230" s="24"/>
      <c r="FDX230" s="24"/>
      <c r="FDY230" s="24"/>
      <c r="FDZ230" s="24"/>
      <c r="FEA230" s="24"/>
      <c r="FEB230" s="24"/>
      <c r="FEC230" s="24"/>
      <c r="FED230" s="24"/>
      <c r="FEE230" s="24"/>
      <c r="FEF230" s="24"/>
      <c r="FEG230" s="24"/>
      <c r="FEH230" s="24"/>
      <c r="FEI230" s="24"/>
      <c r="FEJ230" s="24"/>
      <c r="FEK230" s="24"/>
      <c r="FEL230" s="24"/>
      <c r="FEM230" s="24"/>
      <c r="FEN230" s="24"/>
      <c r="FEO230" s="24"/>
      <c r="FEP230" s="24"/>
      <c r="FEQ230" s="24"/>
      <c r="FER230" s="24"/>
      <c r="FES230" s="24"/>
      <c r="FET230" s="24"/>
      <c r="FEU230" s="24"/>
      <c r="FEV230" s="24"/>
      <c r="FEW230" s="24"/>
      <c r="FEX230" s="24"/>
      <c r="FEY230" s="24"/>
      <c r="FEZ230" s="24"/>
      <c r="FFA230" s="24"/>
      <c r="FFB230" s="24"/>
      <c r="FFC230" s="24"/>
      <c r="FFD230" s="24"/>
      <c r="FFE230" s="24"/>
      <c r="FFF230" s="24"/>
      <c r="FFG230" s="24"/>
      <c r="FFH230" s="24"/>
      <c r="FFI230" s="24"/>
      <c r="FFJ230" s="24"/>
      <c r="FFK230" s="24"/>
      <c r="FFL230" s="24"/>
      <c r="FFM230" s="24"/>
      <c r="FFN230" s="24"/>
      <c r="FFO230" s="24"/>
      <c r="FFP230" s="24"/>
      <c r="FFQ230" s="24"/>
      <c r="FFR230" s="24"/>
      <c r="FFS230" s="24"/>
      <c r="FFT230" s="24"/>
      <c r="FFU230" s="24"/>
      <c r="FFV230" s="24"/>
      <c r="FFW230" s="24"/>
      <c r="FFX230" s="24"/>
      <c r="FFY230" s="24"/>
      <c r="FFZ230" s="24"/>
      <c r="FGA230" s="24"/>
      <c r="FGB230" s="24"/>
      <c r="FGC230" s="24"/>
      <c r="FGD230" s="24"/>
      <c r="FGE230" s="24"/>
      <c r="FGF230" s="24"/>
      <c r="FGG230" s="24"/>
      <c r="FGH230" s="24"/>
      <c r="FGI230" s="24"/>
      <c r="FGJ230" s="24"/>
      <c r="FGK230" s="24"/>
      <c r="FGL230" s="24"/>
      <c r="FGM230" s="24"/>
      <c r="FGN230" s="24"/>
      <c r="FGO230" s="24"/>
      <c r="FGP230" s="24"/>
      <c r="FGQ230" s="24"/>
      <c r="FGR230" s="24"/>
      <c r="FGS230" s="24"/>
      <c r="FGT230" s="24"/>
      <c r="FGU230" s="24"/>
      <c r="FGV230" s="24"/>
      <c r="FGW230" s="24"/>
      <c r="FGX230" s="24"/>
      <c r="FGY230" s="24"/>
      <c r="FGZ230" s="24"/>
      <c r="FHA230" s="24"/>
      <c r="FHB230" s="24"/>
      <c r="FHC230" s="24"/>
      <c r="FHD230" s="24"/>
      <c r="FHE230" s="24"/>
      <c r="FHF230" s="24"/>
      <c r="FHG230" s="24"/>
      <c r="FHH230" s="24"/>
      <c r="FHI230" s="24"/>
      <c r="FHJ230" s="24"/>
      <c r="FHK230" s="24"/>
      <c r="FHL230" s="24"/>
      <c r="FHM230" s="24"/>
      <c r="FHN230" s="24"/>
      <c r="FHO230" s="24"/>
      <c r="FHP230" s="24"/>
      <c r="FHQ230" s="24"/>
      <c r="FHR230" s="24"/>
      <c r="FHS230" s="24"/>
      <c r="FHT230" s="24"/>
      <c r="FHU230" s="24"/>
      <c r="FHV230" s="24"/>
      <c r="FHW230" s="24"/>
      <c r="FHX230" s="24"/>
      <c r="FHY230" s="24"/>
      <c r="FHZ230" s="24"/>
      <c r="FIA230" s="24"/>
      <c r="FIB230" s="24"/>
      <c r="FIC230" s="24"/>
      <c r="FID230" s="24"/>
      <c r="FIE230" s="24"/>
      <c r="FIF230" s="24"/>
      <c r="FIG230" s="24"/>
      <c r="FIH230" s="24"/>
      <c r="FII230" s="24"/>
      <c r="FIJ230" s="24"/>
      <c r="FIK230" s="24"/>
      <c r="FIL230" s="24"/>
      <c r="FIM230" s="24"/>
      <c r="FIN230" s="24"/>
      <c r="FIO230" s="24"/>
      <c r="FIP230" s="24"/>
      <c r="FIQ230" s="24"/>
      <c r="FIR230" s="24"/>
      <c r="FIS230" s="24"/>
      <c r="FIT230" s="24"/>
      <c r="FIU230" s="24"/>
      <c r="FIV230" s="24"/>
      <c r="FIW230" s="24"/>
      <c r="FIX230" s="24"/>
      <c r="FIY230" s="24"/>
      <c r="FIZ230" s="24"/>
      <c r="FJA230" s="24"/>
      <c r="FJB230" s="24"/>
      <c r="FJC230" s="24"/>
      <c r="FJD230" s="24"/>
      <c r="FJE230" s="24"/>
      <c r="FJF230" s="24"/>
      <c r="FJG230" s="24"/>
      <c r="FJH230" s="24"/>
      <c r="FJI230" s="24"/>
      <c r="FJJ230" s="24"/>
      <c r="FJK230" s="24"/>
      <c r="FJL230" s="24"/>
      <c r="FJM230" s="24"/>
      <c r="FJN230" s="24"/>
      <c r="FJO230" s="24"/>
      <c r="FJP230" s="24"/>
      <c r="FJQ230" s="24"/>
      <c r="FJR230" s="24"/>
      <c r="FJS230" s="24"/>
      <c r="FJT230" s="24"/>
      <c r="FJU230" s="24"/>
      <c r="FJV230" s="24"/>
      <c r="FJW230" s="24"/>
      <c r="FJX230" s="24"/>
      <c r="FJY230" s="24"/>
      <c r="FJZ230" s="24"/>
      <c r="FKA230" s="24"/>
      <c r="FKB230" s="24"/>
      <c r="FKC230" s="24"/>
      <c r="FKD230" s="24"/>
      <c r="FKE230" s="24"/>
      <c r="FKF230" s="24"/>
      <c r="FKG230" s="24"/>
      <c r="FKH230" s="24"/>
      <c r="FKI230" s="24"/>
      <c r="FKJ230" s="24"/>
      <c r="FKK230" s="24"/>
      <c r="FKL230" s="24"/>
      <c r="FKM230" s="24"/>
      <c r="FKN230" s="24"/>
      <c r="FKO230" s="24"/>
      <c r="FKP230" s="24"/>
      <c r="FKQ230" s="24"/>
      <c r="FKR230" s="24"/>
      <c r="FKS230" s="24"/>
      <c r="FKT230" s="24"/>
      <c r="FKU230" s="24"/>
      <c r="FKV230" s="24"/>
      <c r="FKW230" s="24"/>
      <c r="FKX230" s="24"/>
      <c r="FKY230" s="24"/>
      <c r="FKZ230" s="24"/>
      <c r="FLA230" s="24"/>
      <c r="FLB230" s="24"/>
      <c r="FLC230" s="24"/>
      <c r="FLD230" s="24"/>
      <c r="FLE230" s="24"/>
      <c r="FLF230" s="24"/>
      <c r="FLG230" s="24"/>
      <c r="FLH230" s="24"/>
      <c r="FLI230" s="24"/>
      <c r="FLJ230" s="24"/>
      <c r="FLK230" s="24"/>
      <c r="FLL230" s="24"/>
      <c r="FLM230" s="24"/>
      <c r="FLN230" s="24"/>
      <c r="FLO230" s="24"/>
      <c r="FLP230" s="24"/>
      <c r="FLQ230" s="24"/>
      <c r="FLR230" s="24"/>
      <c r="FLS230" s="24"/>
      <c r="FLT230" s="24"/>
      <c r="FLU230" s="24"/>
      <c r="FLV230" s="24"/>
      <c r="FLW230" s="24"/>
      <c r="FLX230" s="24"/>
      <c r="FLY230" s="24"/>
      <c r="FLZ230" s="24"/>
      <c r="FMA230" s="24"/>
      <c r="FMB230" s="24"/>
      <c r="FMC230" s="24"/>
      <c r="FMD230" s="24"/>
      <c r="FME230" s="24"/>
      <c r="FMF230" s="24"/>
      <c r="FMG230" s="24"/>
      <c r="FMH230" s="24"/>
      <c r="FMI230" s="24"/>
      <c r="FMJ230" s="24"/>
      <c r="FMK230" s="24"/>
      <c r="FML230" s="24"/>
      <c r="FMM230" s="24"/>
      <c r="FMN230" s="24"/>
      <c r="FMO230" s="24"/>
      <c r="FMP230" s="24"/>
      <c r="FMQ230" s="24"/>
      <c r="FMR230" s="24"/>
      <c r="FMS230" s="24"/>
      <c r="FMT230" s="24"/>
      <c r="FMU230" s="24"/>
      <c r="FMV230" s="24"/>
      <c r="FMW230" s="24"/>
      <c r="FMX230" s="24"/>
      <c r="FMY230" s="24"/>
      <c r="FMZ230" s="24"/>
      <c r="FNA230" s="24"/>
      <c r="FNB230" s="24"/>
      <c r="FNC230" s="24"/>
      <c r="FND230" s="24"/>
      <c r="FNE230" s="24"/>
      <c r="FNF230" s="24"/>
      <c r="FNG230" s="24"/>
      <c r="FNH230" s="24"/>
      <c r="FNI230" s="24"/>
      <c r="FNJ230" s="24"/>
      <c r="FNK230" s="24"/>
      <c r="FNL230" s="24"/>
      <c r="FNM230" s="24"/>
      <c r="FNN230" s="24"/>
      <c r="FNO230" s="24"/>
      <c r="FNP230" s="24"/>
      <c r="FNQ230" s="24"/>
      <c r="FNR230" s="24"/>
      <c r="FNS230" s="24"/>
      <c r="FNT230" s="24"/>
      <c r="FNU230" s="24"/>
      <c r="FNV230" s="24"/>
      <c r="FNW230" s="24"/>
      <c r="FNX230" s="24"/>
      <c r="FNY230" s="24"/>
      <c r="FNZ230" s="24"/>
      <c r="FOA230" s="24"/>
      <c r="FOB230" s="24"/>
      <c r="FOC230" s="24"/>
      <c r="FOD230" s="24"/>
      <c r="FOE230" s="24"/>
      <c r="FOF230" s="24"/>
      <c r="FOG230" s="24"/>
      <c r="FOH230" s="24"/>
      <c r="FOI230" s="24"/>
      <c r="FOJ230" s="24"/>
      <c r="FOK230" s="24"/>
      <c r="FOL230" s="24"/>
      <c r="FOM230" s="24"/>
      <c r="FON230" s="24"/>
      <c r="FOO230" s="24"/>
      <c r="FOP230" s="24"/>
      <c r="FOQ230" s="24"/>
      <c r="FOR230" s="24"/>
      <c r="FOS230" s="24"/>
      <c r="FOT230" s="24"/>
      <c r="FOU230" s="24"/>
      <c r="FOV230" s="24"/>
      <c r="FOW230" s="24"/>
      <c r="FOX230" s="24"/>
      <c r="FOY230" s="24"/>
      <c r="FOZ230" s="24"/>
      <c r="FPA230" s="24"/>
      <c r="FPB230" s="24"/>
      <c r="FPC230" s="24"/>
      <c r="FPD230" s="24"/>
      <c r="FPE230" s="24"/>
      <c r="FPF230" s="24"/>
      <c r="FPG230" s="24"/>
      <c r="FPH230" s="24"/>
      <c r="FPI230" s="24"/>
      <c r="FPJ230" s="24"/>
      <c r="FPK230" s="24"/>
      <c r="FPL230" s="24"/>
      <c r="FPM230" s="24"/>
      <c r="FPN230" s="24"/>
      <c r="FPO230" s="24"/>
      <c r="FPP230" s="24"/>
      <c r="FPQ230" s="24"/>
      <c r="FPR230" s="24"/>
      <c r="FPS230" s="24"/>
      <c r="FPT230" s="24"/>
      <c r="FPU230" s="24"/>
      <c r="FPV230" s="24"/>
      <c r="FPW230" s="24"/>
      <c r="FPX230" s="24"/>
      <c r="FPY230" s="24"/>
      <c r="FPZ230" s="24"/>
      <c r="FQA230" s="24"/>
      <c r="FQB230" s="24"/>
      <c r="FQC230" s="24"/>
      <c r="FQD230" s="24"/>
      <c r="FQE230" s="24"/>
      <c r="FQF230" s="24"/>
      <c r="FQG230" s="24"/>
      <c r="FQH230" s="24"/>
      <c r="FQI230" s="24"/>
      <c r="FQJ230" s="24"/>
      <c r="FQK230" s="24"/>
      <c r="FQL230" s="24"/>
      <c r="FQM230" s="24"/>
      <c r="FQN230" s="24"/>
      <c r="FQO230" s="24"/>
      <c r="FQP230" s="24"/>
      <c r="FQQ230" s="24"/>
      <c r="FQR230" s="24"/>
      <c r="FQS230" s="24"/>
      <c r="FQT230" s="24"/>
      <c r="FQU230" s="24"/>
      <c r="FQV230" s="24"/>
      <c r="FQW230" s="24"/>
      <c r="FQX230" s="24"/>
      <c r="FQY230" s="24"/>
      <c r="FQZ230" s="24"/>
      <c r="FRA230" s="24"/>
      <c r="FRB230" s="24"/>
      <c r="FRC230" s="24"/>
      <c r="FRD230" s="24"/>
      <c r="FRE230" s="24"/>
      <c r="FRF230" s="24"/>
      <c r="FRG230" s="24"/>
      <c r="FRH230" s="24"/>
      <c r="FRI230" s="24"/>
      <c r="FRJ230" s="24"/>
      <c r="FRK230" s="24"/>
      <c r="FRL230" s="24"/>
      <c r="FRM230" s="24"/>
      <c r="FRN230" s="24"/>
      <c r="FRO230" s="24"/>
      <c r="FRP230" s="24"/>
      <c r="FRQ230" s="24"/>
      <c r="FRR230" s="24"/>
      <c r="FRS230" s="24"/>
      <c r="FRT230" s="24"/>
      <c r="FRU230" s="24"/>
      <c r="FRV230" s="24"/>
      <c r="FRW230" s="24"/>
      <c r="FRX230" s="24"/>
      <c r="FRY230" s="24"/>
      <c r="FRZ230" s="24"/>
      <c r="FSA230" s="24"/>
      <c r="FSB230" s="24"/>
      <c r="FSC230" s="24"/>
      <c r="FSD230" s="24"/>
      <c r="FSE230" s="24"/>
      <c r="FSF230" s="24"/>
      <c r="FSG230" s="24"/>
      <c r="FSH230" s="24"/>
      <c r="FSI230" s="24"/>
      <c r="FSJ230" s="24"/>
      <c r="FSK230" s="24"/>
      <c r="FSL230" s="24"/>
      <c r="FSM230" s="24"/>
      <c r="FSN230" s="24"/>
      <c r="FSO230" s="24"/>
      <c r="FSP230" s="24"/>
      <c r="FSQ230" s="24"/>
      <c r="FSR230" s="24"/>
      <c r="FSS230" s="24"/>
      <c r="FST230" s="24"/>
      <c r="FSU230" s="24"/>
      <c r="FSV230" s="24"/>
      <c r="FSW230" s="24"/>
      <c r="FSX230" s="24"/>
      <c r="FSY230" s="24"/>
      <c r="FSZ230" s="24"/>
      <c r="FTA230" s="24"/>
      <c r="FTB230" s="24"/>
      <c r="FTC230" s="24"/>
      <c r="FTD230" s="24"/>
      <c r="FTE230" s="24"/>
      <c r="FTF230" s="24"/>
      <c r="FTG230" s="24"/>
      <c r="FTH230" s="24"/>
      <c r="FTI230" s="24"/>
      <c r="FTJ230" s="24"/>
      <c r="FTK230" s="24"/>
      <c r="FTL230" s="24"/>
      <c r="FTM230" s="24"/>
      <c r="FTN230" s="24"/>
      <c r="FTO230" s="24"/>
      <c r="FTP230" s="24"/>
      <c r="FTQ230" s="24"/>
      <c r="FTR230" s="24"/>
      <c r="FTS230" s="24"/>
      <c r="FTT230" s="24"/>
      <c r="FTU230" s="24"/>
      <c r="FTV230" s="24"/>
      <c r="FTW230" s="24"/>
      <c r="FTX230" s="24"/>
      <c r="FTY230" s="24"/>
      <c r="FTZ230" s="24"/>
      <c r="FUA230" s="24"/>
      <c r="FUB230" s="24"/>
      <c r="FUC230" s="24"/>
      <c r="FUD230" s="24"/>
      <c r="FUE230" s="24"/>
      <c r="FUF230" s="24"/>
      <c r="FUG230" s="24"/>
      <c r="FUH230" s="24"/>
      <c r="FUI230" s="24"/>
      <c r="FUJ230" s="24"/>
      <c r="FUK230" s="24"/>
      <c r="FUL230" s="24"/>
      <c r="FUM230" s="24"/>
      <c r="FUN230" s="24"/>
      <c r="FUO230" s="24"/>
      <c r="FUP230" s="24"/>
      <c r="FUQ230" s="24"/>
      <c r="FUR230" s="24"/>
      <c r="FUS230" s="24"/>
      <c r="FUT230" s="24"/>
      <c r="FUU230" s="24"/>
      <c r="FUV230" s="24"/>
      <c r="FUW230" s="24"/>
      <c r="FUX230" s="24"/>
      <c r="FUY230" s="24"/>
      <c r="FUZ230" s="24"/>
      <c r="FVA230" s="24"/>
      <c r="FVB230" s="24"/>
      <c r="FVC230" s="24"/>
      <c r="FVD230" s="24"/>
      <c r="FVE230" s="24"/>
      <c r="FVF230" s="24"/>
      <c r="FVG230" s="24"/>
      <c r="FVH230" s="24"/>
      <c r="FVI230" s="24"/>
      <c r="FVJ230" s="24"/>
      <c r="FVK230" s="24"/>
      <c r="FVL230" s="24"/>
      <c r="FVM230" s="24"/>
      <c r="FVN230" s="24"/>
      <c r="FVO230" s="24"/>
      <c r="FVP230" s="24"/>
      <c r="FVQ230" s="24"/>
      <c r="FVR230" s="24"/>
      <c r="FVS230" s="24"/>
      <c r="FVT230" s="24"/>
      <c r="FVU230" s="24"/>
      <c r="FVV230" s="24"/>
      <c r="FVW230" s="24"/>
      <c r="FVX230" s="24"/>
      <c r="FVY230" s="24"/>
      <c r="FVZ230" s="24"/>
      <c r="FWA230" s="24"/>
      <c r="FWB230" s="24"/>
      <c r="FWC230" s="24"/>
      <c r="FWD230" s="24"/>
      <c r="FWE230" s="24"/>
      <c r="FWF230" s="24"/>
      <c r="FWG230" s="24"/>
      <c r="FWH230" s="24"/>
      <c r="FWI230" s="24"/>
      <c r="FWJ230" s="24"/>
      <c r="FWK230" s="24"/>
      <c r="FWL230" s="24"/>
      <c r="FWM230" s="24"/>
      <c r="FWN230" s="24"/>
      <c r="FWO230" s="24"/>
      <c r="FWP230" s="24"/>
      <c r="FWQ230" s="24"/>
      <c r="FWR230" s="24"/>
      <c r="FWS230" s="24"/>
      <c r="FWT230" s="24"/>
      <c r="FWU230" s="24"/>
      <c r="FWV230" s="24"/>
      <c r="FWW230" s="24"/>
      <c r="FWX230" s="24"/>
      <c r="FWY230" s="24"/>
      <c r="FWZ230" s="24"/>
      <c r="FXA230" s="24"/>
      <c r="FXB230" s="24"/>
      <c r="FXC230" s="24"/>
      <c r="FXD230" s="24"/>
      <c r="FXE230" s="24"/>
      <c r="FXF230" s="24"/>
      <c r="FXG230" s="24"/>
      <c r="FXH230" s="24"/>
      <c r="FXI230" s="24"/>
      <c r="FXJ230" s="24"/>
      <c r="FXK230" s="24"/>
      <c r="FXL230" s="24"/>
      <c r="FXM230" s="24"/>
      <c r="FXN230" s="24"/>
      <c r="FXO230" s="24"/>
      <c r="FXP230" s="24"/>
      <c r="FXQ230" s="24"/>
      <c r="FXR230" s="24"/>
      <c r="FXS230" s="24"/>
      <c r="FXT230" s="24"/>
      <c r="FXU230" s="24"/>
      <c r="FXV230" s="24"/>
      <c r="FXW230" s="24"/>
      <c r="FXX230" s="24"/>
      <c r="FXY230" s="24"/>
      <c r="FXZ230" s="24"/>
      <c r="FYA230" s="24"/>
      <c r="FYB230" s="24"/>
      <c r="FYC230" s="24"/>
      <c r="FYD230" s="24"/>
      <c r="FYE230" s="24"/>
      <c r="FYF230" s="24"/>
      <c r="FYG230" s="24"/>
      <c r="FYH230" s="24"/>
      <c r="FYI230" s="24"/>
      <c r="FYJ230" s="24"/>
      <c r="FYK230" s="24"/>
      <c r="FYL230" s="24"/>
      <c r="FYM230" s="24"/>
      <c r="FYN230" s="24"/>
      <c r="FYO230" s="24"/>
      <c r="FYP230" s="24"/>
      <c r="FYQ230" s="24"/>
      <c r="FYR230" s="24"/>
      <c r="FYS230" s="24"/>
      <c r="FYT230" s="24"/>
      <c r="FYU230" s="24"/>
      <c r="FYV230" s="24"/>
      <c r="FYW230" s="24"/>
      <c r="FYX230" s="24"/>
      <c r="FYY230" s="24"/>
      <c r="FYZ230" s="24"/>
      <c r="FZA230" s="24"/>
      <c r="FZB230" s="24"/>
      <c r="FZC230" s="24"/>
      <c r="FZD230" s="24"/>
      <c r="FZE230" s="24"/>
      <c r="FZF230" s="24"/>
      <c r="FZG230" s="24"/>
      <c r="FZH230" s="24"/>
      <c r="FZI230" s="24"/>
      <c r="FZJ230" s="24"/>
      <c r="FZK230" s="24"/>
      <c r="FZL230" s="24"/>
      <c r="FZM230" s="24"/>
      <c r="FZN230" s="24"/>
      <c r="FZO230" s="24"/>
      <c r="FZP230" s="24"/>
      <c r="FZQ230" s="24"/>
      <c r="FZR230" s="24"/>
      <c r="FZS230" s="24"/>
      <c r="FZT230" s="24"/>
      <c r="FZU230" s="24"/>
      <c r="FZV230" s="24"/>
      <c r="FZW230" s="24"/>
      <c r="FZX230" s="24"/>
      <c r="FZY230" s="24"/>
      <c r="FZZ230" s="24"/>
      <c r="GAA230" s="24"/>
      <c r="GAB230" s="24"/>
      <c r="GAC230" s="24"/>
      <c r="GAD230" s="24"/>
      <c r="GAE230" s="24"/>
      <c r="GAF230" s="24"/>
      <c r="GAG230" s="24"/>
      <c r="GAH230" s="24"/>
      <c r="GAI230" s="24"/>
      <c r="GAJ230" s="24"/>
      <c r="GAK230" s="24"/>
      <c r="GAL230" s="24"/>
      <c r="GAM230" s="24"/>
      <c r="GAN230" s="24"/>
      <c r="GAO230" s="24"/>
      <c r="GAP230" s="24"/>
      <c r="GAQ230" s="24"/>
      <c r="GAR230" s="24"/>
      <c r="GAS230" s="24"/>
      <c r="GAT230" s="24"/>
      <c r="GAU230" s="24"/>
      <c r="GAV230" s="24"/>
      <c r="GAW230" s="24"/>
      <c r="GAX230" s="24"/>
      <c r="GAY230" s="24"/>
      <c r="GAZ230" s="24"/>
      <c r="GBA230" s="24"/>
      <c r="GBB230" s="24"/>
      <c r="GBC230" s="24"/>
      <c r="GBD230" s="24"/>
      <c r="GBE230" s="24"/>
      <c r="GBF230" s="24"/>
      <c r="GBG230" s="24"/>
      <c r="GBH230" s="24"/>
      <c r="GBI230" s="24"/>
      <c r="GBJ230" s="24"/>
      <c r="GBK230" s="24"/>
      <c r="GBL230" s="24"/>
      <c r="GBM230" s="24"/>
      <c r="GBN230" s="24"/>
      <c r="GBO230" s="24"/>
      <c r="GBP230" s="24"/>
      <c r="GBQ230" s="24"/>
      <c r="GBR230" s="24"/>
      <c r="GBS230" s="24"/>
      <c r="GBT230" s="24"/>
      <c r="GBU230" s="24"/>
      <c r="GBV230" s="24"/>
      <c r="GBW230" s="24"/>
      <c r="GBX230" s="24"/>
      <c r="GBY230" s="24"/>
      <c r="GBZ230" s="24"/>
      <c r="GCA230" s="24"/>
      <c r="GCB230" s="24"/>
      <c r="GCC230" s="24"/>
      <c r="GCD230" s="24"/>
      <c r="GCE230" s="24"/>
      <c r="GCF230" s="24"/>
      <c r="GCG230" s="24"/>
      <c r="GCH230" s="24"/>
      <c r="GCI230" s="24"/>
      <c r="GCJ230" s="24"/>
      <c r="GCK230" s="24"/>
      <c r="GCL230" s="24"/>
      <c r="GCM230" s="24"/>
      <c r="GCN230" s="24"/>
      <c r="GCO230" s="24"/>
      <c r="GCP230" s="24"/>
      <c r="GCQ230" s="24"/>
      <c r="GCR230" s="24"/>
      <c r="GCS230" s="24"/>
      <c r="GCT230" s="24"/>
      <c r="GCU230" s="24"/>
      <c r="GCV230" s="24"/>
      <c r="GCW230" s="24"/>
      <c r="GCX230" s="24"/>
      <c r="GCY230" s="24"/>
      <c r="GCZ230" s="24"/>
      <c r="GDA230" s="24"/>
      <c r="GDB230" s="24"/>
      <c r="GDC230" s="24"/>
      <c r="GDD230" s="24"/>
      <c r="GDE230" s="24"/>
      <c r="GDF230" s="24"/>
      <c r="GDG230" s="24"/>
      <c r="GDH230" s="24"/>
      <c r="GDI230" s="24"/>
      <c r="GDJ230" s="24"/>
      <c r="GDK230" s="24"/>
      <c r="GDL230" s="24"/>
      <c r="GDM230" s="24"/>
      <c r="GDN230" s="24"/>
      <c r="GDO230" s="24"/>
      <c r="GDP230" s="24"/>
      <c r="GDQ230" s="24"/>
      <c r="GDR230" s="24"/>
      <c r="GDS230" s="24"/>
      <c r="GDT230" s="24"/>
      <c r="GDU230" s="24"/>
      <c r="GDV230" s="24"/>
      <c r="GDW230" s="24"/>
      <c r="GDX230" s="24"/>
      <c r="GDY230" s="24"/>
      <c r="GDZ230" s="24"/>
      <c r="GEA230" s="24"/>
      <c r="GEB230" s="24"/>
      <c r="GEC230" s="24"/>
      <c r="GED230" s="24"/>
      <c r="GEE230" s="24"/>
      <c r="GEF230" s="24"/>
      <c r="GEG230" s="24"/>
      <c r="GEH230" s="24"/>
      <c r="GEI230" s="24"/>
      <c r="GEJ230" s="24"/>
      <c r="GEK230" s="24"/>
      <c r="GEL230" s="24"/>
      <c r="GEM230" s="24"/>
      <c r="GEN230" s="24"/>
      <c r="GEO230" s="24"/>
      <c r="GEP230" s="24"/>
      <c r="GEQ230" s="24"/>
      <c r="GER230" s="24"/>
      <c r="GES230" s="24"/>
      <c r="GET230" s="24"/>
      <c r="GEU230" s="24"/>
      <c r="GEV230" s="24"/>
      <c r="GEW230" s="24"/>
      <c r="GEX230" s="24"/>
      <c r="GEY230" s="24"/>
      <c r="GEZ230" s="24"/>
      <c r="GFA230" s="24"/>
      <c r="GFB230" s="24"/>
      <c r="GFC230" s="24"/>
      <c r="GFD230" s="24"/>
      <c r="GFE230" s="24"/>
      <c r="GFF230" s="24"/>
      <c r="GFG230" s="24"/>
      <c r="GFH230" s="24"/>
      <c r="GFI230" s="24"/>
      <c r="GFJ230" s="24"/>
      <c r="GFK230" s="24"/>
      <c r="GFL230" s="24"/>
      <c r="GFM230" s="24"/>
      <c r="GFN230" s="24"/>
      <c r="GFO230" s="24"/>
      <c r="GFP230" s="24"/>
      <c r="GFQ230" s="24"/>
      <c r="GFR230" s="24"/>
      <c r="GFS230" s="24"/>
      <c r="GFT230" s="24"/>
      <c r="GFU230" s="24"/>
      <c r="GFV230" s="24"/>
      <c r="GFW230" s="24"/>
      <c r="GFX230" s="24"/>
      <c r="GFY230" s="24"/>
      <c r="GFZ230" s="24"/>
      <c r="GGA230" s="24"/>
      <c r="GGB230" s="24"/>
      <c r="GGC230" s="24"/>
      <c r="GGD230" s="24"/>
      <c r="GGE230" s="24"/>
      <c r="GGF230" s="24"/>
      <c r="GGG230" s="24"/>
      <c r="GGH230" s="24"/>
      <c r="GGI230" s="24"/>
      <c r="GGJ230" s="24"/>
      <c r="GGK230" s="24"/>
      <c r="GGL230" s="24"/>
      <c r="GGM230" s="24"/>
      <c r="GGN230" s="24"/>
      <c r="GGO230" s="24"/>
      <c r="GGP230" s="24"/>
      <c r="GGQ230" s="24"/>
      <c r="GGR230" s="24"/>
      <c r="GGS230" s="24"/>
      <c r="GGT230" s="24"/>
      <c r="GGU230" s="24"/>
      <c r="GGV230" s="24"/>
      <c r="GGW230" s="24"/>
      <c r="GGX230" s="24"/>
      <c r="GGY230" s="24"/>
      <c r="GGZ230" s="24"/>
      <c r="GHA230" s="24"/>
      <c r="GHB230" s="24"/>
      <c r="GHC230" s="24"/>
      <c r="GHD230" s="24"/>
      <c r="GHE230" s="24"/>
      <c r="GHF230" s="24"/>
      <c r="GHG230" s="24"/>
      <c r="GHH230" s="24"/>
      <c r="GHI230" s="24"/>
      <c r="GHJ230" s="24"/>
      <c r="GHK230" s="24"/>
      <c r="GHL230" s="24"/>
      <c r="GHM230" s="24"/>
      <c r="GHN230" s="24"/>
      <c r="GHO230" s="24"/>
      <c r="GHP230" s="24"/>
      <c r="GHQ230" s="24"/>
      <c r="GHR230" s="24"/>
      <c r="GHS230" s="24"/>
      <c r="GHT230" s="24"/>
      <c r="GHU230" s="24"/>
      <c r="GHV230" s="24"/>
      <c r="GHW230" s="24"/>
      <c r="GHX230" s="24"/>
      <c r="GHY230" s="24"/>
      <c r="GHZ230" s="24"/>
      <c r="GIA230" s="24"/>
      <c r="GIB230" s="24"/>
      <c r="GIC230" s="24"/>
      <c r="GID230" s="24"/>
      <c r="GIE230" s="24"/>
      <c r="GIF230" s="24"/>
      <c r="GIG230" s="24"/>
      <c r="GIH230" s="24"/>
      <c r="GII230" s="24"/>
      <c r="GIJ230" s="24"/>
      <c r="GIK230" s="24"/>
      <c r="GIL230" s="24"/>
      <c r="GIM230" s="24"/>
      <c r="GIN230" s="24"/>
      <c r="GIO230" s="24"/>
      <c r="GIP230" s="24"/>
      <c r="GIQ230" s="24"/>
      <c r="GIR230" s="24"/>
      <c r="GIS230" s="24"/>
      <c r="GIT230" s="24"/>
      <c r="GIU230" s="24"/>
      <c r="GIV230" s="24"/>
      <c r="GIW230" s="24"/>
      <c r="GIX230" s="24"/>
      <c r="GIY230" s="24"/>
      <c r="GIZ230" s="24"/>
      <c r="GJA230" s="24"/>
      <c r="GJB230" s="24"/>
      <c r="GJC230" s="24"/>
      <c r="GJD230" s="24"/>
      <c r="GJE230" s="24"/>
      <c r="GJF230" s="24"/>
      <c r="GJG230" s="24"/>
      <c r="GJH230" s="24"/>
      <c r="GJI230" s="24"/>
      <c r="GJJ230" s="24"/>
      <c r="GJK230" s="24"/>
      <c r="GJL230" s="24"/>
      <c r="GJM230" s="24"/>
      <c r="GJN230" s="24"/>
      <c r="GJO230" s="24"/>
      <c r="GJP230" s="24"/>
      <c r="GJQ230" s="24"/>
      <c r="GJR230" s="24"/>
      <c r="GJS230" s="24"/>
      <c r="GJT230" s="24"/>
      <c r="GJU230" s="24"/>
      <c r="GJV230" s="24"/>
      <c r="GJW230" s="24"/>
      <c r="GJX230" s="24"/>
      <c r="GJY230" s="24"/>
      <c r="GJZ230" s="24"/>
      <c r="GKA230" s="24"/>
      <c r="GKB230" s="24"/>
      <c r="GKC230" s="24"/>
      <c r="GKD230" s="24"/>
      <c r="GKE230" s="24"/>
      <c r="GKF230" s="24"/>
      <c r="GKG230" s="24"/>
      <c r="GKH230" s="24"/>
      <c r="GKI230" s="24"/>
      <c r="GKJ230" s="24"/>
      <c r="GKK230" s="24"/>
      <c r="GKL230" s="24"/>
      <c r="GKM230" s="24"/>
      <c r="GKN230" s="24"/>
      <c r="GKO230" s="24"/>
      <c r="GKP230" s="24"/>
      <c r="GKQ230" s="24"/>
      <c r="GKR230" s="24"/>
      <c r="GKS230" s="24"/>
      <c r="GKT230" s="24"/>
      <c r="GKU230" s="24"/>
      <c r="GKV230" s="24"/>
      <c r="GKW230" s="24"/>
      <c r="GKX230" s="24"/>
      <c r="GKY230" s="24"/>
      <c r="GKZ230" s="24"/>
      <c r="GLA230" s="24"/>
      <c r="GLB230" s="24"/>
      <c r="GLC230" s="24"/>
      <c r="GLD230" s="24"/>
      <c r="GLE230" s="24"/>
      <c r="GLF230" s="24"/>
      <c r="GLG230" s="24"/>
      <c r="GLH230" s="24"/>
      <c r="GLI230" s="24"/>
      <c r="GLJ230" s="24"/>
      <c r="GLK230" s="24"/>
      <c r="GLL230" s="24"/>
      <c r="GLM230" s="24"/>
      <c r="GLN230" s="24"/>
      <c r="GLO230" s="24"/>
      <c r="GLP230" s="24"/>
      <c r="GLQ230" s="24"/>
      <c r="GLR230" s="24"/>
      <c r="GLS230" s="24"/>
      <c r="GLT230" s="24"/>
      <c r="GLU230" s="24"/>
      <c r="GLV230" s="24"/>
      <c r="GLW230" s="24"/>
      <c r="GLX230" s="24"/>
      <c r="GLY230" s="24"/>
      <c r="GLZ230" s="24"/>
      <c r="GMA230" s="24"/>
      <c r="GMB230" s="24"/>
      <c r="GMC230" s="24"/>
      <c r="GMD230" s="24"/>
      <c r="GME230" s="24"/>
      <c r="GMF230" s="24"/>
      <c r="GMG230" s="24"/>
      <c r="GMH230" s="24"/>
      <c r="GMI230" s="24"/>
      <c r="GMJ230" s="24"/>
      <c r="GMK230" s="24"/>
      <c r="GML230" s="24"/>
      <c r="GMM230" s="24"/>
      <c r="GMN230" s="24"/>
      <c r="GMO230" s="24"/>
      <c r="GMP230" s="24"/>
      <c r="GMQ230" s="24"/>
      <c r="GMR230" s="24"/>
      <c r="GMS230" s="24"/>
      <c r="GMT230" s="24"/>
      <c r="GMU230" s="24"/>
      <c r="GMV230" s="24"/>
      <c r="GMW230" s="24"/>
      <c r="GMX230" s="24"/>
      <c r="GMY230" s="24"/>
      <c r="GMZ230" s="24"/>
      <c r="GNA230" s="24"/>
      <c r="GNB230" s="24"/>
      <c r="GNC230" s="24"/>
      <c r="GND230" s="24"/>
      <c r="GNE230" s="24"/>
      <c r="GNF230" s="24"/>
      <c r="GNG230" s="24"/>
      <c r="GNH230" s="24"/>
      <c r="GNI230" s="24"/>
      <c r="GNJ230" s="24"/>
      <c r="GNK230" s="24"/>
      <c r="GNL230" s="24"/>
      <c r="GNM230" s="24"/>
      <c r="GNN230" s="24"/>
      <c r="GNO230" s="24"/>
      <c r="GNP230" s="24"/>
      <c r="GNQ230" s="24"/>
      <c r="GNR230" s="24"/>
      <c r="GNS230" s="24"/>
      <c r="GNT230" s="24"/>
      <c r="GNU230" s="24"/>
      <c r="GNV230" s="24"/>
      <c r="GNW230" s="24"/>
      <c r="GNX230" s="24"/>
      <c r="GNY230" s="24"/>
      <c r="GNZ230" s="24"/>
      <c r="GOA230" s="24"/>
      <c r="GOB230" s="24"/>
      <c r="GOC230" s="24"/>
      <c r="GOD230" s="24"/>
      <c r="GOE230" s="24"/>
      <c r="GOF230" s="24"/>
      <c r="GOG230" s="24"/>
      <c r="GOH230" s="24"/>
      <c r="GOI230" s="24"/>
      <c r="GOJ230" s="24"/>
      <c r="GOK230" s="24"/>
      <c r="GOL230" s="24"/>
      <c r="GOM230" s="24"/>
      <c r="GON230" s="24"/>
      <c r="GOO230" s="24"/>
      <c r="GOP230" s="24"/>
      <c r="GOQ230" s="24"/>
      <c r="GOR230" s="24"/>
      <c r="GOS230" s="24"/>
      <c r="GOT230" s="24"/>
      <c r="GOU230" s="24"/>
      <c r="GOV230" s="24"/>
      <c r="GOW230" s="24"/>
      <c r="GOX230" s="24"/>
      <c r="GOY230" s="24"/>
      <c r="GOZ230" s="24"/>
      <c r="GPA230" s="24"/>
      <c r="GPB230" s="24"/>
      <c r="GPC230" s="24"/>
      <c r="GPD230" s="24"/>
      <c r="GPE230" s="24"/>
      <c r="GPF230" s="24"/>
      <c r="GPG230" s="24"/>
      <c r="GPH230" s="24"/>
      <c r="GPI230" s="24"/>
      <c r="GPJ230" s="24"/>
      <c r="GPK230" s="24"/>
      <c r="GPL230" s="24"/>
      <c r="GPM230" s="24"/>
      <c r="GPN230" s="24"/>
      <c r="GPO230" s="24"/>
      <c r="GPP230" s="24"/>
      <c r="GPQ230" s="24"/>
      <c r="GPR230" s="24"/>
      <c r="GPS230" s="24"/>
      <c r="GPT230" s="24"/>
      <c r="GPU230" s="24"/>
      <c r="GPV230" s="24"/>
      <c r="GPW230" s="24"/>
      <c r="GPX230" s="24"/>
      <c r="GPY230" s="24"/>
      <c r="GPZ230" s="24"/>
      <c r="GQA230" s="24"/>
      <c r="GQB230" s="24"/>
      <c r="GQC230" s="24"/>
      <c r="GQD230" s="24"/>
      <c r="GQE230" s="24"/>
      <c r="GQF230" s="24"/>
      <c r="GQG230" s="24"/>
      <c r="GQH230" s="24"/>
      <c r="GQI230" s="24"/>
      <c r="GQJ230" s="24"/>
      <c r="GQK230" s="24"/>
      <c r="GQL230" s="24"/>
      <c r="GQM230" s="24"/>
      <c r="GQN230" s="24"/>
      <c r="GQO230" s="24"/>
      <c r="GQP230" s="24"/>
      <c r="GQQ230" s="24"/>
      <c r="GQR230" s="24"/>
      <c r="GQS230" s="24"/>
      <c r="GQT230" s="24"/>
      <c r="GQU230" s="24"/>
      <c r="GQV230" s="24"/>
      <c r="GQW230" s="24"/>
      <c r="GQX230" s="24"/>
      <c r="GQY230" s="24"/>
      <c r="GQZ230" s="24"/>
      <c r="GRA230" s="24"/>
      <c r="GRB230" s="24"/>
      <c r="GRC230" s="24"/>
      <c r="GRD230" s="24"/>
      <c r="GRE230" s="24"/>
      <c r="GRF230" s="24"/>
      <c r="GRG230" s="24"/>
      <c r="GRH230" s="24"/>
      <c r="GRI230" s="24"/>
      <c r="GRJ230" s="24"/>
      <c r="GRK230" s="24"/>
      <c r="GRL230" s="24"/>
      <c r="GRM230" s="24"/>
      <c r="GRN230" s="24"/>
      <c r="GRO230" s="24"/>
      <c r="GRP230" s="24"/>
      <c r="GRQ230" s="24"/>
      <c r="GRR230" s="24"/>
      <c r="GRS230" s="24"/>
      <c r="GRT230" s="24"/>
      <c r="GRU230" s="24"/>
      <c r="GRV230" s="24"/>
      <c r="GRW230" s="24"/>
      <c r="GRX230" s="24"/>
      <c r="GRY230" s="24"/>
      <c r="GRZ230" s="24"/>
      <c r="GSA230" s="24"/>
      <c r="GSB230" s="24"/>
      <c r="GSC230" s="24"/>
      <c r="GSD230" s="24"/>
      <c r="GSE230" s="24"/>
      <c r="GSF230" s="24"/>
      <c r="GSG230" s="24"/>
      <c r="GSH230" s="24"/>
      <c r="GSI230" s="24"/>
      <c r="GSJ230" s="24"/>
      <c r="GSK230" s="24"/>
      <c r="GSL230" s="24"/>
      <c r="GSM230" s="24"/>
      <c r="GSN230" s="24"/>
      <c r="GSO230" s="24"/>
      <c r="GSP230" s="24"/>
      <c r="GSQ230" s="24"/>
      <c r="GSR230" s="24"/>
      <c r="GSS230" s="24"/>
      <c r="GST230" s="24"/>
      <c r="GSU230" s="24"/>
      <c r="GSV230" s="24"/>
      <c r="GSW230" s="24"/>
      <c r="GSX230" s="24"/>
      <c r="GSY230" s="24"/>
      <c r="GSZ230" s="24"/>
      <c r="GTA230" s="24"/>
      <c r="GTB230" s="24"/>
      <c r="GTC230" s="24"/>
      <c r="GTD230" s="24"/>
      <c r="GTE230" s="24"/>
      <c r="GTF230" s="24"/>
      <c r="GTG230" s="24"/>
      <c r="GTH230" s="24"/>
      <c r="GTI230" s="24"/>
      <c r="GTJ230" s="24"/>
      <c r="GTK230" s="24"/>
      <c r="GTL230" s="24"/>
      <c r="GTM230" s="24"/>
      <c r="GTN230" s="24"/>
      <c r="GTO230" s="24"/>
      <c r="GTP230" s="24"/>
      <c r="GTQ230" s="24"/>
      <c r="GTR230" s="24"/>
      <c r="GTS230" s="24"/>
      <c r="GTT230" s="24"/>
      <c r="GTU230" s="24"/>
      <c r="GTV230" s="24"/>
      <c r="GTW230" s="24"/>
      <c r="GTX230" s="24"/>
      <c r="GTY230" s="24"/>
      <c r="GTZ230" s="24"/>
      <c r="GUA230" s="24"/>
      <c r="GUB230" s="24"/>
      <c r="GUC230" s="24"/>
      <c r="GUD230" s="24"/>
      <c r="GUE230" s="24"/>
      <c r="GUF230" s="24"/>
      <c r="GUG230" s="24"/>
      <c r="GUH230" s="24"/>
      <c r="GUI230" s="24"/>
      <c r="GUJ230" s="24"/>
      <c r="GUK230" s="24"/>
      <c r="GUL230" s="24"/>
      <c r="GUM230" s="24"/>
      <c r="GUN230" s="24"/>
      <c r="GUO230" s="24"/>
      <c r="GUP230" s="24"/>
      <c r="GUQ230" s="24"/>
      <c r="GUR230" s="24"/>
      <c r="GUS230" s="24"/>
      <c r="GUT230" s="24"/>
      <c r="GUU230" s="24"/>
      <c r="GUV230" s="24"/>
      <c r="GUW230" s="24"/>
      <c r="GUX230" s="24"/>
      <c r="GUY230" s="24"/>
      <c r="GUZ230" s="24"/>
      <c r="GVA230" s="24"/>
      <c r="GVB230" s="24"/>
      <c r="GVC230" s="24"/>
      <c r="GVD230" s="24"/>
      <c r="GVE230" s="24"/>
      <c r="GVF230" s="24"/>
      <c r="GVG230" s="24"/>
      <c r="GVH230" s="24"/>
      <c r="GVI230" s="24"/>
      <c r="GVJ230" s="24"/>
      <c r="GVK230" s="24"/>
      <c r="GVL230" s="24"/>
      <c r="GVM230" s="24"/>
      <c r="GVN230" s="24"/>
      <c r="GVO230" s="24"/>
      <c r="GVP230" s="24"/>
      <c r="GVQ230" s="24"/>
      <c r="GVR230" s="24"/>
      <c r="GVS230" s="24"/>
      <c r="GVT230" s="24"/>
      <c r="GVU230" s="24"/>
      <c r="GVV230" s="24"/>
      <c r="GVW230" s="24"/>
      <c r="GVX230" s="24"/>
      <c r="GVY230" s="24"/>
      <c r="GVZ230" s="24"/>
      <c r="GWA230" s="24"/>
      <c r="GWB230" s="24"/>
      <c r="GWC230" s="24"/>
      <c r="GWD230" s="24"/>
      <c r="GWE230" s="24"/>
      <c r="GWF230" s="24"/>
      <c r="GWG230" s="24"/>
      <c r="GWH230" s="24"/>
      <c r="GWI230" s="24"/>
      <c r="GWJ230" s="24"/>
      <c r="GWK230" s="24"/>
      <c r="GWL230" s="24"/>
      <c r="GWM230" s="24"/>
      <c r="GWN230" s="24"/>
      <c r="GWO230" s="24"/>
      <c r="GWP230" s="24"/>
      <c r="GWQ230" s="24"/>
      <c r="GWR230" s="24"/>
      <c r="GWS230" s="24"/>
      <c r="GWT230" s="24"/>
      <c r="GWU230" s="24"/>
      <c r="GWV230" s="24"/>
      <c r="GWW230" s="24"/>
      <c r="GWX230" s="24"/>
      <c r="GWY230" s="24"/>
      <c r="GWZ230" s="24"/>
      <c r="GXA230" s="24"/>
      <c r="GXB230" s="24"/>
      <c r="GXC230" s="24"/>
      <c r="GXD230" s="24"/>
      <c r="GXE230" s="24"/>
      <c r="GXF230" s="24"/>
      <c r="GXG230" s="24"/>
      <c r="GXH230" s="24"/>
      <c r="GXI230" s="24"/>
      <c r="GXJ230" s="24"/>
      <c r="GXK230" s="24"/>
      <c r="GXL230" s="24"/>
      <c r="GXM230" s="24"/>
      <c r="GXN230" s="24"/>
      <c r="GXO230" s="24"/>
      <c r="GXP230" s="24"/>
      <c r="GXQ230" s="24"/>
      <c r="GXR230" s="24"/>
      <c r="GXS230" s="24"/>
      <c r="GXT230" s="24"/>
      <c r="GXU230" s="24"/>
      <c r="GXV230" s="24"/>
      <c r="GXW230" s="24"/>
      <c r="GXX230" s="24"/>
      <c r="GXY230" s="24"/>
      <c r="GXZ230" s="24"/>
      <c r="GYA230" s="24"/>
      <c r="GYB230" s="24"/>
      <c r="GYC230" s="24"/>
      <c r="GYD230" s="24"/>
      <c r="GYE230" s="24"/>
      <c r="GYF230" s="24"/>
      <c r="GYG230" s="24"/>
      <c r="GYH230" s="24"/>
      <c r="GYI230" s="24"/>
      <c r="GYJ230" s="24"/>
      <c r="GYK230" s="24"/>
      <c r="GYL230" s="24"/>
      <c r="GYM230" s="24"/>
      <c r="GYN230" s="24"/>
      <c r="GYO230" s="24"/>
      <c r="GYP230" s="24"/>
      <c r="GYQ230" s="24"/>
      <c r="GYR230" s="24"/>
      <c r="GYS230" s="24"/>
      <c r="GYT230" s="24"/>
      <c r="GYU230" s="24"/>
      <c r="GYV230" s="24"/>
      <c r="GYW230" s="24"/>
      <c r="GYX230" s="24"/>
      <c r="GYY230" s="24"/>
      <c r="GYZ230" s="24"/>
      <c r="GZA230" s="24"/>
      <c r="GZB230" s="24"/>
      <c r="GZC230" s="24"/>
      <c r="GZD230" s="24"/>
      <c r="GZE230" s="24"/>
      <c r="GZF230" s="24"/>
      <c r="GZG230" s="24"/>
      <c r="GZH230" s="24"/>
      <c r="GZI230" s="24"/>
      <c r="GZJ230" s="24"/>
      <c r="GZK230" s="24"/>
      <c r="GZL230" s="24"/>
      <c r="GZM230" s="24"/>
      <c r="GZN230" s="24"/>
      <c r="GZO230" s="24"/>
      <c r="GZP230" s="24"/>
      <c r="GZQ230" s="24"/>
      <c r="GZR230" s="24"/>
      <c r="GZS230" s="24"/>
      <c r="GZT230" s="24"/>
      <c r="GZU230" s="24"/>
      <c r="GZV230" s="24"/>
      <c r="GZW230" s="24"/>
      <c r="GZX230" s="24"/>
      <c r="GZY230" s="24"/>
      <c r="GZZ230" s="24"/>
      <c r="HAA230" s="24"/>
      <c r="HAB230" s="24"/>
      <c r="HAC230" s="24"/>
      <c r="HAD230" s="24"/>
      <c r="HAE230" s="24"/>
      <c r="HAF230" s="24"/>
      <c r="HAG230" s="24"/>
      <c r="HAH230" s="24"/>
      <c r="HAI230" s="24"/>
      <c r="HAJ230" s="24"/>
      <c r="HAK230" s="24"/>
      <c r="HAL230" s="24"/>
      <c r="HAM230" s="24"/>
      <c r="HAN230" s="24"/>
      <c r="HAO230" s="24"/>
      <c r="HAP230" s="24"/>
      <c r="HAQ230" s="24"/>
      <c r="HAR230" s="24"/>
      <c r="HAS230" s="24"/>
      <c r="HAT230" s="24"/>
      <c r="HAU230" s="24"/>
      <c r="HAV230" s="24"/>
      <c r="HAW230" s="24"/>
      <c r="HAX230" s="24"/>
      <c r="HAY230" s="24"/>
      <c r="HAZ230" s="24"/>
      <c r="HBA230" s="24"/>
      <c r="HBB230" s="24"/>
      <c r="HBC230" s="24"/>
      <c r="HBD230" s="24"/>
      <c r="HBE230" s="24"/>
      <c r="HBF230" s="24"/>
      <c r="HBG230" s="24"/>
      <c r="HBH230" s="24"/>
      <c r="HBI230" s="24"/>
      <c r="HBJ230" s="24"/>
      <c r="HBK230" s="24"/>
      <c r="HBL230" s="24"/>
      <c r="HBM230" s="24"/>
      <c r="HBN230" s="24"/>
      <c r="HBO230" s="24"/>
      <c r="HBP230" s="24"/>
      <c r="HBQ230" s="24"/>
      <c r="HBR230" s="24"/>
      <c r="HBS230" s="24"/>
      <c r="HBT230" s="24"/>
      <c r="HBU230" s="24"/>
      <c r="HBV230" s="24"/>
      <c r="HBW230" s="24"/>
      <c r="HBX230" s="24"/>
      <c r="HBY230" s="24"/>
      <c r="HBZ230" s="24"/>
      <c r="HCA230" s="24"/>
      <c r="HCB230" s="24"/>
      <c r="HCC230" s="24"/>
      <c r="HCD230" s="24"/>
      <c r="HCE230" s="24"/>
      <c r="HCF230" s="24"/>
      <c r="HCG230" s="24"/>
      <c r="HCH230" s="24"/>
      <c r="HCI230" s="24"/>
      <c r="HCJ230" s="24"/>
      <c r="HCK230" s="24"/>
      <c r="HCL230" s="24"/>
      <c r="HCM230" s="24"/>
      <c r="HCN230" s="24"/>
      <c r="HCO230" s="24"/>
      <c r="HCP230" s="24"/>
      <c r="HCQ230" s="24"/>
      <c r="HCR230" s="24"/>
      <c r="HCS230" s="24"/>
      <c r="HCT230" s="24"/>
      <c r="HCU230" s="24"/>
      <c r="HCV230" s="24"/>
      <c r="HCW230" s="24"/>
      <c r="HCX230" s="24"/>
      <c r="HCY230" s="24"/>
      <c r="HCZ230" s="24"/>
      <c r="HDA230" s="24"/>
      <c r="HDB230" s="24"/>
      <c r="HDC230" s="24"/>
      <c r="HDD230" s="24"/>
      <c r="HDE230" s="24"/>
      <c r="HDF230" s="24"/>
      <c r="HDG230" s="24"/>
      <c r="HDH230" s="24"/>
      <c r="HDI230" s="24"/>
      <c r="HDJ230" s="24"/>
      <c r="HDK230" s="24"/>
      <c r="HDL230" s="24"/>
      <c r="HDM230" s="24"/>
      <c r="HDN230" s="24"/>
      <c r="HDO230" s="24"/>
      <c r="HDP230" s="24"/>
      <c r="HDQ230" s="24"/>
      <c r="HDR230" s="24"/>
      <c r="HDS230" s="24"/>
      <c r="HDT230" s="24"/>
      <c r="HDU230" s="24"/>
      <c r="HDV230" s="24"/>
      <c r="HDW230" s="24"/>
      <c r="HDX230" s="24"/>
      <c r="HDY230" s="24"/>
      <c r="HDZ230" s="24"/>
      <c r="HEA230" s="24"/>
      <c r="HEB230" s="24"/>
      <c r="HEC230" s="24"/>
      <c r="HED230" s="24"/>
      <c r="HEE230" s="24"/>
      <c r="HEF230" s="24"/>
      <c r="HEG230" s="24"/>
      <c r="HEH230" s="24"/>
      <c r="HEI230" s="24"/>
      <c r="HEJ230" s="24"/>
      <c r="HEK230" s="24"/>
      <c r="HEL230" s="24"/>
      <c r="HEM230" s="24"/>
      <c r="HEN230" s="24"/>
      <c r="HEO230" s="24"/>
      <c r="HEP230" s="24"/>
      <c r="HEQ230" s="24"/>
      <c r="HER230" s="24"/>
      <c r="HES230" s="24"/>
      <c r="HET230" s="24"/>
      <c r="HEU230" s="24"/>
      <c r="HEV230" s="24"/>
      <c r="HEW230" s="24"/>
      <c r="HEX230" s="24"/>
      <c r="HEY230" s="24"/>
      <c r="HEZ230" s="24"/>
      <c r="HFA230" s="24"/>
      <c r="HFB230" s="24"/>
      <c r="HFC230" s="24"/>
      <c r="HFD230" s="24"/>
      <c r="HFE230" s="24"/>
      <c r="HFF230" s="24"/>
      <c r="HFG230" s="24"/>
      <c r="HFH230" s="24"/>
      <c r="HFI230" s="24"/>
      <c r="HFJ230" s="24"/>
      <c r="HFK230" s="24"/>
      <c r="HFL230" s="24"/>
      <c r="HFM230" s="24"/>
      <c r="HFN230" s="24"/>
      <c r="HFO230" s="24"/>
      <c r="HFP230" s="24"/>
      <c r="HFQ230" s="24"/>
      <c r="HFR230" s="24"/>
      <c r="HFS230" s="24"/>
      <c r="HFT230" s="24"/>
      <c r="HFU230" s="24"/>
      <c r="HFV230" s="24"/>
      <c r="HFW230" s="24"/>
      <c r="HFX230" s="24"/>
      <c r="HFY230" s="24"/>
      <c r="HFZ230" s="24"/>
      <c r="HGA230" s="24"/>
      <c r="HGB230" s="24"/>
      <c r="HGC230" s="24"/>
      <c r="HGD230" s="24"/>
      <c r="HGE230" s="24"/>
      <c r="HGF230" s="24"/>
      <c r="HGG230" s="24"/>
      <c r="HGH230" s="24"/>
      <c r="HGI230" s="24"/>
      <c r="HGJ230" s="24"/>
      <c r="HGK230" s="24"/>
      <c r="HGL230" s="24"/>
      <c r="HGM230" s="24"/>
      <c r="HGN230" s="24"/>
      <c r="HGO230" s="24"/>
      <c r="HGP230" s="24"/>
      <c r="HGQ230" s="24"/>
      <c r="HGR230" s="24"/>
      <c r="HGS230" s="24"/>
      <c r="HGT230" s="24"/>
      <c r="HGU230" s="24"/>
      <c r="HGV230" s="24"/>
      <c r="HGW230" s="24"/>
      <c r="HGX230" s="24"/>
      <c r="HGY230" s="24"/>
      <c r="HGZ230" s="24"/>
      <c r="HHA230" s="24"/>
      <c r="HHB230" s="24"/>
      <c r="HHC230" s="24"/>
      <c r="HHD230" s="24"/>
      <c r="HHE230" s="24"/>
      <c r="HHF230" s="24"/>
      <c r="HHG230" s="24"/>
      <c r="HHH230" s="24"/>
      <c r="HHI230" s="24"/>
      <c r="HHJ230" s="24"/>
      <c r="HHK230" s="24"/>
      <c r="HHL230" s="24"/>
      <c r="HHM230" s="24"/>
      <c r="HHN230" s="24"/>
      <c r="HHO230" s="24"/>
      <c r="HHP230" s="24"/>
      <c r="HHQ230" s="24"/>
      <c r="HHR230" s="24"/>
      <c r="HHS230" s="24"/>
      <c r="HHT230" s="24"/>
      <c r="HHU230" s="24"/>
      <c r="HHV230" s="24"/>
      <c r="HHW230" s="24"/>
      <c r="HHX230" s="24"/>
      <c r="HHY230" s="24"/>
      <c r="HHZ230" s="24"/>
      <c r="HIA230" s="24"/>
      <c r="HIB230" s="24"/>
      <c r="HIC230" s="24"/>
      <c r="HID230" s="24"/>
      <c r="HIE230" s="24"/>
      <c r="HIF230" s="24"/>
      <c r="HIG230" s="24"/>
      <c r="HIH230" s="24"/>
      <c r="HII230" s="24"/>
      <c r="HIJ230" s="24"/>
      <c r="HIK230" s="24"/>
      <c r="HIL230" s="24"/>
      <c r="HIM230" s="24"/>
      <c r="HIN230" s="24"/>
      <c r="HIO230" s="24"/>
      <c r="HIP230" s="24"/>
      <c r="HIQ230" s="24"/>
      <c r="HIR230" s="24"/>
      <c r="HIS230" s="24"/>
      <c r="HIT230" s="24"/>
      <c r="HIU230" s="24"/>
      <c r="HIV230" s="24"/>
      <c r="HIW230" s="24"/>
      <c r="HIX230" s="24"/>
      <c r="HIY230" s="24"/>
      <c r="HIZ230" s="24"/>
      <c r="HJA230" s="24"/>
      <c r="HJB230" s="24"/>
      <c r="HJC230" s="24"/>
      <c r="HJD230" s="24"/>
      <c r="HJE230" s="24"/>
      <c r="HJF230" s="24"/>
      <c r="HJG230" s="24"/>
      <c r="HJH230" s="24"/>
      <c r="HJI230" s="24"/>
      <c r="HJJ230" s="24"/>
      <c r="HJK230" s="24"/>
      <c r="HJL230" s="24"/>
      <c r="HJM230" s="24"/>
      <c r="HJN230" s="24"/>
      <c r="HJO230" s="24"/>
      <c r="HJP230" s="24"/>
      <c r="HJQ230" s="24"/>
      <c r="HJR230" s="24"/>
      <c r="HJS230" s="24"/>
      <c r="HJT230" s="24"/>
      <c r="HJU230" s="24"/>
      <c r="HJV230" s="24"/>
      <c r="HJW230" s="24"/>
      <c r="HJX230" s="24"/>
      <c r="HJY230" s="24"/>
      <c r="HJZ230" s="24"/>
      <c r="HKA230" s="24"/>
      <c r="HKB230" s="24"/>
      <c r="HKC230" s="24"/>
      <c r="HKD230" s="24"/>
      <c r="HKE230" s="24"/>
      <c r="HKF230" s="24"/>
      <c r="HKG230" s="24"/>
      <c r="HKH230" s="24"/>
      <c r="HKI230" s="24"/>
      <c r="HKJ230" s="24"/>
      <c r="HKK230" s="24"/>
      <c r="HKL230" s="24"/>
      <c r="HKM230" s="24"/>
      <c r="HKN230" s="24"/>
      <c r="HKO230" s="24"/>
      <c r="HKP230" s="24"/>
      <c r="HKQ230" s="24"/>
      <c r="HKR230" s="24"/>
      <c r="HKS230" s="24"/>
      <c r="HKT230" s="24"/>
      <c r="HKU230" s="24"/>
      <c r="HKV230" s="24"/>
      <c r="HKW230" s="24"/>
      <c r="HKX230" s="24"/>
      <c r="HKY230" s="24"/>
      <c r="HKZ230" s="24"/>
      <c r="HLA230" s="24"/>
      <c r="HLB230" s="24"/>
      <c r="HLC230" s="24"/>
      <c r="HLD230" s="24"/>
      <c r="HLE230" s="24"/>
      <c r="HLF230" s="24"/>
      <c r="HLG230" s="24"/>
      <c r="HLH230" s="24"/>
      <c r="HLI230" s="24"/>
      <c r="HLJ230" s="24"/>
      <c r="HLK230" s="24"/>
      <c r="HLL230" s="24"/>
      <c r="HLM230" s="24"/>
      <c r="HLN230" s="24"/>
      <c r="HLO230" s="24"/>
      <c r="HLP230" s="24"/>
      <c r="HLQ230" s="24"/>
      <c r="HLR230" s="24"/>
      <c r="HLS230" s="24"/>
      <c r="HLT230" s="24"/>
      <c r="HLU230" s="24"/>
      <c r="HLV230" s="24"/>
      <c r="HLW230" s="24"/>
      <c r="HLX230" s="24"/>
      <c r="HLY230" s="24"/>
      <c r="HLZ230" s="24"/>
      <c r="HMA230" s="24"/>
      <c r="HMB230" s="24"/>
      <c r="HMC230" s="24"/>
      <c r="HMD230" s="24"/>
      <c r="HME230" s="24"/>
      <c r="HMF230" s="24"/>
      <c r="HMG230" s="24"/>
      <c r="HMH230" s="24"/>
      <c r="HMI230" s="24"/>
      <c r="HMJ230" s="24"/>
      <c r="HMK230" s="24"/>
      <c r="HML230" s="24"/>
      <c r="HMM230" s="24"/>
      <c r="HMN230" s="24"/>
      <c r="HMO230" s="24"/>
      <c r="HMP230" s="24"/>
      <c r="HMQ230" s="24"/>
      <c r="HMR230" s="24"/>
      <c r="HMS230" s="24"/>
      <c r="HMT230" s="24"/>
      <c r="HMU230" s="24"/>
      <c r="HMV230" s="24"/>
      <c r="HMW230" s="24"/>
      <c r="HMX230" s="24"/>
      <c r="HMY230" s="24"/>
      <c r="HMZ230" s="24"/>
      <c r="HNA230" s="24"/>
      <c r="HNB230" s="24"/>
      <c r="HNC230" s="24"/>
      <c r="HND230" s="24"/>
      <c r="HNE230" s="24"/>
      <c r="HNF230" s="24"/>
      <c r="HNG230" s="24"/>
      <c r="HNH230" s="24"/>
      <c r="HNI230" s="24"/>
      <c r="HNJ230" s="24"/>
      <c r="HNK230" s="24"/>
      <c r="HNL230" s="24"/>
      <c r="HNM230" s="24"/>
      <c r="HNN230" s="24"/>
      <c r="HNO230" s="24"/>
      <c r="HNP230" s="24"/>
      <c r="HNQ230" s="24"/>
      <c r="HNR230" s="24"/>
      <c r="HNS230" s="24"/>
      <c r="HNT230" s="24"/>
      <c r="HNU230" s="24"/>
      <c r="HNV230" s="24"/>
      <c r="HNW230" s="24"/>
      <c r="HNX230" s="24"/>
      <c r="HNY230" s="24"/>
      <c r="HNZ230" s="24"/>
      <c r="HOA230" s="24"/>
      <c r="HOB230" s="24"/>
      <c r="HOC230" s="24"/>
      <c r="HOD230" s="24"/>
      <c r="HOE230" s="24"/>
      <c r="HOF230" s="24"/>
      <c r="HOG230" s="24"/>
      <c r="HOH230" s="24"/>
      <c r="HOI230" s="24"/>
      <c r="HOJ230" s="24"/>
      <c r="HOK230" s="24"/>
      <c r="HOL230" s="24"/>
      <c r="HOM230" s="24"/>
      <c r="HON230" s="24"/>
      <c r="HOO230" s="24"/>
      <c r="HOP230" s="24"/>
      <c r="HOQ230" s="24"/>
      <c r="HOR230" s="24"/>
      <c r="HOS230" s="24"/>
      <c r="HOT230" s="24"/>
      <c r="HOU230" s="24"/>
      <c r="HOV230" s="24"/>
      <c r="HOW230" s="24"/>
      <c r="HOX230" s="24"/>
      <c r="HOY230" s="24"/>
      <c r="HOZ230" s="24"/>
      <c r="HPA230" s="24"/>
      <c r="HPB230" s="24"/>
      <c r="HPC230" s="24"/>
      <c r="HPD230" s="24"/>
      <c r="HPE230" s="24"/>
      <c r="HPF230" s="24"/>
      <c r="HPG230" s="24"/>
      <c r="HPH230" s="24"/>
      <c r="HPI230" s="24"/>
      <c r="HPJ230" s="24"/>
      <c r="HPK230" s="24"/>
      <c r="HPL230" s="24"/>
      <c r="HPM230" s="24"/>
      <c r="HPN230" s="24"/>
      <c r="HPO230" s="24"/>
      <c r="HPP230" s="24"/>
      <c r="HPQ230" s="24"/>
      <c r="HPR230" s="24"/>
      <c r="HPS230" s="24"/>
      <c r="HPT230" s="24"/>
      <c r="HPU230" s="24"/>
      <c r="HPV230" s="24"/>
      <c r="HPW230" s="24"/>
      <c r="HPX230" s="24"/>
      <c r="HPY230" s="24"/>
      <c r="HPZ230" s="24"/>
      <c r="HQA230" s="24"/>
      <c r="HQB230" s="24"/>
      <c r="HQC230" s="24"/>
      <c r="HQD230" s="24"/>
      <c r="HQE230" s="24"/>
      <c r="HQF230" s="24"/>
      <c r="HQG230" s="24"/>
      <c r="HQH230" s="24"/>
      <c r="HQI230" s="24"/>
      <c r="HQJ230" s="24"/>
      <c r="HQK230" s="24"/>
      <c r="HQL230" s="24"/>
      <c r="HQM230" s="24"/>
      <c r="HQN230" s="24"/>
      <c r="HQO230" s="24"/>
      <c r="HQP230" s="24"/>
      <c r="HQQ230" s="24"/>
      <c r="HQR230" s="24"/>
      <c r="HQS230" s="24"/>
      <c r="HQT230" s="24"/>
      <c r="HQU230" s="24"/>
      <c r="HQV230" s="24"/>
      <c r="HQW230" s="24"/>
      <c r="HQX230" s="24"/>
      <c r="HQY230" s="24"/>
      <c r="HQZ230" s="24"/>
      <c r="HRA230" s="24"/>
      <c r="HRB230" s="24"/>
      <c r="HRC230" s="24"/>
      <c r="HRD230" s="24"/>
      <c r="HRE230" s="24"/>
      <c r="HRF230" s="24"/>
      <c r="HRG230" s="24"/>
      <c r="HRH230" s="24"/>
      <c r="HRI230" s="24"/>
      <c r="HRJ230" s="24"/>
      <c r="HRK230" s="24"/>
      <c r="HRL230" s="24"/>
      <c r="HRM230" s="24"/>
      <c r="HRN230" s="24"/>
      <c r="HRO230" s="24"/>
      <c r="HRP230" s="24"/>
      <c r="HRQ230" s="24"/>
      <c r="HRR230" s="24"/>
      <c r="HRS230" s="24"/>
      <c r="HRT230" s="24"/>
      <c r="HRU230" s="24"/>
      <c r="HRV230" s="24"/>
      <c r="HRW230" s="24"/>
      <c r="HRX230" s="24"/>
      <c r="HRY230" s="24"/>
      <c r="HRZ230" s="24"/>
      <c r="HSA230" s="24"/>
      <c r="HSB230" s="24"/>
      <c r="HSC230" s="24"/>
      <c r="HSD230" s="24"/>
      <c r="HSE230" s="24"/>
      <c r="HSF230" s="24"/>
      <c r="HSG230" s="24"/>
      <c r="HSH230" s="24"/>
      <c r="HSI230" s="24"/>
      <c r="HSJ230" s="24"/>
      <c r="HSK230" s="24"/>
      <c r="HSL230" s="24"/>
      <c r="HSM230" s="24"/>
      <c r="HSN230" s="24"/>
      <c r="HSO230" s="24"/>
      <c r="HSP230" s="24"/>
      <c r="HSQ230" s="24"/>
      <c r="HSR230" s="24"/>
      <c r="HSS230" s="24"/>
      <c r="HST230" s="24"/>
      <c r="HSU230" s="24"/>
      <c r="HSV230" s="24"/>
      <c r="HSW230" s="24"/>
      <c r="HSX230" s="24"/>
      <c r="HSY230" s="24"/>
      <c r="HSZ230" s="24"/>
      <c r="HTA230" s="24"/>
      <c r="HTB230" s="24"/>
      <c r="HTC230" s="24"/>
      <c r="HTD230" s="24"/>
      <c r="HTE230" s="24"/>
      <c r="HTF230" s="24"/>
      <c r="HTG230" s="24"/>
      <c r="HTH230" s="24"/>
      <c r="HTI230" s="24"/>
      <c r="HTJ230" s="24"/>
      <c r="HTK230" s="24"/>
      <c r="HTL230" s="24"/>
      <c r="HTM230" s="24"/>
      <c r="HTN230" s="24"/>
      <c r="HTO230" s="24"/>
      <c r="HTP230" s="24"/>
      <c r="HTQ230" s="24"/>
      <c r="HTR230" s="24"/>
      <c r="HTS230" s="24"/>
      <c r="HTT230" s="24"/>
      <c r="HTU230" s="24"/>
      <c r="HTV230" s="24"/>
      <c r="HTW230" s="24"/>
      <c r="HTX230" s="24"/>
      <c r="HTY230" s="24"/>
      <c r="HTZ230" s="24"/>
      <c r="HUA230" s="24"/>
      <c r="HUB230" s="24"/>
      <c r="HUC230" s="24"/>
      <c r="HUD230" s="24"/>
      <c r="HUE230" s="24"/>
      <c r="HUF230" s="24"/>
      <c r="HUG230" s="24"/>
      <c r="HUH230" s="24"/>
      <c r="HUI230" s="24"/>
      <c r="HUJ230" s="24"/>
      <c r="HUK230" s="24"/>
      <c r="HUL230" s="24"/>
      <c r="HUM230" s="24"/>
      <c r="HUN230" s="24"/>
      <c r="HUO230" s="24"/>
      <c r="HUP230" s="24"/>
      <c r="HUQ230" s="24"/>
      <c r="HUR230" s="24"/>
      <c r="HUS230" s="24"/>
      <c r="HUT230" s="24"/>
      <c r="HUU230" s="24"/>
      <c r="HUV230" s="24"/>
      <c r="HUW230" s="24"/>
      <c r="HUX230" s="24"/>
      <c r="HUY230" s="24"/>
      <c r="HUZ230" s="24"/>
      <c r="HVA230" s="24"/>
      <c r="HVB230" s="24"/>
      <c r="HVC230" s="24"/>
      <c r="HVD230" s="24"/>
      <c r="HVE230" s="24"/>
      <c r="HVF230" s="24"/>
      <c r="HVG230" s="24"/>
      <c r="HVH230" s="24"/>
      <c r="HVI230" s="24"/>
      <c r="HVJ230" s="24"/>
      <c r="HVK230" s="24"/>
      <c r="HVL230" s="24"/>
      <c r="HVM230" s="24"/>
      <c r="HVN230" s="24"/>
      <c r="HVO230" s="24"/>
      <c r="HVP230" s="24"/>
      <c r="HVQ230" s="24"/>
      <c r="HVR230" s="24"/>
      <c r="HVS230" s="24"/>
      <c r="HVT230" s="24"/>
      <c r="HVU230" s="24"/>
      <c r="HVV230" s="24"/>
      <c r="HVW230" s="24"/>
      <c r="HVX230" s="24"/>
      <c r="HVY230" s="24"/>
      <c r="HVZ230" s="24"/>
      <c r="HWA230" s="24"/>
      <c r="HWB230" s="24"/>
      <c r="HWC230" s="24"/>
      <c r="HWD230" s="24"/>
      <c r="HWE230" s="24"/>
      <c r="HWF230" s="24"/>
      <c r="HWG230" s="24"/>
      <c r="HWH230" s="24"/>
      <c r="HWI230" s="24"/>
      <c r="HWJ230" s="24"/>
      <c r="HWK230" s="24"/>
      <c r="HWL230" s="24"/>
      <c r="HWM230" s="24"/>
      <c r="HWN230" s="24"/>
      <c r="HWO230" s="24"/>
      <c r="HWP230" s="24"/>
      <c r="HWQ230" s="24"/>
      <c r="HWR230" s="24"/>
      <c r="HWS230" s="24"/>
      <c r="HWT230" s="24"/>
      <c r="HWU230" s="24"/>
      <c r="HWV230" s="24"/>
      <c r="HWW230" s="24"/>
      <c r="HWX230" s="24"/>
      <c r="HWY230" s="24"/>
      <c r="HWZ230" s="24"/>
      <c r="HXA230" s="24"/>
      <c r="HXB230" s="24"/>
      <c r="HXC230" s="24"/>
      <c r="HXD230" s="24"/>
      <c r="HXE230" s="24"/>
      <c r="HXF230" s="24"/>
      <c r="HXG230" s="24"/>
      <c r="HXH230" s="24"/>
      <c r="HXI230" s="24"/>
      <c r="HXJ230" s="24"/>
      <c r="HXK230" s="24"/>
      <c r="HXL230" s="24"/>
      <c r="HXM230" s="24"/>
      <c r="HXN230" s="24"/>
      <c r="HXO230" s="24"/>
      <c r="HXP230" s="24"/>
      <c r="HXQ230" s="24"/>
      <c r="HXR230" s="24"/>
      <c r="HXS230" s="24"/>
      <c r="HXT230" s="24"/>
      <c r="HXU230" s="24"/>
      <c r="HXV230" s="24"/>
      <c r="HXW230" s="24"/>
      <c r="HXX230" s="24"/>
      <c r="HXY230" s="24"/>
      <c r="HXZ230" s="24"/>
      <c r="HYA230" s="24"/>
      <c r="HYB230" s="24"/>
      <c r="HYC230" s="24"/>
      <c r="HYD230" s="24"/>
      <c r="HYE230" s="24"/>
      <c r="HYF230" s="24"/>
      <c r="HYG230" s="24"/>
      <c r="HYH230" s="24"/>
      <c r="HYI230" s="24"/>
      <c r="HYJ230" s="24"/>
      <c r="HYK230" s="24"/>
      <c r="HYL230" s="24"/>
      <c r="HYM230" s="24"/>
      <c r="HYN230" s="24"/>
      <c r="HYO230" s="24"/>
      <c r="HYP230" s="24"/>
      <c r="HYQ230" s="24"/>
      <c r="HYR230" s="24"/>
      <c r="HYS230" s="24"/>
      <c r="HYT230" s="24"/>
      <c r="HYU230" s="24"/>
      <c r="HYV230" s="24"/>
      <c r="HYW230" s="24"/>
      <c r="HYX230" s="24"/>
      <c r="HYY230" s="24"/>
      <c r="HYZ230" s="24"/>
      <c r="HZA230" s="24"/>
      <c r="HZB230" s="24"/>
      <c r="HZC230" s="24"/>
      <c r="HZD230" s="24"/>
      <c r="HZE230" s="24"/>
      <c r="HZF230" s="24"/>
      <c r="HZG230" s="24"/>
      <c r="HZH230" s="24"/>
      <c r="HZI230" s="24"/>
      <c r="HZJ230" s="24"/>
      <c r="HZK230" s="24"/>
      <c r="HZL230" s="24"/>
      <c r="HZM230" s="24"/>
      <c r="HZN230" s="24"/>
      <c r="HZO230" s="24"/>
      <c r="HZP230" s="24"/>
      <c r="HZQ230" s="24"/>
      <c r="HZR230" s="24"/>
      <c r="HZS230" s="24"/>
      <c r="HZT230" s="24"/>
      <c r="HZU230" s="24"/>
      <c r="HZV230" s="24"/>
      <c r="HZW230" s="24"/>
      <c r="HZX230" s="24"/>
      <c r="HZY230" s="24"/>
      <c r="HZZ230" s="24"/>
      <c r="IAA230" s="24"/>
      <c r="IAB230" s="24"/>
      <c r="IAC230" s="24"/>
      <c r="IAD230" s="24"/>
      <c r="IAE230" s="24"/>
      <c r="IAF230" s="24"/>
      <c r="IAG230" s="24"/>
      <c r="IAH230" s="24"/>
      <c r="IAI230" s="24"/>
      <c r="IAJ230" s="24"/>
      <c r="IAK230" s="24"/>
      <c r="IAL230" s="24"/>
      <c r="IAM230" s="24"/>
      <c r="IAN230" s="24"/>
      <c r="IAO230" s="24"/>
      <c r="IAP230" s="24"/>
      <c r="IAQ230" s="24"/>
      <c r="IAR230" s="24"/>
      <c r="IAS230" s="24"/>
      <c r="IAT230" s="24"/>
      <c r="IAU230" s="24"/>
      <c r="IAV230" s="24"/>
      <c r="IAW230" s="24"/>
      <c r="IAX230" s="24"/>
      <c r="IAY230" s="24"/>
      <c r="IAZ230" s="24"/>
      <c r="IBA230" s="24"/>
      <c r="IBB230" s="24"/>
      <c r="IBC230" s="24"/>
      <c r="IBD230" s="24"/>
      <c r="IBE230" s="24"/>
      <c r="IBF230" s="24"/>
      <c r="IBG230" s="24"/>
      <c r="IBH230" s="24"/>
      <c r="IBI230" s="24"/>
      <c r="IBJ230" s="24"/>
      <c r="IBK230" s="24"/>
      <c r="IBL230" s="24"/>
      <c r="IBM230" s="24"/>
      <c r="IBN230" s="24"/>
      <c r="IBO230" s="24"/>
      <c r="IBP230" s="24"/>
      <c r="IBQ230" s="24"/>
      <c r="IBR230" s="24"/>
      <c r="IBS230" s="24"/>
      <c r="IBT230" s="24"/>
      <c r="IBU230" s="24"/>
      <c r="IBV230" s="24"/>
      <c r="IBW230" s="24"/>
      <c r="IBX230" s="24"/>
      <c r="IBY230" s="24"/>
      <c r="IBZ230" s="24"/>
      <c r="ICA230" s="24"/>
      <c r="ICB230" s="24"/>
      <c r="ICC230" s="24"/>
      <c r="ICD230" s="24"/>
      <c r="ICE230" s="24"/>
      <c r="ICF230" s="24"/>
      <c r="ICG230" s="24"/>
      <c r="ICH230" s="24"/>
      <c r="ICI230" s="24"/>
      <c r="ICJ230" s="24"/>
      <c r="ICK230" s="24"/>
      <c r="ICL230" s="24"/>
      <c r="ICM230" s="24"/>
      <c r="ICN230" s="24"/>
      <c r="ICO230" s="24"/>
      <c r="ICP230" s="24"/>
      <c r="ICQ230" s="24"/>
      <c r="ICR230" s="24"/>
      <c r="ICS230" s="24"/>
      <c r="ICT230" s="24"/>
      <c r="ICU230" s="24"/>
      <c r="ICV230" s="24"/>
      <c r="ICW230" s="24"/>
      <c r="ICX230" s="24"/>
      <c r="ICY230" s="24"/>
      <c r="ICZ230" s="24"/>
      <c r="IDA230" s="24"/>
      <c r="IDB230" s="24"/>
      <c r="IDC230" s="24"/>
      <c r="IDD230" s="24"/>
      <c r="IDE230" s="24"/>
      <c r="IDF230" s="24"/>
      <c r="IDG230" s="24"/>
      <c r="IDH230" s="24"/>
      <c r="IDI230" s="24"/>
      <c r="IDJ230" s="24"/>
      <c r="IDK230" s="24"/>
      <c r="IDL230" s="24"/>
      <c r="IDM230" s="24"/>
      <c r="IDN230" s="24"/>
      <c r="IDO230" s="24"/>
      <c r="IDP230" s="24"/>
      <c r="IDQ230" s="24"/>
      <c r="IDR230" s="24"/>
      <c r="IDS230" s="24"/>
      <c r="IDT230" s="24"/>
      <c r="IDU230" s="24"/>
      <c r="IDV230" s="24"/>
      <c r="IDW230" s="24"/>
      <c r="IDX230" s="24"/>
      <c r="IDY230" s="24"/>
      <c r="IDZ230" s="24"/>
      <c r="IEA230" s="24"/>
      <c r="IEB230" s="24"/>
      <c r="IEC230" s="24"/>
      <c r="IED230" s="24"/>
      <c r="IEE230" s="24"/>
      <c r="IEF230" s="24"/>
      <c r="IEG230" s="24"/>
      <c r="IEH230" s="24"/>
      <c r="IEI230" s="24"/>
      <c r="IEJ230" s="24"/>
      <c r="IEK230" s="24"/>
      <c r="IEL230" s="24"/>
      <c r="IEM230" s="24"/>
      <c r="IEN230" s="24"/>
      <c r="IEO230" s="24"/>
      <c r="IEP230" s="24"/>
      <c r="IEQ230" s="24"/>
      <c r="IER230" s="24"/>
      <c r="IES230" s="24"/>
      <c r="IET230" s="24"/>
      <c r="IEU230" s="24"/>
      <c r="IEV230" s="24"/>
      <c r="IEW230" s="24"/>
      <c r="IEX230" s="24"/>
      <c r="IEY230" s="24"/>
      <c r="IEZ230" s="24"/>
      <c r="IFA230" s="24"/>
      <c r="IFB230" s="24"/>
      <c r="IFC230" s="24"/>
      <c r="IFD230" s="24"/>
      <c r="IFE230" s="24"/>
      <c r="IFF230" s="24"/>
      <c r="IFG230" s="24"/>
      <c r="IFH230" s="24"/>
      <c r="IFI230" s="24"/>
      <c r="IFJ230" s="24"/>
      <c r="IFK230" s="24"/>
      <c r="IFL230" s="24"/>
      <c r="IFM230" s="24"/>
      <c r="IFN230" s="24"/>
      <c r="IFO230" s="24"/>
      <c r="IFP230" s="24"/>
      <c r="IFQ230" s="24"/>
      <c r="IFR230" s="24"/>
      <c r="IFS230" s="24"/>
      <c r="IFT230" s="24"/>
      <c r="IFU230" s="24"/>
      <c r="IFV230" s="24"/>
      <c r="IFW230" s="24"/>
      <c r="IFX230" s="24"/>
      <c r="IFY230" s="24"/>
      <c r="IFZ230" s="24"/>
      <c r="IGA230" s="24"/>
      <c r="IGB230" s="24"/>
      <c r="IGC230" s="24"/>
      <c r="IGD230" s="24"/>
      <c r="IGE230" s="24"/>
      <c r="IGF230" s="24"/>
      <c r="IGG230" s="24"/>
      <c r="IGH230" s="24"/>
      <c r="IGI230" s="24"/>
      <c r="IGJ230" s="24"/>
      <c r="IGK230" s="24"/>
      <c r="IGL230" s="24"/>
      <c r="IGM230" s="24"/>
      <c r="IGN230" s="24"/>
      <c r="IGO230" s="24"/>
      <c r="IGP230" s="24"/>
      <c r="IGQ230" s="24"/>
      <c r="IGR230" s="24"/>
      <c r="IGS230" s="24"/>
      <c r="IGT230" s="24"/>
      <c r="IGU230" s="24"/>
      <c r="IGV230" s="24"/>
      <c r="IGW230" s="24"/>
      <c r="IGX230" s="24"/>
      <c r="IGY230" s="24"/>
      <c r="IGZ230" s="24"/>
      <c r="IHA230" s="24"/>
      <c r="IHB230" s="24"/>
      <c r="IHC230" s="24"/>
      <c r="IHD230" s="24"/>
      <c r="IHE230" s="24"/>
      <c r="IHF230" s="24"/>
      <c r="IHG230" s="24"/>
      <c r="IHH230" s="24"/>
      <c r="IHI230" s="24"/>
      <c r="IHJ230" s="24"/>
      <c r="IHK230" s="24"/>
      <c r="IHL230" s="24"/>
      <c r="IHM230" s="24"/>
      <c r="IHN230" s="24"/>
      <c r="IHO230" s="24"/>
      <c r="IHP230" s="24"/>
      <c r="IHQ230" s="24"/>
      <c r="IHR230" s="24"/>
      <c r="IHS230" s="24"/>
      <c r="IHT230" s="24"/>
      <c r="IHU230" s="24"/>
      <c r="IHV230" s="24"/>
      <c r="IHW230" s="24"/>
      <c r="IHX230" s="24"/>
      <c r="IHY230" s="24"/>
      <c r="IHZ230" s="24"/>
      <c r="IIA230" s="24"/>
      <c r="IIB230" s="24"/>
      <c r="IIC230" s="24"/>
      <c r="IID230" s="24"/>
      <c r="IIE230" s="24"/>
      <c r="IIF230" s="24"/>
      <c r="IIG230" s="24"/>
      <c r="IIH230" s="24"/>
      <c r="III230" s="24"/>
      <c r="IIJ230" s="24"/>
      <c r="IIK230" s="24"/>
      <c r="IIL230" s="24"/>
      <c r="IIM230" s="24"/>
      <c r="IIN230" s="24"/>
      <c r="IIO230" s="24"/>
      <c r="IIP230" s="24"/>
      <c r="IIQ230" s="24"/>
      <c r="IIR230" s="24"/>
      <c r="IIS230" s="24"/>
      <c r="IIT230" s="24"/>
      <c r="IIU230" s="24"/>
      <c r="IIV230" s="24"/>
      <c r="IIW230" s="24"/>
      <c r="IIX230" s="24"/>
      <c r="IIY230" s="24"/>
      <c r="IIZ230" s="24"/>
      <c r="IJA230" s="24"/>
      <c r="IJB230" s="24"/>
      <c r="IJC230" s="24"/>
      <c r="IJD230" s="24"/>
      <c r="IJE230" s="24"/>
      <c r="IJF230" s="24"/>
      <c r="IJG230" s="24"/>
      <c r="IJH230" s="24"/>
      <c r="IJI230" s="24"/>
      <c r="IJJ230" s="24"/>
      <c r="IJK230" s="24"/>
      <c r="IJL230" s="24"/>
      <c r="IJM230" s="24"/>
      <c r="IJN230" s="24"/>
      <c r="IJO230" s="24"/>
      <c r="IJP230" s="24"/>
      <c r="IJQ230" s="24"/>
      <c r="IJR230" s="24"/>
      <c r="IJS230" s="24"/>
      <c r="IJT230" s="24"/>
      <c r="IJU230" s="24"/>
      <c r="IJV230" s="24"/>
      <c r="IJW230" s="24"/>
      <c r="IJX230" s="24"/>
      <c r="IJY230" s="24"/>
      <c r="IJZ230" s="24"/>
      <c r="IKA230" s="24"/>
      <c r="IKB230" s="24"/>
      <c r="IKC230" s="24"/>
      <c r="IKD230" s="24"/>
      <c r="IKE230" s="24"/>
      <c r="IKF230" s="24"/>
      <c r="IKG230" s="24"/>
      <c r="IKH230" s="24"/>
      <c r="IKI230" s="24"/>
      <c r="IKJ230" s="24"/>
      <c r="IKK230" s="24"/>
      <c r="IKL230" s="24"/>
      <c r="IKM230" s="24"/>
      <c r="IKN230" s="24"/>
      <c r="IKO230" s="24"/>
      <c r="IKP230" s="24"/>
      <c r="IKQ230" s="24"/>
      <c r="IKR230" s="24"/>
      <c r="IKS230" s="24"/>
      <c r="IKT230" s="24"/>
      <c r="IKU230" s="24"/>
      <c r="IKV230" s="24"/>
      <c r="IKW230" s="24"/>
      <c r="IKX230" s="24"/>
      <c r="IKY230" s="24"/>
      <c r="IKZ230" s="24"/>
      <c r="ILA230" s="24"/>
      <c r="ILB230" s="24"/>
      <c r="ILC230" s="24"/>
      <c r="ILD230" s="24"/>
      <c r="ILE230" s="24"/>
      <c r="ILF230" s="24"/>
      <c r="ILG230" s="24"/>
      <c r="ILH230" s="24"/>
      <c r="ILI230" s="24"/>
      <c r="ILJ230" s="24"/>
      <c r="ILK230" s="24"/>
      <c r="ILL230" s="24"/>
      <c r="ILM230" s="24"/>
      <c r="ILN230" s="24"/>
      <c r="ILO230" s="24"/>
      <c r="ILP230" s="24"/>
      <c r="ILQ230" s="24"/>
      <c r="ILR230" s="24"/>
      <c r="ILS230" s="24"/>
      <c r="ILT230" s="24"/>
      <c r="ILU230" s="24"/>
      <c r="ILV230" s="24"/>
      <c r="ILW230" s="24"/>
      <c r="ILX230" s="24"/>
      <c r="ILY230" s="24"/>
      <c r="ILZ230" s="24"/>
      <c r="IMA230" s="24"/>
      <c r="IMB230" s="24"/>
      <c r="IMC230" s="24"/>
      <c r="IMD230" s="24"/>
      <c r="IME230" s="24"/>
      <c r="IMF230" s="24"/>
      <c r="IMG230" s="24"/>
      <c r="IMH230" s="24"/>
      <c r="IMI230" s="24"/>
      <c r="IMJ230" s="24"/>
      <c r="IMK230" s="24"/>
      <c r="IML230" s="24"/>
      <c r="IMM230" s="24"/>
      <c r="IMN230" s="24"/>
      <c r="IMO230" s="24"/>
      <c r="IMP230" s="24"/>
      <c r="IMQ230" s="24"/>
      <c r="IMR230" s="24"/>
      <c r="IMS230" s="24"/>
      <c r="IMT230" s="24"/>
      <c r="IMU230" s="24"/>
      <c r="IMV230" s="24"/>
      <c r="IMW230" s="24"/>
      <c r="IMX230" s="24"/>
      <c r="IMY230" s="24"/>
      <c r="IMZ230" s="24"/>
      <c r="INA230" s="24"/>
      <c r="INB230" s="24"/>
      <c r="INC230" s="24"/>
      <c r="IND230" s="24"/>
      <c r="INE230" s="24"/>
      <c r="INF230" s="24"/>
      <c r="ING230" s="24"/>
      <c r="INH230" s="24"/>
      <c r="INI230" s="24"/>
      <c r="INJ230" s="24"/>
      <c r="INK230" s="24"/>
      <c r="INL230" s="24"/>
      <c r="INM230" s="24"/>
      <c r="INN230" s="24"/>
      <c r="INO230" s="24"/>
      <c r="INP230" s="24"/>
      <c r="INQ230" s="24"/>
      <c r="INR230" s="24"/>
      <c r="INS230" s="24"/>
      <c r="INT230" s="24"/>
      <c r="INU230" s="24"/>
      <c r="INV230" s="24"/>
      <c r="INW230" s="24"/>
      <c r="INX230" s="24"/>
      <c r="INY230" s="24"/>
      <c r="INZ230" s="24"/>
      <c r="IOA230" s="24"/>
      <c r="IOB230" s="24"/>
      <c r="IOC230" s="24"/>
      <c r="IOD230" s="24"/>
      <c r="IOE230" s="24"/>
      <c r="IOF230" s="24"/>
      <c r="IOG230" s="24"/>
      <c r="IOH230" s="24"/>
      <c r="IOI230" s="24"/>
      <c r="IOJ230" s="24"/>
      <c r="IOK230" s="24"/>
      <c r="IOL230" s="24"/>
      <c r="IOM230" s="24"/>
      <c r="ION230" s="24"/>
      <c r="IOO230" s="24"/>
      <c r="IOP230" s="24"/>
      <c r="IOQ230" s="24"/>
      <c r="IOR230" s="24"/>
      <c r="IOS230" s="24"/>
      <c r="IOT230" s="24"/>
      <c r="IOU230" s="24"/>
      <c r="IOV230" s="24"/>
      <c r="IOW230" s="24"/>
      <c r="IOX230" s="24"/>
      <c r="IOY230" s="24"/>
      <c r="IOZ230" s="24"/>
      <c r="IPA230" s="24"/>
      <c r="IPB230" s="24"/>
      <c r="IPC230" s="24"/>
      <c r="IPD230" s="24"/>
      <c r="IPE230" s="24"/>
      <c r="IPF230" s="24"/>
      <c r="IPG230" s="24"/>
      <c r="IPH230" s="24"/>
      <c r="IPI230" s="24"/>
      <c r="IPJ230" s="24"/>
      <c r="IPK230" s="24"/>
      <c r="IPL230" s="24"/>
      <c r="IPM230" s="24"/>
      <c r="IPN230" s="24"/>
      <c r="IPO230" s="24"/>
      <c r="IPP230" s="24"/>
      <c r="IPQ230" s="24"/>
      <c r="IPR230" s="24"/>
      <c r="IPS230" s="24"/>
      <c r="IPT230" s="24"/>
      <c r="IPU230" s="24"/>
      <c r="IPV230" s="24"/>
      <c r="IPW230" s="24"/>
      <c r="IPX230" s="24"/>
      <c r="IPY230" s="24"/>
      <c r="IPZ230" s="24"/>
      <c r="IQA230" s="24"/>
      <c r="IQB230" s="24"/>
      <c r="IQC230" s="24"/>
      <c r="IQD230" s="24"/>
      <c r="IQE230" s="24"/>
      <c r="IQF230" s="24"/>
      <c r="IQG230" s="24"/>
      <c r="IQH230" s="24"/>
      <c r="IQI230" s="24"/>
      <c r="IQJ230" s="24"/>
      <c r="IQK230" s="24"/>
      <c r="IQL230" s="24"/>
      <c r="IQM230" s="24"/>
      <c r="IQN230" s="24"/>
      <c r="IQO230" s="24"/>
      <c r="IQP230" s="24"/>
      <c r="IQQ230" s="24"/>
      <c r="IQR230" s="24"/>
      <c r="IQS230" s="24"/>
      <c r="IQT230" s="24"/>
      <c r="IQU230" s="24"/>
      <c r="IQV230" s="24"/>
      <c r="IQW230" s="24"/>
      <c r="IQX230" s="24"/>
      <c r="IQY230" s="24"/>
      <c r="IQZ230" s="24"/>
      <c r="IRA230" s="24"/>
      <c r="IRB230" s="24"/>
      <c r="IRC230" s="24"/>
      <c r="IRD230" s="24"/>
      <c r="IRE230" s="24"/>
      <c r="IRF230" s="24"/>
      <c r="IRG230" s="24"/>
      <c r="IRH230" s="24"/>
      <c r="IRI230" s="24"/>
      <c r="IRJ230" s="24"/>
      <c r="IRK230" s="24"/>
      <c r="IRL230" s="24"/>
      <c r="IRM230" s="24"/>
      <c r="IRN230" s="24"/>
      <c r="IRO230" s="24"/>
      <c r="IRP230" s="24"/>
      <c r="IRQ230" s="24"/>
      <c r="IRR230" s="24"/>
      <c r="IRS230" s="24"/>
      <c r="IRT230" s="24"/>
      <c r="IRU230" s="24"/>
      <c r="IRV230" s="24"/>
      <c r="IRW230" s="24"/>
      <c r="IRX230" s="24"/>
      <c r="IRY230" s="24"/>
      <c r="IRZ230" s="24"/>
      <c r="ISA230" s="24"/>
      <c r="ISB230" s="24"/>
      <c r="ISC230" s="24"/>
      <c r="ISD230" s="24"/>
      <c r="ISE230" s="24"/>
      <c r="ISF230" s="24"/>
      <c r="ISG230" s="24"/>
      <c r="ISH230" s="24"/>
      <c r="ISI230" s="24"/>
      <c r="ISJ230" s="24"/>
      <c r="ISK230" s="24"/>
      <c r="ISL230" s="24"/>
      <c r="ISM230" s="24"/>
      <c r="ISN230" s="24"/>
      <c r="ISO230" s="24"/>
      <c r="ISP230" s="24"/>
      <c r="ISQ230" s="24"/>
      <c r="ISR230" s="24"/>
      <c r="ISS230" s="24"/>
      <c r="IST230" s="24"/>
      <c r="ISU230" s="24"/>
      <c r="ISV230" s="24"/>
      <c r="ISW230" s="24"/>
      <c r="ISX230" s="24"/>
      <c r="ISY230" s="24"/>
      <c r="ISZ230" s="24"/>
      <c r="ITA230" s="24"/>
      <c r="ITB230" s="24"/>
      <c r="ITC230" s="24"/>
      <c r="ITD230" s="24"/>
      <c r="ITE230" s="24"/>
      <c r="ITF230" s="24"/>
      <c r="ITG230" s="24"/>
      <c r="ITH230" s="24"/>
      <c r="ITI230" s="24"/>
      <c r="ITJ230" s="24"/>
      <c r="ITK230" s="24"/>
      <c r="ITL230" s="24"/>
      <c r="ITM230" s="24"/>
      <c r="ITN230" s="24"/>
      <c r="ITO230" s="24"/>
      <c r="ITP230" s="24"/>
      <c r="ITQ230" s="24"/>
      <c r="ITR230" s="24"/>
      <c r="ITS230" s="24"/>
      <c r="ITT230" s="24"/>
      <c r="ITU230" s="24"/>
      <c r="ITV230" s="24"/>
      <c r="ITW230" s="24"/>
      <c r="ITX230" s="24"/>
      <c r="ITY230" s="24"/>
      <c r="ITZ230" s="24"/>
      <c r="IUA230" s="24"/>
      <c r="IUB230" s="24"/>
      <c r="IUC230" s="24"/>
      <c r="IUD230" s="24"/>
      <c r="IUE230" s="24"/>
      <c r="IUF230" s="24"/>
      <c r="IUG230" s="24"/>
      <c r="IUH230" s="24"/>
      <c r="IUI230" s="24"/>
      <c r="IUJ230" s="24"/>
      <c r="IUK230" s="24"/>
      <c r="IUL230" s="24"/>
      <c r="IUM230" s="24"/>
      <c r="IUN230" s="24"/>
      <c r="IUO230" s="24"/>
      <c r="IUP230" s="24"/>
      <c r="IUQ230" s="24"/>
      <c r="IUR230" s="24"/>
      <c r="IUS230" s="24"/>
      <c r="IUT230" s="24"/>
      <c r="IUU230" s="24"/>
      <c r="IUV230" s="24"/>
      <c r="IUW230" s="24"/>
      <c r="IUX230" s="24"/>
      <c r="IUY230" s="24"/>
      <c r="IUZ230" s="24"/>
      <c r="IVA230" s="24"/>
      <c r="IVB230" s="24"/>
      <c r="IVC230" s="24"/>
      <c r="IVD230" s="24"/>
      <c r="IVE230" s="24"/>
      <c r="IVF230" s="24"/>
      <c r="IVG230" s="24"/>
      <c r="IVH230" s="24"/>
      <c r="IVI230" s="24"/>
      <c r="IVJ230" s="24"/>
      <c r="IVK230" s="24"/>
      <c r="IVL230" s="24"/>
      <c r="IVM230" s="24"/>
      <c r="IVN230" s="24"/>
      <c r="IVO230" s="24"/>
      <c r="IVP230" s="24"/>
      <c r="IVQ230" s="24"/>
      <c r="IVR230" s="24"/>
      <c r="IVS230" s="24"/>
      <c r="IVT230" s="24"/>
      <c r="IVU230" s="24"/>
      <c r="IVV230" s="24"/>
      <c r="IVW230" s="24"/>
      <c r="IVX230" s="24"/>
      <c r="IVY230" s="24"/>
      <c r="IVZ230" s="24"/>
      <c r="IWA230" s="24"/>
      <c r="IWB230" s="24"/>
      <c r="IWC230" s="24"/>
      <c r="IWD230" s="24"/>
      <c r="IWE230" s="24"/>
      <c r="IWF230" s="24"/>
      <c r="IWG230" s="24"/>
      <c r="IWH230" s="24"/>
      <c r="IWI230" s="24"/>
      <c r="IWJ230" s="24"/>
      <c r="IWK230" s="24"/>
      <c r="IWL230" s="24"/>
      <c r="IWM230" s="24"/>
      <c r="IWN230" s="24"/>
      <c r="IWO230" s="24"/>
      <c r="IWP230" s="24"/>
      <c r="IWQ230" s="24"/>
      <c r="IWR230" s="24"/>
      <c r="IWS230" s="24"/>
      <c r="IWT230" s="24"/>
      <c r="IWU230" s="24"/>
      <c r="IWV230" s="24"/>
      <c r="IWW230" s="24"/>
      <c r="IWX230" s="24"/>
      <c r="IWY230" s="24"/>
      <c r="IWZ230" s="24"/>
      <c r="IXA230" s="24"/>
      <c r="IXB230" s="24"/>
      <c r="IXC230" s="24"/>
      <c r="IXD230" s="24"/>
      <c r="IXE230" s="24"/>
      <c r="IXF230" s="24"/>
      <c r="IXG230" s="24"/>
      <c r="IXH230" s="24"/>
      <c r="IXI230" s="24"/>
      <c r="IXJ230" s="24"/>
      <c r="IXK230" s="24"/>
      <c r="IXL230" s="24"/>
      <c r="IXM230" s="24"/>
      <c r="IXN230" s="24"/>
      <c r="IXO230" s="24"/>
      <c r="IXP230" s="24"/>
      <c r="IXQ230" s="24"/>
      <c r="IXR230" s="24"/>
      <c r="IXS230" s="24"/>
      <c r="IXT230" s="24"/>
      <c r="IXU230" s="24"/>
      <c r="IXV230" s="24"/>
      <c r="IXW230" s="24"/>
      <c r="IXX230" s="24"/>
      <c r="IXY230" s="24"/>
      <c r="IXZ230" s="24"/>
      <c r="IYA230" s="24"/>
      <c r="IYB230" s="24"/>
      <c r="IYC230" s="24"/>
      <c r="IYD230" s="24"/>
      <c r="IYE230" s="24"/>
      <c r="IYF230" s="24"/>
      <c r="IYG230" s="24"/>
      <c r="IYH230" s="24"/>
      <c r="IYI230" s="24"/>
      <c r="IYJ230" s="24"/>
      <c r="IYK230" s="24"/>
      <c r="IYL230" s="24"/>
      <c r="IYM230" s="24"/>
      <c r="IYN230" s="24"/>
      <c r="IYO230" s="24"/>
      <c r="IYP230" s="24"/>
      <c r="IYQ230" s="24"/>
      <c r="IYR230" s="24"/>
      <c r="IYS230" s="24"/>
      <c r="IYT230" s="24"/>
      <c r="IYU230" s="24"/>
      <c r="IYV230" s="24"/>
      <c r="IYW230" s="24"/>
      <c r="IYX230" s="24"/>
      <c r="IYY230" s="24"/>
      <c r="IYZ230" s="24"/>
      <c r="IZA230" s="24"/>
      <c r="IZB230" s="24"/>
      <c r="IZC230" s="24"/>
      <c r="IZD230" s="24"/>
      <c r="IZE230" s="24"/>
      <c r="IZF230" s="24"/>
      <c r="IZG230" s="24"/>
      <c r="IZH230" s="24"/>
      <c r="IZI230" s="24"/>
      <c r="IZJ230" s="24"/>
      <c r="IZK230" s="24"/>
      <c r="IZL230" s="24"/>
      <c r="IZM230" s="24"/>
      <c r="IZN230" s="24"/>
      <c r="IZO230" s="24"/>
      <c r="IZP230" s="24"/>
      <c r="IZQ230" s="24"/>
      <c r="IZR230" s="24"/>
      <c r="IZS230" s="24"/>
      <c r="IZT230" s="24"/>
      <c r="IZU230" s="24"/>
      <c r="IZV230" s="24"/>
      <c r="IZW230" s="24"/>
      <c r="IZX230" s="24"/>
      <c r="IZY230" s="24"/>
      <c r="IZZ230" s="24"/>
      <c r="JAA230" s="24"/>
      <c r="JAB230" s="24"/>
      <c r="JAC230" s="24"/>
      <c r="JAD230" s="24"/>
      <c r="JAE230" s="24"/>
      <c r="JAF230" s="24"/>
      <c r="JAG230" s="24"/>
      <c r="JAH230" s="24"/>
      <c r="JAI230" s="24"/>
      <c r="JAJ230" s="24"/>
      <c r="JAK230" s="24"/>
      <c r="JAL230" s="24"/>
      <c r="JAM230" s="24"/>
      <c r="JAN230" s="24"/>
      <c r="JAO230" s="24"/>
      <c r="JAP230" s="24"/>
      <c r="JAQ230" s="24"/>
      <c r="JAR230" s="24"/>
      <c r="JAS230" s="24"/>
      <c r="JAT230" s="24"/>
      <c r="JAU230" s="24"/>
      <c r="JAV230" s="24"/>
      <c r="JAW230" s="24"/>
      <c r="JAX230" s="24"/>
      <c r="JAY230" s="24"/>
      <c r="JAZ230" s="24"/>
      <c r="JBA230" s="24"/>
      <c r="JBB230" s="24"/>
      <c r="JBC230" s="24"/>
      <c r="JBD230" s="24"/>
      <c r="JBE230" s="24"/>
      <c r="JBF230" s="24"/>
      <c r="JBG230" s="24"/>
      <c r="JBH230" s="24"/>
      <c r="JBI230" s="24"/>
      <c r="JBJ230" s="24"/>
      <c r="JBK230" s="24"/>
      <c r="JBL230" s="24"/>
      <c r="JBM230" s="24"/>
      <c r="JBN230" s="24"/>
      <c r="JBO230" s="24"/>
      <c r="JBP230" s="24"/>
      <c r="JBQ230" s="24"/>
      <c r="JBR230" s="24"/>
      <c r="JBS230" s="24"/>
      <c r="JBT230" s="24"/>
      <c r="JBU230" s="24"/>
      <c r="JBV230" s="24"/>
      <c r="JBW230" s="24"/>
      <c r="JBX230" s="24"/>
      <c r="JBY230" s="24"/>
      <c r="JBZ230" s="24"/>
      <c r="JCA230" s="24"/>
      <c r="JCB230" s="24"/>
      <c r="JCC230" s="24"/>
      <c r="JCD230" s="24"/>
      <c r="JCE230" s="24"/>
      <c r="JCF230" s="24"/>
      <c r="JCG230" s="24"/>
      <c r="JCH230" s="24"/>
      <c r="JCI230" s="24"/>
      <c r="JCJ230" s="24"/>
      <c r="JCK230" s="24"/>
      <c r="JCL230" s="24"/>
      <c r="JCM230" s="24"/>
      <c r="JCN230" s="24"/>
      <c r="JCO230" s="24"/>
      <c r="JCP230" s="24"/>
      <c r="JCQ230" s="24"/>
      <c r="JCR230" s="24"/>
      <c r="JCS230" s="24"/>
      <c r="JCT230" s="24"/>
      <c r="JCU230" s="24"/>
      <c r="JCV230" s="24"/>
      <c r="JCW230" s="24"/>
      <c r="JCX230" s="24"/>
      <c r="JCY230" s="24"/>
      <c r="JCZ230" s="24"/>
      <c r="JDA230" s="24"/>
      <c r="JDB230" s="24"/>
      <c r="JDC230" s="24"/>
      <c r="JDD230" s="24"/>
      <c r="JDE230" s="24"/>
      <c r="JDF230" s="24"/>
      <c r="JDG230" s="24"/>
      <c r="JDH230" s="24"/>
      <c r="JDI230" s="24"/>
      <c r="JDJ230" s="24"/>
      <c r="JDK230" s="24"/>
      <c r="JDL230" s="24"/>
      <c r="JDM230" s="24"/>
      <c r="JDN230" s="24"/>
      <c r="JDO230" s="24"/>
      <c r="JDP230" s="24"/>
      <c r="JDQ230" s="24"/>
      <c r="JDR230" s="24"/>
      <c r="JDS230" s="24"/>
      <c r="JDT230" s="24"/>
      <c r="JDU230" s="24"/>
      <c r="JDV230" s="24"/>
      <c r="JDW230" s="24"/>
      <c r="JDX230" s="24"/>
      <c r="JDY230" s="24"/>
      <c r="JDZ230" s="24"/>
      <c r="JEA230" s="24"/>
      <c r="JEB230" s="24"/>
      <c r="JEC230" s="24"/>
      <c r="JED230" s="24"/>
      <c r="JEE230" s="24"/>
      <c r="JEF230" s="24"/>
      <c r="JEG230" s="24"/>
      <c r="JEH230" s="24"/>
      <c r="JEI230" s="24"/>
      <c r="JEJ230" s="24"/>
      <c r="JEK230" s="24"/>
      <c r="JEL230" s="24"/>
      <c r="JEM230" s="24"/>
      <c r="JEN230" s="24"/>
      <c r="JEO230" s="24"/>
      <c r="JEP230" s="24"/>
      <c r="JEQ230" s="24"/>
      <c r="JER230" s="24"/>
      <c r="JES230" s="24"/>
      <c r="JET230" s="24"/>
      <c r="JEU230" s="24"/>
      <c r="JEV230" s="24"/>
      <c r="JEW230" s="24"/>
      <c r="JEX230" s="24"/>
      <c r="JEY230" s="24"/>
      <c r="JEZ230" s="24"/>
      <c r="JFA230" s="24"/>
      <c r="JFB230" s="24"/>
      <c r="JFC230" s="24"/>
      <c r="JFD230" s="24"/>
      <c r="JFE230" s="24"/>
      <c r="JFF230" s="24"/>
      <c r="JFG230" s="24"/>
      <c r="JFH230" s="24"/>
      <c r="JFI230" s="24"/>
      <c r="JFJ230" s="24"/>
      <c r="JFK230" s="24"/>
      <c r="JFL230" s="24"/>
      <c r="JFM230" s="24"/>
      <c r="JFN230" s="24"/>
      <c r="JFO230" s="24"/>
      <c r="JFP230" s="24"/>
      <c r="JFQ230" s="24"/>
      <c r="JFR230" s="24"/>
      <c r="JFS230" s="24"/>
      <c r="JFT230" s="24"/>
      <c r="JFU230" s="24"/>
      <c r="JFV230" s="24"/>
      <c r="JFW230" s="24"/>
      <c r="JFX230" s="24"/>
      <c r="JFY230" s="24"/>
      <c r="JFZ230" s="24"/>
      <c r="JGA230" s="24"/>
      <c r="JGB230" s="24"/>
      <c r="JGC230" s="24"/>
      <c r="JGD230" s="24"/>
      <c r="JGE230" s="24"/>
      <c r="JGF230" s="24"/>
      <c r="JGG230" s="24"/>
      <c r="JGH230" s="24"/>
      <c r="JGI230" s="24"/>
      <c r="JGJ230" s="24"/>
      <c r="JGK230" s="24"/>
      <c r="JGL230" s="24"/>
      <c r="JGM230" s="24"/>
      <c r="JGN230" s="24"/>
      <c r="JGO230" s="24"/>
      <c r="JGP230" s="24"/>
      <c r="JGQ230" s="24"/>
      <c r="JGR230" s="24"/>
      <c r="JGS230" s="24"/>
      <c r="JGT230" s="24"/>
      <c r="JGU230" s="24"/>
      <c r="JGV230" s="24"/>
      <c r="JGW230" s="24"/>
      <c r="JGX230" s="24"/>
      <c r="JGY230" s="24"/>
      <c r="JGZ230" s="24"/>
      <c r="JHA230" s="24"/>
      <c r="JHB230" s="24"/>
      <c r="JHC230" s="24"/>
      <c r="JHD230" s="24"/>
      <c r="JHE230" s="24"/>
      <c r="JHF230" s="24"/>
      <c r="JHG230" s="24"/>
      <c r="JHH230" s="24"/>
      <c r="JHI230" s="24"/>
      <c r="JHJ230" s="24"/>
      <c r="JHK230" s="24"/>
      <c r="JHL230" s="24"/>
      <c r="JHM230" s="24"/>
      <c r="JHN230" s="24"/>
      <c r="JHO230" s="24"/>
      <c r="JHP230" s="24"/>
      <c r="JHQ230" s="24"/>
      <c r="JHR230" s="24"/>
      <c r="JHS230" s="24"/>
      <c r="JHT230" s="24"/>
      <c r="JHU230" s="24"/>
      <c r="JHV230" s="24"/>
      <c r="JHW230" s="24"/>
      <c r="JHX230" s="24"/>
      <c r="JHY230" s="24"/>
      <c r="JHZ230" s="24"/>
      <c r="JIA230" s="24"/>
      <c r="JIB230" s="24"/>
      <c r="JIC230" s="24"/>
      <c r="JID230" s="24"/>
      <c r="JIE230" s="24"/>
      <c r="JIF230" s="24"/>
      <c r="JIG230" s="24"/>
      <c r="JIH230" s="24"/>
      <c r="JII230" s="24"/>
      <c r="JIJ230" s="24"/>
      <c r="JIK230" s="24"/>
      <c r="JIL230" s="24"/>
      <c r="JIM230" s="24"/>
      <c r="JIN230" s="24"/>
      <c r="JIO230" s="24"/>
      <c r="JIP230" s="24"/>
      <c r="JIQ230" s="24"/>
      <c r="JIR230" s="24"/>
      <c r="JIS230" s="24"/>
      <c r="JIT230" s="24"/>
      <c r="JIU230" s="24"/>
      <c r="JIV230" s="24"/>
      <c r="JIW230" s="24"/>
      <c r="JIX230" s="24"/>
      <c r="JIY230" s="24"/>
      <c r="JIZ230" s="24"/>
      <c r="JJA230" s="24"/>
      <c r="JJB230" s="24"/>
      <c r="JJC230" s="24"/>
      <c r="JJD230" s="24"/>
      <c r="JJE230" s="24"/>
      <c r="JJF230" s="24"/>
      <c r="JJG230" s="24"/>
      <c r="JJH230" s="24"/>
      <c r="JJI230" s="24"/>
      <c r="JJJ230" s="24"/>
      <c r="JJK230" s="24"/>
      <c r="JJL230" s="24"/>
      <c r="JJM230" s="24"/>
      <c r="JJN230" s="24"/>
      <c r="JJO230" s="24"/>
      <c r="JJP230" s="24"/>
      <c r="JJQ230" s="24"/>
      <c r="JJR230" s="24"/>
      <c r="JJS230" s="24"/>
      <c r="JJT230" s="24"/>
      <c r="JJU230" s="24"/>
      <c r="JJV230" s="24"/>
      <c r="JJW230" s="24"/>
      <c r="JJX230" s="24"/>
      <c r="JJY230" s="24"/>
      <c r="JJZ230" s="24"/>
      <c r="JKA230" s="24"/>
      <c r="JKB230" s="24"/>
      <c r="JKC230" s="24"/>
      <c r="JKD230" s="24"/>
      <c r="JKE230" s="24"/>
      <c r="JKF230" s="24"/>
      <c r="JKG230" s="24"/>
      <c r="JKH230" s="24"/>
      <c r="JKI230" s="24"/>
      <c r="JKJ230" s="24"/>
      <c r="JKK230" s="24"/>
      <c r="JKL230" s="24"/>
      <c r="JKM230" s="24"/>
      <c r="JKN230" s="24"/>
      <c r="JKO230" s="24"/>
      <c r="JKP230" s="24"/>
      <c r="JKQ230" s="24"/>
      <c r="JKR230" s="24"/>
      <c r="JKS230" s="24"/>
      <c r="JKT230" s="24"/>
      <c r="JKU230" s="24"/>
      <c r="JKV230" s="24"/>
      <c r="JKW230" s="24"/>
      <c r="JKX230" s="24"/>
      <c r="JKY230" s="24"/>
      <c r="JKZ230" s="24"/>
      <c r="JLA230" s="24"/>
      <c r="JLB230" s="24"/>
      <c r="JLC230" s="24"/>
      <c r="JLD230" s="24"/>
      <c r="JLE230" s="24"/>
      <c r="JLF230" s="24"/>
      <c r="JLG230" s="24"/>
      <c r="JLH230" s="24"/>
      <c r="JLI230" s="24"/>
      <c r="JLJ230" s="24"/>
      <c r="JLK230" s="24"/>
      <c r="JLL230" s="24"/>
      <c r="JLM230" s="24"/>
      <c r="JLN230" s="24"/>
      <c r="JLO230" s="24"/>
      <c r="JLP230" s="24"/>
      <c r="JLQ230" s="24"/>
      <c r="JLR230" s="24"/>
      <c r="JLS230" s="24"/>
      <c r="JLT230" s="24"/>
      <c r="JLU230" s="24"/>
      <c r="JLV230" s="24"/>
      <c r="JLW230" s="24"/>
      <c r="JLX230" s="24"/>
      <c r="JLY230" s="24"/>
      <c r="JLZ230" s="24"/>
      <c r="JMA230" s="24"/>
      <c r="JMB230" s="24"/>
      <c r="JMC230" s="24"/>
      <c r="JMD230" s="24"/>
      <c r="JME230" s="24"/>
      <c r="JMF230" s="24"/>
      <c r="JMG230" s="24"/>
      <c r="JMH230" s="24"/>
      <c r="JMI230" s="24"/>
      <c r="JMJ230" s="24"/>
      <c r="JMK230" s="24"/>
      <c r="JML230" s="24"/>
      <c r="JMM230" s="24"/>
      <c r="JMN230" s="24"/>
      <c r="JMO230" s="24"/>
      <c r="JMP230" s="24"/>
      <c r="JMQ230" s="24"/>
      <c r="JMR230" s="24"/>
      <c r="JMS230" s="24"/>
      <c r="JMT230" s="24"/>
      <c r="JMU230" s="24"/>
      <c r="JMV230" s="24"/>
      <c r="JMW230" s="24"/>
      <c r="JMX230" s="24"/>
      <c r="JMY230" s="24"/>
      <c r="JMZ230" s="24"/>
      <c r="JNA230" s="24"/>
      <c r="JNB230" s="24"/>
      <c r="JNC230" s="24"/>
      <c r="JND230" s="24"/>
      <c r="JNE230" s="24"/>
      <c r="JNF230" s="24"/>
      <c r="JNG230" s="24"/>
      <c r="JNH230" s="24"/>
      <c r="JNI230" s="24"/>
      <c r="JNJ230" s="24"/>
      <c r="JNK230" s="24"/>
      <c r="JNL230" s="24"/>
      <c r="JNM230" s="24"/>
      <c r="JNN230" s="24"/>
      <c r="JNO230" s="24"/>
      <c r="JNP230" s="24"/>
      <c r="JNQ230" s="24"/>
      <c r="JNR230" s="24"/>
      <c r="JNS230" s="24"/>
      <c r="JNT230" s="24"/>
      <c r="JNU230" s="24"/>
      <c r="JNV230" s="24"/>
      <c r="JNW230" s="24"/>
      <c r="JNX230" s="24"/>
      <c r="JNY230" s="24"/>
      <c r="JNZ230" s="24"/>
      <c r="JOA230" s="24"/>
      <c r="JOB230" s="24"/>
      <c r="JOC230" s="24"/>
      <c r="JOD230" s="24"/>
      <c r="JOE230" s="24"/>
      <c r="JOF230" s="24"/>
      <c r="JOG230" s="24"/>
      <c r="JOH230" s="24"/>
      <c r="JOI230" s="24"/>
      <c r="JOJ230" s="24"/>
      <c r="JOK230" s="24"/>
      <c r="JOL230" s="24"/>
      <c r="JOM230" s="24"/>
      <c r="JON230" s="24"/>
      <c r="JOO230" s="24"/>
      <c r="JOP230" s="24"/>
      <c r="JOQ230" s="24"/>
      <c r="JOR230" s="24"/>
      <c r="JOS230" s="24"/>
      <c r="JOT230" s="24"/>
      <c r="JOU230" s="24"/>
      <c r="JOV230" s="24"/>
      <c r="JOW230" s="24"/>
      <c r="JOX230" s="24"/>
      <c r="JOY230" s="24"/>
      <c r="JOZ230" s="24"/>
      <c r="JPA230" s="24"/>
      <c r="JPB230" s="24"/>
      <c r="JPC230" s="24"/>
      <c r="JPD230" s="24"/>
      <c r="JPE230" s="24"/>
      <c r="JPF230" s="24"/>
      <c r="JPG230" s="24"/>
      <c r="JPH230" s="24"/>
      <c r="JPI230" s="24"/>
      <c r="JPJ230" s="24"/>
      <c r="JPK230" s="24"/>
      <c r="JPL230" s="24"/>
      <c r="JPM230" s="24"/>
      <c r="JPN230" s="24"/>
      <c r="JPO230" s="24"/>
      <c r="JPP230" s="24"/>
      <c r="JPQ230" s="24"/>
      <c r="JPR230" s="24"/>
      <c r="JPS230" s="24"/>
      <c r="JPT230" s="24"/>
      <c r="JPU230" s="24"/>
      <c r="JPV230" s="24"/>
      <c r="JPW230" s="24"/>
      <c r="JPX230" s="24"/>
      <c r="JPY230" s="24"/>
      <c r="JPZ230" s="24"/>
      <c r="JQA230" s="24"/>
      <c r="JQB230" s="24"/>
      <c r="JQC230" s="24"/>
      <c r="JQD230" s="24"/>
      <c r="JQE230" s="24"/>
      <c r="JQF230" s="24"/>
      <c r="JQG230" s="24"/>
      <c r="JQH230" s="24"/>
      <c r="JQI230" s="24"/>
      <c r="JQJ230" s="24"/>
      <c r="JQK230" s="24"/>
      <c r="JQL230" s="24"/>
      <c r="JQM230" s="24"/>
      <c r="JQN230" s="24"/>
      <c r="JQO230" s="24"/>
      <c r="JQP230" s="24"/>
      <c r="JQQ230" s="24"/>
      <c r="JQR230" s="24"/>
      <c r="JQS230" s="24"/>
      <c r="JQT230" s="24"/>
      <c r="JQU230" s="24"/>
      <c r="JQV230" s="24"/>
      <c r="JQW230" s="24"/>
      <c r="JQX230" s="24"/>
      <c r="JQY230" s="24"/>
      <c r="JQZ230" s="24"/>
      <c r="JRA230" s="24"/>
      <c r="JRB230" s="24"/>
      <c r="JRC230" s="24"/>
      <c r="JRD230" s="24"/>
      <c r="JRE230" s="24"/>
      <c r="JRF230" s="24"/>
      <c r="JRG230" s="24"/>
      <c r="JRH230" s="24"/>
      <c r="JRI230" s="24"/>
      <c r="JRJ230" s="24"/>
      <c r="JRK230" s="24"/>
      <c r="JRL230" s="24"/>
      <c r="JRM230" s="24"/>
      <c r="JRN230" s="24"/>
      <c r="JRO230" s="24"/>
      <c r="JRP230" s="24"/>
      <c r="JRQ230" s="24"/>
      <c r="JRR230" s="24"/>
      <c r="JRS230" s="24"/>
      <c r="JRT230" s="24"/>
      <c r="JRU230" s="24"/>
      <c r="JRV230" s="24"/>
      <c r="JRW230" s="24"/>
      <c r="JRX230" s="24"/>
      <c r="JRY230" s="24"/>
      <c r="JRZ230" s="24"/>
      <c r="JSA230" s="24"/>
      <c r="JSB230" s="24"/>
      <c r="JSC230" s="24"/>
      <c r="JSD230" s="24"/>
      <c r="JSE230" s="24"/>
      <c r="JSF230" s="24"/>
      <c r="JSG230" s="24"/>
      <c r="JSH230" s="24"/>
      <c r="JSI230" s="24"/>
      <c r="JSJ230" s="24"/>
      <c r="JSK230" s="24"/>
      <c r="JSL230" s="24"/>
      <c r="JSM230" s="24"/>
      <c r="JSN230" s="24"/>
      <c r="JSO230" s="24"/>
      <c r="JSP230" s="24"/>
      <c r="JSQ230" s="24"/>
      <c r="JSR230" s="24"/>
      <c r="JSS230" s="24"/>
      <c r="JST230" s="24"/>
      <c r="JSU230" s="24"/>
      <c r="JSV230" s="24"/>
      <c r="JSW230" s="24"/>
      <c r="JSX230" s="24"/>
      <c r="JSY230" s="24"/>
      <c r="JSZ230" s="24"/>
      <c r="JTA230" s="24"/>
      <c r="JTB230" s="24"/>
      <c r="JTC230" s="24"/>
      <c r="JTD230" s="24"/>
      <c r="JTE230" s="24"/>
      <c r="JTF230" s="24"/>
      <c r="JTG230" s="24"/>
      <c r="JTH230" s="24"/>
      <c r="JTI230" s="24"/>
      <c r="JTJ230" s="24"/>
      <c r="JTK230" s="24"/>
      <c r="JTL230" s="24"/>
      <c r="JTM230" s="24"/>
      <c r="JTN230" s="24"/>
      <c r="JTO230" s="24"/>
      <c r="JTP230" s="24"/>
      <c r="JTQ230" s="24"/>
      <c r="JTR230" s="24"/>
      <c r="JTS230" s="24"/>
      <c r="JTT230" s="24"/>
      <c r="JTU230" s="24"/>
      <c r="JTV230" s="24"/>
      <c r="JTW230" s="24"/>
      <c r="JTX230" s="24"/>
      <c r="JTY230" s="24"/>
      <c r="JTZ230" s="24"/>
      <c r="JUA230" s="24"/>
      <c r="JUB230" s="24"/>
      <c r="JUC230" s="24"/>
      <c r="JUD230" s="24"/>
      <c r="JUE230" s="24"/>
      <c r="JUF230" s="24"/>
      <c r="JUG230" s="24"/>
      <c r="JUH230" s="24"/>
      <c r="JUI230" s="24"/>
      <c r="JUJ230" s="24"/>
      <c r="JUK230" s="24"/>
      <c r="JUL230" s="24"/>
      <c r="JUM230" s="24"/>
      <c r="JUN230" s="24"/>
      <c r="JUO230" s="24"/>
      <c r="JUP230" s="24"/>
      <c r="JUQ230" s="24"/>
      <c r="JUR230" s="24"/>
      <c r="JUS230" s="24"/>
      <c r="JUT230" s="24"/>
      <c r="JUU230" s="24"/>
      <c r="JUV230" s="24"/>
      <c r="JUW230" s="24"/>
      <c r="JUX230" s="24"/>
      <c r="JUY230" s="24"/>
      <c r="JUZ230" s="24"/>
      <c r="JVA230" s="24"/>
      <c r="JVB230" s="24"/>
      <c r="JVC230" s="24"/>
      <c r="JVD230" s="24"/>
      <c r="JVE230" s="24"/>
      <c r="JVF230" s="24"/>
      <c r="JVG230" s="24"/>
      <c r="JVH230" s="24"/>
      <c r="JVI230" s="24"/>
      <c r="JVJ230" s="24"/>
      <c r="JVK230" s="24"/>
      <c r="JVL230" s="24"/>
      <c r="JVM230" s="24"/>
      <c r="JVN230" s="24"/>
      <c r="JVO230" s="24"/>
      <c r="JVP230" s="24"/>
      <c r="JVQ230" s="24"/>
      <c r="JVR230" s="24"/>
      <c r="JVS230" s="24"/>
      <c r="JVT230" s="24"/>
      <c r="JVU230" s="24"/>
      <c r="JVV230" s="24"/>
      <c r="JVW230" s="24"/>
      <c r="JVX230" s="24"/>
      <c r="JVY230" s="24"/>
      <c r="JVZ230" s="24"/>
      <c r="JWA230" s="24"/>
      <c r="JWB230" s="24"/>
      <c r="JWC230" s="24"/>
      <c r="JWD230" s="24"/>
      <c r="JWE230" s="24"/>
      <c r="JWF230" s="24"/>
      <c r="JWG230" s="24"/>
      <c r="JWH230" s="24"/>
      <c r="JWI230" s="24"/>
      <c r="JWJ230" s="24"/>
      <c r="JWK230" s="24"/>
      <c r="JWL230" s="24"/>
      <c r="JWM230" s="24"/>
      <c r="JWN230" s="24"/>
      <c r="JWO230" s="24"/>
      <c r="JWP230" s="24"/>
      <c r="JWQ230" s="24"/>
      <c r="JWR230" s="24"/>
      <c r="JWS230" s="24"/>
      <c r="JWT230" s="24"/>
      <c r="JWU230" s="24"/>
      <c r="JWV230" s="24"/>
      <c r="JWW230" s="24"/>
      <c r="JWX230" s="24"/>
      <c r="JWY230" s="24"/>
      <c r="JWZ230" s="24"/>
      <c r="JXA230" s="24"/>
      <c r="JXB230" s="24"/>
      <c r="JXC230" s="24"/>
      <c r="JXD230" s="24"/>
      <c r="JXE230" s="24"/>
      <c r="JXF230" s="24"/>
      <c r="JXG230" s="24"/>
      <c r="JXH230" s="24"/>
      <c r="JXI230" s="24"/>
      <c r="JXJ230" s="24"/>
      <c r="JXK230" s="24"/>
      <c r="JXL230" s="24"/>
      <c r="JXM230" s="24"/>
      <c r="JXN230" s="24"/>
      <c r="JXO230" s="24"/>
      <c r="JXP230" s="24"/>
      <c r="JXQ230" s="24"/>
      <c r="JXR230" s="24"/>
      <c r="JXS230" s="24"/>
      <c r="JXT230" s="24"/>
      <c r="JXU230" s="24"/>
      <c r="JXV230" s="24"/>
      <c r="JXW230" s="24"/>
      <c r="JXX230" s="24"/>
      <c r="JXY230" s="24"/>
      <c r="JXZ230" s="24"/>
      <c r="JYA230" s="24"/>
      <c r="JYB230" s="24"/>
      <c r="JYC230" s="24"/>
      <c r="JYD230" s="24"/>
      <c r="JYE230" s="24"/>
      <c r="JYF230" s="24"/>
      <c r="JYG230" s="24"/>
      <c r="JYH230" s="24"/>
      <c r="JYI230" s="24"/>
      <c r="JYJ230" s="24"/>
      <c r="JYK230" s="24"/>
      <c r="JYL230" s="24"/>
      <c r="JYM230" s="24"/>
      <c r="JYN230" s="24"/>
      <c r="JYO230" s="24"/>
      <c r="JYP230" s="24"/>
      <c r="JYQ230" s="24"/>
      <c r="JYR230" s="24"/>
      <c r="JYS230" s="24"/>
      <c r="JYT230" s="24"/>
      <c r="JYU230" s="24"/>
      <c r="JYV230" s="24"/>
      <c r="JYW230" s="24"/>
      <c r="JYX230" s="24"/>
      <c r="JYY230" s="24"/>
      <c r="JYZ230" s="24"/>
      <c r="JZA230" s="24"/>
      <c r="JZB230" s="24"/>
      <c r="JZC230" s="24"/>
      <c r="JZD230" s="24"/>
      <c r="JZE230" s="24"/>
      <c r="JZF230" s="24"/>
      <c r="JZG230" s="24"/>
      <c r="JZH230" s="24"/>
      <c r="JZI230" s="24"/>
      <c r="JZJ230" s="24"/>
      <c r="JZK230" s="24"/>
      <c r="JZL230" s="24"/>
      <c r="JZM230" s="24"/>
      <c r="JZN230" s="24"/>
      <c r="JZO230" s="24"/>
      <c r="JZP230" s="24"/>
      <c r="JZQ230" s="24"/>
      <c r="JZR230" s="24"/>
      <c r="JZS230" s="24"/>
      <c r="JZT230" s="24"/>
      <c r="JZU230" s="24"/>
      <c r="JZV230" s="24"/>
      <c r="JZW230" s="24"/>
      <c r="JZX230" s="24"/>
      <c r="JZY230" s="24"/>
      <c r="JZZ230" s="24"/>
      <c r="KAA230" s="24"/>
      <c r="KAB230" s="24"/>
      <c r="KAC230" s="24"/>
      <c r="KAD230" s="24"/>
      <c r="KAE230" s="24"/>
      <c r="KAF230" s="24"/>
      <c r="KAG230" s="24"/>
      <c r="KAH230" s="24"/>
      <c r="KAI230" s="24"/>
      <c r="KAJ230" s="24"/>
      <c r="KAK230" s="24"/>
      <c r="KAL230" s="24"/>
      <c r="KAM230" s="24"/>
      <c r="KAN230" s="24"/>
      <c r="KAO230" s="24"/>
      <c r="KAP230" s="24"/>
      <c r="KAQ230" s="24"/>
      <c r="KAR230" s="24"/>
      <c r="KAS230" s="24"/>
      <c r="KAT230" s="24"/>
      <c r="KAU230" s="24"/>
      <c r="KAV230" s="24"/>
      <c r="KAW230" s="24"/>
      <c r="KAX230" s="24"/>
      <c r="KAY230" s="24"/>
      <c r="KAZ230" s="24"/>
      <c r="KBA230" s="24"/>
      <c r="KBB230" s="24"/>
      <c r="KBC230" s="24"/>
      <c r="KBD230" s="24"/>
      <c r="KBE230" s="24"/>
      <c r="KBF230" s="24"/>
      <c r="KBG230" s="24"/>
      <c r="KBH230" s="24"/>
      <c r="KBI230" s="24"/>
      <c r="KBJ230" s="24"/>
      <c r="KBK230" s="24"/>
      <c r="KBL230" s="24"/>
      <c r="KBM230" s="24"/>
      <c r="KBN230" s="24"/>
      <c r="KBO230" s="24"/>
      <c r="KBP230" s="24"/>
      <c r="KBQ230" s="24"/>
      <c r="KBR230" s="24"/>
      <c r="KBS230" s="24"/>
      <c r="KBT230" s="24"/>
      <c r="KBU230" s="24"/>
      <c r="KBV230" s="24"/>
      <c r="KBW230" s="24"/>
      <c r="KBX230" s="24"/>
      <c r="KBY230" s="24"/>
      <c r="KBZ230" s="24"/>
      <c r="KCA230" s="24"/>
      <c r="KCB230" s="24"/>
      <c r="KCC230" s="24"/>
      <c r="KCD230" s="24"/>
      <c r="KCE230" s="24"/>
      <c r="KCF230" s="24"/>
      <c r="KCG230" s="24"/>
      <c r="KCH230" s="24"/>
      <c r="KCI230" s="24"/>
      <c r="KCJ230" s="24"/>
      <c r="KCK230" s="24"/>
      <c r="KCL230" s="24"/>
      <c r="KCM230" s="24"/>
      <c r="KCN230" s="24"/>
      <c r="KCO230" s="24"/>
      <c r="KCP230" s="24"/>
      <c r="KCQ230" s="24"/>
      <c r="KCR230" s="24"/>
      <c r="KCS230" s="24"/>
      <c r="KCT230" s="24"/>
      <c r="KCU230" s="24"/>
      <c r="KCV230" s="24"/>
      <c r="KCW230" s="24"/>
      <c r="KCX230" s="24"/>
      <c r="KCY230" s="24"/>
      <c r="KCZ230" s="24"/>
      <c r="KDA230" s="24"/>
      <c r="KDB230" s="24"/>
      <c r="KDC230" s="24"/>
      <c r="KDD230" s="24"/>
      <c r="KDE230" s="24"/>
      <c r="KDF230" s="24"/>
      <c r="KDG230" s="24"/>
      <c r="KDH230" s="24"/>
      <c r="KDI230" s="24"/>
      <c r="KDJ230" s="24"/>
      <c r="KDK230" s="24"/>
      <c r="KDL230" s="24"/>
      <c r="KDM230" s="24"/>
      <c r="KDN230" s="24"/>
      <c r="KDO230" s="24"/>
      <c r="KDP230" s="24"/>
      <c r="KDQ230" s="24"/>
      <c r="KDR230" s="24"/>
      <c r="KDS230" s="24"/>
      <c r="KDT230" s="24"/>
      <c r="KDU230" s="24"/>
      <c r="KDV230" s="24"/>
      <c r="KDW230" s="24"/>
      <c r="KDX230" s="24"/>
      <c r="KDY230" s="24"/>
      <c r="KDZ230" s="24"/>
      <c r="KEA230" s="24"/>
      <c r="KEB230" s="24"/>
      <c r="KEC230" s="24"/>
      <c r="KED230" s="24"/>
      <c r="KEE230" s="24"/>
      <c r="KEF230" s="24"/>
      <c r="KEG230" s="24"/>
      <c r="KEH230" s="24"/>
      <c r="KEI230" s="24"/>
      <c r="KEJ230" s="24"/>
      <c r="KEK230" s="24"/>
      <c r="KEL230" s="24"/>
      <c r="KEM230" s="24"/>
      <c r="KEN230" s="24"/>
      <c r="KEO230" s="24"/>
      <c r="KEP230" s="24"/>
      <c r="KEQ230" s="24"/>
      <c r="KER230" s="24"/>
      <c r="KES230" s="24"/>
      <c r="KET230" s="24"/>
      <c r="KEU230" s="24"/>
      <c r="KEV230" s="24"/>
      <c r="KEW230" s="24"/>
      <c r="KEX230" s="24"/>
      <c r="KEY230" s="24"/>
      <c r="KEZ230" s="24"/>
      <c r="KFA230" s="24"/>
      <c r="KFB230" s="24"/>
      <c r="KFC230" s="24"/>
      <c r="KFD230" s="24"/>
      <c r="KFE230" s="24"/>
      <c r="KFF230" s="24"/>
      <c r="KFG230" s="24"/>
      <c r="KFH230" s="24"/>
      <c r="KFI230" s="24"/>
      <c r="KFJ230" s="24"/>
      <c r="KFK230" s="24"/>
      <c r="KFL230" s="24"/>
      <c r="KFM230" s="24"/>
      <c r="KFN230" s="24"/>
      <c r="KFO230" s="24"/>
      <c r="KFP230" s="24"/>
      <c r="KFQ230" s="24"/>
      <c r="KFR230" s="24"/>
      <c r="KFS230" s="24"/>
      <c r="KFT230" s="24"/>
      <c r="KFU230" s="24"/>
      <c r="KFV230" s="24"/>
      <c r="KFW230" s="24"/>
      <c r="KFX230" s="24"/>
      <c r="KFY230" s="24"/>
      <c r="KFZ230" s="24"/>
      <c r="KGA230" s="24"/>
      <c r="KGB230" s="24"/>
      <c r="KGC230" s="24"/>
      <c r="KGD230" s="24"/>
      <c r="KGE230" s="24"/>
      <c r="KGF230" s="24"/>
      <c r="KGG230" s="24"/>
      <c r="KGH230" s="24"/>
      <c r="KGI230" s="24"/>
      <c r="KGJ230" s="24"/>
      <c r="KGK230" s="24"/>
      <c r="KGL230" s="24"/>
      <c r="KGM230" s="24"/>
      <c r="KGN230" s="24"/>
      <c r="KGO230" s="24"/>
      <c r="KGP230" s="24"/>
      <c r="KGQ230" s="24"/>
      <c r="KGR230" s="24"/>
      <c r="KGS230" s="24"/>
      <c r="KGT230" s="24"/>
      <c r="KGU230" s="24"/>
      <c r="KGV230" s="24"/>
      <c r="KGW230" s="24"/>
      <c r="KGX230" s="24"/>
      <c r="KGY230" s="24"/>
      <c r="KGZ230" s="24"/>
      <c r="KHA230" s="24"/>
      <c r="KHB230" s="24"/>
      <c r="KHC230" s="24"/>
      <c r="KHD230" s="24"/>
      <c r="KHE230" s="24"/>
      <c r="KHF230" s="24"/>
      <c r="KHG230" s="24"/>
      <c r="KHH230" s="24"/>
      <c r="KHI230" s="24"/>
      <c r="KHJ230" s="24"/>
      <c r="KHK230" s="24"/>
      <c r="KHL230" s="24"/>
      <c r="KHM230" s="24"/>
      <c r="KHN230" s="24"/>
      <c r="KHO230" s="24"/>
      <c r="KHP230" s="24"/>
      <c r="KHQ230" s="24"/>
      <c r="KHR230" s="24"/>
      <c r="KHS230" s="24"/>
      <c r="KHT230" s="24"/>
      <c r="KHU230" s="24"/>
      <c r="KHV230" s="24"/>
      <c r="KHW230" s="24"/>
      <c r="KHX230" s="24"/>
      <c r="KHY230" s="24"/>
      <c r="KHZ230" s="24"/>
      <c r="KIA230" s="24"/>
      <c r="KIB230" s="24"/>
      <c r="KIC230" s="24"/>
      <c r="KID230" s="24"/>
      <c r="KIE230" s="24"/>
      <c r="KIF230" s="24"/>
      <c r="KIG230" s="24"/>
      <c r="KIH230" s="24"/>
      <c r="KII230" s="24"/>
      <c r="KIJ230" s="24"/>
      <c r="KIK230" s="24"/>
      <c r="KIL230" s="24"/>
      <c r="KIM230" s="24"/>
      <c r="KIN230" s="24"/>
      <c r="KIO230" s="24"/>
      <c r="KIP230" s="24"/>
      <c r="KIQ230" s="24"/>
      <c r="KIR230" s="24"/>
      <c r="KIS230" s="24"/>
      <c r="KIT230" s="24"/>
      <c r="KIU230" s="24"/>
      <c r="KIV230" s="24"/>
      <c r="KIW230" s="24"/>
      <c r="KIX230" s="24"/>
      <c r="KIY230" s="24"/>
      <c r="KIZ230" s="24"/>
      <c r="KJA230" s="24"/>
      <c r="KJB230" s="24"/>
      <c r="KJC230" s="24"/>
      <c r="KJD230" s="24"/>
      <c r="KJE230" s="24"/>
      <c r="KJF230" s="24"/>
      <c r="KJG230" s="24"/>
      <c r="KJH230" s="24"/>
      <c r="KJI230" s="24"/>
      <c r="KJJ230" s="24"/>
      <c r="KJK230" s="24"/>
      <c r="KJL230" s="24"/>
      <c r="KJM230" s="24"/>
      <c r="KJN230" s="24"/>
      <c r="KJO230" s="24"/>
      <c r="KJP230" s="24"/>
      <c r="KJQ230" s="24"/>
      <c r="KJR230" s="24"/>
      <c r="KJS230" s="24"/>
      <c r="KJT230" s="24"/>
      <c r="KJU230" s="24"/>
      <c r="KJV230" s="24"/>
      <c r="KJW230" s="24"/>
      <c r="KJX230" s="24"/>
      <c r="KJY230" s="24"/>
      <c r="KJZ230" s="24"/>
      <c r="KKA230" s="24"/>
      <c r="KKB230" s="24"/>
      <c r="KKC230" s="24"/>
      <c r="KKD230" s="24"/>
      <c r="KKE230" s="24"/>
      <c r="KKF230" s="24"/>
      <c r="KKG230" s="24"/>
      <c r="KKH230" s="24"/>
      <c r="KKI230" s="24"/>
      <c r="KKJ230" s="24"/>
      <c r="KKK230" s="24"/>
      <c r="KKL230" s="24"/>
      <c r="KKM230" s="24"/>
      <c r="KKN230" s="24"/>
      <c r="KKO230" s="24"/>
      <c r="KKP230" s="24"/>
      <c r="KKQ230" s="24"/>
      <c r="KKR230" s="24"/>
      <c r="KKS230" s="24"/>
      <c r="KKT230" s="24"/>
      <c r="KKU230" s="24"/>
      <c r="KKV230" s="24"/>
      <c r="KKW230" s="24"/>
      <c r="KKX230" s="24"/>
      <c r="KKY230" s="24"/>
      <c r="KKZ230" s="24"/>
      <c r="KLA230" s="24"/>
      <c r="KLB230" s="24"/>
      <c r="KLC230" s="24"/>
      <c r="KLD230" s="24"/>
      <c r="KLE230" s="24"/>
      <c r="KLF230" s="24"/>
      <c r="KLG230" s="24"/>
      <c r="KLH230" s="24"/>
      <c r="KLI230" s="24"/>
      <c r="KLJ230" s="24"/>
      <c r="KLK230" s="24"/>
      <c r="KLL230" s="24"/>
      <c r="KLM230" s="24"/>
      <c r="KLN230" s="24"/>
      <c r="KLO230" s="24"/>
      <c r="KLP230" s="24"/>
      <c r="KLQ230" s="24"/>
      <c r="KLR230" s="24"/>
      <c r="KLS230" s="24"/>
      <c r="KLT230" s="24"/>
      <c r="KLU230" s="24"/>
      <c r="KLV230" s="24"/>
      <c r="KLW230" s="24"/>
      <c r="KLX230" s="24"/>
      <c r="KLY230" s="24"/>
      <c r="KLZ230" s="24"/>
      <c r="KMA230" s="24"/>
      <c r="KMB230" s="24"/>
      <c r="KMC230" s="24"/>
      <c r="KMD230" s="24"/>
      <c r="KME230" s="24"/>
      <c r="KMF230" s="24"/>
      <c r="KMG230" s="24"/>
      <c r="KMH230" s="24"/>
      <c r="KMI230" s="24"/>
      <c r="KMJ230" s="24"/>
      <c r="KMK230" s="24"/>
      <c r="KML230" s="24"/>
      <c r="KMM230" s="24"/>
      <c r="KMN230" s="24"/>
      <c r="KMO230" s="24"/>
      <c r="KMP230" s="24"/>
      <c r="KMQ230" s="24"/>
      <c r="KMR230" s="24"/>
      <c r="KMS230" s="24"/>
      <c r="KMT230" s="24"/>
      <c r="KMU230" s="24"/>
      <c r="KMV230" s="24"/>
      <c r="KMW230" s="24"/>
      <c r="KMX230" s="24"/>
      <c r="KMY230" s="24"/>
      <c r="KMZ230" s="24"/>
      <c r="KNA230" s="24"/>
      <c r="KNB230" s="24"/>
      <c r="KNC230" s="24"/>
      <c r="KND230" s="24"/>
      <c r="KNE230" s="24"/>
      <c r="KNF230" s="24"/>
      <c r="KNG230" s="24"/>
      <c r="KNH230" s="24"/>
      <c r="KNI230" s="24"/>
      <c r="KNJ230" s="24"/>
      <c r="KNK230" s="24"/>
      <c r="KNL230" s="24"/>
      <c r="KNM230" s="24"/>
      <c r="KNN230" s="24"/>
      <c r="KNO230" s="24"/>
      <c r="KNP230" s="24"/>
      <c r="KNQ230" s="24"/>
      <c r="KNR230" s="24"/>
      <c r="KNS230" s="24"/>
      <c r="KNT230" s="24"/>
      <c r="KNU230" s="24"/>
      <c r="KNV230" s="24"/>
      <c r="KNW230" s="24"/>
      <c r="KNX230" s="24"/>
      <c r="KNY230" s="24"/>
      <c r="KNZ230" s="24"/>
      <c r="KOA230" s="24"/>
      <c r="KOB230" s="24"/>
      <c r="KOC230" s="24"/>
      <c r="KOD230" s="24"/>
      <c r="KOE230" s="24"/>
      <c r="KOF230" s="24"/>
      <c r="KOG230" s="24"/>
      <c r="KOH230" s="24"/>
      <c r="KOI230" s="24"/>
      <c r="KOJ230" s="24"/>
      <c r="KOK230" s="24"/>
      <c r="KOL230" s="24"/>
      <c r="KOM230" s="24"/>
      <c r="KON230" s="24"/>
      <c r="KOO230" s="24"/>
      <c r="KOP230" s="24"/>
      <c r="KOQ230" s="24"/>
      <c r="KOR230" s="24"/>
      <c r="KOS230" s="24"/>
      <c r="KOT230" s="24"/>
      <c r="KOU230" s="24"/>
      <c r="KOV230" s="24"/>
      <c r="KOW230" s="24"/>
      <c r="KOX230" s="24"/>
      <c r="KOY230" s="24"/>
      <c r="KOZ230" s="24"/>
      <c r="KPA230" s="24"/>
      <c r="KPB230" s="24"/>
      <c r="KPC230" s="24"/>
      <c r="KPD230" s="24"/>
      <c r="KPE230" s="24"/>
      <c r="KPF230" s="24"/>
      <c r="KPG230" s="24"/>
      <c r="KPH230" s="24"/>
      <c r="KPI230" s="24"/>
      <c r="KPJ230" s="24"/>
      <c r="KPK230" s="24"/>
      <c r="KPL230" s="24"/>
      <c r="KPM230" s="24"/>
      <c r="KPN230" s="24"/>
      <c r="KPO230" s="24"/>
      <c r="KPP230" s="24"/>
      <c r="KPQ230" s="24"/>
      <c r="KPR230" s="24"/>
      <c r="KPS230" s="24"/>
      <c r="KPT230" s="24"/>
      <c r="KPU230" s="24"/>
      <c r="KPV230" s="24"/>
      <c r="KPW230" s="24"/>
      <c r="KPX230" s="24"/>
      <c r="KPY230" s="24"/>
      <c r="KPZ230" s="24"/>
      <c r="KQA230" s="24"/>
      <c r="KQB230" s="24"/>
      <c r="KQC230" s="24"/>
      <c r="KQD230" s="24"/>
      <c r="KQE230" s="24"/>
      <c r="KQF230" s="24"/>
      <c r="KQG230" s="24"/>
      <c r="KQH230" s="24"/>
      <c r="KQI230" s="24"/>
      <c r="KQJ230" s="24"/>
      <c r="KQK230" s="24"/>
      <c r="KQL230" s="24"/>
      <c r="KQM230" s="24"/>
      <c r="KQN230" s="24"/>
      <c r="KQO230" s="24"/>
      <c r="KQP230" s="24"/>
      <c r="KQQ230" s="24"/>
      <c r="KQR230" s="24"/>
      <c r="KQS230" s="24"/>
      <c r="KQT230" s="24"/>
      <c r="KQU230" s="24"/>
      <c r="KQV230" s="24"/>
      <c r="KQW230" s="24"/>
      <c r="KQX230" s="24"/>
      <c r="KQY230" s="24"/>
      <c r="KQZ230" s="24"/>
      <c r="KRA230" s="24"/>
      <c r="KRB230" s="24"/>
      <c r="KRC230" s="24"/>
      <c r="KRD230" s="24"/>
      <c r="KRE230" s="24"/>
      <c r="KRF230" s="24"/>
      <c r="KRG230" s="24"/>
      <c r="KRH230" s="24"/>
      <c r="KRI230" s="24"/>
      <c r="KRJ230" s="24"/>
      <c r="KRK230" s="24"/>
      <c r="KRL230" s="24"/>
      <c r="KRM230" s="24"/>
      <c r="KRN230" s="24"/>
      <c r="KRO230" s="24"/>
      <c r="KRP230" s="24"/>
      <c r="KRQ230" s="24"/>
      <c r="KRR230" s="24"/>
      <c r="KRS230" s="24"/>
      <c r="KRT230" s="24"/>
      <c r="KRU230" s="24"/>
      <c r="KRV230" s="24"/>
      <c r="KRW230" s="24"/>
      <c r="KRX230" s="24"/>
      <c r="KRY230" s="24"/>
      <c r="KRZ230" s="24"/>
      <c r="KSA230" s="24"/>
      <c r="KSB230" s="24"/>
      <c r="KSC230" s="24"/>
      <c r="KSD230" s="24"/>
      <c r="KSE230" s="24"/>
      <c r="KSF230" s="24"/>
      <c r="KSG230" s="24"/>
      <c r="KSH230" s="24"/>
      <c r="KSI230" s="24"/>
      <c r="KSJ230" s="24"/>
      <c r="KSK230" s="24"/>
      <c r="KSL230" s="24"/>
      <c r="KSM230" s="24"/>
      <c r="KSN230" s="24"/>
      <c r="KSO230" s="24"/>
      <c r="KSP230" s="24"/>
      <c r="KSQ230" s="24"/>
      <c r="KSR230" s="24"/>
      <c r="KSS230" s="24"/>
      <c r="KST230" s="24"/>
      <c r="KSU230" s="24"/>
      <c r="KSV230" s="24"/>
      <c r="KSW230" s="24"/>
      <c r="KSX230" s="24"/>
      <c r="KSY230" s="24"/>
      <c r="KSZ230" s="24"/>
      <c r="KTA230" s="24"/>
      <c r="KTB230" s="24"/>
      <c r="KTC230" s="24"/>
      <c r="KTD230" s="24"/>
      <c r="KTE230" s="24"/>
      <c r="KTF230" s="24"/>
      <c r="KTG230" s="24"/>
      <c r="KTH230" s="24"/>
      <c r="KTI230" s="24"/>
      <c r="KTJ230" s="24"/>
      <c r="KTK230" s="24"/>
      <c r="KTL230" s="24"/>
      <c r="KTM230" s="24"/>
      <c r="KTN230" s="24"/>
      <c r="KTO230" s="24"/>
      <c r="KTP230" s="24"/>
      <c r="KTQ230" s="24"/>
      <c r="KTR230" s="24"/>
      <c r="KTS230" s="24"/>
      <c r="KTT230" s="24"/>
      <c r="KTU230" s="24"/>
      <c r="KTV230" s="24"/>
      <c r="KTW230" s="24"/>
      <c r="KTX230" s="24"/>
      <c r="KTY230" s="24"/>
      <c r="KTZ230" s="24"/>
      <c r="KUA230" s="24"/>
      <c r="KUB230" s="24"/>
      <c r="KUC230" s="24"/>
      <c r="KUD230" s="24"/>
      <c r="KUE230" s="24"/>
      <c r="KUF230" s="24"/>
      <c r="KUG230" s="24"/>
      <c r="KUH230" s="24"/>
      <c r="KUI230" s="24"/>
      <c r="KUJ230" s="24"/>
      <c r="KUK230" s="24"/>
      <c r="KUL230" s="24"/>
      <c r="KUM230" s="24"/>
      <c r="KUN230" s="24"/>
      <c r="KUO230" s="24"/>
      <c r="KUP230" s="24"/>
      <c r="KUQ230" s="24"/>
      <c r="KUR230" s="24"/>
      <c r="KUS230" s="24"/>
      <c r="KUT230" s="24"/>
      <c r="KUU230" s="24"/>
      <c r="KUV230" s="24"/>
      <c r="KUW230" s="24"/>
      <c r="KUX230" s="24"/>
      <c r="KUY230" s="24"/>
      <c r="KUZ230" s="24"/>
      <c r="KVA230" s="24"/>
      <c r="KVB230" s="24"/>
      <c r="KVC230" s="24"/>
      <c r="KVD230" s="24"/>
      <c r="KVE230" s="24"/>
      <c r="KVF230" s="24"/>
      <c r="KVG230" s="24"/>
      <c r="KVH230" s="24"/>
      <c r="KVI230" s="24"/>
      <c r="KVJ230" s="24"/>
      <c r="KVK230" s="24"/>
      <c r="KVL230" s="24"/>
      <c r="KVM230" s="24"/>
      <c r="KVN230" s="24"/>
      <c r="KVO230" s="24"/>
      <c r="KVP230" s="24"/>
      <c r="KVQ230" s="24"/>
      <c r="KVR230" s="24"/>
      <c r="KVS230" s="24"/>
      <c r="KVT230" s="24"/>
      <c r="KVU230" s="24"/>
      <c r="KVV230" s="24"/>
      <c r="KVW230" s="24"/>
      <c r="KVX230" s="24"/>
      <c r="KVY230" s="24"/>
      <c r="KVZ230" s="24"/>
      <c r="KWA230" s="24"/>
      <c r="KWB230" s="24"/>
      <c r="KWC230" s="24"/>
      <c r="KWD230" s="24"/>
      <c r="KWE230" s="24"/>
      <c r="KWF230" s="24"/>
      <c r="KWG230" s="24"/>
      <c r="KWH230" s="24"/>
      <c r="KWI230" s="24"/>
      <c r="KWJ230" s="24"/>
      <c r="KWK230" s="24"/>
      <c r="KWL230" s="24"/>
      <c r="KWM230" s="24"/>
      <c r="KWN230" s="24"/>
      <c r="KWO230" s="24"/>
      <c r="KWP230" s="24"/>
      <c r="KWQ230" s="24"/>
      <c r="KWR230" s="24"/>
      <c r="KWS230" s="24"/>
      <c r="KWT230" s="24"/>
      <c r="KWU230" s="24"/>
      <c r="KWV230" s="24"/>
      <c r="KWW230" s="24"/>
      <c r="KWX230" s="24"/>
      <c r="KWY230" s="24"/>
      <c r="KWZ230" s="24"/>
      <c r="KXA230" s="24"/>
      <c r="KXB230" s="24"/>
      <c r="KXC230" s="24"/>
      <c r="KXD230" s="24"/>
      <c r="KXE230" s="24"/>
      <c r="KXF230" s="24"/>
      <c r="KXG230" s="24"/>
      <c r="KXH230" s="24"/>
      <c r="KXI230" s="24"/>
      <c r="KXJ230" s="24"/>
      <c r="KXK230" s="24"/>
      <c r="KXL230" s="24"/>
      <c r="KXM230" s="24"/>
      <c r="KXN230" s="24"/>
      <c r="KXO230" s="24"/>
      <c r="KXP230" s="24"/>
      <c r="KXQ230" s="24"/>
      <c r="KXR230" s="24"/>
      <c r="KXS230" s="24"/>
      <c r="KXT230" s="24"/>
      <c r="KXU230" s="24"/>
      <c r="KXV230" s="24"/>
      <c r="KXW230" s="24"/>
      <c r="KXX230" s="24"/>
      <c r="KXY230" s="24"/>
      <c r="KXZ230" s="24"/>
      <c r="KYA230" s="24"/>
      <c r="KYB230" s="24"/>
      <c r="KYC230" s="24"/>
      <c r="KYD230" s="24"/>
      <c r="KYE230" s="24"/>
      <c r="KYF230" s="24"/>
      <c r="KYG230" s="24"/>
      <c r="KYH230" s="24"/>
      <c r="KYI230" s="24"/>
      <c r="KYJ230" s="24"/>
      <c r="KYK230" s="24"/>
      <c r="KYL230" s="24"/>
      <c r="KYM230" s="24"/>
      <c r="KYN230" s="24"/>
      <c r="KYO230" s="24"/>
      <c r="KYP230" s="24"/>
      <c r="KYQ230" s="24"/>
      <c r="KYR230" s="24"/>
      <c r="KYS230" s="24"/>
      <c r="KYT230" s="24"/>
      <c r="KYU230" s="24"/>
      <c r="KYV230" s="24"/>
      <c r="KYW230" s="24"/>
      <c r="KYX230" s="24"/>
      <c r="KYY230" s="24"/>
      <c r="KYZ230" s="24"/>
      <c r="KZA230" s="24"/>
      <c r="KZB230" s="24"/>
      <c r="KZC230" s="24"/>
      <c r="KZD230" s="24"/>
      <c r="KZE230" s="24"/>
      <c r="KZF230" s="24"/>
      <c r="KZG230" s="24"/>
      <c r="KZH230" s="24"/>
      <c r="KZI230" s="24"/>
      <c r="KZJ230" s="24"/>
      <c r="KZK230" s="24"/>
      <c r="KZL230" s="24"/>
      <c r="KZM230" s="24"/>
      <c r="KZN230" s="24"/>
      <c r="KZO230" s="24"/>
      <c r="KZP230" s="24"/>
      <c r="KZQ230" s="24"/>
      <c r="KZR230" s="24"/>
      <c r="KZS230" s="24"/>
      <c r="KZT230" s="24"/>
      <c r="KZU230" s="24"/>
      <c r="KZV230" s="24"/>
      <c r="KZW230" s="24"/>
      <c r="KZX230" s="24"/>
      <c r="KZY230" s="24"/>
      <c r="KZZ230" s="24"/>
      <c r="LAA230" s="24"/>
      <c r="LAB230" s="24"/>
      <c r="LAC230" s="24"/>
      <c r="LAD230" s="24"/>
      <c r="LAE230" s="24"/>
      <c r="LAF230" s="24"/>
      <c r="LAG230" s="24"/>
      <c r="LAH230" s="24"/>
      <c r="LAI230" s="24"/>
      <c r="LAJ230" s="24"/>
      <c r="LAK230" s="24"/>
      <c r="LAL230" s="24"/>
      <c r="LAM230" s="24"/>
      <c r="LAN230" s="24"/>
      <c r="LAO230" s="24"/>
      <c r="LAP230" s="24"/>
      <c r="LAQ230" s="24"/>
      <c r="LAR230" s="24"/>
      <c r="LAS230" s="24"/>
      <c r="LAT230" s="24"/>
      <c r="LAU230" s="24"/>
      <c r="LAV230" s="24"/>
      <c r="LAW230" s="24"/>
      <c r="LAX230" s="24"/>
      <c r="LAY230" s="24"/>
      <c r="LAZ230" s="24"/>
      <c r="LBA230" s="24"/>
      <c r="LBB230" s="24"/>
      <c r="LBC230" s="24"/>
      <c r="LBD230" s="24"/>
      <c r="LBE230" s="24"/>
      <c r="LBF230" s="24"/>
      <c r="LBG230" s="24"/>
      <c r="LBH230" s="24"/>
      <c r="LBI230" s="24"/>
      <c r="LBJ230" s="24"/>
      <c r="LBK230" s="24"/>
      <c r="LBL230" s="24"/>
      <c r="LBM230" s="24"/>
      <c r="LBN230" s="24"/>
      <c r="LBO230" s="24"/>
      <c r="LBP230" s="24"/>
      <c r="LBQ230" s="24"/>
      <c r="LBR230" s="24"/>
      <c r="LBS230" s="24"/>
      <c r="LBT230" s="24"/>
      <c r="LBU230" s="24"/>
      <c r="LBV230" s="24"/>
      <c r="LBW230" s="24"/>
      <c r="LBX230" s="24"/>
      <c r="LBY230" s="24"/>
      <c r="LBZ230" s="24"/>
      <c r="LCA230" s="24"/>
      <c r="LCB230" s="24"/>
      <c r="LCC230" s="24"/>
      <c r="LCD230" s="24"/>
      <c r="LCE230" s="24"/>
      <c r="LCF230" s="24"/>
      <c r="LCG230" s="24"/>
      <c r="LCH230" s="24"/>
      <c r="LCI230" s="24"/>
      <c r="LCJ230" s="24"/>
      <c r="LCK230" s="24"/>
      <c r="LCL230" s="24"/>
      <c r="LCM230" s="24"/>
      <c r="LCN230" s="24"/>
      <c r="LCO230" s="24"/>
      <c r="LCP230" s="24"/>
      <c r="LCQ230" s="24"/>
      <c r="LCR230" s="24"/>
      <c r="LCS230" s="24"/>
      <c r="LCT230" s="24"/>
      <c r="LCU230" s="24"/>
      <c r="LCV230" s="24"/>
      <c r="LCW230" s="24"/>
      <c r="LCX230" s="24"/>
      <c r="LCY230" s="24"/>
      <c r="LCZ230" s="24"/>
      <c r="LDA230" s="24"/>
      <c r="LDB230" s="24"/>
      <c r="LDC230" s="24"/>
      <c r="LDD230" s="24"/>
      <c r="LDE230" s="24"/>
      <c r="LDF230" s="24"/>
      <c r="LDG230" s="24"/>
      <c r="LDH230" s="24"/>
      <c r="LDI230" s="24"/>
      <c r="LDJ230" s="24"/>
      <c r="LDK230" s="24"/>
      <c r="LDL230" s="24"/>
      <c r="LDM230" s="24"/>
      <c r="LDN230" s="24"/>
      <c r="LDO230" s="24"/>
      <c r="LDP230" s="24"/>
      <c r="LDQ230" s="24"/>
      <c r="LDR230" s="24"/>
      <c r="LDS230" s="24"/>
      <c r="LDT230" s="24"/>
      <c r="LDU230" s="24"/>
      <c r="LDV230" s="24"/>
      <c r="LDW230" s="24"/>
      <c r="LDX230" s="24"/>
      <c r="LDY230" s="24"/>
      <c r="LDZ230" s="24"/>
      <c r="LEA230" s="24"/>
      <c r="LEB230" s="24"/>
      <c r="LEC230" s="24"/>
      <c r="LED230" s="24"/>
      <c r="LEE230" s="24"/>
      <c r="LEF230" s="24"/>
      <c r="LEG230" s="24"/>
      <c r="LEH230" s="24"/>
      <c r="LEI230" s="24"/>
      <c r="LEJ230" s="24"/>
      <c r="LEK230" s="24"/>
      <c r="LEL230" s="24"/>
      <c r="LEM230" s="24"/>
      <c r="LEN230" s="24"/>
      <c r="LEO230" s="24"/>
      <c r="LEP230" s="24"/>
      <c r="LEQ230" s="24"/>
      <c r="LER230" s="24"/>
      <c r="LES230" s="24"/>
      <c r="LET230" s="24"/>
      <c r="LEU230" s="24"/>
      <c r="LEV230" s="24"/>
      <c r="LEW230" s="24"/>
      <c r="LEX230" s="24"/>
      <c r="LEY230" s="24"/>
      <c r="LEZ230" s="24"/>
      <c r="LFA230" s="24"/>
      <c r="LFB230" s="24"/>
      <c r="LFC230" s="24"/>
      <c r="LFD230" s="24"/>
      <c r="LFE230" s="24"/>
      <c r="LFF230" s="24"/>
      <c r="LFG230" s="24"/>
      <c r="LFH230" s="24"/>
      <c r="LFI230" s="24"/>
      <c r="LFJ230" s="24"/>
      <c r="LFK230" s="24"/>
      <c r="LFL230" s="24"/>
      <c r="LFM230" s="24"/>
      <c r="LFN230" s="24"/>
      <c r="LFO230" s="24"/>
      <c r="LFP230" s="24"/>
      <c r="LFQ230" s="24"/>
      <c r="LFR230" s="24"/>
      <c r="LFS230" s="24"/>
      <c r="LFT230" s="24"/>
      <c r="LFU230" s="24"/>
      <c r="LFV230" s="24"/>
      <c r="LFW230" s="24"/>
      <c r="LFX230" s="24"/>
      <c r="LFY230" s="24"/>
      <c r="LFZ230" s="24"/>
      <c r="LGA230" s="24"/>
      <c r="LGB230" s="24"/>
      <c r="LGC230" s="24"/>
      <c r="LGD230" s="24"/>
      <c r="LGE230" s="24"/>
      <c r="LGF230" s="24"/>
      <c r="LGG230" s="24"/>
      <c r="LGH230" s="24"/>
      <c r="LGI230" s="24"/>
      <c r="LGJ230" s="24"/>
      <c r="LGK230" s="24"/>
      <c r="LGL230" s="24"/>
      <c r="LGM230" s="24"/>
      <c r="LGN230" s="24"/>
      <c r="LGO230" s="24"/>
      <c r="LGP230" s="24"/>
      <c r="LGQ230" s="24"/>
      <c r="LGR230" s="24"/>
      <c r="LGS230" s="24"/>
      <c r="LGT230" s="24"/>
      <c r="LGU230" s="24"/>
      <c r="LGV230" s="24"/>
      <c r="LGW230" s="24"/>
      <c r="LGX230" s="24"/>
      <c r="LGY230" s="24"/>
      <c r="LGZ230" s="24"/>
      <c r="LHA230" s="24"/>
      <c r="LHB230" s="24"/>
      <c r="LHC230" s="24"/>
      <c r="LHD230" s="24"/>
      <c r="LHE230" s="24"/>
      <c r="LHF230" s="24"/>
      <c r="LHG230" s="24"/>
      <c r="LHH230" s="24"/>
      <c r="LHI230" s="24"/>
      <c r="LHJ230" s="24"/>
      <c r="LHK230" s="24"/>
      <c r="LHL230" s="24"/>
      <c r="LHM230" s="24"/>
      <c r="LHN230" s="24"/>
      <c r="LHO230" s="24"/>
      <c r="LHP230" s="24"/>
      <c r="LHQ230" s="24"/>
      <c r="LHR230" s="24"/>
      <c r="LHS230" s="24"/>
      <c r="LHT230" s="24"/>
      <c r="LHU230" s="24"/>
      <c r="LHV230" s="24"/>
      <c r="LHW230" s="24"/>
      <c r="LHX230" s="24"/>
      <c r="LHY230" s="24"/>
      <c r="LHZ230" s="24"/>
      <c r="LIA230" s="24"/>
      <c r="LIB230" s="24"/>
      <c r="LIC230" s="24"/>
      <c r="LID230" s="24"/>
      <c r="LIE230" s="24"/>
      <c r="LIF230" s="24"/>
      <c r="LIG230" s="24"/>
      <c r="LIH230" s="24"/>
      <c r="LII230" s="24"/>
      <c r="LIJ230" s="24"/>
      <c r="LIK230" s="24"/>
      <c r="LIL230" s="24"/>
      <c r="LIM230" s="24"/>
      <c r="LIN230" s="24"/>
      <c r="LIO230" s="24"/>
      <c r="LIP230" s="24"/>
      <c r="LIQ230" s="24"/>
      <c r="LIR230" s="24"/>
      <c r="LIS230" s="24"/>
      <c r="LIT230" s="24"/>
      <c r="LIU230" s="24"/>
      <c r="LIV230" s="24"/>
      <c r="LIW230" s="24"/>
      <c r="LIX230" s="24"/>
      <c r="LIY230" s="24"/>
      <c r="LIZ230" s="24"/>
      <c r="LJA230" s="24"/>
      <c r="LJB230" s="24"/>
      <c r="LJC230" s="24"/>
      <c r="LJD230" s="24"/>
      <c r="LJE230" s="24"/>
      <c r="LJF230" s="24"/>
      <c r="LJG230" s="24"/>
      <c r="LJH230" s="24"/>
      <c r="LJI230" s="24"/>
      <c r="LJJ230" s="24"/>
      <c r="LJK230" s="24"/>
      <c r="LJL230" s="24"/>
      <c r="LJM230" s="24"/>
      <c r="LJN230" s="24"/>
      <c r="LJO230" s="24"/>
      <c r="LJP230" s="24"/>
      <c r="LJQ230" s="24"/>
      <c r="LJR230" s="24"/>
      <c r="LJS230" s="24"/>
      <c r="LJT230" s="24"/>
      <c r="LJU230" s="24"/>
      <c r="LJV230" s="24"/>
      <c r="LJW230" s="24"/>
      <c r="LJX230" s="24"/>
      <c r="LJY230" s="24"/>
      <c r="LJZ230" s="24"/>
      <c r="LKA230" s="24"/>
      <c r="LKB230" s="24"/>
      <c r="LKC230" s="24"/>
      <c r="LKD230" s="24"/>
      <c r="LKE230" s="24"/>
      <c r="LKF230" s="24"/>
      <c r="LKG230" s="24"/>
      <c r="LKH230" s="24"/>
      <c r="LKI230" s="24"/>
      <c r="LKJ230" s="24"/>
      <c r="LKK230" s="24"/>
      <c r="LKL230" s="24"/>
      <c r="LKM230" s="24"/>
      <c r="LKN230" s="24"/>
      <c r="LKO230" s="24"/>
      <c r="LKP230" s="24"/>
      <c r="LKQ230" s="24"/>
      <c r="LKR230" s="24"/>
      <c r="LKS230" s="24"/>
      <c r="LKT230" s="24"/>
      <c r="LKU230" s="24"/>
      <c r="LKV230" s="24"/>
      <c r="LKW230" s="24"/>
      <c r="LKX230" s="24"/>
      <c r="LKY230" s="24"/>
      <c r="LKZ230" s="24"/>
      <c r="LLA230" s="24"/>
      <c r="LLB230" s="24"/>
      <c r="LLC230" s="24"/>
      <c r="LLD230" s="24"/>
      <c r="LLE230" s="24"/>
      <c r="LLF230" s="24"/>
      <c r="LLG230" s="24"/>
      <c r="LLH230" s="24"/>
      <c r="LLI230" s="24"/>
      <c r="LLJ230" s="24"/>
      <c r="LLK230" s="24"/>
      <c r="LLL230" s="24"/>
      <c r="LLM230" s="24"/>
      <c r="LLN230" s="24"/>
      <c r="LLO230" s="24"/>
      <c r="LLP230" s="24"/>
      <c r="LLQ230" s="24"/>
      <c r="LLR230" s="24"/>
      <c r="LLS230" s="24"/>
      <c r="LLT230" s="24"/>
      <c r="LLU230" s="24"/>
      <c r="LLV230" s="24"/>
      <c r="LLW230" s="24"/>
      <c r="LLX230" s="24"/>
      <c r="LLY230" s="24"/>
      <c r="LLZ230" s="24"/>
      <c r="LMA230" s="24"/>
      <c r="LMB230" s="24"/>
      <c r="LMC230" s="24"/>
      <c r="LMD230" s="24"/>
      <c r="LME230" s="24"/>
      <c r="LMF230" s="24"/>
      <c r="LMG230" s="24"/>
      <c r="LMH230" s="24"/>
      <c r="LMI230" s="24"/>
      <c r="LMJ230" s="24"/>
      <c r="LMK230" s="24"/>
      <c r="LML230" s="24"/>
      <c r="LMM230" s="24"/>
      <c r="LMN230" s="24"/>
      <c r="LMO230" s="24"/>
      <c r="LMP230" s="24"/>
      <c r="LMQ230" s="24"/>
      <c r="LMR230" s="24"/>
      <c r="LMS230" s="24"/>
      <c r="LMT230" s="24"/>
      <c r="LMU230" s="24"/>
      <c r="LMV230" s="24"/>
      <c r="LMW230" s="24"/>
      <c r="LMX230" s="24"/>
      <c r="LMY230" s="24"/>
      <c r="LMZ230" s="24"/>
      <c r="LNA230" s="24"/>
      <c r="LNB230" s="24"/>
      <c r="LNC230" s="24"/>
      <c r="LND230" s="24"/>
      <c r="LNE230" s="24"/>
      <c r="LNF230" s="24"/>
      <c r="LNG230" s="24"/>
      <c r="LNH230" s="24"/>
      <c r="LNI230" s="24"/>
      <c r="LNJ230" s="24"/>
      <c r="LNK230" s="24"/>
      <c r="LNL230" s="24"/>
      <c r="LNM230" s="24"/>
      <c r="LNN230" s="24"/>
      <c r="LNO230" s="24"/>
      <c r="LNP230" s="24"/>
      <c r="LNQ230" s="24"/>
      <c r="LNR230" s="24"/>
      <c r="LNS230" s="24"/>
      <c r="LNT230" s="24"/>
      <c r="LNU230" s="24"/>
      <c r="LNV230" s="24"/>
      <c r="LNW230" s="24"/>
      <c r="LNX230" s="24"/>
      <c r="LNY230" s="24"/>
      <c r="LNZ230" s="24"/>
      <c r="LOA230" s="24"/>
      <c r="LOB230" s="24"/>
      <c r="LOC230" s="24"/>
      <c r="LOD230" s="24"/>
      <c r="LOE230" s="24"/>
      <c r="LOF230" s="24"/>
      <c r="LOG230" s="24"/>
      <c r="LOH230" s="24"/>
      <c r="LOI230" s="24"/>
      <c r="LOJ230" s="24"/>
      <c r="LOK230" s="24"/>
      <c r="LOL230" s="24"/>
      <c r="LOM230" s="24"/>
      <c r="LON230" s="24"/>
      <c r="LOO230" s="24"/>
      <c r="LOP230" s="24"/>
      <c r="LOQ230" s="24"/>
      <c r="LOR230" s="24"/>
      <c r="LOS230" s="24"/>
      <c r="LOT230" s="24"/>
      <c r="LOU230" s="24"/>
      <c r="LOV230" s="24"/>
      <c r="LOW230" s="24"/>
      <c r="LOX230" s="24"/>
      <c r="LOY230" s="24"/>
      <c r="LOZ230" s="24"/>
      <c r="LPA230" s="24"/>
      <c r="LPB230" s="24"/>
      <c r="LPC230" s="24"/>
      <c r="LPD230" s="24"/>
      <c r="LPE230" s="24"/>
      <c r="LPF230" s="24"/>
      <c r="LPG230" s="24"/>
      <c r="LPH230" s="24"/>
      <c r="LPI230" s="24"/>
      <c r="LPJ230" s="24"/>
      <c r="LPK230" s="24"/>
      <c r="LPL230" s="24"/>
      <c r="LPM230" s="24"/>
      <c r="LPN230" s="24"/>
      <c r="LPO230" s="24"/>
      <c r="LPP230" s="24"/>
      <c r="LPQ230" s="24"/>
      <c r="LPR230" s="24"/>
      <c r="LPS230" s="24"/>
      <c r="LPT230" s="24"/>
      <c r="LPU230" s="24"/>
      <c r="LPV230" s="24"/>
      <c r="LPW230" s="24"/>
      <c r="LPX230" s="24"/>
      <c r="LPY230" s="24"/>
      <c r="LPZ230" s="24"/>
      <c r="LQA230" s="24"/>
      <c r="LQB230" s="24"/>
      <c r="LQC230" s="24"/>
      <c r="LQD230" s="24"/>
      <c r="LQE230" s="24"/>
      <c r="LQF230" s="24"/>
      <c r="LQG230" s="24"/>
      <c r="LQH230" s="24"/>
      <c r="LQI230" s="24"/>
      <c r="LQJ230" s="24"/>
      <c r="LQK230" s="24"/>
      <c r="LQL230" s="24"/>
      <c r="LQM230" s="24"/>
      <c r="LQN230" s="24"/>
      <c r="LQO230" s="24"/>
      <c r="LQP230" s="24"/>
      <c r="LQQ230" s="24"/>
      <c r="LQR230" s="24"/>
      <c r="LQS230" s="24"/>
      <c r="LQT230" s="24"/>
      <c r="LQU230" s="24"/>
      <c r="LQV230" s="24"/>
      <c r="LQW230" s="24"/>
      <c r="LQX230" s="24"/>
      <c r="LQY230" s="24"/>
      <c r="LQZ230" s="24"/>
      <c r="LRA230" s="24"/>
      <c r="LRB230" s="24"/>
      <c r="LRC230" s="24"/>
      <c r="LRD230" s="24"/>
      <c r="LRE230" s="24"/>
      <c r="LRF230" s="24"/>
      <c r="LRG230" s="24"/>
      <c r="LRH230" s="24"/>
      <c r="LRI230" s="24"/>
      <c r="LRJ230" s="24"/>
      <c r="LRK230" s="24"/>
      <c r="LRL230" s="24"/>
      <c r="LRM230" s="24"/>
      <c r="LRN230" s="24"/>
      <c r="LRO230" s="24"/>
      <c r="LRP230" s="24"/>
      <c r="LRQ230" s="24"/>
      <c r="LRR230" s="24"/>
      <c r="LRS230" s="24"/>
      <c r="LRT230" s="24"/>
      <c r="LRU230" s="24"/>
      <c r="LRV230" s="24"/>
      <c r="LRW230" s="24"/>
      <c r="LRX230" s="24"/>
      <c r="LRY230" s="24"/>
      <c r="LRZ230" s="24"/>
      <c r="LSA230" s="24"/>
      <c r="LSB230" s="24"/>
      <c r="LSC230" s="24"/>
      <c r="LSD230" s="24"/>
      <c r="LSE230" s="24"/>
      <c r="LSF230" s="24"/>
      <c r="LSG230" s="24"/>
      <c r="LSH230" s="24"/>
      <c r="LSI230" s="24"/>
      <c r="LSJ230" s="24"/>
      <c r="LSK230" s="24"/>
      <c r="LSL230" s="24"/>
      <c r="LSM230" s="24"/>
      <c r="LSN230" s="24"/>
      <c r="LSO230" s="24"/>
      <c r="LSP230" s="24"/>
      <c r="LSQ230" s="24"/>
      <c r="LSR230" s="24"/>
      <c r="LSS230" s="24"/>
      <c r="LST230" s="24"/>
      <c r="LSU230" s="24"/>
      <c r="LSV230" s="24"/>
      <c r="LSW230" s="24"/>
      <c r="LSX230" s="24"/>
      <c r="LSY230" s="24"/>
      <c r="LSZ230" s="24"/>
      <c r="LTA230" s="24"/>
      <c r="LTB230" s="24"/>
      <c r="LTC230" s="24"/>
      <c r="LTD230" s="24"/>
      <c r="LTE230" s="24"/>
      <c r="LTF230" s="24"/>
      <c r="LTG230" s="24"/>
      <c r="LTH230" s="24"/>
      <c r="LTI230" s="24"/>
      <c r="LTJ230" s="24"/>
      <c r="LTK230" s="24"/>
      <c r="LTL230" s="24"/>
      <c r="LTM230" s="24"/>
      <c r="LTN230" s="24"/>
      <c r="LTO230" s="24"/>
      <c r="LTP230" s="24"/>
      <c r="LTQ230" s="24"/>
      <c r="LTR230" s="24"/>
      <c r="LTS230" s="24"/>
      <c r="LTT230" s="24"/>
      <c r="LTU230" s="24"/>
      <c r="LTV230" s="24"/>
      <c r="LTW230" s="24"/>
      <c r="LTX230" s="24"/>
      <c r="LTY230" s="24"/>
      <c r="LTZ230" s="24"/>
      <c r="LUA230" s="24"/>
      <c r="LUB230" s="24"/>
      <c r="LUC230" s="24"/>
      <c r="LUD230" s="24"/>
      <c r="LUE230" s="24"/>
      <c r="LUF230" s="24"/>
      <c r="LUG230" s="24"/>
      <c r="LUH230" s="24"/>
      <c r="LUI230" s="24"/>
      <c r="LUJ230" s="24"/>
      <c r="LUK230" s="24"/>
      <c r="LUL230" s="24"/>
      <c r="LUM230" s="24"/>
      <c r="LUN230" s="24"/>
      <c r="LUO230" s="24"/>
      <c r="LUP230" s="24"/>
      <c r="LUQ230" s="24"/>
      <c r="LUR230" s="24"/>
      <c r="LUS230" s="24"/>
      <c r="LUT230" s="24"/>
      <c r="LUU230" s="24"/>
      <c r="LUV230" s="24"/>
      <c r="LUW230" s="24"/>
      <c r="LUX230" s="24"/>
      <c r="LUY230" s="24"/>
      <c r="LUZ230" s="24"/>
      <c r="LVA230" s="24"/>
      <c r="LVB230" s="24"/>
      <c r="LVC230" s="24"/>
      <c r="LVD230" s="24"/>
      <c r="LVE230" s="24"/>
      <c r="LVF230" s="24"/>
      <c r="LVG230" s="24"/>
      <c r="LVH230" s="24"/>
      <c r="LVI230" s="24"/>
      <c r="LVJ230" s="24"/>
      <c r="LVK230" s="24"/>
      <c r="LVL230" s="24"/>
      <c r="LVM230" s="24"/>
      <c r="LVN230" s="24"/>
      <c r="LVO230" s="24"/>
      <c r="LVP230" s="24"/>
      <c r="LVQ230" s="24"/>
      <c r="LVR230" s="24"/>
      <c r="LVS230" s="24"/>
      <c r="LVT230" s="24"/>
      <c r="LVU230" s="24"/>
      <c r="LVV230" s="24"/>
      <c r="LVW230" s="24"/>
      <c r="LVX230" s="24"/>
      <c r="LVY230" s="24"/>
      <c r="LVZ230" s="24"/>
      <c r="LWA230" s="24"/>
      <c r="LWB230" s="24"/>
      <c r="LWC230" s="24"/>
      <c r="LWD230" s="24"/>
      <c r="LWE230" s="24"/>
      <c r="LWF230" s="24"/>
      <c r="LWG230" s="24"/>
      <c r="LWH230" s="24"/>
      <c r="LWI230" s="24"/>
      <c r="LWJ230" s="24"/>
      <c r="LWK230" s="24"/>
      <c r="LWL230" s="24"/>
      <c r="LWM230" s="24"/>
      <c r="LWN230" s="24"/>
      <c r="LWO230" s="24"/>
      <c r="LWP230" s="24"/>
      <c r="LWQ230" s="24"/>
      <c r="LWR230" s="24"/>
      <c r="LWS230" s="24"/>
      <c r="LWT230" s="24"/>
      <c r="LWU230" s="24"/>
      <c r="LWV230" s="24"/>
      <c r="LWW230" s="24"/>
      <c r="LWX230" s="24"/>
      <c r="LWY230" s="24"/>
      <c r="LWZ230" s="24"/>
      <c r="LXA230" s="24"/>
      <c r="LXB230" s="24"/>
      <c r="LXC230" s="24"/>
      <c r="LXD230" s="24"/>
      <c r="LXE230" s="24"/>
      <c r="LXF230" s="24"/>
      <c r="LXG230" s="24"/>
      <c r="LXH230" s="24"/>
      <c r="LXI230" s="24"/>
      <c r="LXJ230" s="24"/>
      <c r="LXK230" s="24"/>
      <c r="LXL230" s="24"/>
      <c r="LXM230" s="24"/>
      <c r="LXN230" s="24"/>
      <c r="LXO230" s="24"/>
      <c r="LXP230" s="24"/>
      <c r="LXQ230" s="24"/>
      <c r="LXR230" s="24"/>
      <c r="LXS230" s="24"/>
      <c r="LXT230" s="24"/>
      <c r="LXU230" s="24"/>
      <c r="LXV230" s="24"/>
      <c r="LXW230" s="24"/>
      <c r="LXX230" s="24"/>
      <c r="LXY230" s="24"/>
      <c r="LXZ230" s="24"/>
      <c r="LYA230" s="24"/>
      <c r="LYB230" s="24"/>
      <c r="LYC230" s="24"/>
      <c r="LYD230" s="24"/>
      <c r="LYE230" s="24"/>
      <c r="LYF230" s="24"/>
      <c r="LYG230" s="24"/>
      <c r="LYH230" s="24"/>
      <c r="LYI230" s="24"/>
      <c r="LYJ230" s="24"/>
      <c r="LYK230" s="24"/>
      <c r="LYL230" s="24"/>
      <c r="LYM230" s="24"/>
      <c r="LYN230" s="24"/>
      <c r="LYO230" s="24"/>
      <c r="LYP230" s="24"/>
      <c r="LYQ230" s="24"/>
      <c r="LYR230" s="24"/>
      <c r="LYS230" s="24"/>
      <c r="LYT230" s="24"/>
      <c r="LYU230" s="24"/>
      <c r="LYV230" s="24"/>
      <c r="LYW230" s="24"/>
      <c r="LYX230" s="24"/>
      <c r="LYY230" s="24"/>
      <c r="LYZ230" s="24"/>
      <c r="LZA230" s="24"/>
      <c r="LZB230" s="24"/>
      <c r="LZC230" s="24"/>
      <c r="LZD230" s="24"/>
      <c r="LZE230" s="24"/>
      <c r="LZF230" s="24"/>
      <c r="LZG230" s="24"/>
      <c r="LZH230" s="24"/>
      <c r="LZI230" s="24"/>
      <c r="LZJ230" s="24"/>
      <c r="LZK230" s="24"/>
      <c r="LZL230" s="24"/>
      <c r="LZM230" s="24"/>
      <c r="LZN230" s="24"/>
      <c r="LZO230" s="24"/>
      <c r="LZP230" s="24"/>
      <c r="LZQ230" s="24"/>
      <c r="LZR230" s="24"/>
      <c r="LZS230" s="24"/>
      <c r="LZT230" s="24"/>
      <c r="LZU230" s="24"/>
      <c r="LZV230" s="24"/>
      <c r="LZW230" s="24"/>
      <c r="LZX230" s="24"/>
      <c r="LZY230" s="24"/>
      <c r="LZZ230" s="24"/>
      <c r="MAA230" s="24"/>
      <c r="MAB230" s="24"/>
      <c r="MAC230" s="24"/>
      <c r="MAD230" s="24"/>
      <c r="MAE230" s="24"/>
      <c r="MAF230" s="24"/>
      <c r="MAG230" s="24"/>
      <c r="MAH230" s="24"/>
      <c r="MAI230" s="24"/>
      <c r="MAJ230" s="24"/>
      <c r="MAK230" s="24"/>
      <c r="MAL230" s="24"/>
      <c r="MAM230" s="24"/>
      <c r="MAN230" s="24"/>
      <c r="MAO230" s="24"/>
      <c r="MAP230" s="24"/>
      <c r="MAQ230" s="24"/>
      <c r="MAR230" s="24"/>
      <c r="MAS230" s="24"/>
      <c r="MAT230" s="24"/>
      <c r="MAU230" s="24"/>
      <c r="MAV230" s="24"/>
      <c r="MAW230" s="24"/>
      <c r="MAX230" s="24"/>
      <c r="MAY230" s="24"/>
      <c r="MAZ230" s="24"/>
      <c r="MBA230" s="24"/>
      <c r="MBB230" s="24"/>
      <c r="MBC230" s="24"/>
      <c r="MBD230" s="24"/>
      <c r="MBE230" s="24"/>
      <c r="MBF230" s="24"/>
      <c r="MBG230" s="24"/>
      <c r="MBH230" s="24"/>
      <c r="MBI230" s="24"/>
      <c r="MBJ230" s="24"/>
      <c r="MBK230" s="24"/>
      <c r="MBL230" s="24"/>
      <c r="MBM230" s="24"/>
      <c r="MBN230" s="24"/>
      <c r="MBO230" s="24"/>
      <c r="MBP230" s="24"/>
      <c r="MBQ230" s="24"/>
      <c r="MBR230" s="24"/>
      <c r="MBS230" s="24"/>
      <c r="MBT230" s="24"/>
      <c r="MBU230" s="24"/>
      <c r="MBV230" s="24"/>
      <c r="MBW230" s="24"/>
      <c r="MBX230" s="24"/>
      <c r="MBY230" s="24"/>
      <c r="MBZ230" s="24"/>
      <c r="MCA230" s="24"/>
      <c r="MCB230" s="24"/>
      <c r="MCC230" s="24"/>
      <c r="MCD230" s="24"/>
      <c r="MCE230" s="24"/>
      <c r="MCF230" s="24"/>
      <c r="MCG230" s="24"/>
      <c r="MCH230" s="24"/>
      <c r="MCI230" s="24"/>
      <c r="MCJ230" s="24"/>
      <c r="MCK230" s="24"/>
      <c r="MCL230" s="24"/>
      <c r="MCM230" s="24"/>
      <c r="MCN230" s="24"/>
      <c r="MCO230" s="24"/>
      <c r="MCP230" s="24"/>
      <c r="MCQ230" s="24"/>
      <c r="MCR230" s="24"/>
      <c r="MCS230" s="24"/>
      <c r="MCT230" s="24"/>
      <c r="MCU230" s="24"/>
      <c r="MCV230" s="24"/>
      <c r="MCW230" s="24"/>
      <c r="MCX230" s="24"/>
      <c r="MCY230" s="24"/>
      <c r="MCZ230" s="24"/>
      <c r="MDA230" s="24"/>
      <c r="MDB230" s="24"/>
      <c r="MDC230" s="24"/>
      <c r="MDD230" s="24"/>
      <c r="MDE230" s="24"/>
      <c r="MDF230" s="24"/>
      <c r="MDG230" s="24"/>
      <c r="MDH230" s="24"/>
      <c r="MDI230" s="24"/>
      <c r="MDJ230" s="24"/>
      <c r="MDK230" s="24"/>
      <c r="MDL230" s="24"/>
      <c r="MDM230" s="24"/>
      <c r="MDN230" s="24"/>
      <c r="MDO230" s="24"/>
      <c r="MDP230" s="24"/>
      <c r="MDQ230" s="24"/>
      <c r="MDR230" s="24"/>
      <c r="MDS230" s="24"/>
      <c r="MDT230" s="24"/>
      <c r="MDU230" s="24"/>
      <c r="MDV230" s="24"/>
      <c r="MDW230" s="24"/>
      <c r="MDX230" s="24"/>
      <c r="MDY230" s="24"/>
      <c r="MDZ230" s="24"/>
      <c r="MEA230" s="24"/>
      <c r="MEB230" s="24"/>
      <c r="MEC230" s="24"/>
      <c r="MED230" s="24"/>
      <c r="MEE230" s="24"/>
      <c r="MEF230" s="24"/>
      <c r="MEG230" s="24"/>
      <c r="MEH230" s="24"/>
      <c r="MEI230" s="24"/>
      <c r="MEJ230" s="24"/>
      <c r="MEK230" s="24"/>
      <c r="MEL230" s="24"/>
      <c r="MEM230" s="24"/>
      <c r="MEN230" s="24"/>
      <c r="MEO230" s="24"/>
      <c r="MEP230" s="24"/>
      <c r="MEQ230" s="24"/>
      <c r="MER230" s="24"/>
      <c r="MES230" s="24"/>
      <c r="MET230" s="24"/>
      <c r="MEU230" s="24"/>
      <c r="MEV230" s="24"/>
      <c r="MEW230" s="24"/>
      <c r="MEX230" s="24"/>
      <c r="MEY230" s="24"/>
      <c r="MEZ230" s="24"/>
      <c r="MFA230" s="24"/>
      <c r="MFB230" s="24"/>
      <c r="MFC230" s="24"/>
      <c r="MFD230" s="24"/>
      <c r="MFE230" s="24"/>
      <c r="MFF230" s="24"/>
      <c r="MFG230" s="24"/>
      <c r="MFH230" s="24"/>
      <c r="MFI230" s="24"/>
      <c r="MFJ230" s="24"/>
      <c r="MFK230" s="24"/>
      <c r="MFL230" s="24"/>
      <c r="MFM230" s="24"/>
      <c r="MFN230" s="24"/>
      <c r="MFO230" s="24"/>
      <c r="MFP230" s="24"/>
      <c r="MFQ230" s="24"/>
      <c r="MFR230" s="24"/>
      <c r="MFS230" s="24"/>
      <c r="MFT230" s="24"/>
      <c r="MFU230" s="24"/>
      <c r="MFV230" s="24"/>
      <c r="MFW230" s="24"/>
      <c r="MFX230" s="24"/>
      <c r="MFY230" s="24"/>
      <c r="MFZ230" s="24"/>
      <c r="MGA230" s="24"/>
      <c r="MGB230" s="24"/>
      <c r="MGC230" s="24"/>
      <c r="MGD230" s="24"/>
      <c r="MGE230" s="24"/>
      <c r="MGF230" s="24"/>
      <c r="MGG230" s="24"/>
      <c r="MGH230" s="24"/>
      <c r="MGI230" s="24"/>
      <c r="MGJ230" s="24"/>
      <c r="MGK230" s="24"/>
      <c r="MGL230" s="24"/>
      <c r="MGM230" s="24"/>
      <c r="MGN230" s="24"/>
      <c r="MGO230" s="24"/>
      <c r="MGP230" s="24"/>
      <c r="MGQ230" s="24"/>
      <c r="MGR230" s="24"/>
      <c r="MGS230" s="24"/>
      <c r="MGT230" s="24"/>
      <c r="MGU230" s="24"/>
      <c r="MGV230" s="24"/>
      <c r="MGW230" s="24"/>
      <c r="MGX230" s="24"/>
      <c r="MGY230" s="24"/>
      <c r="MGZ230" s="24"/>
      <c r="MHA230" s="24"/>
      <c r="MHB230" s="24"/>
      <c r="MHC230" s="24"/>
      <c r="MHD230" s="24"/>
      <c r="MHE230" s="24"/>
      <c r="MHF230" s="24"/>
      <c r="MHG230" s="24"/>
      <c r="MHH230" s="24"/>
      <c r="MHI230" s="24"/>
      <c r="MHJ230" s="24"/>
      <c r="MHK230" s="24"/>
      <c r="MHL230" s="24"/>
      <c r="MHM230" s="24"/>
      <c r="MHN230" s="24"/>
      <c r="MHO230" s="24"/>
      <c r="MHP230" s="24"/>
      <c r="MHQ230" s="24"/>
      <c r="MHR230" s="24"/>
      <c r="MHS230" s="24"/>
      <c r="MHT230" s="24"/>
      <c r="MHU230" s="24"/>
      <c r="MHV230" s="24"/>
      <c r="MHW230" s="24"/>
      <c r="MHX230" s="24"/>
      <c r="MHY230" s="24"/>
      <c r="MHZ230" s="24"/>
      <c r="MIA230" s="24"/>
      <c r="MIB230" s="24"/>
      <c r="MIC230" s="24"/>
      <c r="MID230" s="24"/>
      <c r="MIE230" s="24"/>
      <c r="MIF230" s="24"/>
      <c r="MIG230" s="24"/>
      <c r="MIH230" s="24"/>
      <c r="MII230" s="24"/>
      <c r="MIJ230" s="24"/>
      <c r="MIK230" s="24"/>
      <c r="MIL230" s="24"/>
      <c r="MIM230" s="24"/>
      <c r="MIN230" s="24"/>
      <c r="MIO230" s="24"/>
      <c r="MIP230" s="24"/>
      <c r="MIQ230" s="24"/>
      <c r="MIR230" s="24"/>
      <c r="MIS230" s="24"/>
      <c r="MIT230" s="24"/>
      <c r="MIU230" s="24"/>
      <c r="MIV230" s="24"/>
      <c r="MIW230" s="24"/>
      <c r="MIX230" s="24"/>
      <c r="MIY230" s="24"/>
      <c r="MIZ230" s="24"/>
      <c r="MJA230" s="24"/>
      <c r="MJB230" s="24"/>
      <c r="MJC230" s="24"/>
      <c r="MJD230" s="24"/>
      <c r="MJE230" s="24"/>
      <c r="MJF230" s="24"/>
      <c r="MJG230" s="24"/>
      <c r="MJH230" s="24"/>
      <c r="MJI230" s="24"/>
      <c r="MJJ230" s="24"/>
      <c r="MJK230" s="24"/>
      <c r="MJL230" s="24"/>
      <c r="MJM230" s="24"/>
      <c r="MJN230" s="24"/>
      <c r="MJO230" s="24"/>
      <c r="MJP230" s="24"/>
      <c r="MJQ230" s="24"/>
      <c r="MJR230" s="24"/>
      <c r="MJS230" s="24"/>
      <c r="MJT230" s="24"/>
      <c r="MJU230" s="24"/>
      <c r="MJV230" s="24"/>
      <c r="MJW230" s="24"/>
      <c r="MJX230" s="24"/>
      <c r="MJY230" s="24"/>
      <c r="MJZ230" s="24"/>
      <c r="MKA230" s="24"/>
      <c r="MKB230" s="24"/>
      <c r="MKC230" s="24"/>
      <c r="MKD230" s="24"/>
      <c r="MKE230" s="24"/>
      <c r="MKF230" s="24"/>
      <c r="MKG230" s="24"/>
      <c r="MKH230" s="24"/>
      <c r="MKI230" s="24"/>
      <c r="MKJ230" s="24"/>
      <c r="MKK230" s="24"/>
      <c r="MKL230" s="24"/>
      <c r="MKM230" s="24"/>
      <c r="MKN230" s="24"/>
      <c r="MKO230" s="24"/>
      <c r="MKP230" s="24"/>
      <c r="MKQ230" s="24"/>
      <c r="MKR230" s="24"/>
      <c r="MKS230" s="24"/>
      <c r="MKT230" s="24"/>
      <c r="MKU230" s="24"/>
      <c r="MKV230" s="24"/>
      <c r="MKW230" s="24"/>
      <c r="MKX230" s="24"/>
      <c r="MKY230" s="24"/>
      <c r="MKZ230" s="24"/>
      <c r="MLA230" s="24"/>
      <c r="MLB230" s="24"/>
      <c r="MLC230" s="24"/>
      <c r="MLD230" s="24"/>
      <c r="MLE230" s="24"/>
      <c r="MLF230" s="24"/>
      <c r="MLG230" s="24"/>
      <c r="MLH230" s="24"/>
      <c r="MLI230" s="24"/>
      <c r="MLJ230" s="24"/>
      <c r="MLK230" s="24"/>
      <c r="MLL230" s="24"/>
      <c r="MLM230" s="24"/>
      <c r="MLN230" s="24"/>
      <c r="MLO230" s="24"/>
      <c r="MLP230" s="24"/>
      <c r="MLQ230" s="24"/>
      <c r="MLR230" s="24"/>
      <c r="MLS230" s="24"/>
      <c r="MLT230" s="24"/>
      <c r="MLU230" s="24"/>
      <c r="MLV230" s="24"/>
      <c r="MLW230" s="24"/>
      <c r="MLX230" s="24"/>
      <c r="MLY230" s="24"/>
      <c r="MLZ230" s="24"/>
      <c r="MMA230" s="24"/>
      <c r="MMB230" s="24"/>
      <c r="MMC230" s="24"/>
      <c r="MMD230" s="24"/>
      <c r="MME230" s="24"/>
      <c r="MMF230" s="24"/>
      <c r="MMG230" s="24"/>
      <c r="MMH230" s="24"/>
      <c r="MMI230" s="24"/>
      <c r="MMJ230" s="24"/>
      <c r="MMK230" s="24"/>
      <c r="MML230" s="24"/>
      <c r="MMM230" s="24"/>
      <c r="MMN230" s="24"/>
      <c r="MMO230" s="24"/>
      <c r="MMP230" s="24"/>
      <c r="MMQ230" s="24"/>
      <c r="MMR230" s="24"/>
      <c r="MMS230" s="24"/>
      <c r="MMT230" s="24"/>
      <c r="MMU230" s="24"/>
      <c r="MMV230" s="24"/>
      <c r="MMW230" s="24"/>
      <c r="MMX230" s="24"/>
      <c r="MMY230" s="24"/>
      <c r="MMZ230" s="24"/>
      <c r="MNA230" s="24"/>
      <c r="MNB230" s="24"/>
      <c r="MNC230" s="24"/>
      <c r="MND230" s="24"/>
      <c r="MNE230" s="24"/>
      <c r="MNF230" s="24"/>
      <c r="MNG230" s="24"/>
      <c r="MNH230" s="24"/>
      <c r="MNI230" s="24"/>
      <c r="MNJ230" s="24"/>
      <c r="MNK230" s="24"/>
      <c r="MNL230" s="24"/>
      <c r="MNM230" s="24"/>
      <c r="MNN230" s="24"/>
      <c r="MNO230" s="24"/>
      <c r="MNP230" s="24"/>
      <c r="MNQ230" s="24"/>
      <c r="MNR230" s="24"/>
      <c r="MNS230" s="24"/>
      <c r="MNT230" s="24"/>
      <c r="MNU230" s="24"/>
      <c r="MNV230" s="24"/>
      <c r="MNW230" s="24"/>
      <c r="MNX230" s="24"/>
      <c r="MNY230" s="24"/>
      <c r="MNZ230" s="24"/>
      <c r="MOA230" s="24"/>
      <c r="MOB230" s="24"/>
      <c r="MOC230" s="24"/>
      <c r="MOD230" s="24"/>
      <c r="MOE230" s="24"/>
      <c r="MOF230" s="24"/>
      <c r="MOG230" s="24"/>
      <c r="MOH230" s="24"/>
      <c r="MOI230" s="24"/>
      <c r="MOJ230" s="24"/>
      <c r="MOK230" s="24"/>
      <c r="MOL230" s="24"/>
      <c r="MOM230" s="24"/>
      <c r="MON230" s="24"/>
      <c r="MOO230" s="24"/>
      <c r="MOP230" s="24"/>
      <c r="MOQ230" s="24"/>
      <c r="MOR230" s="24"/>
      <c r="MOS230" s="24"/>
      <c r="MOT230" s="24"/>
      <c r="MOU230" s="24"/>
      <c r="MOV230" s="24"/>
      <c r="MOW230" s="24"/>
      <c r="MOX230" s="24"/>
      <c r="MOY230" s="24"/>
      <c r="MOZ230" s="24"/>
      <c r="MPA230" s="24"/>
      <c r="MPB230" s="24"/>
      <c r="MPC230" s="24"/>
      <c r="MPD230" s="24"/>
      <c r="MPE230" s="24"/>
      <c r="MPF230" s="24"/>
      <c r="MPG230" s="24"/>
      <c r="MPH230" s="24"/>
      <c r="MPI230" s="24"/>
      <c r="MPJ230" s="24"/>
      <c r="MPK230" s="24"/>
      <c r="MPL230" s="24"/>
      <c r="MPM230" s="24"/>
      <c r="MPN230" s="24"/>
      <c r="MPO230" s="24"/>
      <c r="MPP230" s="24"/>
      <c r="MPQ230" s="24"/>
      <c r="MPR230" s="24"/>
      <c r="MPS230" s="24"/>
      <c r="MPT230" s="24"/>
      <c r="MPU230" s="24"/>
      <c r="MPV230" s="24"/>
      <c r="MPW230" s="24"/>
      <c r="MPX230" s="24"/>
      <c r="MPY230" s="24"/>
      <c r="MPZ230" s="24"/>
      <c r="MQA230" s="24"/>
      <c r="MQB230" s="24"/>
      <c r="MQC230" s="24"/>
      <c r="MQD230" s="24"/>
      <c r="MQE230" s="24"/>
      <c r="MQF230" s="24"/>
      <c r="MQG230" s="24"/>
      <c r="MQH230" s="24"/>
      <c r="MQI230" s="24"/>
      <c r="MQJ230" s="24"/>
      <c r="MQK230" s="24"/>
      <c r="MQL230" s="24"/>
      <c r="MQM230" s="24"/>
      <c r="MQN230" s="24"/>
      <c r="MQO230" s="24"/>
      <c r="MQP230" s="24"/>
      <c r="MQQ230" s="24"/>
      <c r="MQR230" s="24"/>
      <c r="MQS230" s="24"/>
      <c r="MQT230" s="24"/>
      <c r="MQU230" s="24"/>
      <c r="MQV230" s="24"/>
      <c r="MQW230" s="24"/>
      <c r="MQX230" s="24"/>
      <c r="MQY230" s="24"/>
      <c r="MQZ230" s="24"/>
      <c r="MRA230" s="24"/>
      <c r="MRB230" s="24"/>
      <c r="MRC230" s="24"/>
      <c r="MRD230" s="24"/>
      <c r="MRE230" s="24"/>
      <c r="MRF230" s="24"/>
      <c r="MRG230" s="24"/>
      <c r="MRH230" s="24"/>
      <c r="MRI230" s="24"/>
      <c r="MRJ230" s="24"/>
      <c r="MRK230" s="24"/>
      <c r="MRL230" s="24"/>
      <c r="MRM230" s="24"/>
      <c r="MRN230" s="24"/>
      <c r="MRO230" s="24"/>
      <c r="MRP230" s="24"/>
      <c r="MRQ230" s="24"/>
      <c r="MRR230" s="24"/>
      <c r="MRS230" s="24"/>
      <c r="MRT230" s="24"/>
      <c r="MRU230" s="24"/>
      <c r="MRV230" s="24"/>
      <c r="MRW230" s="24"/>
      <c r="MRX230" s="24"/>
      <c r="MRY230" s="24"/>
      <c r="MRZ230" s="24"/>
      <c r="MSA230" s="24"/>
      <c r="MSB230" s="24"/>
      <c r="MSC230" s="24"/>
      <c r="MSD230" s="24"/>
      <c r="MSE230" s="24"/>
      <c r="MSF230" s="24"/>
      <c r="MSG230" s="24"/>
      <c r="MSH230" s="24"/>
      <c r="MSI230" s="24"/>
      <c r="MSJ230" s="24"/>
      <c r="MSK230" s="24"/>
      <c r="MSL230" s="24"/>
      <c r="MSM230" s="24"/>
      <c r="MSN230" s="24"/>
      <c r="MSO230" s="24"/>
      <c r="MSP230" s="24"/>
      <c r="MSQ230" s="24"/>
      <c r="MSR230" s="24"/>
      <c r="MSS230" s="24"/>
      <c r="MST230" s="24"/>
      <c r="MSU230" s="24"/>
      <c r="MSV230" s="24"/>
      <c r="MSW230" s="24"/>
      <c r="MSX230" s="24"/>
      <c r="MSY230" s="24"/>
      <c r="MSZ230" s="24"/>
      <c r="MTA230" s="24"/>
      <c r="MTB230" s="24"/>
      <c r="MTC230" s="24"/>
      <c r="MTD230" s="24"/>
      <c r="MTE230" s="24"/>
      <c r="MTF230" s="24"/>
      <c r="MTG230" s="24"/>
      <c r="MTH230" s="24"/>
      <c r="MTI230" s="24"/>
      <c r="MTJ230" s="24"/>
      <c r="MTK230" s="24"/>
      <c r="MTL230" s="24"/>
      <c r="MTM230" s="24"/>
      <c r="MTN230" s="24"/>
      <c r="MTO230" s="24"/>
      <c r="MTP230" s="24"/>
      <c r="MTQ230" s="24"/>
      <c r="MTR230" s="24"/>
      <c r="MTS230" s="24"/>
      <c r="MTT230" s="24"/>
      <c r="MTU230" s="24"/>
      <c r="MTV230" s="24"/>
      <c r="MTW230" s="24"/>
      <c r="MTX230" s="24"/>
      <c r="MTY230" s="24"/>
      <c r="MTZ230" s="24"/>
      <c r="MUA230" s="24"/>
      <c r="MUB230" s="24"/>
      <c r="MUC230" s="24"/>
      <c r="MUD230" s="24"/>
      <c r="MUE230" s="24"/>
      <c r="MUF230" s="24"/>
      <c r="MUG230" s="24"/>
      <c r="MUH230" s="24"/>
      <c r="MUI230" s="24"/>
      <c r="MUJ230" s="24"/>
      <c r="MUK230" s="24"/>
      <c r="MUL230" s="24"/>
      <c r="MUM230" s="24"/>
      <c r="MUN230" s="24"/>
      <c r="MUO230" s="24"/>
      <c r="MUP230" s="24"/>
      <c r="MUQ230" s="24"/>
      <c r="MUR230" s="24"/>
      <c r="MUS230" s="24"/>
      <c r="MUT230" s="24"/>
      <c r="MUU230" s="24"/>
      <c r="MUV230" s="24"/>
      <c r="MUW230" s="24"/>
      <c r="MUX230" s="24"/>
      <c r="MUY230" s="24"/>
      <c r="MUZ230" s="24"/>
      <c r="MVA230" s="24"/>
      <c r="MVB230" s="24"/>
      <c r="MVC230" s="24"/>
      <c r="MVD230" s="24"/>
      <c r="MVE230" s="24"/>
      <c r="MVF230" s="24"/>
      <c r="MVG230" s="24"/>
      <c r="MVH230" s="24"/>
      <c r="MVI230" s="24"/>
      <c r="MVJ230" s="24"/>
      <c r="MVK230" s="24"/>
      <c r="MVL230" s="24"/>
      <c r="MVM230" s="24"/>
      <c r="MVN230" s="24"/>
      <c r="MVO230" s="24"/>
      <c r="MVP230" s="24"/>
      <c r="MVQ230" s="24"/>
      <c r="MVR230" s="24"/>
      <c r="MVS230" s="24"/>
      <c r="MVT230" s="24"/>
      <c r="MVU230" s="24"/>
      <c r="MVV230" s="24"/>
      <c r="MVW230" s="24"/>
      <c r="MVX230" s="24"/>
      <c r="MVY230" s="24"/>
      <c r="MVZ230" s="24"/>
      <c r="MWA230" s="24"/>
      <c r="MWB230" s="24"/>
      <c r="MWC230" s="24"/>
      <c r="MWD230" s="24"/>
      <c r="MWE230" s="24"/>
      <c r="MWF230" s="24"/>
      <c r="MWG230" s="24"/>
      <c r="MWH230" s="24"/>
      <c r="MWI230" s="24"/>
      <c r="MWJ230" s="24"/>
      <c r="MWK230" s="24"/>
      <c r="MWL230" s="24"/>
      <c r="MWM230" s="24"/>
      <c r="MWN230" s="24"/>
      <c r="MWO230" s="24"/>
      <c r="MWP230" s="24"/>
      <c r="MWQ230" s="24"/>
      <c r="MWR230" s="24"/>
      <c r="MWS230" s="24"/>
      <c r="MWT230" s="24"/>
      <c r="MWU230" s="24"/>
      <c r="MWV230" s="24"/>
      <c r="MWW230" s="24"/>
      <c r="MWX230" s="24"/>
      <c r="MWY230" s="24"/>
      <c r="MWZ230" s="24"/>
      <c r="MXA230" s="24"/>
      <c r="MXB230" s="24"/>
      <c r="MXC230" s="24"/>
      <c r="MXD230" s="24"/>
      <c r="MXE230" s="24"/>
      <c r="MXF230" s="24"/>
      <c r="MXG230" s="24"/>
      <c r="MXH230" s="24"/>
      <c r="MXI230" s="24"/>
      <c r="MXJ230" s="24"/>
      <c r="MXK230" s="24"/>
      <c r="MXL230" s="24"/>
      <c r="MXM230" s="24"/>
      <c r="MXN230" s="24"/>
      <c r="MXO230" s="24"/>
      <c r="MXP230" s="24"/>
      <c r="MXQ230" s="24"/>
      <c r="MXR230" s="24"/>
      <c r="MXS230" s="24"/>
      <c r="MXT230" s="24"/>
      <c r="MXU230" s="24"/>
      <c r="MXV230" s="24"/>
      <c r="MXW230" s="24"/>
      <c r="MXX230" s="24"/>
      <c r="MXY230" s="24"/>
      <c r="MXZ230" s="24"/>
      <c r="MYA230" s="24"/>
      <c r="MYB230" s="24"/>
      <c r="MYC230" s="24"/>
      <c r="MYD230" s="24"/>
      <c r="MYE230" s="24"/>
      <c r="MYF230" s="24"/>
      <c r="MYG230" s="24"/>
      <c r="MYH230" s="24"/>
      <c r="MYI230" s="24"/>
      <c r="MYJ230" s="24"/>
      <c r="MYK230" s="24"/>
      <c r="MYL230" s="24"/>
      <c r="MYM230" s="24"/>
      <c r="MYN230" s="24"/>
      <c r="MYO230" s="24"/>
      <c r="MYP230" s="24"/>
      <c r="MYQ230" s="24"/>
      <c r="MYR230" s="24"/>
      <c r="MYS230" s="24"/>
      <c r="MYT230" s="24"/>
      <c r="MYU230" s="24"/>
      <c r="MYV230" s="24"/>
      <c r="MYW230" s="24"/>
      <c r="MYX230" s="24"/>
      <c r="MYY230" s="24"/>
      <c r="MYZ230" s="24"/>
      <c r="MZA230" s="24"/>
      <c r="MZB230" s="24"/>
      <c r="MZC230" s="24"/>
      <c r="MZD230" s="24"/>
      <c r="MZE230" s="24"/>
      <c r="MZF230" s="24"/>
      <c r="MZG230" s="24"/>
      <c r="MZH230" s="24"/>
      <c r="MZI230" s="24"/>
      <c r="MZJ230" s="24"/>
      <c r="MZK230" s="24"/>
      <c r="MZL230" s="24"/>
      <c r="MZM230" s="24"/>
      <c r="MZN230" s="24"/>
      <c r="MZO230" s="24"/>
      <c r="MZP230" s="24"/>
      <c r="MZQ230" s="24"/>
      <c r="MZR230" s="24"/>
      <c r="MZS230" s="24"/>
      <c r="MZT230" s="24"/>
      <c r="MZU230" s="24"/>
      <c r="MZV230" s="24"/>
      <c r="MZW230" s="24"/>
      <c r="MZX230" s="24"/>
      <c r="MZY230" s="24"/>
      <c r="MZZ230" s="24"/>
      <c r="NAA230" s="24"/>
      <c r="NAB230" s="24"/>
      <c r="NAC230" s="24"/>
      <c r="NAD230" s="24"/>
      <c r="NAE230" s="24"/>
      <c r="NAF230" s="24"/>
      <c r="NAG230" s="24"/>
      <c r="NAH230" s="24"/>
      <c r="NAI230" s="24"/>
      <c r="NAJ230" s="24"/>
      <c r="NAK230" s="24"/>
      <c r="NAL230" s="24"/>
      <c r="NAM230" s="24"/>
      <c r="NAN230" s="24"/>
      <c r="NAO230" s="24"/>
      <c r="NAP230" s="24"/>
      <c r="NAQ230" s="24"/>
      <c r="NAR230" s="24"/>
      <c r="NAS230" s="24"/>
      <c r="NAT230" s="24"/>
      <c r="NAU230" s="24"/>
      <c r="NAV230" s="24"/>
      <c r="NAW230" s="24"/>
      <c r="NAX230" s="24"/>
      <c r="NAY230" s="24"/>
      <c r="NAZ230" s="24"/>
      <c r="NBA230" s="24"/>
      <c r="NBB230" s="24"/>
      <c r="NBC230" s="24"/>
      <c r="NBD230" s="24"/>
      <c r="NBE230" s="24"/>
      <c r="NBF230" s="24"/>
      <c r="NBG230" s="24"/>
      <c r="NBH230" s="24"/>
      <c r="NBI230" s="24"/>
      <c r="NBJ230" s="24"/>
      <c r="NBK230" s="24"/>
      <c r="NBL230" s="24"/>
      <c r="NBM230" s="24"/>
      <c r="NBN230" s="24"/>
      <c r="NBO230" s="24"/>
      <c r="NBP230" s="24"/>
      <c r="NBQ230" s="24"/>
      <c r="NBR230" s="24"/>
      <c r="NBS230" s="24"/>
      <c r="NBT230" s="24"/>
      <c r="NBU230" s="24"/>
      <c r="NBV230" s="24"/>
      <c r="NBW230" s="24"/>
      <c r="NBX230" s="24"/>
      <c r="NBY230" s="24"/>
      <c r="NBZ230" s="24"/>
      <c r="NCA230" s="24"/>
      <c r="NCB230" s="24"/>
      <c r="NCC230" s="24"/>
      <c r="NCD230" s="24"/>
      <c r="NCE230" s="24"/>
      <c r="NCF230" s="24"/>
      <c r="NCG230" s="24"/>
      <c r="NCH230" s="24"/>
      <c r="NCI230" s="24"/>
      <c r="NCJ230" s="24"/>
      <c r="NCK230" s="24"/>
      <c r="NCL230" s="24"/>
      <c r="NCM230" s="24"/>
      <c r="NCN230" s="24"/>
      <c r="NCO230" s="24"/>
      <c r="NCP230" s="24"/>
      <c r="NCQ230" s="24"/>
      <c r="NCR230" s="24"/>
      <c r="NCS230" s="24"/>
      <c r="NCT230" s="24"/>
      <c r="NCU230" s="24"/>
      <c r="NCV230" s="24"/>
      <c r="NCW230" s="24"/>
      <c r="NCX230" s="24"/>
      <c r="NCY230" s="24"/>
      <c r="NCZ230" s="24"/>
      <c r="NDA230" s="24"/>
      <c r="NDB230" s="24"/>
      <c r="NDC230" s="24"/>
      <c r="NDD230" s="24"/>
      <c r="NDE230" s="24"/>
      <c r="NDF230" s="24"/>
      <c r="NDG230" s="24"/>
      <c r="NDH230" s="24"/>
      <c r="NDI230" s="24"/>
      <c r="NDJ230" s="24"/>
      <c r="NDK230" s="24"/>
      <c r="NDL230" s="24"/>
      <c r="NDM230" s="24"/>
      <c r="NDN230" s="24"/>
      <c r="NDO230" s="24"/>
      <c r="NDP230" s="24"/>
      <c r="NDQ230" s="24"/>
      <c r="NDR230" s="24"/>
      <c r="NDS230" s="24"/>
      <c r="NDT230" s="24"/>
      <c r="NDU230" s="24"/>
      <c r="NDV230" s="24"/>
      <c r="NDW230" s="24"/>
      <c r="NDX230" s="24"/>
      <c r="NDY230" s="24"/>
      <c r="NDZ230" s="24"/>
      <c r="NEA230" s="24"/>
      <c r="NEB230" s="24"/>
      <c r="NEC230" s="24"/>
      <c r="NED230" s="24"/>
      <c r="NEE230" s="24"/>
      <c r="NEF230" s="24"/>
      <c r="NEG230" s="24"/>
      <c r="NEH230" s="24"/>
      <c r="NEI230" s="24"/>
      <c r="NEJ230" s="24"/>
      <c r="NEK230" s="24"/>
      <c r="NEL230" s="24"/>
      <c r="NEM230" s="24"/>
      <c r="NEN230" s="24"/>
      <c r="NEO230" s="24"/>
      <c r="NEP230" s="24"/>
      <c r="NEQ230" s="24"/>
      <c r="NER230" s="24"/>
      <c r="NES230" s="24"/>
      <c r="NET230" s="24"/>
      <c r="NEU230" s="24"/>
      <c r="NEV230" s="24"/>
      <c r="NEW230" s="24"/>
      <c r="NEX230" s="24"/>
      <c r="NEY230" s="24"/>
      <c r="NEZ230" s="24"/>
      <c r="NFA230" s="24"/>
      <c r="NFB230" s="24"/>
      <c r="NFC230" s="24"/>
      <c r="NFD230" s="24"/>
      <c r="NFE230" s="24"/>
      <c r="NFF230" s="24"/>
      <c r="NFG230" s="24"/>
      <c r="NFH230" s="24"/>
      <c r="NFI230" s="24"/>
      <c r="NFJ230" s="24"/>
      <c r="NFK230" s="24"/>
      <c r="NFL230" s="24"/>
      <c r="NFM230" s="24"/>
      <c r="NFN230" s="24"/>
      <c r="NFO230" s="24"/>
      <c r="NFP230" s="24"/>
      <c r="NFQ230" s="24"/>
      <c r="NFR230" s="24"/>
      <c r="NFS230" s="24"/>
      <c r="NFT230" s="24"/>
      <c r="NFU230" s="24"/>
      <c r="NFV230" s="24"/>
      <c r="NFW230" s="24"/>
      <c r="NFX230" s="24"/>
      <c r="NFY230" s="24"/>
      <c r="NFZ230" s="24"/>
      <c r="NGA230" s="24"/>
      <c r="NGB230" s="24"/>
      <c r="NGC230" s="24"/>
      <c r="NGD230" s="24"/>
      <c r="NGE230" s="24"/>
      <c r="NGF230" s="24"/>
      <c r="NGG230" s="24"/>
      <c r="NGH230" s="24"/>
      <c r="NGI230" s="24"/>
      <c r="NGJ230" s="24"/>
      <c r="NGK230" s="24"/>
      <c r="NGL230" s="24"/>
      <c r="NGM230" s="24"/>
      <c r="NGN230" s="24"/>
      <c r="NGO230" s="24"/>
      <c r="NGP230" s="24"/>
      <c r="NGQ230" s="24"/>
      <c r="NGR230" s="24"/>
      <c r="NGS230" s="24"/>
      <c r="NGT230" s="24"/>
      <c r="NGU230" s="24"/>
      <c r="NGV230" s="24"/>
      <c r="NGW230" s="24"/>
      <c r="NGX230" s="24"/>
      <c r="NGY230" s="24"/>
      <c r="NGZ230" s="24"/>
      <c r="NHA230" s="24"/>
      <c r="NHB230" s="24"/>
      <c r="NHC230" s="24"/>
      <c r="NHD230" s="24"/>
      <c r="NHE230" s="24"/>
      <c r="NHF230" s="24"/>
      <c r="NHG230" s="24"/>
      <c r="NHH230" s="24"/>
      <c r="NHI230" s="24"/>
      <c r="NHJ230" s="24"/>
      <c r="NHK230" s="24"/>
      <c r="NHL230" s="24"/>
      <c r="NHM230" s="24"/>
      <c r="NHN230" s="24"/>
      <c r="NHO230" s="24"/>
      <c r="NHP230" s="24"/>
      <c r="NHQ230" s="24"/>
      <c r="NHR230" s="24"/>
      <c r="NHS230" s="24"/>
      <c r="NHT230" s="24"/>
      <c r="NHU230" s="24"/>
      <c r="NHV230" s="24"/>
      <c r="NHW230" s="24"/>
      <c r="NHX230" s="24"/>
      <c r="NHY230" s="24"/>
      <c r="NHZ230" s="24"/>
      <c r="NIA230" s="24"/>
      <c r="NIB230" s="24"/>
      <c r="NIC230" s="24"/>
      <c r="NID230" s="24"/>
      <c r="NIE230" s="24"/>
      <c r="NIF230" s="24"/>
      <c r="NIG230" s="24"/>
      <c r="NIH230" s="24"/>
      <c r="NII230" s="24"/>
      <c r="NIJ230" s="24"/>
      <c r="NIK230" s="24"/>
      <c r="NIL230" s="24"/>
      <c r="NIM230" s="24"/>
      <c r="NIN230" s="24"/>
      <c r="NIO230" s="24"/>
      <c r="NIP230" s="24"/>
      <c r="NIQ230" s="24"/>
      <c r="NIR230" s="24"/>
      <c r="NIS230" s="24"/>
      <c r="NIT230" s="24"/>
      <c r="NIU230" s="24"/>
      <c r="NIV230" s="24"/>
      <c r="NIW230" s="24"/>
      <c r="NIX230" s="24"/>
      <c r="NIY230" s="24"/>
      <c r="NIZ230" s="24"/>
      <c r="NJA230" s="24"/>
      <c r="NJB230" s="24"/>
      <c r="NJC230" s="24"/>
      <c r="NJD230" s="24"/>
      <c r="NJE230" s="24"/>
      <c r="NJF230" s="24"/>
      <c r="NJG230" s="24"/>
      <c r="NJH230" s="24"/>
      <c r="NJI230" s="24"/>
      <c r="NJJ230" s="24"/>
      <c r="NJK230" s="24"/>
      <c r="NJL230" s="24"/>
      <c r="NJM230" s="24"/>
      <c r="NJN230" s="24"/>
      <c r="NJO230" s="24"/>
      <c r="NJP230" s="24"/>
      <c r="NJQ230" s="24"/>
      <c r="NJR230" s="24"/>
      <c r="NJS230" s="24"/>
      <c r="NJT230" s="24"/>
      <c r="NJU230" s="24"/>
      <c r="NJV230" s="24"/>
      <c r="NJW230" s="24"/>
      <c r="NJX230" s="24"/>
      <c r="NJY230" s="24"/>
      <c r="NJZ230" s="24"/>
      <c r="NKA230" s="24"/>
      <c r="NKB230" s="24"/>
      <c r="NKC230" s="24"/>
      <c r="NKD230" s="24"/>
      <c r="NKE230" s="24"/>
      <c r="NKF230" s="24"/>
      <c r="NKG230" s="24"/>
      <c r="NKH230" s="24"/>
      <c r="NKI230" s="24"/>
      <c r="NKJ230" s="24"/>
      <c r="NKK230" s="24"/>
      <c r="NKL230" s="24"/>
      <c r="NKM230" s="24"/>
      <c r="NKN230" s="24"/>
      <c r="NKO230" s="24"/>
      <c r="NKP230" s="24"/>
      <c r="NKQ230" s="24"/>
      <c r="NKR230" s="24"/>
      <c r="NKS230" s="24"/>
      <c r="NKT230" s="24"/>
      <c r="NKU230" s="24"/>
      <c r="NKV230" s="24"/>
      <c r="NKW230" s="24"/>
      <c r="NKX230" s="24"/>
      <c r="NKY230" s="24"/>
      <c r="NKZ230" s="24"/>
      <c r="NLA230" s="24"/>
      <c r="NLB230" s="24"/>
      <c r="NLC230" s="24"/>
      <c r="NLD230" s="24"/>
      <c r="NLE230" s="24"/>
      <c r="NLF230" s="24"/>
      <c r="NLG230" s="24"/>
      <c r="NLH230" s="24"/>
      <c r="NLI230" s="24"/>
      <c r="NLJ230" s="24"/>
      <c r="NLK230" s="24"/>
      <c r="NLL230" s="24"/>
      <c r="NLM230" s="24"/>
      <c r="NLN230" s="24"/>
      <c r="NLO230" s="24"/>
      <c r="NLP230" s="24"/>
      <c r="NLQ230" s="24"/>
      <c r="NLR230" s="24"/>
      <c r="NLS230" s="24"/>
      <c r="NLT230" s="24"/>
      <c r="NLU230" s="24"/>
      <c r="NLV230" s="24"/>
      <c r="NLW230" s="24"/>
      <c r="NLX230" s="24"/>
      <c r="NLY230" s="24"/>
      <c r="NLZ230" s="24"/>
      <c r="NMA230" s="24"/>
      <c r="NMB230" s="24"/>
      <c r="NMC230" s="24"/>
      <c r="NMD230" s="24"/>
      <c r="NME230" s="24"/>
      <c r="NMF230" s="24"/>
      <c r="NMG230" s="24"/>
      <c r="NMH230" s="24"/>
      <c r="NMI230" s="24"/>
      <c r="NMJ230" s="24"/>
      <c r="NMK230" s="24"/>
      <c r="NML230" s="24"/>
      <c r="NMM230" s="24"/>
      <c r="NMN230" s="24"/>
      <c r="NMO230" s="24"/>
      <c r="NMP230" s="24"/>
      <c r="NMQ230" s="24"/>
      <c r="NMR230" s="24"/>
      <c r="NMS230" s="24"/>
      <c r="NMT230" s="24"/>
      <c r="NMU230" s="24"/>
      <c r="NMV230" s="24"/>
      <c r="NMW230" s="24"/>
      <c r="NMX230" s="24"/>
      <c r="NMY230" s="24"/>
      <c r="NMZ230" s="24"/>
      <c r="NNA230" s="24"/>
      <c r="NNB230" s="24"/>
      <c r="NNC230" s="24"/>
      <c r="NND230" s="24"/>
      <c r="NNE230" s="24"/>
      <c r="NNF230" s="24"/>
      <c r="NNG230" s="24"/>
      <c r="NNH230" s="24"/>
      <c r="NNI230" s="24"/>
      <c r="NNJ230" s="24"/>
      <c r="NNK230" s="24"/>
      <c r="NNL230" s="24"/>
      <c r="NNM230" s="24"/>
      <c r="NNN230" s="24"/>
      <c r="NNO230" s="24"/>
      <c r="NNP230" s="24"/>
      <c r="NNQ230" s="24"/>
      <c r="NNR230" s="24"/>
      <c r="NNS230" s="24"/>
      <c r="NNT230" s="24"/>
      <c r="NNU230" s="24"/>
      <c r="NNV230" s="24"/>
      <c r="NNW230" s="24"/>
      <c r="NNX230" s="24"/>
      <c r="NNY230" s="24"/>
      <c r="NNZ230" s="24"/>
      <c r="NOA230" s="24"/>
      <c r="NOB230" s="24"/>
      <c r="NOC230" s="24"/>
      <c r="NOD230" s="24"/>
      <c r="NOE230" s="24"/>
      <c r="NOF230" s="24"/>
      <c r="NOG230" s="24"/>
      <c r="NOH230" s="24"/>
      <c r="NOI230" s="24"/>
      <c r="NOJ230" s="24"/>
      <c r="NOK230" s="24"/>
      <c r="NOL230" s="24"/>
      <c r="NOM230" s="24"/>
      <c r="NON230" s="24"/>
      <c r="NOO230" s="24"/>
      <c r="NOP230" s="24"/>
      <c r="NOQ230" s="24"/>
      <c r="NOR230" s="24"/>
      <c r="NOS230" s="24"/>
      <c r="NOT230" s="24"/>
      <c r="NOU230" s="24"/>
      <c r="NOV230" s="24"/>
      <c r="NOW230" s="24"/>
      <c r="NOX230" s="24"/>
      <c r="NOY230" s="24"/>
      <c r="NOZ230" s="24"/>
      <c r="NPA230" s="24"/>
      <c r="NPB230" s="24"/>
      <c r="NPC230" s="24"/>
      <c r="NPD230" s="24"/>
      <c r="NPE230" s="24"/>
      <c r="NPF230" s="24"/>
      <c r="NPG230" s="24"/>
      <c r="NPH230" s="24"/>
      <c r="NPI230" s="24"/>
      <c r="NPJ230" s="24"/>
      <c r="NPK230" s="24"/>
      <c r="NPL230" s="24"/>
      <c r="NPM230" s="24"/>
      <c r="NPN230" s="24"/>
      <c r="NPO230" s="24"/>
      <c r="NPP230" s="24"/>
      <c r="NPQ230" s="24"/>
      <c r="NPR230" s="24"/>
      <c r="NPS230" s="24"/>
      <c r="NPT230" s="24"/>
      <c r="NPU230" s="24"/>
      <c r="NPV230" s="24"/>
      <c r="NPW230" s="24"/>
      <c r="NPX230" s="24"/>
      <c r="NPY230" s="24"/>
      <c r="NPZ230" s="24"/>
      <c r="NQA230" s="24"/>
      <c r="NQB230" s="24"/>
      <c r="NQC230" s="24"/>
      <c r="NQD230" s="24"/>
      <c r="NQE230" s="24"/>
      <c r="NQF230" s="24"/>
      <c r="NQG230" s="24"/>
      <c r="NQH230" s="24"/>
      <c r="NQI230" s="24"/>
      <c r="NQJ230" s="24"/>
      <c r="NQK230" s="24"/>
      <c r="NQL230" s="24"/>
      <c r="NQM230" s="24"/>
      <c r="NQN230" s="24"/>
      <c r="NQO230" s="24"/>
      <c r="NQP230" s="24"/>
      <c r="NQQ230" s="24"/>
      <c r="NQR230" s="24"/>
      <c r="NQS230" s="24"/>
      <c r="NQT230" s="24"/>
      <c r="NQU230" s="24"/>
      <c r="NQV230" s="24"/>
      <c r="NQW230" s="24"/>
      <c r="NQX230" s="24"/>
      <c r="NQY230" s="24"/>
      <c r="NQZ230" s="24"/>
      <c r="NRA230" s="24"/>
      <c r="NRB230" s="24"/>
      <c r="NRC230" s="24"/>
      <c r="NRD230" s="24"/>
      <c r="NRE230" s="24"/>
      <c r="NRF230" s="24"/>
      <c r="NRG230" s="24"/>
      <c r="NRH230" s="24"/>
      <c r="NRI230" s="24"/>
      <c r="NRJ230" s="24"/>
      <c r="NRK230" s="24"/>
      <c r="NRL230" s="24"/>
      <c r="NRM230" s="24"/>
      <c r="NRN230" s="24"/>
      <c r="NRO230" s="24"/>
      <c r="NRP230" s="24"/>
      <c r="NRQ230" s="24"/>
      <c r="NRR230" s="24"/>
      <c r="NRS230" s="24"/>
      <c r="NRT230" s="24"/>
      <c r="NRU230" s="24"/>
      <c r="NRV230" s="24"/>
      <c r="NRW230" s="24"/>
      <c r="NRX230" s="24"/>
      <c r="NRY230" s="24"/>
      <c r="NRZ230" s="24"/>
      <c r="NSA230" s="24"/>
      <c r="NSB230" s="24"/>
      <c r="NSC230" s="24"/>
      <c r="NSD230" s="24"/>
      <c r="NSE230" s="24"/>
      <c r="NSF230" s="24"/>
      <c r="NSG230" s="24"/>
      <c r="NSH230" s="24"/>
      <c r="NSI230" s="24"/>
      <c r="NSJ230" s="24"/>
      <c r="NSK230" s="24"/>
      <c r="NSL230" s="24"/>
      <c r="NSM230" s="24"/>
      <c r="NSN230" s="24"/>
      <c r="NSO230" s="24"/>
      <c r="NSP230" s="24"/>
      <c r="NSQ230" s="24"/>
      <c r="NSR230" s="24"/>
      <c r="NSS230" s="24"/>
      <c r="NST230" s="24"/>
      <c r="NSU230" s="24"/>
      <c r="NSV230" s="24"/>
      <c r="NSW230" s="24"/>
      <c r="NSX230" s="24"/>
      <c r="NSY230" s="24"/>
      <c r="NSZ230" s="24"/>
      <c r="NTA230" s="24"/>
      <c r="NTB230" s="24"/>
      <c r="NTC230" s="24"/>
      <c r="NTD230" s="24"/>
      <c r="NTE230" s="24"/>
      <c r="NTF230" s="24"/>
      <c r="NTG230" s="24"/>
      <c r="NTH230" s="24"/>
      <c r="NTI230" s="24"/>
      <c r="NTJ230" s="24"/>
      <c r="NTK230" s="24"/>
      <c r="NTL230" s="24"/>
      <c r="NTM230" s="24"/>
      <c r="NTN230" s="24"/>
      <c r="NTO230" s="24"/>
      <c r="NTP230" s="24"/>
      <c r="NTQ230" s="24"/>
      <c r="NTR230" s="24"/>
      <c r="NTS230" s="24"/>
      <c r="NTT230" s="24"/>
      <c r="NTU230" s="24"/>
      <c r="NTV230" s="24"/>
      <c r="NTW230" s="24"/>
      <c r="NTX230" s="24"/>
      <c r="NTY230" s="24"/>
      <c r="NTZ230" s="24"/>
      <c r="NUA230" s="24"/>
      <c r="NUB230" s="24"/>
      <c r="NUC230" s="24"/>
      <c r="NUD230" s="24"/>
      <c r="NUE230" s="24"/>
      <c r="NUF230" s="24"/>
      <c r="NUG230" s="24"/>
      <c r="NUH230" s="24"/>
      <c r="NUI230" s="24"/>
      <c r="NUJ230" s="24"/>
      <c r="NUK230" s="24"/>
      <c r="NUL230" s="24"/>
      <c r="NUM230" s="24"/>
      <c r="NUN230" s="24"/>
      <c r="NUO230" s="24"/>
      <c r="NUP230" s="24"/>
      <c r="NUQ230" s="24"/>
      <c r="NUR230" s="24"/>
      <c r="NUS230" s="24"/>
      <c r="NUT230" s="24"/>
      <c r="NUU230" s="24"/>
      <c r="NUV230" s="24"/>
      <c r="NUW230" s="24"/>
      <c r="NUX230" s="24"/>
      <c r="NUY230" s="24"/>
      <c r="NUZ230" s="24"/>
      <c r="NVA230" s="24"/>
      <c r="NVB230" s="24"/>
      <c r="NVC230" s="24"/>
      <c r="NVD230" s="24"/>
      <c r="NVE230" s="24"/>
      <c r="NVF230" s="24"/>
      <c r="NVG230" s="24"/>
      <c r="NVH230" s="24"/>
      <c r="NVI230" s="24"/>
      <c r="NVJ230" s="24"/>
      <c r="NVK230" s="24"/>
      <c r="NVL230" s="24"/>
      <c r="NVM230" s="24"/>
      <c r="NVN230" s="24"/>
      <c r="NVO230" s="24"/>
      <c r="NVP230" s="24"/>
      <c r="NVQ230" s="24"/>
      <c r="NVR230" s="24"/>
      <c r="NVS230" s="24"/>
      <c r="NVT230" s="24"/>
      <c r="NVU230" s="24"/>
      <c r="NVV230" s="24"/>
      <c r="NVW230" s="24"/>
      <c r="NVX230" s="24"/>
      <c r="NVY230" s="24"/>
      <c r="NVZ230" s="24"/>
      <c r="NWA230" s="24"/>
      <c r="NWB230" s="24"/>
      <c r="NWC230" s="24"/>
      <c r="NWD230" s="24"/>
      <c r="NWE230" s="24"/>
      <c r="NWF230" s="24"/>
      <c r="NWG230" s="24"/>
      <c r="NWH230" s="24"/>
      <c r="NWI230" s="24"/>
      <c r="NWJ230" s="24"/>
      <c r="NWK230" s="24"/>
      <c r="NWL230" s="24"/>
      <c r="NWM230" s="24"/>
      <c r="NWN230" s="24"/>
      <c r="NWO230" s="24"/>
      <c r="NWP230" s="24"/>
      <c r="NWQ230" s="24"/>
      <c r="NWR230" s="24"/>
      <c r="NWS230" s="24"/>
      <c r="NWT230" s="24"/>
      <c r="NWU230" s="24"/>
      <c r="NWV230" s="24"/>
      <c r="NWW230" s="24"/>
      <c r="NWX230" s="24"/>
      <c r="NWY230" s="24"/>
      <c r="NWZ230" s="24"/>
      <c r="NXA230" s="24"/>
      <c r="NXB230" s="24"/>
      <c r="NXC230" s="24"/>
      <c r="NXD230" s="24"/>
      <c r="NXE230" s="24"/>
      <c r="NXF230" s="24"/>
      <c r="NXG230" s="24"/>
      <c r="NXH230" s="24"/>
      <c r="NXI230" s="24"/>
      <c r="NXJ230" s="24"/>
      <c r="NXK230" s="24"/>
      <c r="NXL230" s="24"/>
      <c r="NXM230" s="24"/>
      <c r="NXN230" s="24"/>
      <c r="NXO230" s="24"/>
      <c r="NXP230" s="24"/>
      <c r="NXQ230" s="24"/>
      <c r="NXR230" s="24"/>
      <c r="NXS230" s="24"/>
      <c r="NXT230" s="24"/>
      <c r="NXU230" s="24"/>
      <c r="NXV230" s="24"/>
      <c r="NXW230" s="24"/>
      <c r="NXX230" s="24"/>
      <c r="NXY230" s="24"/>
      <c r="NXZ230" s="24"/>
      <c r="NYA230" s="24"/>
      <c r="NYB230" s="24"/>
      <c r="NYC230" s="24"/>
      <c r="NYD230" s="24"/>
      <c r="NYE230" s="24"/>
      <c r="NYF230" s="24"/>
      <c r="NYG230" s="24"/>
      <c r="NYH230" s="24"/>
      <c r="NYI230" s="24"/>
      <c r="NYJ230" s="24"/>
      <c r="NYK230" s="24"/>
      <c r="NYL230" s="24"/>
      <c r="NYM230" s="24"/>
      <c r="NYN230" s="24"/>
      <c r="NYO230" s="24"/>
      <c r="NYP230" s="24"/>
      <c r="NYQ230" s="24"/>
      <c r="NYR230" s="24"/>
      <c r="NYS230" s="24"/>
      <c r="NYT230" s="24"/>
      <c r="NYU230" s="24"/>
      <c r="NYV230" s="24"/>
      <c r="NYW230" s="24"/>
      <c r="NYX230" s="24"/>
      <c r="NYY230" s="24"/>
      <c r="NYZ230" s="24"/>
      <c r="NZA230" s="24"/>
      <c r="NZB230" s="24"/>
      <c r="NZC230" s="24"/>
      <c r="NZD230" s="24"/>
      <c r="NZE230" s="24"/>
      <c r="NZF230" s="24"/>
      <c r="NZG230" s="24"/>
      <c r="NZH230" s="24"/>
      <c r="NZI230" s="24"/>
      <c r="NZJ230" s="24"/>
      <c r="NZK230" s="24"/>
      <c r="NZL230" s="24"/>
      <c r="NZM230" s="24"/>
      <c r="NZN230" s="24"/>
      <c r="NZO230" s="24"/>
      <c r="NZP230" s="24"/>
      <c r="NZQ230" s="24"/>
      <c r="NZR230" s="24"/>
      <c r="NZS230" s="24"/>
      <c r="NZT230" s="24"/>
      <c r="NZU230" s="24"/>
      <c r="NZV230" s="24"/>
      <c r="NZW230" s="24"/>
      <c r="NZX230" s="24"/>
      <c r="NZY230" s="24"/>
      <c r="NZZ230" s="24"/>
      <c r="OAA230" s="24"/>
      <c r="OAB230" s="24"/>
      <c r="OAC230" s="24"/>
      <c r="OAD230" s="24"/>
      <c r="OAE230" s="24"/>
      <c r="OAF230" s="24"/>
      <c r="OAG230" s="24"/>
      <c r="OAH230" s="24"/>
      <c r="OAI230" s="24"/>
      <c r="OAJ230" s="24"/>
      <c r="OAK230" s="24"/>
      <c r="OAL230" s="24"/>
      <c r="OAM230" s="24"/>
      <c r="OAN230" s="24"/>
      <c r="OAO230" s="24"/>
      <c r="OAP230" s="24"/>
      <c r="OAQ230" s="24"/>
      <c r="OAR230" s="24"/>
      <c r="OAS230" s="24"/>
      <c r="OAT230" s="24"/>
      <c r="OAU230" s="24"/>
      <c r="OAV230" s="24"/>
      <c r="OAW230" s="24"/>
      <c r="OAX230" s="24"/>
      <c r="OAY230" s="24"/>
      <c r="OAZ230" s="24"/>
      <c r="OBA230" s="24"/>
      <c r="OBB230" s="24"/>
      <c r="OBC230" s="24"/>
      <c r="OBD230" s="24"/>
      <c r="OBE230" s="24"/>
      <c r="OBF230" s="24"/>
      <c r="OBG230" s="24"/>
      <c r="OBH230" s="24"/>
      <c r="OBI230" s="24"/>
      <c r="OBJ230" s="24"/>
      <c r="OBK230" s="24"/>
      <c r="OBL230" s="24"/>
      <c r="OBM230" s="24"/>
      <c r="OBN230" s="24"/>
      <c r="OBO230" s="24"/>
      <c r="OBP230" s="24"/>
      <c r="OBQ230" s="24"/>
      <c r="OBR230" s="24"/>
      <c r="OBS230" s="24"/>
      <c r="OBT230" s="24"/>
      <c r="OBU230" s="24"/>
      <c r="OBV230" s="24"/>
      <c r="OBW230" s="24"/>
      <c r="OBX230" s="24"/>
      <c r="OBY230" s="24"/>
      <c r="OBZ230" s="24"/>
      <c r="OCA230" s="24"/>
      <c r="OCB230" s="24"/>
      <c r="OCC230" s="24"/>
      <c r="OCD230" s="24"/>
      <c r="OCE230" s="24"/>
      <c r="OCF230" s="24"/>
      <c r="OCG230" s="24"/>
      <c r="OCH230" s="24"/>
      <c r="OCI230" s="24"/>
      <c r="OCJ230" s="24"/>
      <c r="OCK230" s="24"/>
      <c r="OCL230" s="24"/>
      <c r="OCM230" s="24"/>
      <c r="OCN230" s="24"/>
      <c r="OCO230" s="24"/>
      <c r="OCP230" s="24"/>
      <c r="OCQ230" s="24"/>
      <c r="OCR230" s="24"/>
      <c r="OCS230" s="24"/>
      <c r="OCT230" s="24"/>
      <c r="OCU230" s="24"/>
      <c r="OCV230" s="24"/>
      <c r="OCW230" s="24"/>
      <c r="OCX230" s="24"/>
      <c r="OCY230" s="24"/>
      <c r="OCZ230" s="24"/>
      <c r="ODA230" s="24"/>
      <c r="ODB230" s="24"/>
      <c r="ODC230" s="24"/>
      <c r="ODD230" s="24"/>
      <c r="ODE230" s="24"/>
      <c r="ODF230" s="24"/>
      <c r="ODG230" s="24"/>
      <c r="ODH230" s="24"/>
      <c r="ODI230" s="24"/>
      <c r="ODJ230" s="24"/>
      <c r="ODK230" s="24"/>
      <c r="ODL230" s="24"/>
      <c r="ODM230" s="24"/>
      <c r="ODN230" s="24"/>
      <c r="ODO230" s="24"/>
      <c r="ODP230" s="24"/>
      <c r="ODQ230" s="24"/>
      <c r="ODR230" s="24"/>
      <c r="ODS230" s="24"/>
      <c r="ODT230" s="24"/>
      <c r="ODU230" s="24"/>
      <c r="ODV230" s="24"/>
      <c r="ODW230" s="24"/>
      <c r="ODX230" s="24"/>
      <c r="ODY230" s="24"/>
      <c r="ODZ230" s="24"/>
      <c r="OEA230" s="24"/>
      <c r="OEB230" s="24"/>
      <c r="OEC230" s="24"/>
      <c r="OED230" s="24"/>
      <c r="OEE230" s="24"/>
      <c r="OEF230" s="24"/>
      <c r="OEG230" s="24"/>
      <c r="OEH230" s="24"/>
      <c r="OEI230" s="24"/>
      <c r="OEJ230" s="24"/>
      <c r="OEK230" s="24"/>
      <c r="OEL230" s="24"/>
      <c r="OEM230" s="24"/>
      <c r="OEN230" s="24"/>
      <c r="OEO230" s="24"/>
      <c r="OEP230" s="24"/>
      <c r="OEQ230" s="24"/>
      <c r="OER230" s="24"/>
      <c r="OES230" s="24"/>
      <c r="OET230" s="24"/>
      <c r="OEU230" s="24"/>
      <c r="OEV230" s="24"/>
      <c r="OEW230" s="24"/>
      <c r="OEX230" s="24"/>
      <c r="OEY230" s="24"/>
      <c r="OEZ230" s="24"/>
      <c r="OFA230" s="24"/>
      <c r="OFB230" s="24"/>
      <c r="OFC230" s="24"/>
      <c r="OFD230" s="24"/>
      <c r="OFE230" s="24"/>
      <c r="OFF230" s="24"/>
      <c r="OFG230" s="24"/>
      <c r="OFH230" s="24"/>
      <c r="OFI230" s="24"/>
      <c r="OFJ230" s="24"/>
      <c r="OFK230" s="24"/>
      <c r="OFL230" s="24"/>
      <c r="OFM230" s="24"/>
      <c r="OFN230" s="24"/>
      <c r="OFO230" s="24"/>
      <c r="OFP230" s="24"/>
      <c r="OFQ230" s="24"/>
      <c r="OFR230" s="24"/>
      <c r="OFS230" s="24"/>
      <c r="OFT230" s="24"/>
      <c r="OFU230" s="24"/>
      <c r="OFV230" s="24"/>
      <c r="OFW230" s="24"/>
      <c r="OFX230" s="24"/>
      <c r="OFY230" s="24"/>
      <c r="OFZ230" s="24"/>
      <c r="OGA230" s="24"/>
      <c r="OGB230" s="24"/>
      <c r="OGC230" s="24"/>
      <c r="OGD230" s="24"/>
      <c r="OGE230" s="24"/>
      <c r="OGF230" s="24"/>
      <c r="OGG230" s="24"/>
      <c r="OGH230" s="24"/>
      <c r="OGI230" s="24"/>
      <c r="OGJ230" s="24"/>
      <c r="OGK230" s="24"/>
      <c r="OGL230" s="24"/>
      <c r="OGM230" s="24"/>
      <c r="OGN230" s="24"/>
      <c r="OGO230" s="24"/>
      <c r="OGP230" s="24"/>
      <c r="OGQ230" s="24"/>
      <c r="OGR230" s="24"/>
      <c r="OGS230" s="24"/>
      <c r="OGT230" s="24"/>
      <c r="OGU230" s="24"/>
      <c r="OGV230" s="24"/>
      <c r="OGW230" s="24"/>
      <c r="OGX230" s="24"/>
      <c r="OGY230" s="24"/>
      <c r="OGZ230" s="24"/>
      <c r="OHA230" s="24"/>
      <c r="OHB230" s="24"/>
      <c r="OHC230" s="24"/>
      <c r="OHD230" s="24"/>
      <c r="OHE230" s="24"/>
      <c r="OHF230" s="24"/>
      <c r="OHG230" s="24"/>
      <c r="OHH230" s="24"/>
      <c r="OHI230" s="24"/>
      <c r="OHJ230" s="24"/>
      <c r="OHK230" s="24"/>
      <c r="OHL230" s="24"/>
      <c r="OHM230" s="24"/>
      <c r="OHN230" s="24"/>
      <c r="OHO230" s="24"/>
      <c r="OHP230" s="24"/>
      <c r="OHQ230" s="24"/>
      <c r="OHR230" s="24"/>
      <c r="OHS230" s="24"/>
      <c r="OHT230" s="24"/>
      <c r="OHU230" s="24"/>
      <c r="OHV230" s="24"/>
      <c r="OHW230" s="24"/>
      <c r="OHX230" s="24"/>
      <c r="OHY230" s="24"/>
      <c r="OHZ230" s="24"/>
      <c r="OIA230" s="24"/>
      <c r="OIB230" s="24"/>
      <c r="OIC230" s="24"/>
      <c r="OID230" s="24"/>
      <c r="OIE230" s="24"/>
      <c r="OIF230" s="24"/>
      <c r="OIG230" s="24"/>
      <c r="OIH230" s="24"/>
      <c r="OII230" s="24"/>
      <c r="OIJ230" s="24"/>
      <c r="OIK230" s="24"/>
      <c r="OIL230" s="24"/>
      <c r="OIM230" s="24"/>
      <c r="OIN230" s="24"/>
      <c r="OIO230" s="24"/>
      <c r="OIP230" s="24"/>
      <c r="OIQ230" s="24"/>
      <c r="OIR230" s="24"/>
      <c r="OIS230" s="24"/>
      <c r="OIT230" s="24"/>
      <c r="OIU230" s="24"/>
      <c r="OIV230" s="24"/>
      <c r="OIW230" s="24"/>
      <c r="OIX230" s="24"/>
      <c r="OIY230" s="24"/>
      <c r="OIZ230" s="24"/>
      <c r="OJA230" s="24"/>
      <c r="OJB230" s="24"/>
      <c r="OJC230" s="24"/>
      <c r="OJD230" s="24"/>
      <c r="OJE230" s="24"/>
      <c r="OJF230" s="24"/>
      <c r="OJG230" s="24"/>
      <c r="OJH230" s="24"/>
      <c r="OJI230" s="24"/>
      <c r="OJJ230" s="24"/>
      <c r="OJK230" s="24"/>
      <c r="OJL230" s="24"/>
      <c r="OJM230" s="24"/>
      <c r="OJN230" s="24"/>
      <c r="OJO230" s="24"/>
      <c r="OJP230" s="24"/>
      <c r="OJQ230" s="24"/>
      <c r="OJR230" s="24"/>
      <c r="OJS230" s="24"/>
      <c r="OJT230" s="24"/>
      <c r="OJU230" s="24"/>
      <c r="OJV230" s="24"/>
      <c r="OJW230" s="24"/>
      <c r="OJX230" s="24"/>
      <c r="OJY230" s="24"/>
      <c r="OJZ230" s="24"/>
      <c r="OKA230" s="24"/>
      <c r="OKB230" s="24"/>
      <c r="OKC230" s="24"/>
      <c r="OKD230" s="24"/>
      <c r="OKE230" s="24"/>
      <c r="OKF230" s="24"/>
      <c r="OKG230" s="24"/>
      <c r="OKH230" s="24"/>
      <c r="OKI230" s="24"/>
      <c r="OKJ230" s="24"/>
      <c r="OKK230" s="24"/>
      <c r="OKL230" s="24"/>
      <c r="OKM230" s="24"/>
      <c r="OKN230" s="24"/>
      <c r="OKO230" s="24"/>
      <c r="OKP230" s="24"/>
      <c r="OKQ230" s="24"/>
      <c r="OKR230" s="24"/>
      <c r="OKS230" s="24"/>
      <c r="OKT230" s="24"/>
      <c r="OKU230" s="24"/>
      <c r="OKV230" s="24"/>
      <c r="OKW230" s="24"/>
      <c r="OKX230" s="24"/>
      <c r="OKY230" s="24"/>
      <c r="OKZ230" s="24"/>
      <c r="OLA230" s="24"/>
      <c r="OLB230" s="24"/>
      <c r="OLC230" s="24"/>
      <c r="OLD230" s="24"/>
      <c r="OLE230" s="24"/>
      <c r="OLF230" s="24"/>
      <c r="OLG230" s="24"/>
      <c r="OLH230" s="24"/>
      <c r="OLI230" s="24"/>
      <c r="OLJ230" s="24"/>
      <c r="OLK230" s="24"/>
      <c r="OLL230" s="24"/>
      <c r="OLM230" s="24"/>
      <c r="OLN230" s="24"/>
      <c r="OLO230" s="24"/>
      <c r="OLP230" s="24"/>
      <c r="OLQ230" s="24"/>
      <c r="OLR230" s="24"/>
      <c r="OLS230" s="24"/>
      <c r="OLT230" s="24"/>
      <c r="OLU230" s="24"/>
      <c r="OLV230" s="24"/>
      <c r="OLW230" s="24"/>
      <c r="OLX230" s="24"/>
      <c r="OLY230" s="24"/>
      <c r="OLZ230" s="24"/>
      <c r="OMA230" s="24"/>
      <c r="OMB230" s="24"/>
      <c r="OMC230" s="24"/>
      <c r="OMD230" s="24"/>
      <c r="OME230" s="24"/>
      <c r="OMF230" s="24"/>
      <c r="OMG230" s="24"/>
      <c r="OMH230" s="24"/>
      <c r="OMI230" s="24"/>
      <c r="OMJ230" s="24"/>
      <c r="OMK230" s="24"/>
      <c r="OML230" s="24"/>
      <c r="OMM230" s="24"/>
      <c r="OMN230" s="24"/>
      <c r="OMO230" s="24"/>
      <c r="OMP230" s="24"/>
      <c r="OMQ230" s="24"/>
      <c r="OMR230" s="24"/>
      <c r="OMS230" s="24"/>
      <c r="OMT230" s="24"/>
      <c r="OMU230" s="24"/>
      <c r="OMV230" s="24"/>
      <c r="OMW230" s="24"/>
      <c r="OMX230" s="24"/>
      <c r="OMY230" s="24"/>
      <c r="OMZ230" s="24"/>
      <c r="ONA230" s="24"/>
      <c r="ONB230" s="24"/>
      <c r="ONC230" s="24"/>
      <c r="OND230" s="24"/>
      <c r="ONE230" s="24"/>
      <c r="ONF230" s="24"/>
      <c r="ONG230" s="24"/>
      <c r="ONH230" s="24"/>
      <c r="ONI230" s="24"/>
      <c r="ONJ230" s="24"/>
      <c r="ONK230" s="24"/>
      <c r="ONL230" s="24"/>
      <c r="ONM230" s="24"/>
      <c r="ONN230" s="24"/>
      <c r="ONO230" s="24"/>
      <c r="ONP230" s="24"/>
      <c r="ONQ230" s="24"/>
      <c r="ONR230" s="24"/>
      <c r="ONS230" s="24"/>
      <c r="ONT230" s="24"/>
      <c r="ONU230" s="24"/>
      <c r="ONV230" s="24"/>
      <c r="ONW230" s="24"/>
      <c r="ONX230" s="24"/>
      <c r="ONY230" s="24"/>
      <c r="ONZ230" s="24"/>
      <c r="OOA230" s="24"/>
      <c r="OOB230" s="24"/>
      <c r="OOC230" s="24"/>
      <c r="OOD230" s="24"/>
      <c r="OOE230" s="24"/>
      <c r="OOF230" s="24"/>
      <c r="OOG230" s="24"/>
      <c r="OOH230" s="24"/>
      <c r="OOI230" s="24"/>
      <c r="OOJ230" s="24"/>
      <c r="OOK230" s="24"/>
      <c r="OOL230" s="24"/>
      <c r="OOM230" s="24"/>
      <c r="OON230" s="24"/>
      <c r="OOO230" s="24"/>
      <c r="OOP230" s="24"/>
      <c r="OOQ230" s="24"/>
      <c r="OOR230" s="24"/>
      <c r="OOS230" s="24"/>
      <c r="OOT230" s="24"/>
      <c r="OOU230" s="24"/>
      <c r="OOV230" s="24"/>
      <c r="OOW230" s="24"/>
      <c r="OOX230" s="24"/>
      <c r="OOY230" s="24"/>
      <c r="OOZ230" s="24"/>
      <c r="OPA230" s="24"/>
      <c r="OPB230" s="24"/>
      <c r="OPC230" s="24"/>
      <c r="OPD230" s="24"/>
      <c r="OPE230" s="24"/>
      <c r="OPF230" s="24"/>
      <c r="OPG230" s="24"/>
      <c r="OPH230" s="24"/>
      <c r="OPI230" s="24"/>
      <c r="OPJ230" s="24"/>
      <c r="OPK230" s="24"/>
      <c r="OPL230" s="24"/>
      <c r="OPM230" s="24"/>
      <c r="OPN230" s="24"/>
      <c r="OPO230" s="24"/>
      <c r="OPP230" s="24"/>
      <c r="OPQ230" s="24"/>
      <c r="OPR230" s="24"/>
      <c r="OPS230" s="24"/>
      <c r="OPT230" s="24"/>
      <c r="OPU230" s="24"/>
      <c r="OPV230" s="24"/>
      <c r="OPW230" s="24"/>
      <c r="OPX230" s="24"/>
      <c r="OPY230" s="24"/>
      <c r="OPZ230" s="24"/>
      <c r="OQA230" s="24"/>
      <c r="OQB230" s="24"/>
      <c r="OQC230" s="24"/>
      <c r="OQD230" s="24"/>
      <c r="OQE230" s="24"/>
      <c r="OQF230" s="24"/>
      <c r="OQG230" s="24"/>
      <c r="OQH230" s="24"/>
      <c r="OQI230" s="24"/>
      <c r="OQJ230" s="24"/>
      <c r="OQK230" s="24"/>
      <c r="OQL230" s="24"/>
      <c r="OQM230" s="24"/>
      <c r="OQN230" s="24"/>
      <c r="OQO230" s="24"/>
      <c r="OQP230" s="24"/>
      <c r="OQQ230" s="24"/>
      <c r="OQR230" s="24"/>
      <c r="OQS230" s="24"/>
      <c r="OQT230" s="24"/>
      <c r="OQU230" s="24"/>
      <c r="OQV230" s="24"/>
      <c r="OQW230" s="24"/>
      <c r="OQX230" s="24"/>
      <c r="OQY230" s="24"/>
      <c r="OQZ230" s="24"/>
      <c r="ORA230" s="24"/>
      <c r="ORB230" s="24"/>
      <c r="ORC230" s="24"/>
      <c r="ORD230" s="24"/>
      <c r="ORE230" s="24"/>
      <c r="ORF230" s="24"/>
      <c r="ORG230" s="24"/>
      <c r="ORH230" s="24"/>
      <c r="ORI230" s="24"/>
      <c r="ORJ230" s="24"/>
      <c r="ORK230" s="24"/>
      <c r="ORL230" s="24"/>
      <c r="ORM230" s="24"/>
      <c r="ORN230" s="24"/>
      <c r="ORO230" s="24"/>
      <c r="ORP230" s="24"/>
      <c r="ORQ230" s="24"/>
      <c r="ORR230" s="24"/>
      <c r="ORS230" s="24"/>
      <c r="ORT230" s="24"/>
      <c r="ORU230" s="24"/>
      <c r="ORV230" s="24"/>
      <c r="ORW230" s="24"/>
      <c r="ORX230" s="24"/>
      <c r="ORY230" s="24"/>
      <c r="ORZ230" s="24"/>
      <c r="OSA230" s="24"/>
      <c r="OSB230" s="24"/>
      <c r="OSC230" s="24"/>
      <c r="OSD230" s="24"/>
      <c r="OSE230" s="24"/>
      <c r="OSF230" s="24"/>
      <c r="OSG230" s="24"/>
      <c r="OSH230" s="24"/>
      <c r="OSI230" s="24"/>
      <c r="OSJ230" s="24"/>
      <c r="OSK230" s="24"/>
      <c r="OSL230" s="24"/>
      <c r="OSM230" s="24"/>
      <c r="OSN230" s="24"/>
      <c r="OSO230" s="24"/>
      <c r="OSP230" s="24"/>
      <c r="OSQ230" s="24"/>
      <c r="OSR230" s="24"/>
      <c r="OSS230" s="24"/>
      <c r="OST230" s="24"/>
      <c r="OSU230" s="24"/>
      <c r="OSV230" s="24"/>
      <c r="OSW230" s="24"/>
      <c r="OSX230" s="24"/>
      <c r="OSY230" s="24"/>
      <c r="OSZ230" s="24"/>
      <c r="OTA230" s="24"/>
      <c r="OTB230" s="24"/>
      <c r="OTC230" s="24"/>
      <c r="OTD230" s="24"/>
      <c r="OTE230" s="24"/>
      <c r="OTF230" s="24"/>
      <c r="OTG230" s="24"/>
      <c r="OTH230" s="24"/>
      <c r="OTI230" s="24"/>
      <c r="OTJ230" s="24"/>
      <c r="OTK230" s="24"/>
      <c r="OTL230" s="24"/>
      <c r="OTM230" s="24"/>
      <c r="OTN230" s="24"/>
      <c r="OTO230" s="24"/>
      <c r="OTP230" s="24"/>
      <c r="OTQ230" s="24"/>
      <c r="OTR230" s="24"/>
      <c r="OTS230" s="24"/>
      <c r="OTT230" s="24"/>
      <c r="OTU230" s="24"/>
      <c r="OTV230" s="24"/>
      <c r="OTW230" s="24"/>
      <c r="OTX230" s="24"/>
      <c r="OTY230" s="24"/>
      <c r="OTZ230" s="24"/>
      <c r="OUA230" s="24"/>
      <c r="OUB230" s="24"/>
      <c r="OUC230" s="24"/>
      <c r="OUD230" s="24"/>
      <c r="OUE230" s="24"/>
      <c r="OUF230" s="24"/>
      <c r="OUG230" s="24"/>
      <c r="OUH230" s="24"/>
      <c r="OUI230" s="24"/>
      <c r="OUJ230" s="24"/>
      <c r="OUK230" s="24"/>
      <c r="OUL230" s="24"/>
      <c r="OUM230" s="24"/>
      <c r="OUN230" s="24"/>
      <c r="OUO230" s="24"/>
      <c r="OUP230" s="24"/>
      <c r="OUQ230" s="24"/>
      <c r="OUR230" s="24"/>
      <c r="OUS230" s="24"/>
      <c r="OUT230" s="24"/>
      <c r="OUU230" s="24"/>
      <c r="OUV230" s="24"/>
      <c r="OUW230" s="24"/>
      <c r="OUX230" s="24"/>
      <c r="OUY230" s="24"/>
      <c r="OUZ230" s="24"/>
      <c r="OVA230" s="24"/>
      <c r="OVB230" s="24"/>
      <c r="OVC230" s="24"/>
      <c r="OVD230" s="24"/>
      <c r="OVE230" s="24"/>
      <c r="OVF230" s="24"/>
      <c r="OVG230" s="24"/>
      <c r="OVH230" s="24"/>
      <c r="OVI230" s="24"/>
      <c r="OVJ230" s="24"/>
      <c r="OVK230" s="24"/>
      <c r="OVL230" s="24"/>
      <c r="OVM230" s="24"/>
      <c r="OVN230" s="24"/>
      <c r="OVO230" s="24"/>
      <c r="OVP230" s="24"/>
      <c r="OVQ230" s="24"/>
      <c r="OVR230" s="24"/>
      <c r="OVS230" s="24"/>
      <c r="OVT230" s="24"/>
      <c r="OVU230" s="24"/>
      <c r="OVV230" s="24"/>
      <c r="OVW230" s="24"/>
      <c r="OVX230" s="24"/>
      <c r="OVY230" s="24"/>
      <c r="OVZ230" s="24"/>
      <c r="OWA230" s="24"/>
      <c r="OWB230" s="24"/>
      <c r="OWC230" s="24"/>
      <c r="OWD230" s="24"/>
      <c r="OWE230" s="24"/>
      <c r="OWF230" s="24"/>
      <c r="OWG230" s="24"/>
      <c r="OWH230" s="24"/>
      <c r="OWI230" s="24"/>
      <c r="OWJ230" s="24"/>
      <c r="OWK230" s="24"/>
      <c r="OWL230" s="24"/>
      <c r="OWM230" s="24"/>
      <c r="OWN230" s="24"/>
      <c r="OWO230" s="24"/>
      <c r="OWP230" s="24"/>
      <c r="OWQ230" s="24"/>
      <c r="OWR230" s="24"/>
      <c r="OWS230" s="24"/>
      <c r="OWT230" s="24"/>
      <c r="OWU230" s="24"/>
      <c r="OWV230" s="24"/>
      <c r="OWW230" s="24"/>
      <c r="OWX230" s="24"/>
      <c r="OWY230" s="24"/>
      <c r="OWZ230" s="24"/>
      <c r="OXA230" s="24"/>
      <c r="OXB230" s="24"/>
      <c r="OXC230" s="24"/>
      <c r="OXD230" s="24"/>
      <c r="OXE230" s="24"/>
      <c r="OXF230" s="24"/>
      <c r="OXG230" s="24"/>
      <c r="OXH230" s="24"/>
      <c r="OXI230" s="24"/>
      <c r="OXJ230" s="24"/>
      <c r="OXK230" s="24"/>
      <c r="OXL230" s="24"/>
      <c r="OXM230" s="24"/>
      <c r="OXN230" s="24"/>
      <c r="OXO230" s="24"/>
      <c r="OXP230" s="24"/>
      <c r="OXQ230" s="24"/>
      <c r="OXR230" s="24"/>
      <c r="OXS230" s="24"/>
      <c r="OXT230" s="24"/>
      <c r="OXU230" s="24"/>
      <c r="OXV230" s="24"/>
      <c r="OXW230" s="24"/>
      <c r="OXX230" s="24"/>
      <c r="OXY230" s="24"/>
      <c r="OXZ230" s="24"/>
      <c r="OYA230" s="24"/>
      <c r="OYB230" s="24"/>
      <c r="OYC230" s="24"/>
      <c r="OYD230" s="24"/>
      <c r="OYE230" s="24"/>
      <c r="OYF230" s="24"/>
      <c r="OYG230" s="24"/>
      <c r="OYH230" s="24"/>
      <c r="OYI230" s="24"/>
      <c r="OYJ230" s="24"/>
      <c r="OYK230" s="24"/>
      <c r="OYL230" s="24"/>
      <c r="OYM230" s="24"/>
      <c r="OYN230" s="24"/>
      <c r="OYO230" s="24"/>
      <c r="OYP230" s="24"/>
      <c r="OYQ230" s="24"/>
      <c r="OYR230" s="24"/>
      <c r="OYS230" s="24"/>
      <c r="OYT230" s="24"/>
      <c r="OYU230" s="24"/>
      <c r="OYV230" s="24"/>
      <c r="OYW230" s="24"/>
      <c r="OYX230" s="24"/>
      <c r="OYY230" s="24"/>
      <c r="OYZ230" s="24"/>
      <c r="OZA230" s="24"/>
      <c r="OZB230" s="24"/>
      <c r="OZC230" s="24"/>
      <c r="OZD230" s="24"/>
      <c r="OZE230" s="24"/>
      <c r="OZF230" s="24"/>
      <c r="OZG230" s="24"/>
      <c r="OZH230" s="24"/>
      <c r="OZI230" s="24"/>
      <c r="OZJ230" s="24"/>
      <c r="OZK230" s="24"/>
      <c r="OZL230" s="24"/>
      <c r="OZM230" s="24"/>
      <c r="OZN230" s="24"/>
      <c r="OZO230" s="24"/>
      <c r="OZP230" s="24"/>
      <c r="OZQ230" s="24"/>
      <c r="OZR230" s="24"/>
      <c r="OZS230" s="24"/>
      <c r="OZT230" s="24"/>
      <c r="OZU230" s="24"/>
      <c r="OZV230" s="24"/>
      <c r="OZW230" s="24"/>
      <c r="OZX230" s="24"/>
      <c r="OZY230" s="24"/>
      <c r="OZZ230" s="24"/>
      <c r="PAA230" s="24"/>
      <c r="PAB230" s="24"/>
      <c r="PAC230" s="24"/>
      <c r="PAD230" s="24"/>
      <c r="PAE230" s="24"/>
      <c r="PAF230" s="24"/>
      <c r="PAG230" s="24"/>
      <c r="PAH230" s="24"/>
      <c r="PAI230" s="24"/>
      <c r="PAJ230" s="24"/>
      <c r="PAK230" s="24"/>
      <c r="PAL230" s="24"/>
      <c r="PAM230" s="24"/>
      <c r="PAN230" s="24"/>
      <c r="PAO230" s="24"/>
      <c r="PAP230" s="24"/>
      <c r="PAQ230" s="24"/>
      <c r="PAR230" s="24"/>
      <c r="PAS230" s="24"/>
      <c r="PAT230" s="24"/>
      <c r="PAU230" s="24"/>
      <c r="PAV230" s="24"/>
      <c r="PAW230" s="24"/>
      <c r="PAX230" s="24"/>
      <c r="PAY230" s="24"/>
      <c r="PAZ230" s="24"/>
      <c r="PBA230" s="24"/>
      <c r="PBB230" s="24"/>
      <c r="PBC230" s="24"/>
      <c r="PBD230" s="24"/>
      <c r="PBE230" s="24"/>
      <c r="PBF230" s="24"/>
      <c r="PBG230" s="24"/>
      <c r="PBH230" s="24"/>
      <c r="PBI230" s="24"/>
      <c r="PBJ230" s="24"/>
      <c r="PBK230" s="24"/>
      <c r="PBL230" s="24"/>
      <c r="PBM230" s="24"/>
      <c r="PBN230" s="24"/>
      <c r="PBO230" s="24"/>
      <c r="PBP230" s="24"/>
      <c r="PBQ230" s="24"/>
      <c r="PBR230" s="24"/>
      <c r="PBS230" s="24"/>
      <c r="PBT230" s="24"/>
      <c r="PBU230" s="24"/>
      <c r="PBV230" s="24"/>
      <c r="PBW230" s="24"/>
      <c r="PBX230" s="24"/>
      <c r="PBY230" s="24"/>
      <c r="PBZ230" s="24"/>
      <c r="PCA230" s="24"/>
      <c r="PCB230" s="24"/>
      <c r="PCC230" s="24"/>
      <c r="PCD230" s="24"/>
      <c r="PCE230" s="24"/>
      <c r="PCF230" s="24"/>
      <c r="PCG230" s="24"/>
      <c r="PCH230" s="24"/>
      <c r="PCI230" s="24"/>
      <c r="PCJ230" s="24"/>
      <c r="PCK230" s="24"/>
      <c r="PCL230" s="24"/>
      <c r="PCM230" s="24"/>
      <c r="PCN230" s="24"/>
      <c r="PCO230" s="24"/>
      <c r="PCP230" s="24"/>
      <c r="PCQ230" s="24"/>
      <c r="PCR230" s="24"/>
      <c r="PCS230" s="24"/>
      <c r="PCT230" s="24"/>
      <c r="PCU230" s="24"/>
      <c r="PCV230" s="24"/>
      <c r="PCW230" s="24"/>
      <c r="PCX230" s="24"/>
      <c r="PCY230" s="24"/>
      <c r="PCZ230" s="24"/>
      <c r="PDA230" s="24"/>
      <c r="PDB230" s="24"/>
      <c r="PDC230" s="24"/>
      <c r="PDD230" s="24"/>
      <c r="PDE230" s="24"/>
      <c r="PDF230" s="24"/>
      <c r="PDG230" s="24"/>
      <c r="PDH230" s="24"/>
      <c r="PDI230" s="24"/>
      <c r="PDJ230" s="24"/>
      <c r="PDK230" s="24"/>
      <c r="PDL230" s="24"/>
      <c r="PDM230" s="24"/>
      <c r="PDN230" s="24"/>
      <c r="PDO230" s="24"/>
      <c r="PDP230" s="24"/>
      <c r="PDQ230" s="24"/>
      <c r="PDR230" s="24"/>
      <c r="PDS230" s="24"/>
      <c r="PDT230" s="24"/>
      <c r="PDU230" s="24"/>
      <c r="PDV230" s="24"/>
      <c r="PDW230" s="24"/>
      <c r="PDX230" s="24"/>
      <c r="PDY230" s="24"/>
      <c r="PDZ230" s="24"/>
      <c r="PEA230" s="24"/>
      <c r="PEB230" s="24"/>
      <c r="PEC230" s="24"/>
      <c r="PED230" s="24"/>
      <c r="PEE230" s="24"/>
      <c r="PEF230" s="24"/>
      <c r="PEG230" s="24"/>
      <c r="PEH230" s="24"/>
      <c r="PEI230" s="24"/>
      <c r="PEJ230" s="24"/>
      <c r="PEK230" s="24"/>
      <c r="PEL230" s="24"/>
      <c r="PEM230" s="24"/>
      <c r="PEN230" s="24"/>
      <c r="PEO230" s="24"/>
      <c r="PEP230" s="24"/>
      <c r="PEQ230" s="24"/>
      <c r="PER230" s="24"/>
      <c r="PES230" s="24"/>
      <c r="PET230" s="24"/>
      <c r="PEU230" s="24"/>
      <c r="PEV230" s="24"/>
      <c r="PEW230" s="24"/>
      <c r="PEX230" s="24"/>
      <c r="PEY230" s="24"/>
      <c r="PEZ230" s="24"/>
      <c r="PFA230" s="24"/>
      <c r="PFB230" s="24"/>
      <c r="PFC230" s="24"/>
      <c r="PFD230" s="24"/>
      <c r="PFE230" s="24"/>
      <c r="PFF230" s="24"/>
      <c r="PFG230" s="24"/>
      <c r="PFH230" s="24"/>
      <c r="PFI230" s="24"/>
      <c r="PFJ230" s="24"/>
      <c r="PFK230" s="24"/>
      <c r="PFL230" s="24"/>
      <c r="PFM230" s="24"/>
      <c r="PFN230" s="24"/>
      <c r="PFO230" s="24"/>
      <c r="PFP230" s="24"/>
      <c r="PFQ230" s="24"/>
      <c r="PFR230" s="24"/>
      <c r="PFS230" s="24"/>
      <c r="PFT230" s="24"/>
      <c r="PFU230" s="24"/>
      <c r="PFV230" s="24"/>
      <c r="PFW230" s="24"/>
      <c r="PFX230" s="24"/>
      <c r="PFY230" s="24"/>
      <c r="PFZ230" s="24"/>
      <c r="PGA230" s="24"/>
      <c r="PGB230" s="24"/>
      <c r="PGC230" s="24"/>
      <c r="PGD230" s="24"/>
      <c r="PGE230" s="24"/>
      <c r="PGF230" s="24"/>
      <c r="PGG230" s="24"/>
      <c r="PGH230" s="24"/>
      <c r="PGI230" s="24"/>
      <c r="PGJ230" s="24"/>
      <c r="PGK230" s="24"/>
      <c r="PGL230" s="24"/>
      <c r="PGM230" s="24"/>
      <c r="PGN230" s="24"/>
      <c r="PGO230" s="24"/>
      <c r="PGP230" s="24"/>
      <c r="PGQ230" s="24"/>
      <c r="PGR230" s="24"/>
      <c r="PGS230" s="24"/>
      <c r="PGT230" s="24"/>
      <c r="PGU230" s="24"/>
      <c r="PGV230" s="24"/>
      <c r="PGW230" s="24"/>
      <c r="PGX230" s="24"/>
      <c r="PGY230" s="24"/>
      <c r="PGZ230" s="24"/>
      <c r="PHA230" s="24"/>
      <c r="PHB230" s="24"/>
      <c r="PHC230" s="24"/>
      <c r="PHD230" s="24"/>
      <c r="PHE230" s="24"/>
      <c r="PHF230" s="24"/>
      <c r="PHG230" s="24"/>
      <c r="PHH230" s="24"/>
      <c r="PHI230" s="24"/>
      <c r="PHJ230" s="24"/>
      <c r="PHK230" s="24"/>
      <c r="PHL230" s="24"/>
      <c r="PHM230" s="24"/>
      <c r="PHN230" s="24"/>
      <c r="PHO230" s="24"/>
      <c r="PHP230" s="24"/>
      <c r="PHQ230" s="24"/>
      <c r="PHR230" s="24"/>
      <c r="PHS230" s="24"/>
      <c r="PHT230" s="24"/>
      <c r="PHU230" s="24"/>
      <c r="PHV230" s="24"/>
      <c r="PHW230" s="24"/>
      <c r="PHX230" s="24"/>
      <c r="PHY230" s="24"/>
      <c r="PHZ230" s="24"/>
      <c r="PIA230" s="24"/>
      <c r="PIB230" s="24"/>
      <c r="PIC230" s="24"/>
      <c r="PID230" s="24"/>
      <c r="PIE230" s="24"/>
      <c r="PIF230" s="24"/>
      <c r="PIG230" s="24"/>
      <c r="PIH230" s="24"/>
      <c r="PII230" s="24"/>
      <c r="PIJ230" s="24"/>
      <c r="PIK230" s="24"/>
      <c r="PIL230" s="24"/>
      <c r="PIM230" s="24"/>
      <c r="PIN230" s="24"/>
      <c r="PIO230" s="24"/>
      <c r="PIP230" s="24"/>
      <c r="PIQ230" s="24"/>
      <c r="PIR230" s="24"/>
      <c r="PIS230" s="24"/>
      <c r="PIT230" s="24"/>
      <c r="PIU230" s="24"/>
      <c r="PIV230" s="24"/>
      <c r="PIW230" s="24"/>
      <c r="PIX230" s="24"/>
      <c r="PIY230" s="24"/>
      <c r="PIZ230" s="24"/>
      <c r="PJA230" s="24"/>
      <c r="PJB230" s="24"/>
      <c r="PJC230" s="24"/>
      <c r="PJD230" s="24"/>
      <c r="PJE230" s="24"/>
      <c r="PJF230" s="24"/>
      <c r="PJG230" s="24"/>
      <c r="PJH230" s="24"/>
      <c r="PJI230" s="24"/>
      <c r="PJJ230" s="24"/>
      <c r="PJK230" s="24"/>
      <c r="PJL230" s="24"/>
      <c r="PJM230" s="24"/>
      <c r="PJN230" s="24"/>
      <c r="PJO230" s="24"/>
      <c r="PJP230" s="24"/>
      <c r="PJQ230" s="24"/>
      <c r="PJR230" s="24"/>
      <c r="PJS230" s="24"/>
      <c r="PJT230" s="24"/>
      <c r="PJU230" s="24"/>
      <c r="PJV230" s="24"/>
      <c r="PJW230" s="24"/>
      <c r="PJX230" s="24"/>
      <c r="PJY230" s="24"/>
      <c r="PJZ230" s="24"/>
      <c r="PKA230" s="24"/>
      <c r="PKB230" s="24"/>
      <c r="PKC230" s="24"/>
      <c r="PKD230" s="24"/>
      <c r="PKE230" s="24"/>
      <c r="PKF230" s="24"/>
      <c r="PKG230" s="24"/>
      <c r="PKH230" s="24"/>
      <c r="PKI230" s="24"/>
      <c r="PKJ230" s="24"/>
      <c r="PKK230" s="24"/>
      <c r="PKL230" s="24"/>
      <c r="PKM230" s="24"/>
      <c r="PKN230" s="24"/>
      <c r="PKO230" s="24"/>
      <c r="PKP230" s="24"/>
      <c r="PKQ230" s="24"/>
      <c r="PKR230" s="24"/>
      <c r="PKS230" s="24"/>
      <c r="PKT230" s="24"/>
      <c r="PKU230" s="24"/>
      <c r="PKV230" s="24"/>
      <c r="PKW230" s="24"/>
      <c r="PKX230" s="24"/>
      <c r="PKY230" s="24"/>
      <c r="PKZ230" s="24"/>
      <c r="PLA230" s="24"/>
      <c r="PLB230" s="24"/>
      <c r="PLC230" s="24"/>
      <c r="PLD230" s="24"/>
      <c r="PLE230" s="24"/>
      <c r="PLF230" s="24"/>
      <c r="PLG230" s="24"/>
      <c r="PLH230" s="24"/>
      <c r="PLI230" s="24"/>
      <c r="PLJ230" s="24"/>
      <c r="PLK230" s="24"/>
      <c r="PLL230" s="24"/>
      <c r="PLM230" s="24"/>
      <c r="PLN230" s="24"/>
      <c r="PLO230" s="24"/>
      <c r="PLP230" s="24"/>
      <c r="PLQ230" s="24"/>
      <c r="PLR230" s="24"/>
      <c r="PLS230" s="24"/>
      <c r="PLT230" s="24"/>
      <c r="PLU230" s="24"/>
      <c r="PLV230" s="24"/>
      <c r="PLW230" s="24"/>
      <c r="PLX230" s="24"/>
      <c r="PLY230" s="24"/>
      <c r="PLZ230" s="24"/>
      <c r="PMA230" s="24"/>
      <c r="PMB230" s="24"/>
      <c r="PMC230" s="24"/>
      <c r="PMD230" s="24"/>
      <c r="PME230" s="24"/>
      <c r="PMF230" s="24"/>
      <c r="PMG230" s="24"/>
      <c r="PMH230" s="24"/>
      <c r="PMI230" s="24"/>
      <c r="PMJ230" s="24"/>
      <c r="PMK230" s="24"/>
      <c r="PML230" s="24"/>
      <c r="PMM230" s="24"/>
      <c r="PMN230" s="24"/>
      <c r="PMO230" s="24"/>
      <c r="PMP230" s="24"/>
      <c r="PMQ230" s="24"/>
      <c r="PMR230" s="24"/>
      <c r="PMS230" s="24"/>
      <c r="PMT230" s="24"/>
      <c r="PMU230" s="24"/>
      <c r="PMV230" s="24"/>
      <c r="PMW230" s="24"/>
      <c r="PMX230" s="24"/>
      <c r="PMY230" s="24"/>
      <c r="PMZ230" s="24"/>
      <c r="PNA230" s="24"/>
      <c r="PNB230" s="24"/>
      <c r="PNC230" s="24"/>
      <c r="PND230" s="24"/>
      <c r="PNE230" s="24"/>
      <c r="PNF230" s="24"/>
      <c r="PNG230" s="24"/>
      <c r="PNH230" s="24"/>
      <c r="PNI230" s="24"/>
      <c r="PNJ230" s="24"/>
      <c r="PNK230" s="24"/>
      <c r="PNL230" s="24"/>
      <c r="PNM230" s="24"/>
      <c r="PNN230" s="24"/>
      <c r="PNO230" s="24"/>
      <c r="PNP230" s="24"/>
      <c r="PNQ230" s="24"/>
      <c r="PNR230" s="24"/>
      <c r="PNS230" s="24"/>
      <c r="PNT230" s="24"/>
      <c r="PNU230" s="24"/>
      <c r="PNV230" s="24"/>
      <c r="PNW230" s="24"/>
      <c r="PNX230" s="24"/>
      <c r="PNY230" s="24"/>
      <c r="PNZ230" s="24"/>
      <c r="POA230" s="24"/>
      <c r="POB230" s="24"/>
      <c r="POC230" s="24"/>
      <c r="POD230" s="24"/>
      <c r="POE230" s="24"/>
      <c r="POF230" s="24"/>
      <c r="POG230" s="24"/>
      <c r="POH230" s="24"/>
      <c r="POI230" s="24"/>
      <c r="POJ230" s="24"/>
      <c r="POK230" s="24"/>
      <c r="POL230" s="24"/>
      <c r="POM230" s="24"/>
      <c r="PON230" s="24"/>
      <c r="POO230" s="24"/>
      <c r="POP230" s="24"/>
      <c r="POQ230" s="24"/>
      <c r="POR230" s="24"/>
      <c r="POS230" s="24"/>
      <c r="POT230" s="24"/>
      <c r="POU230" s="24"/>
      <c r="POV230" s="24"/>
      <c r="POW230" s="24"/>
      <c r="POX230" s="24"/>
      <c r="POY230" s="24"/>
      <c r="POZ230" s="24"/>
      <c r="PPA230" s="24"/>
      <c r="PPB230" s="24"/>
      <c r="PPC230" s="24"/>
      <c r="PPD230" s="24"/>
      <c r="PPE230" s="24"/>
      <c r="PPF230" s="24"/>
      <c r="PPG230" s="24"/>
      <c r="PPH230" s="24"/>
      <c r="PPI230" s="24"/>
      <c r="PPJ230" s="24"/>
      <c r="PPK230" s="24"/>
      <c r="PPL230" s="24"/>
      <c r="PPM230" s="24"/>
      <c r="PPN230" s="24"/>
      <c r="PPO230" s="24"/>
      <c r="PPP230" s="24"/>
      <c r="PPQ230" s="24"/>
      <c r="PPR230" s="24"/>
      <c r="PPS230" s="24"/>
      <c r="PPT230" s="24"/>
      <c r="PPU230" s="24"/>
      <c r="PPV230" s="24"/>
      <c r="PPW230" s="24"/>
      <c r="PPX230" s="24"/>
      <c r="PPY230" s="24"/>
      <c r="PPZ230" s="24"/>
      <c r="PQA230" s="24"/>
      <c r="PQB230" s="24"/>
      <c r="PQC230" s="24"/>
      <c r="PQD230" s="24"/>
      <c r="PQE230" s="24"/>
      <c r="PQF230" s="24"/>
      <c r="PQG230" s="24"/>
      <c r="PQH230" s="24"/>
      <c r="PQI230" s="24"/>
      <c r="PQJ230" s="24"/>
      <c r="PQK230" s="24"/>
      <c r="PQL230" s="24"/>
      <c r="PQM230" s="24"/>
      <c r="PQN230" s="24"/>
      <c r="PQO230" s="24"/>
      <c r="PQP230" s="24"/>
      <c r="PQQ230" s="24"/>
      <c r="PQR230" s="24"/>
      <c r="PQS230" s="24"/>
      <c r="PQT230" s="24"/>
      <c r="PQU230" s="24"/>
      <c r="PQV230" s="24"/>
      <c r="PQW230" s="24"/>
      <c r="PQX230" s="24"/>
      <c r="PQY230" s="24"/>
      <c r="PQZ230" s="24"/>
      <c r="PRA230" s="24"/>
      <c r="PRB230" s="24"/>
      <c r="PRC230" s="24"/>
      <c r="PRD230" s="24"/>
      <c r="PRE230" s="24"/>
      <c r="PRF230" s="24"/>
      <c r="PRG230" s="24"/>
      <c r="PRH230" s="24"/>
      <c r="PRI230" s="24"/>
      <c r="PRJ230" s="24"/>
      <c r="PRK230" s="24"/>
      <c r="PRL230" s="24"/>
      <c r="PRM230" s="24"/>
      <c r="PRN230" s="24"/>
      <c r="PRO230" s="24"/>
      <c r="PRP230" s="24"/>
      <c r="PRQ230" s="24"/>
      <c r="PRR230" s="24"/>
      <c r="PRS230" s="24"/>
      <c r="PRT230" s="24"/>
      <c r="PRU230" s="24"/>
      <c r="PRV230" s="24"/>
      <c r="PRW230" s="24"/>
      <c r="PRX230" s="24"/>
      <c r="PRY230" s="24"/>
      <c r="PRZ230" s="24"/>
      <c r="PSA230" s="24"/>
      <c r="PSB230" s="24"/>
      <c r="PSC230" s="24"/>
      <c r="PSD230" s="24"/>
      <c r="PSE230" s="24"/>
      <c r="PSF230" s="24"/>
      <c r="PSG230" s="24"/>
      <c r="PSH230" s="24"/>
      <c r="PSI230" s="24"/>
      <c r="PSJ230" s="24"/>
      <c r="PSK230" s="24"/>
      <c r="PSL230" s="24"/>
      <c r="PSM230" s="24"/>
      <c r="PSN230" s="24"/>
      <c r="PSO230" s="24"/>
      <c r="PSP230" s="24"/>
      <c r="PSQ230" s="24"/>
      <c r="PSR230" s="24"/>
      <c r="PSS230" s="24"/>
      <c r="PST230" s="24"/>
      <c r="PSU230" s="24"/>
      <c r="PSV230" s="24"/>
      <c r="PSW230" s="24"/>
      <c r="PSX230" s="24"/>
      <c r="PSY230" s="24"/>
      <c r="PSZ230" s="24"/>
      <c r="PTA230" s="24"/>
      <c r="PTB230" s="24"/>
      <c r="PTC230" s="24"/>
      <c r="PTD230" s="24"/>
      <c r="PTE230" s="24"/>
      <c r="PTF230" s="24"/>
      <c r="PTG230" s="24"/>
      <c r="PTH230" s="24"/>
      <c r="PTI230" s="24"/>
      <c r="PTJ230" s="24"/>
      <c r="PTK230" s="24"/>
      <c r="PTL230" s="24"/>
      <c r="PTM230" s="24"/>
      <c r="PTN230" s="24"/>
      <c r="PTO230" s="24"/>
      <c r="PTP230" s="24"/>
      <c r="PTQ230" s="24"/>
      <c r="PTR230" s="24"/>
      <c r="PTS230" s="24"/>
      <c r="PTT230" s="24"/>
      <c r="PTU230" s="24"/>
      <c r="PTV230" s="24"/>
      <c r="PTW230" s="24"/>
      <c r="PTX230" s="24"/>
      <c r="PTY230" s="24"/>
      <c r="PTZ230" s="24"/>
      <c r="PUA230" s="24"/>
      <c r="PUB230" s="24"/>
      <c r="PUC230" s="24"/>
      <c r="PUD230" s="24"/>
      <c r="PUE230" s="24"/>
      <c r="PUF230" s="24"/>
      <c r="PUG230" s="24"/>
      <c r="PUH230" s="24"/>
      <c r="PUI230" s="24"/>
      <c r="PUJ230" s="24"/>
      <c r="PUK230" s="24"/>
      <c r="PUL230" s="24"/>
      <c r="PUM230" s="24"/>
      <c r="PUN230" s="24"/>
      <c r="PUO230" s="24"/>
      <c r="PUP230" s="24"/>
      <c r="PUQ230" s="24"/>
      <c r="PUR230" s="24"/>
      <c r="PUS230" s="24"/>
      <c r="PUT230" s="24"/>
      <c r="PUU230" s="24"/>
      <c r="PUV230" s="24"/>
      <c r="PUW230" s="24"/>
      <c r="PUX230" s="24"/>
      <c r="PUY230" s="24"/>
      <c r="PUZ230" s="24"/>
      <c r="PVA230" s="24"/>
      <c r="PVB230" s="24"/>
      <c r="PVC230" s="24"/>
      <c r="PVD230" s="24"/>
      <c r="PVE230" s="24"/>
      <c r="PVF230" s="24"/>
      <c r="PVG230" s="24"/>
      <c r="PVH230" s="24"/>
      <c r="PVI230" s="24"/>
      <c r="PVJ230" s="24"/>
      <c r="PVK230" s="24"/>
      <c r="PVL230" s="24"/>
      <c r="PVM230" s="24"/>
      <c r="PVN230" s="24"/>
      <c r="PVO230" s="24"/>
      <c r="PVP230" s="24"/>
      <c r="PVQ230" s="24"/>
      <c r="PVR230" s="24"/>
      <c r="PVS230" s="24"/>
      <c r="PVT230" s="24"/>
      <c r="PVU230" s="24"/>
      <c r="PVV230" s="24"/>
      <c r="PVW230" s="24"/>
      <c r="PVX230" s="24"/>
      <c r="PVY230" s="24"/>
      <c r="PVZ230" s="24"/>
      <c r="PWA230" s="24"/>
      <c r="PWB230" s="24"/>
      <c r="PWC230" s="24"/>
      <c r="PWD230" s="24"/>
      <c r="PWE230" s="24"/>
      <c r="PWF230" s="24"/>
      <c r="PWG230" s="24"/>
      <c r="PWH230" s="24"/>
      <c r="PWI230" s="24"/>
      <c r="PWJ230" s="24"/>
      <c r="PWK230" s="24"/>
      <c r="PWL230" s="24"/>
      <c r="PWM230" s="24"/>
      <c r="PWN230" s="24"/>
      <c r="PWO230" s="24"/>
      <c r="PWP230" s="24"/>
      <c r="PWQ230" s="24"/>
      <c r="PWR230" s="24"/>
      <c r="PWS230" s="24"/>
      <c r="PWT230" s="24"/>
      <c r="PWU230" s="24"/>
      <c r="PWV230" s="24"/>
      <c r="PWW230" s="24"/>
      <c r="PWX230" s="24"/>
      <c r="PWY230" s="24"/>
      <c r="PWZ230" s="24"/>
      <c r="PXA230" s="24"/>
      <c r="PXB230" s="24"/>
      <c r="PXC230" s="24"/>
      <c r="PXD230" s="24"/>
      <c r="PXE230" s="24"/>
      <c r="PXF230" s="24"/>
      <c r="PXG230" s="24"/>
      <c r="PXH230" s="24"/>
      <c r="PXI230" s="24"/>
      <c r="PXJ230" s="24"/>
      <c r="PXK230" s="24"/>
      <c r="PXL230" s="24"/>
      <c r="PXM230" s="24"/>
      <c r="PXN230" s="24"/>
      <c r="PXO230" s="24"/>
      <c r="PXP230" s="24"/>
      <c r="PXQ230" s="24"/>
      <c r="PXR230" s="24"/>
      <c r="PXS230" s="24"/>
      <c r="PXT230" s="24"/>
      <c r="PXU230" s="24"/>
      <c r="PXV230" s="24"/>
      <c r="PXW230" s="24"/>
      <c r="PXX230" s="24"/>
      <c r="PXY230" s="24"/>
      <c r="PXZ230" s="24"/>
      <c r="PYA230" s="24"/>
      <c r="PYB230" s="24"/>
      <c r="PYC230" s="24"/>
      <c r="PYD230" s="24"/>
      <c r="PYE230" s="24"/>
      <c r="PYF230" s="24"/>
      <c r="PYG230" s="24"/>
      <c r="PYH230" s="24"/>
      <c r="PYI230" s="24"/>
      <c r="PYJ230" s="24"/>
      <c r="PYK230" s="24"/>
      <c r="PYL230" s="24"/>
      <c r="PYM230" s="24"/>
      <c r="PYN230" s="24"/>
      <c r="PYO230" s="24"/>
      <c r="PYP230" s="24"/>
      <c r="PYQ230" s="24"/>
      <c r="PYR230" s="24"/>
      <c r="PYS230" s="24"/>
      <c r="PYT230" s="24"/>
      <c r="PYU230" s="24"/>
      <c r="PYV230" s="24"/>
      <c r="PYW230" s="24"/>
      <c r="PYX230" s="24"/>
      <c r="PYY230" s="24"/>
      <c r="PYZ230" s="24"/>
      <c r="PZA230" s="24"/>
      <c r="PZB230" s="24"/>
      <c r="PZC230" s="24"/>
      <c r="PZD230" s="24"/>
      <c r="PZE230" s="24"/>
      <c r="PZF230" s="24"/>
      <c r="PZG230" s="24"/>
      <c r="PZH230" s="24"/>
      <c r="PZI230" s="24"/>
      <c r="PZJ230" s="24"/>
      <c r="PZK230" s="24"/>
      <c r="PZL230" s="24"/>
      <c r="PZM230" s="24"/>
      <c r="PZN230" s="24"/>
      <c r="PZO230" s="24"/>
      <c r="PZP230" s="24"/>
      <c r="PZQ230" s="24"/>
      <c r="PZR230" s="24"/>
      <c r="PZS230" s="24"/>
      <c r="PZT230" s="24"/>
      <c r="PZU230" s="24"/>
      <c r="PZV230" s="24"/>
      <c r="PZW230" s="24"/>
      <c r="PZX230" s="24"/>
      <c r="PZY230" s="24"/>
      <c r="PZZ230" s="24"/>
      <c r="QAA230" s="24"/>
      <c r="QAB230" s="24"/>
      <c r="QAC230" s="24"/>
      <c r="QAD230" s="24"/>
      <c r="QAE230" s="24"/>
      <c r="QAF230" s="24"/>
      <c r="QAG230" s="24"/>
      <c r="QAH230" s="24"/>
      <c r="QAI230" s="24"/>
      <c r="QAJ230" s="24"/>
      <c r="QAK230" s="24"/>
      <c r="QAL230" s="24"/>
      <c r="QAM230" s="24"/>
      <c r="QAN230" s="24"/>
      <c r="QAO230" s="24"/>
      <c r="QAP230" s="24"/>
      <c r="QAQ230" s="24"/>
      <c r="QAR230" s="24"/>
      <c r="QAS230" s="24"/>
      <c r="QAT230" s="24"/>
      <c r="QAU230" s="24"/>
      <c r="QAV230" s="24"/>
      <c r="QAW230" s="24"/>
      <c r="QAX230" s="24"/>
      <c r="QAY230" s="24"/>
      <c r="QAZ230" s="24"/>
      <c r="QBA230" s="24"/>
      <c r="QBB230" s="24"/>
      <c r="QBC230" s="24"/>
      <c r="QBD230" s="24"/>
      <c r="QBE230" s="24"/>
      <c r="QBF230" s="24"/>
      <c r="QBG230" s="24"/>
      <c r="QBH230" s="24"/>
      <c r="QBI230" s="24"/>
      <c r="QBJ230" s="24"/>
      <c r="QBK230" s="24"/>
      <c r="QBL230" s="24"/>
      <c r="QBM230" s="24"/>
      <c r="QBN230" s="24"/>
      <c r="QBO230" s="24"/>
      <c r="QBP230" s="24"/>
      <c r="QBQ230" s="24"/>
      <c r="QBR230" s="24"/>
      <c r="QBS230" s="24"/>
      <c r="QBT230" s="24"/>
      <c r="QBU230" s="24"/>
      <c r="QBV230" s="24"/>
      <c r="QBW230" s="24"/>
      <c r="QBX230" s="24"/>
      <c r="QBY230" s="24"/>
      <c r="QBZ230" s="24"/>
      <c r="QCA230" s="24"/>
      <c r="QCB230" s="24"/>
      <c r="QCC230" s="24"/>
      <c r="QCD230" s="24"/>
      <c r="QCE230" s="24"/>
      <c r="QCF230" s="24"/>
      <c r="QCG230" s="24"/>
      <c r="QCH230" s="24"/>
      <c r="QCI230" s="24"/>
      <c r="QCJ230" s="24"/>
      <c r="QCK230" s="24"/>
      <c r="QCL230" s="24"/>
      <c r="QCM230" s="24"/>
      <c r="QCN230" s="24"/>
      <c r="QCO230" s="24"/>
      <c r="QCP230" s="24"/>
      <c r="QCQ230" s="24"/>
      <c r="QCR230" s="24"/>
      <c r="QCS230" s="24"/>
      <c r="QCT230" s="24"/>
      <c r="QCU230" s="24"/>
      <c r="QCV230" s="24"/>
      <c r="QCW230" s="24"/>
      <c r="QCX230" s="24"/>
      <c r="QCY230" s="24"/>
      <c r="QCZ230" s="24"/>
      <c r="QDA230" s="24"/>
      <c r="QDB230" s="24"/>
      <c r="QDC230" s="24"/>
      <c r="QDD230" s="24"/>
      <c r="QDE230" s="24"/>
      <c r="QDF230" s="24"/>
      <c r="QDG230" s="24"/>
      <c r="QDH230" s="24"/>
      <c r="QDI230" s="24"/>
      <c r="QDJ230" s="24"/>
      <c r="QDK230" s="24"/>
      <c r="QDL230" s="24"/>
      <c r="QDM230" s="24"/>
      <c r="QDN230" s="24"/>
      <c r="QDO230" s="24"/>
      <c r="QDP230" s="24"/>
      <c r="QDQ230" s="24"/>
      <c r="QDR230" s="24"/>
      <c r="QDS230" s="24"/>
      <c r="QDT230" s="24"/>
      <c r="QDU230" s="24"/>
      <c r="QDV230" s="24"/>
      <c r="QDW230" s="24"/>
      <c r="QDX230" s="24"/>
      <c r="QDY230" s="24"/>
      <c r="QDZ230" s="24"/>
      <c r="QEA230" s="24"/>
      <c r="QEB230" s="24"/>
      <c r="QEC230" s="24"/>
      <c r="QED230" s="24"/>
      <c r="QEE230" s="24"/>
      <c r="QEF230" s="24"/>
      <c r="QEG230" s="24"/>
      <c r="QEH230" s="24"/>
      <c r="QEI230" s="24"/>
      <c r="QEJ230" s="24"/>
      <c r="QEK230" s="24"/>
      <c r="QEL230" s="24"/>
      <c r="QEM230" s="24"/>
      <c r="QEN230" s="24"/>
      <c r="QEO230" s="24"/>
      <c r="QEP230" s="24"/>
      <c r="QEQ230" s="24"/>
      <c r="QER230" s="24"/>
      <c r="QES230" s="24"/>
      <c r="QET230" s="24"/>
      <c r="QEU230" s="24"/>
      <c r="QEV230" s="24"/>
      <c r="QEW230" s="24"/>
      <c r="QEX230" s="24"/>
      <c r="QEY230" s="24"/>
      <c r="QEZ230" s="24"/>
      <c r="QFA230" s="24"/>
      <c r="QFB230" s="24"/>
      <c r="QFC230" s="24"/>
      <c r="QFD230" s="24"/>
      <c r="QFE230" s="24"/>
      <c r="QFF230" s="24"/>
      <c r="QFG230" s="24"/>
      <c r="QFH230" s="24"/>
      <c r="QFI230" s="24"/>
      <c r="QFJ230" s="24"/>
      <c r="QFK230" s="24"/>
      <c r="QFL230" s="24"/>
      <c r="QFM230" s="24"/>
      <c r="QFN230" s="24"/>
      <c r="QFO230" s="24"/>
      <c r="QFP230" s="24"/>
      <c r="QFQ230" s="24"/>
      <c r="QFR230" s="24"/>
      <c r="QFS230" s="24"/>
      <c r="QFT230" s="24"/>
      <c r="QFU230" s="24"/>
      <c r="QFV230" s="24"/>
      <c r="QFW230" s="24"/>
      <c r="QFX230" s="24"/>
      <c r="QFY230" s="24"/>
      <c r="QFZ230" s="24"/>
      <c r="QGA230" s="24"/>
      <c r="QGB230" s="24"/>
      <c r="QGC230" s="24"/>
      <c r="QGD230" s="24"/>
      <c r="QGE230" s="24"/>
      <c r="QGF230" s="24"/>
      <c r="QGG230" s="24"/>
      <c r="QGH230" s="24"/>
      <c r="QGI230" s="24"/>
      <c r="QGJ230" s="24"/>
      <c r="QGK230" s="24"/>
      <c r="QGL230" s="24"/>
      <c r="QGM230" s="24"/>
      <c r="QGN230" s="24"/>
      <c r="QGO230" s="24"/>
      <c r="QGP230" s="24"/>
      <c r="QGQ230" s="24"/>
      <c r="QGR230" s="24"/>
      <c r="QGS230" s="24"/>
      <c r="QGT230" s="24"/>
      <c r="QGU230" s="24"/>
      <c r="QGV230" s="24"/>
      <c r="QGW230" s="24"/>
      <c r="QGX230" s="24"/>
      <c r="QGY230" s="24"/>
      <c r="QGZ230" s="24"/>
      <c r="QHA230" s="24"/>
      <c r="QHB230" s="24"/>
      <c r="QHC230" s="24"/>
      <c r="QHD230" s="24"/>
      <c r="QHE230" s="24"/>
      <c r="QHF230" s="24"/>
      <c r="QHG230" s="24"/>
      <c r="QHH230" s="24"/>
      <c r="QHI230" s="24"/>
      <c r="QHJ230" s="24"/>
      <c r="QHK230" s="24"/>
      <c r="QHL230" s="24"/>
      <c r="QHM230" s="24"/>
      <c r="QHN230" s="24"/>
      <c r="QHO230" s="24"/>
      <c r="QHP230" s="24"/>
      <c r="QHQ230" s="24"/>
      <c r="QHR230" s="24"/>
      <c r="QHS230" s="24"/>
      <c r="QHT230" s="24"/>
      <c r="QHU230" s="24"/>
      <c r="QHV230" s="24"/>
      <c r="QHW230" s="24"/>
      <c r="QHX230" s="24"/>
      <c r="QHY230" s="24"/>
      <c r="QHZ230" s="24"/>
      <c r="QIA230" s="24"/>
      <c r="QIB230" s="24"/>
      <c r="QIC230" s="24"/>
      <c r="QID230" s="24"/>
      <c r="QIE230" s="24"/>
      <c r="QIF230" s="24"/>
      <c r="QIG230" s="24"/>
      <c r="QIH230" s="24"/>
      <c r="QII230" s="24"/>
      <c r="QIJ230" s="24"/>
      <c r="QIK230" s="24"/>
      <c r="QIL230" s="24"/>
      <c r="QIM230" s="24"/>
      <c r="QIN230" s="24"/>
      <c r="QIO230" s="24"/>
      <c r="QIP230" s="24"/>
      <c r="QIQ230" s="24"/>
      <c r="QIR230" s="24"/>
      <c r="QIS230" s="24"/>
      <c r="QIT230" s="24"/>
      <c r="QIU230" s="24"/>
      <c r="QIV230" s="24"/>
      <c r="QIW230" s="24"/>
      <c r="QIX230" s="24"/>
      <c r="QIY230" s="24"/>
      <c r="QIZ230" s="24"/>
      <c r="QJA230" s="24"/>
      <c r="QJB230" s="24"/>
      <c r="QJC230" s="24"/>
      <c r="QJD230" s="24"/>
      <c r="QJE230" s="24"/>
      <c r="QJF230" s="24"/>
      <c r="QJG230" s="24"/>
      <c r="QJH230" s="24"/>
      <c r="QJI230" s="24"/>
      <c r="QJJ230" s="24"/>
      <c r="QJK230" s="24"/>
      <c r="QJL230" s="24"/>
      <c r="QJM230" s="24"/>
      <c r="QJN230" s="24"/>
      <c r="QJO230" s="24"/>
      <c r="QJP230" s="24"/>
      <c r="QJQ230" s="24"/>
      <c r="QJR230" s="24"/>
      <c r="QJS230" s="24"/>
      <c r="QJT230" s="24"/>
      <c r="QJU230" s="24"/>
      <c r="QJV230" s="24"/>
      <c r="QJW230" s="24"/>
      <c r="QJX230" s="24"/>
      <c r="QJY230" s="24"/>
      <c r="QJZ230" s="24"/>
      <c r="QKA230" s="24"/>
      <c r="QKB230" s="24"/>
      <c r="QKC230" s="24"/>
      <c r="QKD230" s="24"/>
      <c r="QKE230" s="24"/>
      <c r="QKF230" s="24"/>
      <c r="QKG230" s="24"/>
      <c r="QKH230" s="24"/>
      <c r="QKI230" s="24"/>
      <c r="QKJ230" s="24"/>
      <c r="QKK230" s="24"/>
      <c r="QKL230" s="24"/>
      <c r="QKM230" s="24"/>
      <c r="QKN230" s="24"/>
      <c r="QKO230" s="24"/>
      <c r="QKP230" s="24"/>
      <c r="QKQ230" s="24"/>
      <c r="QKR230" s="24"/>
      <c r="QKS230" s="24"/>
      <c r="QKT230" s="24"/>
      <c r="QKU230" s="24"/>
      <c r="QKV230" s="24"/>
      <c r="QKW230" s="24"/>
      <c r="QKX230" s="24"/>
      <c r="QKY230" s="24"/>
      <c r="QKZ230" s="24"/>
      <c r="QLA230" s="24"/>
      <c r="QLB230" s="24"/>
      <c r="QLC230" s="24"/>
      <c r="QLD230" s="24"/>
      <c r="QLE230" s="24"/>
      <c r="QLF230" s="24"/>
      <c r="QLG230" s="24"/>
      <c r="QLH230" s="24"/>
      <c r="QLI230" s="24"/>
      <c r="QLJ230" s="24"/>
      <c r="QLK230" s="24"/>
      <c r="QLL230" s="24"/>
      <c r="QLM230" s="24"/>
      <c r="QLN230" s="24"/>
      <c r="QLO230" s="24"/>
      <c r="QLP230" s="24"/>
      <c r="QLQ230" s="24"/>
      <c r="QLR230" s="24"/>
      <c r="QLS230" s="24"/>
      <c r="QLT230" s="24"/>
      <c r="QLU230" s="24"/>
      <c r="QLV230" s="24"/>
      <c r="QLW230" s="24"/>
      <c r="QLX230" s="24"/>
      <c r="QLY230" s="24"/>
      <c r="QLZ230" s="24"/>
      <c r="QMA230" s="24"/>
      <c r="QMB230" s="24"/>
      <c r="QMC230" s="24"/>
      <c r="QMD230" s="24"/>
      <c r="QME230" s="24"/>
      <c r="QMF230" s="24"/>
      <c r="QMG230" s="24"/>
      <c r="QMH230" s="24"/>
      <c r="QMI230" s="24"/>
      <c r="QMJ230" s="24"/>
      <c r="QMK230" s="24"/>
      <c r="QML230" s="24"/>
      <c r="QMM230" s="24"/>
      <c r="QMN230" s="24"/>
      <c r="QMO230" s="24"/>
      <c r="QMP230" s="24"/>
      <c r="QMQ230" s="24"/>
      <c r="QMR230" s="24"/>
      <c r="QMS230" s="24"/>
      <c r="QMT230" s="24"/>
      <c r="QMU230" s="24"/>
      <c r="QMV230" s="24"/>
      <c r="QMW230" s="24"/>
      <c r="QMX230" s="24"/>
      <c r="QMY230" s="24"/>
      <c r="QMZ230" s="24"/>
      <c r="QNA230" s="24"/>
      <c r="QNB230" s="24"/>
      <c r="QNC230" s="24"/>
      <c r="QND230" s="24"/>
      <c r="QNE230" s="24"/>
      <c r="QNF230" s="24"/>
      <c r="QNG230" s="24"/>
      <c r="QNH230" s="24"/>
      <c r="QNI230" s="24"/>
      <c r="QNJ230" s="24"/>
      <c r="QNK230" s="24"/>
      <c r="QNL230" s="24"/>
      <c r="QNM230" s="24"/>
      <c r="QNN230" s="24"/>
      <c r="QNO230" s="24"/>
      <c r="QNP230" s="24"/>
      <c r="QNQ230" s="24"/>
      <c r="QNR230" s="24"/>
      <c r="QNS230" s="24"/>
      <c r="QNT230" s="24"/>
      <c r="QNU230" s="24"/>
      <c r="QNV230" s="24"/>
      <c r="QNW230" s="24"/>
      <c r="QNX230" s="24"/>
      <c r="QNY230" s="24"/>
      <c r="QNZ230" s="24"/>
      <c r="QOA230" s="24"/>
      <c r="QOB230" s="24"/>
      <c r="QOC230" s="24"/>
      <c r="QOD230" s="24"/>
      <c r="QOE230" s="24"/>
      <c r="QOF230" s="24"/>
      <c r="QOG230" s="24"/>
      <c r="QOH230" s="24"/>
      <c r="QOI230" s="24"/>
      <c r="QOJ230" s="24"/>
      <c r="QOK230" s="24"/>
      <c r="QOL230" s="24"/>
      <c r="QOM230" s="24"/>
      <c r="QON230" s="24"/>
      <c r="QOO230" s="24"/>
      <c r="QOP230" s="24"/>
      <c r="QOQ230" s="24"/>
      <c r="QOR230" s="24"/>
      <c r="QOS230" s="24"/>
      <c r="QOT230" s="24"/>
      <c r="QOU230" s="24"/>
      <c r="QOV230" s="24"/>
      <c r="QOW230" s="24"/>
      <c r="QOX230" s="24"/>
      <c r="QOY230" s="24"/>
      <c r="QOZ230" s="24"/>
      <c r="QPA230" s="24"/>
      <c r="QPB230" s="24"/>
      <c r="QPC230" s="24"/>
      <c r="QPD230" s="24"/>
      <c r="QPE230" s="24"/>
      <c r="QPF230" s="24"/>
      <c r="QPG230" s="24"/>
      <c r="QPH230" s="24"/>
      <c r="QPI230" s="24"/>
      <c r="QPJ230" s="24"/>
      <c r="QPK230" s="24"/>
      <c r="QPL230" s="24"/>
      <c r="QPM230" s="24"/>
      <c r="QPN230" s="24"/>
      <c r="QPO230" s="24"/>
      <c r="QPP230" s="24"/>
      <c r="QPQ230" s="24"/>
      <c r="QPR230" s="24"/>
      <c r="QPS230" s="24"/>
      <c r="QPT230" s="24"/>
      <c r="QPU230" s="24"/>
      <c r="QPV230" s="24"/>
      <c r="QPW230" s="24"/>
      <c r="QPX230" s="24"/>
      <c r="QPY230" s="24"/>
      <c r="QPZ230" s="24"/>
      <c r="QQA230" s="24"/>
      <c r="QQB230" s="24"/>
      <c r="QQC230" s="24"/>
      <c r="QQD230" s="24"/>
      <c r="QQE230" s="24"/>
      <c r="QQF230" s="24"/>
      <c r="QQG230" s="24"/>
      <c r="QQH230" s="24"/>
      <c r="QQI230" s="24"/>
      <c r="QQJ230" s="24"/>
      <c r="QQK230" s="24"/>
      <c r="QQL230" s="24"/>
      <c r="QQM230" s="24"/>
      <c r="QQN230" s="24"/>
      <c r="QQO230" s="24"/>
      <c r="QQP230" s="24"/>
      <c r="QQQ230" s="24"/>
      <c r="QQR230" s="24"/>
      <c r="QQS230" s="24"/>
      <c r="QQT230" s="24"/>
      <c r="QQU230" s="24"/>
      <c r="QQV230" s="24"/>
      <c r="QQW230" s="24"/>
      <c r="QQX230" s="24"/>
      <c r="QQY230" s="24"/>
      <c r="QQZ230" s="24"/>
      <c r="QRA230" s="24"/>
      <c r="QRB230" s="24"/>
      <c r="QRC230" s="24"/>
      <c r="QRD230" s="24"/>
      <c r="QRE230" s="24"/>
      <c r="QRF230" s="24"/>
      <c r="QRG230" s="24"/>
      <c r="QRH230" s="24"/>
      <c r="QRI230" s="24"/>
      <c r="QRJ230" s="24"/>
      <c r="QRK230" s="24"/>
      <c r="QRL230" s="24"/>
      <c r="QRM230" s="24"/>
      <c r="QRN230" s="24"/>
      <c r="QRO230" s="24"/>
      <c r="QRP230" s="24"/>
      <c r="QRQ230" s="24"/>
      <c r="QRR230" s="24"/>
      <c r="QRS230" s="24"/>
      <c r="QRT230" s="24"/>
      <c r="QRU230" s="24"/>
      <c r="QRV230" s="24"/>
      <c r="QRW230" s="24"/>
      <c r="QRX230" s="24"/>
      <c r="QRY230" s="24"/>
      <c r="QRZ230" s="24"/>
      <c r="QSA230" s="24"/>
      <c r="QSB230" s="24"/>
      <c r="QSC230" s="24"/>
      <c r="QSD230" s="24"/>
      <c r="QSE230" s="24"/>
      <c r="QSF230" s="24"/>
      <c r="QSG230" s="24"/>
      <c r="QSH230" s="24"/>
      <c r="QSI230" s="24"/>
      <c r="QSJ230" s="24"/>
      <c r="QSK230" s="24"/>
      <c r="QSL230" s="24"/>
      <c r="QSM230" s="24"/>
      <c r="QSN230" s="24"/>
      <c r="QSO230" s="24"/>
      <c r="QSP230" s="24"/>
      <c r="QSQ230" s="24"/>
      <c r="QSR230" s="24"/>
      <c r="QSS230" s="24"/>
      <c r="QST230" s="24"/>
      <c r="QSU230" s="24"/>
      <c r="QSV230" s="24"/>
      <c r="QSW230" s="24"/>
      <c r="QSX230" s="24"/>
      <c r="QSY230" s="24"/>
      <c r="QSZ230" s="24"/>
      <c r="QTA230" s="24"/>
      <c r="QTB230" s="24"/>
      <c r="QTC230" s="24"/>
      <c r="QTD230" s="24"/>
      <c r="QTE230" s="24"/>
      <c r="QTF230" s="24"/>
      <c r="QTG230" s="24"/>
      <c r="QTH230" s="24"/>
      <c r="QTI230" s="24"/>
      <c r="QTJ230" s="24"/>
      <c r="QTK230" s="24"/>
      <c r="QTL230" s="24"/>
      <c r="QTM230" s="24"/>
      <c r="QTN230" s="24"/>
      <c r="QTO230" s="24"/>
      <c r="QTP230" s="24"/>
      <c r="QTQ230" s="24"/>
      <c r="QTR230" s="24"/>
      <c r="QTS230" s="24"/>
      <c r="QTT230" s="24"/>
      <c r="QTU230" s="24"/>
      <c r="QTV230" s="24"/>
      <c r="QTW230" s="24"/>
      <c r="QTX230" s="24"/>
      <c r="QTY230" s="24"/>
      <c r="QTZ230" s="24"/>
      <c r="QUA230" s="24"/>
      <c r="QUB230" s="24"/>
      <c r="QUC230" s="24"/>
      <c r="QUD230" s="24"/>
      <c r="QUE230" s="24"/>
      <c r="QUF230" s="24"/>
      <c r="QUG230" s="24"/>
      <c r="QUH230" s="24"/>
      <c r="QUI230" s="24"/>
      <c r="QUJ230" s="24"/>
      <c r="QUK230" s="24"/>
      <c r="QUL230" s="24"/>
      <c r="QUM230" s="24"/>
      <c r="QUN230" s="24"/>
      <c r="QUO230" s="24"/>
      <c r="QUP230" s="24"/>
      <c r="QUQ230" s="24"/>
      <c r="QUR230" s="24"/>
      <c r="QUS230" s="24"/>
      <c r="QUT230" s="24"/>
      <c r="QUU230" s="24"/>
      <c r="QUV230" s="24"/>
      <c r="QUW230" s="24"/>
      <c r="QUX230" s="24"/>
      <c r="QUY230" s="24"/>
      <c r="QUZ230" s="24"/>
      <c r="QVA230" s="24"/>
      <c r="QVB230" s="24"/>
      <c r="QVC230" s="24"/>
      <c r="QVD230" s="24"/>
      <c r="QVE230" s="24"/>
      <c r="QVF230" s="24"/>
      <c r="QVG230" s="24"/>
      <c r="QVH230" s="24"/>
      <c r="QVI230" s="24"/>
      <c r="QVJ230" s="24"/>
      <c r="QVK230" s="24"/>
      <c r="QVL230" s="24"/>
      <c r="QVM230" s="24"/>
      <c r="QVN230" s="24"/>
      <c r="QVO230" s="24"/>
      <c r="QVP230" s="24"/>
      <c r="QVQ230" s="24"/>
      <c r="QVR230" s="24"/>
      <c r="QVS230" s="24"/>
      <c r="QVT230" s="24"/>
      <c r="QVU230" s="24"/>
      <c r="QVV230" s="24"/>
      <c r="QVW230" s="24"/>
      <c r="QVX230" s="24"/>
      <c r="QVY230" s="24"/>
      <c r="QVZ230" s="24"/>
      <c r="QWA230" s="24"/>
      <c r="QWB230" s="24"/>
      <c r="QWC230" s="24"/>
      <c r="QWD230" s="24"/>
      <c r="QWE230" s="24"/>
      <c r="QWF230" s="24"/>
      <c r="QWG230" s="24"/>
      <c r="QWH230" s="24"/>
      <c r="QWI230" s="24"/>
      <c r="QWJ230" s="24"/>
      <c r="QWK230" s="24"/>
      <c r="QWL230" s="24"/>
      <c r="QWM230" s="24"/>
      <c r="QWN230" s="24"/>
      <c r="QWO230" s="24"/>
      <c r="QWP230" s="24"/>
      <c r="QWQ230" s="24"/>
      <c r="QWR230" s="24"/>
      <c r="QWS230" s="24"/>
      <c r="QWT230" s="24"/>
      <c r="QWU230" s="24"/>
      <c r="QWV230" s="24"/>
      <c r="QWW230" s="24"/>
      <c r="QWX230" s="24"/>
      <c r="QWY230" s="24"/>
      <c r="QWZ230" s="24"/>
      <c r="QXA230" s="24"/>
      <c r="QXB230" s="24"/>
      <c r="QXC230" s="24"/>
      <c r="QXD230" s="24"/>
      <c r="QXE230" s="24"/>
      <c r="QXF230" s="24"/>
      <c r="QXG230" s="24"/>
      <c r="QXH230" s="24"/>
      <c r="QXI230" s="24"/>
      <c r="QXJ230" s="24"/>
      <c r="QXK230" s="24"/>
      <c r="QXL230" s="24"/>
      <c r="QXM230" s="24"/>
      <c r="QXN230" s="24"/>
      <c r="QXO230" s="24"/>
      <c r="QXP230" s="24"/>
      <c r="QXQ230" s="24"/>
      <c r="QXR230" s="24"/>
      <c r="QXS230" s="24"/>
      <c r="QXT230" s="24"/>
      <c r="QXU230" s="24"/>
      <c r="QXV230" s="24"/>
      <c r="QXW230" s="24"/>
      <c r="QXX230" s="24"/>
      <c r="QXY230" s="24"/>
      <c r="QXZ230" s="24"/>
      <c r="QYA230" s="24"/>
      <c r="QYB230" s="24"/>
      <c r="QYC230" s="24"/>
      <c r="QYD230" s="24"/>
      <c r="QYE230" s="24"/>
      <c r="QYF230" s="24"/>
      <c r="QYG230" s="24"/>
      <c r="QYH230" s="24"/>
      <c r="QYI230" s="24"/>
      <c r="QYJ230" s="24"/>
      <c r="QYK230" s="24"/>
      <c r="QYL230" s="24"/>
      <c r="QYM230" s="24"/>
      <c r="QYN230" s="24"/>
      <c r="QYO230" s="24"/>
      <c r="QYP230" s="24"/>
      <c r="QYQ230" s="24"/>
      <c r="QYR230" s="24"/>
      <c r="QYS230" s="24"/>
      <c r="QYT230" s="24"/>
      <c r="QYU230" s="24"/>
      <c r="QYV230" s="24"/>
      <c r="QYW230" s="24"/>
      <c r="QYX230" s="24"/>
      <c r="QYY230" s="24"/>
      <c r="QYZ230" s="24"/>
      <c r="QZA230" s="24"/>
      <c r="QZB230" s="24"/>
      <c r="QZC230" s="24"/>
      <c r="QZD230" s="24"/>
      <c r="QZE230" s="24"/>
      <c r="QZF230" s="24"/>
      <c r="QZG230" s="24"/>
      <c r="QZH230" s="24"/>
      <c r="QZI230" s="24"/>
      <c r="QZJ230" s="24"/>
      <c r="QZK230" s="24"/>
      <c r="QZL230" s="24"/>
      <c r="QZM230" s="24"/>
      <c r="QZN230" s="24"/>
      <c r="QZO230" s="24"/>
      <c r="QZP230" s="24"/>
      <c r="QZQ230" s="24"/>
      <c r="QZR230" s="24"/>
      <c r="QZS230" s="24"/>
      <c r="QZT230" s="24"/>
      <c r="QZU230" s="24"/>
      <c r="QZV230" s="24"/>
      <c r="QZW230" s="24"/>
      <c r="QZX230" s="24"/>
      <c r="QZY230" s="24"/>
      <c r="QZZ230" s="24"/>
      <c r="RAA230" s="24"/>
      <c r="RAB230" s="24"/>
      <c r="RAC230" s="24"/>
      <c r="RAD230" s="24"/>
      <c r="RAE230" s="24"/>
      <c r="RAF230" s="24"/>
      <c r="RAG230" s="24"/>
      <c r="RAH230" s="24"/>
      <c r="RAI230" s="24"/>
      <c r="RAJ230" s="24"/>
      <c r="RAK230" s="24"/>
      <c r="RAL230" s="24"/>
      <c r="RAM230" s="24"/>
      <c r="RAN230" s="24"/>
      <c r="RAO230" s="24"/>
      <c r="RAP230" s="24"/>
      <c r="RAQ230" s="24"/>
      <c r="RAR230" s="24"/>
      <c r="RAS230" s="24"/>
      <c r="RAT230" s="24"/>
      <c r="RAU230" s="24"/>
      <c r="RAV230" s="24"/>
      <c r="RAW230" s="24"/>
      <c r="RAX230" s="24"/>
      <c r="RAY230" s="24"/>
      <c r="RAZ230" s="24"/>
      <c r="RBA230" s="24"/>
      <c r="RBB230" s="24"/>
      <c r="RBC230" s="24"/>
      <c r="RBD230" s="24"/>
      <c r="RBE230" s="24"/>
      <c r="RBF230" s="24"/>
      <c r="RBG230" s="24"/>
      <c r="RBH230" s="24"/>
      <c r="RBI230" s="24"/>
      <c r="RBJ230" s="24"/>
      <c r="RBK230" s="24"/>
      <c r="RBL230" s="24"/>
      <c r="RBM230" s="24"/>
      <c r="RBN230" s="24"/>
      <c r="RBO230" s="24"/>
      <c r="RBP230" s="24"/>
      <c r="RBQ230" s="24"/>
      <c r="RBR230" s="24"/>
      <c r="RBS230" s="24"/>
      <c r="RBT230" s="24"/>
      <c r="RBU230" s="24"/>
      <c r="RBV230" s="24"/>
      <c r="RBW230" s="24"/>
      <c r="RBX230" s="24"/>
      <c r="RBY230" s="24"/>
      <c r="RBZ230" s="24"/>
      <c r="RCA230" s="24"/>
      <c r="RCB230" s="24"/>
      <c r="RCC230" s="24"/>
      <c r="RCD230" s="24"/>
      <c r="RCE230" s="24"/>
      <c r="RCF230" s="24"/>
      <c r="RCG230" s="24"/>
      <c r="RCH230" s="24"/>
      <c r="RCI230" s="24"/>
      <c r="RCJ230" s="24"/>
      <c r="RCK230" s="24"/>
      <c r="RCL230" s="24"/>
      <c r="RCM230" s="24"/>
      <c r="RCN230" s="24"/>
      <c r="RCO230" s="24"/>
      <c r="RCP230" s="24"/>
      <c r="RCQ230" s="24"/>
      <c r="RCR230" s="24"/>
      <c r="RCS230" s="24"/>
      <c r="RCT230" s="24"/>
      <c r="RCU230" s="24"/>
      <c r="RCV230" s="24"/>
      <c r="RCW230" s="24"/>
      <c r="RCX230" s="24"/>
      <c r="RCY230" s="24"/>
      <c r="RCZ230" s="24"/>
      <c r="RDA230" s="24"/>
      <c r="RDB230" s="24"/>
      <c r="RDC230" s="24"/>
      <c r="RDD230" s="24"/>
      <c r="RDE230" s="24"/>
      <c r="RDF230" s="24"/>
      <c r="RDG230" s="24"/>
      <c r="RDH230" s="24"/>
      <c r="RDI230" s="24"/>
      <c r="RDJ230" s="24"/>
      <c r="RDK230" s="24"/>
      <c r="RDL230" s="24"/>
      <c r="RDM230" s="24"/>
      <c r="RDN230" s="24"/>
      <c r="RDO230" s="24"/>
      <c r="RDP230" s="24"/>
      <c r="RDQ230" s="24"/>
      <c r="RDR230" s="24"/>
      <c r="RDS230" s="24"/>
      <c r="RDT230" s="24"/>
      <c r="RDU230" s="24"/>
      <c r="RDV230" s="24"/>
      <c r="RDW230" s="24"/>
      <c r="RDX230" s="24"/>
      <c r="RDY230" s="24"/>
      <c r="RDZ230" s="24"/>
      <c r="REA230" s="24"/>
      <c r="REB230" s="24"/>
      <c r="REC230" s="24"/>
      <c r="RED230" s="24"/>
      <c r="REE230" s="24"/>
      <c r="REF230" s="24"/>
      <c r="REG230" s="24"/>
      <c r="REH230" s="24"/>
      <c r="REI230" s="24"/>
      <c r="REJ230" s="24"/>
      <c r="REK230" s="24"/>
      <c r="REL230" s="24"/>
      <c r="REM230" s="24"/>
      <c r="REN230" s="24"/>
      <c r="REO230" s="24"/>
      <c r="REP230" s="24"/>
      <c r="REQ230" s="24"/>
      <c r="RER230" s="24"/>
      <c r="RES230" s="24"/>
      <c r="RET230" s="24"/>
      <c r="REU230" s="24"/>
      <c r="REV230" s="24"/>
      <c r="REW230" s="24"/>
      <c r="REX230" s="24"/>
      <c r="REY230" s="24"/>
      <c r="REZ230" s="24"/>
      <c r="RFA230" s="24"/>
      <c r="RFB230" s="24"/>
      <c r="RFC230" s="24"/>
      <c r="RFD230" s="24"/>
      <c r="RFE230" s="24"/>
      <c r="RFF230" s="24"/>
      <c r="RFG230" s="24"/>
      <c r="RFH230" s="24"/>
      <c r="RFI230" s="24"/>
      <c r="RFJ230" s="24"/>
      <c r="RFK230" s="24"/>
      <c r="RFL230" s="24"/>
      <c r="RFM230" s="24"/>
      <c r="RFN230" s="24"/>
      <c r="RFO230" s="24"/>
      <c r="RFP230" s="24"/>
      <c r="RFQ230" s="24"/>
      <c r="RFR230" s="24"/>
      <c r="RFS230" s="24"/>
      <c r="RFT230" s="24"/>
      <c r="RFU230" s="24"/>
      <c r="RFV230" s="24"/>
      <c r="RFW230" s="24"/>
      <c r="RFX230" s="24"/>
      <c r="RFY230" s="24"/>
      <c r="RFZ230" s="24"/>
      <c r="RGA230" s="24"/>
      <c r="RGB230" s="24"/>
      <c r="RGC230" s="24"/>
      <c r="RGD230" s="24"/>
      <c r="RGE230" s="24"/>
      <c r="RGF230" s="24"/>
      <c r="RGG230" s="24"/>
      <c r="RGH230" s="24"/>
      <c r="RGI230" s="24"/>
      <c r="RGJ230" s="24"/>
      <c r="RGK230" s="24"/>
      <c r="RGL230" s="24"/>
      <c r="RGM230" s="24"/>
      <c r="RGN230" s="24"/>
      <c r="RGO230" s="24"/>
      <c r="RGP230" s="24"/>
      <c r="RGQ230" s="24"/>
      <c r="RGR230" s="24"/>
      <c r="RGS230" s="24"/>
      <c r="RGT230" s="24"/>
      <c r="RGU230" s="24"/>
      <c r="RGV230" s="24"/>
      <c r="RGW230" s="24"/>
      <c r="RGX230" s="24"/>
      <c r="RGY230" s="24"/>
      <c r="RGZ230" s="24"/>
      <c r="RHA230" s="24"/>
      <c r="RHB230" s="24"/>
      <c r="RHC230" s="24"/>
      <c r="RHD230" s="24"/>
      <c r="RHE230" s="24"/>
      <c r="RHF230" s="24"/>
      <c r="RHG230" s="24"/>
      <c r="RHH230" s="24"/>
      <c r="RHI230" s="24"/>
      <c r="RHJ230" s="24"/>
      <c r="RHK230" s="24"/>
      <c r="RHL230" s="24"/>
      <c r="RHM230" s="24"/>
      <c r="RHN230" s="24"/>
      <c r="RHO230" s="24"/>
      <c r="RHP230" s="24"/>
      <c r="RHQ230" s="24"/>
      <c r="RHR230" s="24"/>
      <c r="RHS230" s="24"/>
      <c r="RHT230" s="24"/>
      <c r="RHU230" s="24"/>
      <c r="RHV230" s="24"/>
      <c r="RHW230" s="24"/>
      <c r="RHX230" s="24"/>
      <c r="RHY230" s="24"/>
      <c r="RHZ230" s="24"/>
      <c r="RIA230" s="24"/>
      <c r="RIB230" s="24"/>
      <c r="RIC230" s="24"/>
      <c r="RID230" s="24"/>
      <c r="RIE230" s="24"/>
      <c r="RIF230" s="24"/>
      <c r="RIG230" s="24"/>
      <c r="RIH230" s="24"/>
      <c r="RII230" s="24"/>
      <c r="RIJ230" s="24"/>
      <c r="RIK230" s="24"/>
      <c r="RIL230" s="24"/>
      <c r="RIM230" s="24"/>
      <c r="RIN230" s="24"/>
      <c r="RIO230" s="24"/>
      <c r="RIP230" s="24"/>
      <c r="RIQ230" s="24"/>
      <c r="RIR230" s="24"/>
      <c r="RIS230" s="24"/>
      <c r="RIT230" s="24"/>
      <c r="RIU230" s="24"/>
      <c r="RIV230" s="24"/>
      <c r="RIW230" s="24"/>
      <c r="RIX230" s="24"/>
      <c r="RIY230" s="24"/>
      <c r="RIZ230" s="24"/>
      <c r="RJA230" s="24"/>
      <c r="RJB230" s="24"/>
      <c r="RJC230" s="24"/>
      <c r="RJD230" s="24"/>
      <c r="RJE230" s="24"/>
      <c r="RJF230" s="24"/>
      <c r="RJG230" s="24"/>
      <c r="RJH230" s="24"/>
      <c r="RJI230" s="24"/>
      <c r="RJJ230" s="24"/>
      <c r="RJK230" s="24"/>
      <c r="RJL230" s="24"/>
      <c r="RJM230" s="24"/>
      <c r="RJN230" s="24"/>
      <c r="RJO230" s="24"/>
      <c r="RJP230" s="24"/>
      <c r="RJQ230" s="24"/>
      <c r="RJR230" s="24"/>
      <c r="RJS230" s="24"/>
      <c r="RJT230" s="24"/>
      <c r="RJU230" s="24"/>
      <c r="RJV230" s="24"/>
      <c r="RJW230" s="24"/>
      <c r="RJX230" s="24"/>
      <c r="RJY230" s="24"/>
      <c r="RJZ230" s="24"/>
      <c r="RKA230" s="24"/>
      <c r="RKB230" s="24"/>
      <c r="RKC230" s="24"/>
      <c r="RKD230" s="24"/>
      <c r="RKE230" s="24"/>
      <c r="RKF230" s="24"/>
      <c r="RKG230" s="24"/>
      <c r="RKH230" s="24"/>
      <c r="RKI230" s="24"/>
      <c r="RKJ230" s="24"/>
      <c r="RKK230" s="24"/>
      <c r="RKL230" s="24"/>
      <c r="RKM230" s="24"/>
      <c r="RKN230" s="24"/>
      <c r="RKO230" s="24"/>
      <c r="RKP230" s="24"/>
      <c r="RKQ230" s="24"/>
      <c r="RKR230" s="24"/>
      <c r="RKS230" s="24"/>
      <c r="RKT230" s="24"/>
      <c r="RKU230" s="24"/>
      <c r="RKV230" s="24"/>
      <c r="RKW230" s="24"/>
      <c r="RKX230" s="24"/>
      <c r="RKY230" s="24"/>
      <c r="RKZ230" s="24"/>
      <c r="RLA230" s="24"/>
      <c r="RLB230" s="24"/>
      <c r="RLC230" s="24"/>
      <c r="RLD230" s="24"/>
      <c r="RLE230" s="24"/>
      <c r="RLF230" s="24"/>
      <c r="RLG230" s="24"/>
      <c r="RLH230" s="24"/>
      <c r="RLI230" s="24"/>
      <c r="RLJ230" s="24"/>
      <c r="RLK230" s="24"/>
      <c r="RLL230" s="24"/>
      <c r="RLM230" s="24"/>
      <c r="RLN230" s="24"/>
      <c r="RLO230" s="24"/>
      <c r="RLP230" s="24"/>
      <c r="RLQ230" s="24"/>
      <c r="RLR230" s="24"/>
      <c r="RLS230" s="24"/>
      <c r="RLT230" s="24"/>
      <c r="RLU230" s="24"/>
      <c r="RLV230" s="24"/>
      <c r="RLW230" s="24"/>
      <c r="RLX230" s="24"/>
      <c r="RLY230" s="24"/>
      <c r="RLZ230" s="24"/>
      <c r="RMA230" s="24"/>
      <c r="RMB230" s="24"/>
      <c r="RMC230" s="24"/>
      <c r="RMD230" s="24"/>
      <c r="RME230" s="24"/>
      <c r="RMF230" s="24"/>
      <c r="RMG230" s="24"/>
      <c r="RMH230" s="24"/>
      <c r="RMI230" s="24"/>
      <c r="RMJ230" s="24"/>
      <c r="RMK230" s="24"/>
      <c r="RML230" s="24"/>
      <c r="RMM230" s="24"/>
      <c r="RMN230" s="24"/>
      <c r="RMO230" s="24"/>
      <c r="RMP230" s="24"/>
      <c r="RMQ230" s="24"/>
      <c r="RMR230" s="24"/>
      <c r="RMS230" s="24"/>
      <c r="RMT230" s="24"/>
      <c r="RMU230" s="24"/>
      <c r="RMV230" s="24"/>
      <c r="RMW230" s="24"/>
      <c r="RMX230" s="24"/>
      <c r="RMY230" s="24"/>
      <c r="RMZ230" s="24"/>
      <c r="RNA230" s="24"/>
      <c r="RNB230" s="24"/>
      <c r="RNC230" s="24"/>
      <c r="RND230" s="24"/>
      <c r="RNE230" s="24"/>
      <c r="RNF230" s="24"/>
      <c r="RNG230" s="24"/>
      <c r="RNH230" s="24"/>
      <c r="RNI230" s="24"/>
      <c r="RNJ230" s="24"/>
      <c r="RNK230" s="24"/>
      <c r="RNL230" s="24"/>
      <c r="RNM230" s="24"/>
      <c r="RNN230" s="24"/>
      <c r="RNO230" s="24"/>
      <c r="RNP230" s="24"/>
      <c r="RNQ230" s="24"/>
      <c r="RNR230" s="24"/>
      <c r="RNS230" s="24"/>
      <c r="RNT230" s="24"/>
      <c r="RNU230" s="24"/>
      <c r="RNV230" s="24"/>
      <c r="RNW230" s="24"/>
      <c r="RNX230" s="24"/>
      <c r="RNY230" s="24"/>
      <c r="RNZ230" s="24"/>
      <c r="ROA230" s="24"/>
      <c r="ROB230" s="24"/>
      <c r="ROC230" s="24"/>
      <c r="ROD230" s="24"/>
      <c r="ROE230" s="24"/>
      <c r="ROF230" s="24"/>
      <c r="ROG230" s="24"/>
      <c r="ROH230" s="24"/>
      <c r="ROI230" s="24"/>
      <c r="ROJ230" s="24"/>
      <c r="ROK230" s="24"/>
      <c r="ROL230" s="24"/>
      <c r="ROM230" s="24"/>
      <c r="RON230" s="24"/>
      <c r="ROO230" s="24"/>
      <c r="ROP230" s="24"/>
      <c r="ROQ230" s="24"/>
      <c r="ROR230" s="24"/>
      <c r="ROS230" s="24"/>
      <c r="ROT230" s="24"/>
      <c r="ROU230" s="24"/>
      <c r="ROV230" s="24"/>
      <c r="ROW230" s="24"/>
      <c r="ROX230" s="24"/>
      <c r="ROY230" s="24"/>
      <c r="ROZ230" s="24"/>
      <c r="RPA230" s="24"/>
      <c r="RPB230" s="24"/>
      <c r="RPC230" s="24"/>
      <c r="RPD230" s="24"/>
      <c r="RPE230" s="24"/>
      <c r="RPF230" s="24"/>
      <c r="RPG230" s="24"/>
      <c r="RPH230" s="24"/>
      <c r="RPI230" s="24"/>
      <c r="RPJ230" s="24"/>
      <c r="RPK230" s="24"/>
      <c r="RPL230" s="24"/>
      <c r="RPM230" s="24"/>
      <c r="RPN230" s="24"/>
      <c r="RPO230" s="24"/>
      <c r="RPP230" s="24"/>
      <c r="RPQ230" s="24"/>
      <c r="RPR230" s="24"/>
      <c r="RPS230" s="24"/>
      <c r="RPT230" s="24"/>
      <c r="RPU230" s="24"/>
      <c r="RPV230" s="24"/>
      <c r="RPW230" s="24"/>
      <c r="RPX230" s="24"/>
      <c r="RPY230" s="24"/>
      <c r="RPZ230" s="24"/>
      <c r="RQA230" s="24"/>
      <c r="RQB230" s="24"/>
      <c r="RQC230" s="24"/>
      <c r="RQD230" s="24"/>
      <c r="RQE230" s="24"/>
      <c r="RQF230" s="24"/>
      <c r="RQG230" s="24"/>
      <c r="RQH230" s="24"/>
      <c r="RQI230" s="24"/>
      <c r="RQJ230" s="24"/>
      <c r="RQK230" s="24"/>
      <c r="RQL230" s="24"/>
      <c r="RQM230" s="24"/>
      <c r="RQN230" s="24"/>
      <c r="RQO230" s="24"/>
      <c r="RQP230" s="24"/>
      <c r="RQQ230" s="24"/>
      <c r="RQR230" s="24"/>
      <c r="RQS230" s="24"/>
      <c r="RQT230" s="24"/>
      <c r="RQU230" s="24"/>
      <c r="RQV230" s="24"/>
      <c r="RQW230" s="24"/>
      <c r="RQX230" s="24"/>
      <c r="RQY230" s="24"/>
      <c r="RQZ230" s="24"/>
      <c r="RRA230" s="24"/>
      <c r="RRB230" s="24"/>
      <c r="RRC230" s="24"/>
      <c r="RRD230" s="24"/>
      <c r="RRE230" s="24"/>
      <c r="RRF230" s="24"/>
      <c r="RRG230" s="24"/>
      <c r="RRH230" s="24"/>
      <c r="RRI230" s="24"/>
      <c r="RRJ230" s="24"/>
      <c r="RRK230" s="24"/>
      <c r="RRL230" s="24"/>
      <c r="RRM230" s="24"/>
      <c r="RRN230" s="24"/>
      <c r="RRO230" s="24"/>
      <c r="RRP230" s="24"/>
      <c r="RRQ230" s="24"/>
      <c r="RRR230" s="24"/>
      <c r="RRS230" s="24"/>
      <c r="RRT230" s="24"/>
      <c r="RRU230" s="24"/>
      <c r="RRV230" s="24"/>
      <c r="RRW230" s="24"/>
      <c r="RRX230" s="24"/>
      <c r="RRY230" s="24"/>
      <c r="RRZ230" s="24"/>
      <c r="RSA230" s="24"/>
      <c r="RSB230" s="24"/>
      <c r="RSC230" s="24"/>
      <c r="RSD230" s="24"/>
      <c r="RSE230" s="24"/>
      <c r="RSF230" s="24"/>
      <c r="RSG230" s="24"/>
      <c r="RSH230" s="24"/>
      <c r="RSI230" s="24"/>
      <c r="RSJ230" s="24"/>
      <c r="RSK230" s="24"/>
      <c r="RSL230" s="24"/>
      <c r="RSM230" s="24"/>
      <c r="RSN230" s="24"/>
      <c r="RSO230" s="24"/>
      <c r="RSP230" s="24"/>
      <c r="RSQ230" s="24"/>
      <c r="RSR230" s="24"/>
      <c r="RSS230" s="24"/>
      <c r="RST230" s="24"/>
      <c r="RSU230" s="24"/>
      <c r="RSV230" s="24"/>
      <c r="RSW230" s="24"/>
      <c r="RSX230" s="24"/>
      <c r="RSY230" s="24"/>
      <c r="RSZ230" s="24"/>
      <c r="RTA230" s="24"/>
      <c r="RTB230" s="24"/>
      <c r="RTC230" s="24"/>
      <c r="RTD230" s="24"/>
      <c r="RTE230" s="24"/>
      <c r="RTF230" s="24"/>
      <c r="RTG230" s="24"/>
      <c r="RTH230" s="24"/>
      <c r="RTI230" s="24"/>
      <c r="RTJ230" s="24"/>
      <c r="RTK230" s="24"/>
      <c r="RTL230" s="24"/>
      <c r="RTM230" s="24"/>
      <c r="RTN230" s="24"/>
      <c r="RTO230" s="24"/>
      <c r="RTP230" s="24"/>
      <c r="RTQ230" s="24"/>
      <c r="RTR230" s="24"/>
      <c r="RTS230" s="24"/>
      <c r="RTT230" s="24"/>
      <c r="RTU230" s="24"/>
      <c r="RTV230" s="24"/>
      <c r="RTW230" s="24"/>
      <c r="RTX230" s="24"/>
      <c r="RTY230" s="24"/>
      <c r="RTZ230" s="24"/>
      <c r="RUA230" s="24"/>
      <c r="RUB230" s="24"/>
      <c r="RUC230" s="24"/>
      <c r="RUD230" s="24"/>
      <c r="RUE230" s="24"/>
      <c r="RUF230" s="24"/>
      <c r="RUG230" s="24"/>
      <c r="RUH230" s="24"/>
      <c r="RUI230" s="24"/>
      <c r="RUJ230" s="24"/>
      <c r="RUK230" s="24"/>
      <c r="RUL230" s="24"/>
      <c r="RUM230" s="24"/>
      <c r="RUN230" s="24"/>
      <c r="RUO230" s="24"/>
      <c r="RUP230" s="24"/>
      <c r="RUQ230" s="24"/>
      <c r="RUR230" s="24"/>
      <c r="RUS230" s="24"/>
      <c r="RUT230" s="24"/>
      <c r="RUU230" s="24"/>
      <c r="RUV230" s="24"/>
      <c r="RUW230" s="24"/>
      <c r="RUX230" s="24"/>
      <c r="RUY230" s="24"/>
      <c r="RUZ230" s="24"/>
      <c r="RVA230" s="24"/>
      <c r="RVB230" s="24"/>
      <c r="RVC230" s="24"/>
      <c r="RVD230" s="24"/>
      <c r="RVE230" s="24"/>
      <c r="RVF230" s="24"/>
      <c r="RVG230" s="24"/>
      <c r="RVH230" s="24"/>
      <c r="RVI230" s="24"/>
      <c r="RVJ230" s="24"/>
      <c r="RVK230" s="24"/>
      <c r="RVL230" s="24"/>
      <c r="RVM230" s="24"/>
      <c r="RVN230" s="24"/>
      <c r="RVO230" s="24"/>
      <c r="RVP230" s="24"/>
      <c r="RVQ230" s="24"/>
      <c r="RVR230" s="24"/>
      <c r="RVS230" s="24"/>
      <c r="RVT230" s="24"/>
      <c r="RVU230" s="24"/>
      <c r="RVV230" s="24"/>
      <c r="RVW230" s="24"/>
      <c r="RVX230" s="24"/>
      <c r="RVY230" s="24"/>
      <c r="RVZ230" s="24"/>
      <c r="RWA230" s="24"/>
      <c r="RWB230" s="24"/>
      <c r="RWC230" s="24"/>
      <c r="RWD230" s="24"/>
      <c r="RWE230" s="24"/>
      <c r="RWF230" s="24"/>
      <c r="RWG230" s="24"/>
      <c r="RWH230" s="24"/>
      <c r="RWI230" s="24"/>
      <c r="RWJ230" s="24"/>
      <c r="RWK230" s="24"/>
      <c r="RWL230" s="24"/>
      <c r="RWM230" s="24"/>
      <c r="RWN230" s="24"/>
      <c r="RWO230" s="24"/>
      <c r="RWP230" s="24"/>
      <c r="RWQ230" s="24"/>
      <c r="RWR230" s="24"/>
      <c r="RWS230" s="24"/>
      <c r="RWT230" s="24"/>
      <c r="RWU230" s="24"/>
      <c r="RWV230" s="24"/>
      <c r="RWW230" s="24"/>
      <c r="RWX230" s="24"/>
      <c r="RWY230" s="24"/>
      <c r="RWZ230" s="24"/>
      <c r="RXA230" s="24"/>
      <c r="RXB230" s="24"/>
      <c r="RXC230" s="24"/>
      <c r="RXD230" s="24"/>
      <c r="RXE230" s="24"/>
      <c r="RXF230" s="24"/>
      <c r="RXG230" s="24"/>
      <c r="RXH230" s="24"/>
      <c r="RXI230" s="24"/>
      <c r="RXJ230" s="24"/>
      <c r="RXK230" s="24"/>
      <c r="RXL230" s="24"/>
      <c r="RXM230" s="24"/>
      <c r="RXN230" s="24"/>
      <c r="RXO230" s="24"/>
      <c r="RXP230" s="24"/>
      <c r="RXQ230" s="24"/>
      <c r="RXR230" s="24"/>
      <c r="RXS230" s="24"/>
      <c r="RXT230" s="24"/>
      <c r="RXU230" s="24"/>
      <c r="RXV230" s="24"/>
      <c r="RXW230" s="24"/>
      <c r="RXX230" s="24"/>
      <c r="RXY230" s="24"/>
      <c r="RXZ230" s="24"/>
      <c r="RYA230" s="24"/>
      <c r="RYB230" s="24"/>
      <c r="RYC230" s="24"/>
      <c r="RYD230" s="24"/>
      <c r="RYE230" s="24"/>
      <c r="RYF230" s="24"/>
      <c r="RYG230" s="24"/>
      <c r="RYH230" s="24"/>
      <c r="RYI230" s="24"/>
      <c r="RYJ230" s="24"/>
      <c r="RYK230" s="24"/>
      <c r="RYL230" s="24"/>
      <c r="RYM230" s="24"/>
      <c r="RYN230" s="24"/>
      <c r="RYO230" s="24"/>
      <c r="RYP230" s="24"/>
      <c r="RYQ230" s="24"/>
      <c r="RYR230" s="24"/>
      <c r="RYS230" s="24"/>
      <c r="RYT230" s="24"/>
      <c r="RYU230" s="24"/>
      <c r="RYV230" s="24"/>
      <c r="RYW230" s="24"/>
      <c r="RYX230" s="24"/>
      <c r="RYY230" s="24"/>
      <c r="RYZ230" s="24"/>
      <c r="RZA230" s="24"/>
      <c r="RZB230" s="24"/>
      <c r="RZC230" s="24"/>
      <c r="RZD230" s="24"/>
      <c r="RZE230" s="24"/>
      <c r="RZF230" s="24"/>
      <c r="RZG230" s="24"/>
      <c r="RZH230" s="24"/>
      <c r="RZI230" s="24"/>
      <c r="RZJ230" s="24"/>
      <c r="RZK230" s="24"/>
      <c r="RZL230" s="24"/>
      <c r="RZM230" s="24"/>
      <c r="RZN230" s="24"/>
      <c r="RZO230" s="24"/>
      <c r="RZP230" s="24"/>
      <c r="RZQ230" s="24"/>
      <c r="RZR230" s="24"/>
      <c r="RZS230" s="24"/>
      <c r="RZT230" s="24"/>
      <c r="RZU230" s="24"/>
      <c r="RZV230" s="24"/>
      <c r="RZW230" s="24"/>
      <c r="RZX230" s="24"/>
      <c r="RZY230" s="24"/>
      <c r="RZZ230" s="24"/>
      <c r="SAA230" s="24"/>
      <c r="SAB230" s="24"/>
      <c r="SAC230" s="24"/>
      <c r="SAD230" s="24"/>
      <c r="SAE230" s="24"/>
      <c r="SAF230" s="24"/>
      <c r="SAG230" s="24"/>
      <c r="SAH230" s="24"/>
      <c r="SAI230" s="24"/>
      <c r="SAJ230" s="24"/>
      <c r="SAK230" s="24"/>
      <c r="SAL230" s="24"/>
      <c r="SAM230" s="24"/>
      <c r="SAN230" s="24"/>
      <c r="SAO230" s="24"/>
      <c r="SAP230" s="24"/>
      <c r="SAQ230" s="24"/>
      <c r="SAR230" s="24"/>
      <c r="SAS230" s="24"/>
      <c r="SAT230" s="24"/>
      <c r="SAU230" s="24"/>
      <c r="SAV230" s="24"/>
      <c r="SAW230" s="24"/>
      <c r="SAX230" s="24"/>
      <c r="SAY230" s="24"/>
      <c r="SAZ230" s="24"/>
      <c r="SBA230" s="24"/>
      <c r="SBB230" s="24"/>
      <c r="SBC230" s="24"/>
      <c r="SBD230" s="24"/>
      <c r="SBE230" s="24"/>
      <c r="SBF230" s="24"/>
      <c r="SBG230" s="24"/>
      <c r="SBH230" s="24"/>
      <c r="SBI230" s="24"/>
      <c r="SBJ230" s="24"/>
      <c r="SBK230" s="24"/>
      <c r="SBL230" s="24"/>
      <c r="SBM230" s="24"/>
      <c r="SBN230" s="24"/>
      <c r="SBO230" s="24"/>
      <c r="SBP230" s="24"/>
      <c r="SBQ230" s="24"/>
      <c r="SBR230" s="24"/>
      <c r="SBS230" s="24"/>
      <c r="SBT230" s="24"/>
      <c r="SBU230" s="24"/>
      <c r="SBV230" s="24"/>
      <c r="SBW230" s="24"/>
      <c r="SBX230" s="24"/>
      <c r="SBY230" s="24"/>
      <c r="SBZ230" s="24"/>
      <c r="SCA230" s="24"/>
      <c r="SCB230" s="24"/>
      <c r="SCC230" s="24"/>
      <c r="SCD230" s="24"/>
      <c r="SCE230" s="24"/>
      <c r="SCF230" s="24"/>
      <c r="SCG230" s="24"/>
      <c r="SCH230" s="24"/>
      <c r="SCI230" s="24"/>
      <c r="SCJ230" s="24"/>
      <c r="SCK230" s="24"/>
      <c r="SCL230" s="24"/>
      <c r="SCM230" s="24"/>
      <c r="SCN230" s="24"/>
      <c r="SCO230" s="24"/>
      <c r="SCP230" s="24"/>
      <c r="SCQ230" s="24"/>
      <c r="SCR230" s="24"/>
      <c r="SCS230" s="24"/>
      <c r="SCT230" s="24"/>
      <c r="SCU230" s="24"/>
      <c r="SCV230" s="24"/>
      <c r="SCW230" s="24"/>
      <c r="SCX230" s="24"/>
      <c r="SCY230" s="24"/>
      <c r="SCZ230" s="24"/>
      <c r="SDA230" s="24"/>
      <c r="SDB230" s="24"/>
      <c r="SDC230" s="24"/>
      <c r="SDD230" s="24"/>
      <c r="SDE230" s="24"/>
      <c r="SDF230" s="24"/>
      <c r="SDG230" s="24"/>
      <c r="SDH230" s="24"/>
      <c r="SDI230" s="24"/>
      <c r="SDJ230" s="24"/>
      <c r="SDK230" s="24"/>
      <c r="SDL230" s="24"/>
      <c r="SDM230" s="24"/>
      <c r="SDN230" s="24"/>
      <c r="SDO230" s="24"/>
      <c r="SDP230" s="24"/>
      <c r="SDQ230" s="24"/>
      <c r="SDR230" s="24"/>
      <c r="SDS230" s="24"/>
      <c r="SDT230" s="24"/>
      <c r="SDU230" s="24"/>
      <c r="SDV230" s="24"/>
      <c r="SDW230" s="24"/>
      <c r="SDX230" s="24"/>
      <c r="SDY230" s="24"/>
      <c r="SDZ230" s="24"/>
      <c r="SEA230" s="24"/>
      <c r="SEB230" s="24"/>
      <c r="SEC230" s="24"/>
      <c r="SED230" s="24"/>
      <c r="SEE230" s="24"/>
      <c r="SEF230" s="24"/>
      <c r="SEG230" s="24"/>
      <c r="SEH230" s="24"/>
      <c r="SEI230" s="24"/>
      <c r="SEJ230" s="24"/>
      <c r="SEK230" s="24"/>
      <c r="SEL230" s="24"/>
      <c r="SEM230" s="24"/>
      <c r="SEN230" s="24"/>
      <c r="SEO230" s="24"/>
      <c r="SEP230" s="24"/>
      <c r="SEQ230" s="24"/>
      <c r="SER230" s="24"/>
      <c r="SES230" s="24"/>
      <c r="SET230" s="24"/>
      <c r="SEU230" s="24"/>
      <c r="SEV230" s="24"/>
      <c r="SEW230" s="24"/>
      <c r="SEX230" s="24"/>
      <c r="SEY230" s="24"/>
      <c r="SEZ230" s="24"/>
      <c r="SFA230" s="24"/>
      <c r="SFB230" s="24"/>
      <c r="SFC230" s="24"/>
      <c r="SFD230" s="24"/>
      <c r="SFE230" s="24"/>
      <c r="SFF230" s="24"/>
      <c r="SFG230" s="24"/>
      <c r="SFH230" s="24"/>
      <c r="SFI230" s="24"/>
      <c r="SFJ230" s="24"/>
      <c r="SFK230" s="24"/>
      <c r="SFL230" s="24"/>
      <c r="SFM230" s="24"/>
      <c r="SFN230" s="24"/>
      <c r="SFO230" s="24"/>
      <c r="SFP230" s="24"/>
      <c r="SFQ230" s="24"/>
      <c r="SFR230" s="24"/>
      <c r="SFS230" s="24"/>
      <c r="SFT230" s="24"/>
      <c r="SFU230" s="24"/>
      <c r="SFV230" s="24"/>
      <c r="SFW230" s="24"/>
      <c r="SFX230" s="24"/>
      <c r="SFY230" s="24"/>
      <c r="SFZ230" s="24"/>
      <c r="SGA230" s="24"/>
      <c r="SGB230" s="24"/>
      <c r="SGC230" s="24"/>
      <c r="SGD230" s="24"/>
      <c r="SGE230" s="24"/>
      <c r="SGF230" s="24"/>
      <c r="SGG230" s="24"/>
      <c r="SGH230" s="24"/>
      <c r="SGI230" s="24"/>
      <c r="SGJ230" s="24"/>
      <c r="SGK230" s="24"/>
      <c r="SGL230" s="24"/>
      <c r="SGM230" s="24"/>
      <c r="SGN230" s="24"/>
      <c r="SGO230" s="24"/>
      <c r="SGP230" s="24"/>
      <c r="SGQ230" s="24"/>
      <c r="SGR230" s="24"/>
      <c r="SGS230" s="24"/>
      <c r="SGT230" s="24"/>
      <c r="SGU230" s="24"/>
      <c r="SGV230" s="24"/>
      <c r="SGW230" s="24"/>
      <c r="SGX230" s="24"/>
      <c r="SGY230" s="24"/>
      <c r="SGZ230" s="24"/>
      <c r="SHA230" s="24"/>
      <c r="SHB230" s="24"/>
      <c r="SHC230" s="24"/>
      <c r="SHD230" s="24"/>
      <c r="SHE230" s="24"/>
      <c r="SHF230" s="24"/>
      <c r="SHG230" s="24"/>
      <c r="SHH230" s="24"/>
      <c r="SHI230" s="24"/>
      <c r="SHJ230" s="24"/>
      <c r="SHK230" s="24"/>
      <c r="SHL230" s="24"/>
      <c r="SHM230" s="24"/>
      <c r="SHN230" s="24"/>
      <c r="SHO230" s="24"/>
      <c r="SHP230" s="24"/>
      <c r="SHQ230" s="24"/>
      <c r="SHR230" s="24"/>
      <c r="SHS230" s="24"/>
      <c r="SHT230" s="24"/>
      <c r="SHU230" s="24"/>
      <c r="SHV230" s="24"/>
      <c r="SHW230" s="24"/>
      <c r="SHX230" s="24"/>
      <c r="SHY230" s="24"/>
      <c r="SHZ230" s="24"/>
      <c r="SIA230" s="24"/>
      <c r="SIB230" s="24"/>
      <c r="SIC230" s="24"/>
      <c r="SID230" s="24"/>
      <c r="SIE230" s="24"/>
      <c r="SIF230" s="24"/>
      <c r="SIG230" s="24"/>
      <c r="SIH230" s="24"/>
      <c r="SII230" s="24"/>
      <c r="SIJ230" s="24"/>
      <c r="SIK230" s="24"/>
      <c r="SIL230" s="24"/>
      <c r="SIM230" s="24"/>
      <c r="SIN230" s="24"/>
      <c r="SIO230" s="24"/>
      <c r="SIP230" s="24"/>
      <c r="SIQ230" s="24"/>
      <c r="SIR230" s="24"/>
      <c r="SIS230" s="24"/>
      <c r="SIT230" s="24"/>
      <c r="SIU230" s="24"/>
      <c r="SIV230" s="24"/>
      <c r="SIW230" s="24"/>
      <c r="SIX230" s="24"/>
      <c r="SIY230" s="24"/>
      <c r="SIZ230" s="24"/>
      <c r="SJA230" s="24"/>
      <c r="SJB230" s="24"/>
      <c r="SJC230" s="24"/>
      <c r="SJD230" s="24"/>
      <c r="SJE230" s="24"/>
      <c r="SJF230" s="24"/>
      <c r="SJG230" s="24"/>
      <c r="SJH230" s="24"/>
      <c r="SJI230" s="24"/>
      <c r="SJJ230" s="24"/>
      <c r="SJK230" s="24"/>
      <c r="SJL230" s="24"/>
      <c r="SJM230" s="24"/>
      <c r="SJN230" s="24"/>
      <c r="SJO230" s="24"/>
      <c r="SJP230" s="24"/>
      <c r="SJQ230" s="24"/>
      <c r="SJR230" s="24"/>
      <c r="SJS230" s="24"/>
      <c r="SJT230" s="24"/>
      <c r="SJU230" s="24"/>
      <c r="SJV230" s="24"/>
      <c r="SJW230" s="24"/>
      <c r="SJX230" s="24"/>
      <c r="SJY230" s="24"/>
      <c r="SJZ230" s="24"/>
      <c r="SKA230" s="24"/>
      <c r="SKB230" s="24"/>
      <c r="SKC230" s="24"/>
      <c r="SKD230" s="24"/>
      <c r="SKE230" s="24"/>
      <c r="SKF230" s="24"/>
      <c r="SKG230" s="24"/>
      <c r="SKH230" s="24"/>
      <c r="SKI230" s="24"/>
      <c r="SKJ230" s="24"/>
      <c r="SKK230" s="24"/>
      <c r="SKL230" s="24"/>
      <c r="SKM230" s="24"/>
      <c r="SKN230" s="24"/>
      <c r="SKO230" s="24"/>
      <c r="SKP230" s="24"/>
      <c r="SKQ230" s="24"/>
      <c r="SKR230" s="24"/>
      <c r="SKS230" s="24"/>
      <c r="SKT230" s="24"/>
      <c r="SKU230" s="24"/>
      <c r="SKV230" s="24"/>
      <c r="SKW230" s="24"/>
      <c r="SKX230" s="24"/>
      <c r="SKY230" s="24"/>
      <c r="SKZ230" s="24"/>
      <c r="SLA230" s="24"/>
      <c r="SLB230" s="24"/>
      <c r="SLC230" s="24"/>
      <c r="SLD230" s="24"/>
      <c r="SLE230" s="24"/>
      <c r="SLF230" s="24"/>
      <c r="SLG230" s="24"/>
      <c r="SLH230" s="24"/>
      <c r="SLI230" s="24"/>
      <c r="SLJ230" s="24"/>
      <c r="SLK230" s="24"/>
      <c r="SLL230" s="24"/>
      <c r="SLM230" s="24"/>
      <c r="SLN230" s="24"/>
      <c r="SLO230" s="24"/>
      <c r="SLP230" s="24"/>
      <c r="SLQ230" s="24"/>
      <c r="SLR230" s="24"/>
      <c r="SLS230" s="24"/>
      <c r="SLT230" s="24"/>
      <c r="SLU230" s="24"/>
      <c r="SLV230" s="24"/>
      <c r="SLW230" s="24"/>
      <c r="SLX230" s="24"/>
      <c r="SLY230" s="24"/>
      <c r="SLZ230" s="24"/>
      <c r="SMA230" s="24"/>
      <c r="SMB230" s="24"/>
      <c r="SMC230" s="24"/>
      <c r="SMD230" s="24"/>
      <c r="SME230" s="24"/>
      <c r="SMF230" s="24"/>
      <c r="SMG230" s="24"/>
      <c r="SMH230" s="24"/>
      <c r="SMI230" s="24"/>
      <c r="SMJ230" s="24"/>
      <c r="SMK230" s="24"/>
      <c r="SML230" s="24"/>
      <c r="SMM230" s="24"/>
      <c r="SMN230" s="24"/>
      <c r="SMO230" s="24"/>
      <c r="SMP230" s="24"/>
      <c r="SMQ230" s="24"/>
      <c r="SMR230" s="24"/>
      <c r="SMS230" s="24"/>
      <c r="SMT230" s="24"/>
      <c r="SMU230" s="24"/>
      <c r="SMV230" s="24"/>
      <c r="SMW230" s="24"/>
      <c r="SMX230" s="24"/>
      <c r="SMY230" s="24"/>
      <c r="SMZ230" s="24"/>
      <c r="SNA230" s="24"/>
      <c r="SNB230" s="24"/>
      <c r="SNC230" s="24"/>
      <c r="SND230" s="24"/>
      <c r="SNE230" s="24"/>
      <c r="SNF230" s="24"/>
      <c r="SNG230" s="24"/>
      <c r="SNH230" s="24"/>
      <c r="SNI230" s="24"/>
      <c r="SNJ230" s="24"/>
      <c r="SNK230" s="24"/>
      <c r="SNL230" s="24"/>
      <c r="SNM230" s="24"/>
      <c r="SNN230" s="24"/>
      <c r="SNO230" s="24"/>
      <c r="SNP230" s="24"/>
      <c r="SNQ230" s="24"/>
      <c r="SNR230" s="24"/>
      <c r="SNS230" s="24"/>
      <c r="SNT230" s="24"/>
      <c r="SNU230" s="24"/>
      <c r="SNV230" s="24"/>
      <c r="SNW230" s="24"/>
      <c r="SNX230" s="24"/>
      <c r="SNY230" s="24"/>
      <c r="SNZ230" s="24"/>
      <c r="SOA230" s="24"/>
      <c r="SOB230" s="24"/>
      <c r="SOC230" s="24"/>
      <c r="SOD230" s="24"/>
      <c r="SOE230" s="24"/>
      <c r="SOF230" s="24"/>
      <c r="SOG230" s="24"/>
      <c r="SOH230" s="24"/>
      <c r="SOI230" s="24"/>
      <c r="SOJ230" s="24"/>
      <c r="SOK230" s="24"/>
      <c r="SOL230" s="24"/>
      <c r="SOM230" s="24"/>
      <c r="SON230" s="24"/>
      <c r="SOO230" s="24"/>
      <c r="SOP230" s="24"/>
      <c r="SOQ230" s="24"/>
      <c r="SOR230" s="24"/>
      <c r="SOS230" s="24"/>
      <c r="SOT230" s="24"/>
      <c r="SOU230" s="24"/>
      <c r="SOV230" s="24"/>
      <c r="SOW230" s="24"/>
      <c r="SOX230" s="24"/>
      <c r="SOY230" s="24"/>
      <c r="SOZ230" s="24"/>
      <c r="SPA230" s="24"/>
      <c r="SPB230" s="24"/>
      <c r="SPC230" s="24"/>
      <c r="SPD230" s="24"/>
      <c r="SPE230" s="24"/>
      <c r="SPF230" s="24"/>
      <c r="SPG230" s="24"/>
      <c r="SPH230" s="24"/>
      <c r="SPI230" s="24"/>
      <c r="SPJ230" s="24"/>
      <c r="SPK230" s="24"/>
      <c r="SPL230" s="24"/>
      <c r="SPM230" s="24"/>
      <c r="SPN230" s="24"/>
      <c r="SPO230" s="24"/>
      <c r="SPP230" s="24"/>
      <c r="SPQ230" s="24"/>
      <c r="SPR230" s="24"/>
      <c r="SPS230" s="24"/>
      <c r="SPT230" s="24"/>
      <c r="SPU230" s="24"/>
      <c r="SPV230" s="24"/>
      <c r="SPW230" s="24"/>
      <c r="SPX230" s="24"/>
      <c r="SPY230" s="24"/>
      <c r="SPZ230" s="24"/>
      <c r="SQA230" s="24"/>
      <c r="SQB230" s="24"/>
      <c r="SQC230" s="24"/>
      <c r="SQD230" s="24"/>
      <c r="SQE230" s="24"/>
      <c r="SQF230" s="24"/>
      <c r="SQG230" s="24"/>
      <c r="SQH230" s="24"/>
      <c r="SQI230" s="24"/>
      <c r="SQJ230" s="24"/>
      <c r="SQK230" s="24"/>
      <c r="SQL230" s="24"/>
      <c r="SQM230" s="24"/>
      <c r="SQN230" s="24"/>
      <c r="SQO230" s="24"/>
      <c r="SQP230" s="24"/>
      <c r="SQQ230" s="24"/>
      <c r="SQR230" s="24"/>
      <c r="SQS230" s="24"/>
      <c r="SQT230" s="24"/>
      <c r="SQU230" s="24"/>
      <c r="SQV230" s="24"/>
      <c r="SQW230" s="24"/>
      <c r="SQX230" s="24"/>
      <c r="SQY230" s="24"/>
      <c r="SQZ230" s="24"/>
      <c r="SRA230" s="24"/>
      <c r="SRB230" s="24"/>
      <c r="SRC230" s="24"/>
      <c r="SRD230" s="24"/>
      <c r="SRE230" s="24"/>
      <c r="SRF230" s="24"/>
      <c r="SRG230" s="24"/>
      <c r="SRH230" s="24"/>
      <c r="SRI230" s="24"/>
      <c r="SRJ230" s="24"/>
      <c r="SRK230" s="24"/>
      <c r="SRL230" s="24"/>
      <c r="SRM230" s="24"/>
      <c r="SRN230" s="24"/>
      <c r="SRO230" s="24"/>
      <c r="SRP230" s="24"/>
      <c r="SRQ230" s="24"/>
      <c r="SRR230" s="24"/>
      <c r="SRS230" s="24"/>
      <c r="SRT230" s="24"/>
      <c r="SRU230" s="24"/>
      <c r="SRV230" s="24"/>
      <c r="SRW230" s="24"/>
      <c r="SRX230" s="24"/>
      <c r="SRY230" s="24"/>
      <c r="SRZ230" s="24"/>
      <c r="SSA230" s="24"/>
      <c r="SSB230" s="24"/>
      <c r="SSC230" s="24"/>
      <c r="SSD230" s="24"/>
      <c r="SSE230" s="24"/>
      <c r="SSF230" s="24"/>
      <c r="SSG230" s="24"/>
      <c r="SSH230" s="24"/>
      <c r="SSI230" s="24"/>
      <c r="SSJ230" s="24"/>
      <c r="SSK230" s="24"/>
      <c r="SSL230" s="24"/>
      <c r="SSM230" s="24"/>
      <c r="SSN230" s="24"/>
      <c r="SSO230" s="24"/>
      <c r="SSP230" s="24"/>
      <c r="SSQ230" s="24"/>
      <c r="SSR230" s="24"/>
      <c r="SSS230" s="24"/>
      <c r="SST230" s="24"/>
      <c r="SSU230" s="24"/>
      <c r="SSV230" s="24"/>
      <c r="SSW230" s="24"/>
      <c r="SSX230" s="24"/>
      <c r="SSY230" s="24"/>
      <c r="SSZ230" s="24"/>
      <c r="STA230" s="24"/>
      <c r="STB230" s="24"/>
      <c r="STC230" s="24"/>
      <c r="STD230" s="24"/>
      <c r="STE230" s="24"/>
      <c r="STF230" s="24"/>
      <c r="STG230" s="24"/>
      <c r="STH230" s="24"/>
      <c r="STI230" s="24"/>
      <c r="STJ230" s="24"/>
      <c r="STK230" s="24"/>
      <c r="STL230" s="24"/>
      <c r="STM230" s="24"/>
      <c r="STN230" s="24"/>
      <c r="STO230" s="24"/>
      <c r="STP230" s="24"/>
      <c r="STQ230" s="24"/>
      <c r="STR230" s="24"/>
      <c r="STS230" s="24"/>
      <c r="STT230" s="24"/>
      <c r="STU230" s="24"/>
      <c r="STV230" s="24"/>
      <c r="STW230" s="24"/>
      <c r="STX230" s="24"/>
      <c r="STY230" s="24"/>
      <c r="STZ230" s="24"/>
      <c r="SUA230" s="24"/>
      <c r="SUB230" s="24"/>
      <c r="SUC230" s="24"/>
      <c r="SUD230" s="24"/>
      <c r="SUE230" s="24"/>
      <c r="SUF230" s="24"/>
      <c r="SUG230" s="24"/>
      <c r="SUH230" s="24"/>
      <c r="SUI230" s="24"/>
      <c r="SUJ230" s="24"/>
      <c r="SUK230" s="24"/>
      <c r="SUL230" s="24"/>
      <c r="SUM230" s="24"/>
      <c r="SUN230" s="24"/>
      <c r="SUO230" s="24"/>
      <c r="SUP230" s="24"/>
      <c r="SUQ230" s="24"/>
      <c r="SUR230" s="24"/>
      <c r="SUS230" s="24"/>
      <c r="SUT230" s="24"/>
      <c r="SUU230" s="24"/>
      <c r="SUV230" s="24"/>
      <c r="SUW230" s="24"/>
      <c r="SUX230" s="24"/>
      <c r="SUY230" s="24"/>
      <c r="SUZ230" s="24"/>
      <c r="SVA230" s="24"/>
      <c r="SVB230" s="24"/>
      <c r="SVC230" s="24"/>
      <c r="SVD230" s="24"/>
      <c r="SVE230" s="24"/>
      <c r="SVF230" s="24"/>
      <c r="SVG230" s="24"/>
      <c r="SVH230" s="24"/>
      <c r="SVI230" s="24"/>
      <c r="SVJ230" s="24"/>
      <c r="SVK230" s="24"/>
      <c r="SVL230" s="24"/>
      <c r="SVM230" s="24"/>
      <c r="SVN230" s="24"/>
      <c r="SVO230" s="24"/>
      <c r="SVP230" s="24"/>
      <c r="SVQ230" s="24"/>
      <c r="SVR230" s="24"/>
      <c r="SVS230" s="24"/>
      <c r="SVT230" s="24"/>
      <c r="SVU230" s="24"/>
      <c r="SVV230" s="24"/>
      <c r="SVW230" s="24"/>
      <c r="SVX230" s="24"/>
      <c r="SVY230" s="24"/>
      <c r="SVZ230" s="24"/>
      <c r="SWA230" s="24"/>
      <c r="SWB230" s="24"/>
      <c r="SWC230" s="24"/>
      <c r="SWD230" s="24"/>
      <c r="SWE230" s="24"/>
      <c r="SWF230" s="24"/>
      <c r="SWG230" s="24"/>
      <c r="SWH230" s="24"/>
      <c r="SWI230" s="24"/>
      <c r="SWJ230" s="24"/>
      <c r="SWK230" s="24"/>
      <c r="SWL230" s="24"/>
      <c r="SWM230" s="24"/>
      <c r="SWN230" s="24"/>
      <c r="SWO230" s="24"/>
      <c r="SWP230" s="24"/>
      <c r="SWQ230" s="24"/>
      <c r="SWR230" s="24"/>
      <c r="SWS230" s="24"/>
      <c r="SWT230" s="24"/>
      <c r="SWU230" s="24"/>
      <c r="SWV230" s="24"/>
      <c r="SWW230" s="24"/>
      <c r="SWX230" s="24"/>
      <c r="SWY230" s="24"/>
      <c r="SWZ230" s="24"/>
      <c r="SXA230" s="24"/>
      <c r="SXB230" s="24"/>
      <c r="SXC230" s="24"/>
      <c r="SXD230" s="24"/>
      <c r="SXE230" s="24"/>
      <c r="SXF230" s="24"/>
      <c r="SXG230" s="24"/>
      <c r="SXH230" s="24"/>
      <c r="SXI230" s="24"/>
      <c r="SXJ230" s="24"/>
      <c r="SXK230" s="24"/>
      <c r="SXL230" s="24"/>
      <c r="SXM230" s="24"/>
      <c r="SXN230" s="24"/>
      <c r="SXO230" s="24"/>
      <c r="SXP230" s="24"/>
      <c r="SXQ230" s="24"/>
      <c r="SXR230" s="24"/>
      <c r="SXS230" s="24"/>
      <c r="SXT230" s="24"/>
      <c r="SXU230" s="24"/>
      <c r="SXV230" s="24"/>
      <c r="SXW230" s="24"/>
      <c r="SXX230" s="24"/>
      <c r="SXY230" s="24"/>
      <c r="SXZ230" s="24"/>
      <c r="SYA230" s="24"/>
      <c r="SYB230" s="24"/>
      <c r="SYC230" s="24"/>
      <c r="SYD230" s="24"/>
      <c r="SYE230" s="24"/>
      <c r="SYF230" s="24"/>
      <c r="SYG230" s="24"/>
      <c r="SYH230" s="24"/>
      <c r="SYI230" s="24"/>
      <c r="SYJ230" s="24"/>
      <c r="SYK230" s="24"/>
      <c r="SYL230" s="24"/>
      <c r="SYM230" s="24"/>
      <c r="SYN230" s="24"/>
      <c r="SYO230" s="24"/>
      <c r="SYP230" s="24"/>
      <c r="SYQ230" s="24"/>
      <c r="SYR230" s="24"/>
      <c r="SYS230" s="24"/>
      <c r="SYT230" s="24"/>
      <c r="SYU230" s="24"/>
      <c r="SYV230" s="24"/>
      <c r="SYW230" s="24"/>
      <c r="SYX230" s="24"/>
      <c r="SYY230" s="24"/>
      <c r="SYZ230" s="24"/>
      <c r="SZA230" s="24"/>
      <c r="SZB230" s="24"/>
      <c r="SZC230" s="24"/>
      <c r="SZD230" s="24"/>
      <c r="SZE230" s="24"/>
      <c r="SZF230" s="24"/>
      <c r="SZG230" s="24"/>
      <c r="SZH230" s="24"/>
      <c r="SZI230" s="24"/>
      <c r="SZJ230" s="24"/>
      <c r="SZK230" s="24"/>
      <c r="SZL230" s="24"/>
      <c r="SZM230" s="24"/>
      <c r="SZN230" s="24"/>
      <c r="SZO230" s="24"/>
      <c r="SZP230" s="24"/>
      <c r="SZQ230" s="24"/>
      <c r="SZR230" s="24"/>
      <c r="SZS230" s="24"/>
      <c r="SZT230" s="24"/>
      <c r="SZU230" s="24"/>
      <c r="SZV230" s="24"/>
      <c r="SZW230" s="24"/>
      <c r="SZX230" s="24"/>
      <c r="SZY230" s="24"/>
      <c r="SZZ230" s="24"/>
      <c r="TAA230" s="24"/>
      <c r="TAB230" s="24"/>
      <c r="TAC230" s="24"/>
      <c r="TAD230" s="24"/>
      <c r="TAE230" s="24"/>
      <c r="TAF230" s="24"/>
      <c r="TAG230" s="24"/>
      <c r="TAH230" s="24"/>
      <c r="TAI230" s="24"/>
      <c r="TAJ230" s="24"/>
      <c r="TAK230" s="24"/>
      <c r="TAL230" s="24"/>
      <c r="TAM230" s="24"/>
      <c r="TAN230" s="24"/>
      <c r="TAO230" s="24"/>
      <c r="TAP230" s="24"/>
      <c r="TAQ230" s="24"/>
      <c r="TAR230" s="24"/>
      <c r="TAS230" s="24"/>
      <c r="TAT230" s="24"/>
      <c r="TAU230" s="24"/>
      <c r="TAV230" s="24"/>
      <c r="TAW230" s="24"/>
      <c r="TAX230" s="24"/>
      <c r="TAY230" s="24"/>
      <c r="TAZ230" s="24"/>
      <c r="TBA230" s="24"/>
      <c r="TBB230" s="24"/>
      <c r="TBC230" s="24"/>
      <c r="TBD230" s="24"/>
      <c r="TBE230" s="24"/>
      <c r="TBF230" s="24"/>
      <c r="TBG230" s="24"/>
      <c r="TBH230" s="24"/>
      <c r="TBI230" s="24"/>
      <c r="TBJ230" s="24"/>
      <c r="TBK230" s="24"/>
      <c r="TBL230" s="24"/>
      <c r="TBM230" s="24"/>
      <c r="TBN230" s="24"/>
      <c r="TBO230" s="24"/>
      <c r="TBP230" s="24"/>
      <c r="TBQ230" s="24"/>
      <c r="TBR230" s="24"/>
      <c r="TBS230" s="24"/>
      <c r="TBT230" s="24"/>
      <c r="TBU230" s="24"/>
      <c r="TBV230" s="24"/>
      <c r="TBW230" s="24"/>
      <c r="TBX230" s="24"/>
      <c r="TBY230" s="24"/>
      <c r="TBZ230" s="24"/>
      <c r="TCA230" s="24"/>
      <c r="TCB230" s="24"/>
      <c r="TCC230" s="24"/>
      <c r="TCD230" s="24"/>
      <c r="TCE230" s="24"/>
      <c r="TCF230" s="24"/>
      <c r="TCG230" s="24"/>
      <c r="TCH230" s="24"/>
      <c r="TCI230" s="24"/>
      <c r="TCJ230" s="24"/>
      <c r="TCK230" s="24"/>
      <c r="TCL230" s="24"/>
      <c r="TCM230" s="24"/>
      <c r="TCN230" s="24"/>
      <c r="TCO230" s="24"/>
      <c r="TCP230" s="24"/>
      <c r="TCQ230" s="24"/>
      <c r="TCR230" s="24"/>
      <c r="TCS230" s="24"/>
      <c r="TCT230" s="24"/>
      <c r="TCU230" s="24"/>
      <c r="TCV230" s="24"/>
      <c r="TCW230" s="24"/>
      <c r="TCX230" s="24"/>
      <c r="TCY230" s="24"/>
      <c r="TCZ230" s="24"/>
      <c r="TDA230" s="24"/>
      <c r="TDB230" s="24"/>
      <c r="TDC230" s="24"/>
      <c r="TDD230" s="24"/>
      <c r="TDE230" s="24"/>
      <c r="TDF230" s="24"/>
      <c r="TDG230" s="24"/>
      <c r="TDH230" s="24"/>
      <c r="TDI230" s="24"/>
      <c r="TDJ230" s="24"/>
      <c r="TDK230" s="24"/>
      <c r="TDL230" s="24"/>
      <c r="TDM230" s="24"/>
      <c r="TDN230" s="24"/>
      <c r="TDO230" s="24"/>
      <c r="TDP230" s="24"/>
      <c r="TDQ230" s="24"/>
      <c r="TDR230" s="24"/>
      <c r="TDS230" s="24"/>
      <c r="TDT230" s="24"/>
      <c r="TDU230" s="24"/>
      <c r="TDV230" s="24"/>
      <c r="TDW230" s="24"/>
      <c r="TDX230" s="24"/>
      <c r="TDY230" s="24"/>
      <c r="TDZ230" s="24"/>
      <c r="TEA230" s="24"/>
      <c r="TEB230" s="24"/>
      <c r="TEC230" s="24"/>
      <c r="TED230" s="24"/>
      <c r="TEE230" s="24"/>
      <c r="TEF230" s="24"/>
      <c r="TEG230" s="24"/>
      <c r="TEH230" s="24"/>
      <c r="TEI230" s="24"/>
      <c r="TEJ230" s="24"/>
      <c r="TEK230" s="24"/>
      <c r="TEL230" s="24"/>
      <c r="TEM230" s="24"/>
      <c r="TEN230" s="24"/>
      <c r="TEO230" s="24"/>
      <c r="TEP230" s="24"/>
      <c r="TEQ230" s="24"/>
      <c r="TER230" s="24"/>
      <c r="TES230" s="24"/>
      <c r="TET230" s="24"/>
      <c r="TEU230" s="24"/>
      <c r="TEV230" s="24"/>
      <c r="TEW230" s="24"/>
      <c r="TEX230" s="24"/>
      <c r="TEY230" s="24"/>
      <c r="TEZ230" s="24"/>
      <c r="TFA230" s="24"/>
      <c r="TFB230" s="24"/>
      <c r="TFC230" s="24"/>
      <c r="TFD230" s="24"/>
      <c r="TFE230" s="24"/>
      <c r="TFF230" s="24"/>
      <c r="TFG230" s="24"/>
      <c r="TFH230" s="24"/>
      <c r="TFI230" s="24"/>
      <c r="TFJ230" s="24"/>
      <c r="TFK230" s="24"/>
      <c r="TFL230" s="24"/>
      <c r="TFM230" s="24"/>
      <c r="TFN230" s="24"/>
      <c r="TFO230" s="24"/>
      <c r="TFP230" s="24"/>
      <c r="TFQ230" s="24"/>
      <c r="TFR230" s="24"/>
      <c r="TFS230" s="24"/>
      <c r="TFT230" s="24"/>
      <c r="TFU230" s="24"/>
      <c r="TFV230" s="24"/>
      <c r="TFW230" s="24"/>
      <c r="TFX230" s="24"/>
      <c r="TFY230" s="24"/>
      <c r="TFZ230" s="24"/>
      <c r="TGA230" s="24"/>
      <c r="TGB230" s="24"/>
      <c r="TGC230" s="24"/>
      <c r="TGD230" s="24"/>
      <c r="TGE230" s="24"/>
      <c r="TGF230" s="24"/>
      <c r="TGG230" s="24"/>
      <c r="TGH230" s="24"/>
      <c r="TGI230" s="24"/>
      <c r="TGJ230" s="24"/>
      <c r="TGK230" s="24"/>
      <c r="TGL230" s="24"/>
      <c r="TGM230" s="24"/>
      <c r="TGN230" s="24"/>
      <c r="TGO230" s="24"/>
      <c r="TGP230" s="24"/>
      <c r="TGQ230" s="24"/>
      <c r="TGR230" s="24"/>
      <c r="TGS230" s="24"/>
      <c r="TGT230" s="24"/>
      <c r="TGU230" s="24"/>
      <c r="TGV230" s="24"/>
      <c r="TGW230" s="24"/>
      <c r="TGX230" s="24"/>
      <c r="TGY230" s="24"/>
      <c r="TGZ230" s="24"/>
      <c r="THA230" s="24"/>
      <c r="THB230" s="24"/>
      <c r="THC230" s="24"/>
      <c r="THD230" s="24"/>
      <c r="THE230" s="24"/>
      <c r="THF230" s="24"/>
      <c r="THG230" s="24"/>
      <c r="THH230" s="24"/>
      <c r="THI230" s="24"/>
      <c r="THJ230" s="24"/>
      <c r="THK230" s="24"/>
      <c r="THL230" s="24"/>
      <c r="THM230" s="24"/>
      <c r="THN230" s="24"/>
      <c r="THO230" s="24"/>
      <c r="THP230" s="24"/>
      <c r="THQ230" s="24"/>
      <c r="THR230" s="24"/>
      <c r="THS230" s="24"/>
      <c r="THT230" s="24"/>
      <c r="THU230" s="24"/>
      <c r="THV230" s="24"/>
      <c r="THW230" s="24"/>
      <c r="THX230" s="24"/>
      <c r="THY230" s="24"/>
      <c r="THZ230" s="24"/>
      <c r="TIA230" s="24"/>
      <c r="TIB230" s="24"/>
      <c r="TIC230" s="24"/>
      <c r="TID230" s="24"/>
      <c r="TIE230" s="24"/>
      <c r="TIF230" s="24"/>
      <c r="TIG230" s="24"/>
      <c r="TIH230" s="24"/>
      <c r="TII230" s="24"/>
      <c r="TIJ230" s="24"/>
      <c r="TIK230" s="24"/>
      <c r="TIL230" s="24"/>
      <c r="TIM230" s="24"/>
      <c r="TIN230" s="24"/>
      <c r="TIO230" s="24"/>
      <c r="TIP230" s="24"/>
      <c r="TIQ230" s="24"/>
      <c r="TIR230" s="24"/>
      <c r="TIS230" s="24"/>
      <c r="TIT230" s="24"/>
      <c r="TIU230" s="24"/>
      <c r="TIV230" s="24"/>
      <c r="TIW230" s="24"/>
      <c r="TIX230" s="24"/>
      <c r="TIY230" s="24"/>
      <c r="TIZ230" s="24"/>
      <c r="TJA230" s="24"/>
      <c r="TJB230" s="24"/>
      <c r="TJC230" s="24"/>
      <c r="TJD230" s="24"/>
      <c r="TJE230" s="24"/>
      <c r="TJF230" s="24"/>
      <c r="TJG230" s="24"/>
      <c r="TJH230" s="24"/>
      <c r="TJI230" s="24"/>
      <c r="TJJ230" s="24"/>
      <c r="TJK230" s="24"/>
      <c r="TJL230" s="24"/>
      <c r="TJM230" s="24"/>
      <c r="TJN230" s="24"/>
      <c r="TJO230" s="24"/>
      <c r="TJP230" s="24"/>
      <c r="TJQ230" s="24"/>
      <c r="TJR230" s="24"/>
      <c r="TJS230" s="24"/>
      <c r="TJT230" s="24"/>
      <c r="TJU230" s="24"/>
      <c r="TJV230" s="24"/>
      <c r="TJW230" s="24"/>
      <c r="TJX230" s="24"/>
      <c r="TJY230" s="24"/>
      <c r="TJZ230" s="24"/>
      <c r="TKA230" s="24"/>
      <c r="TKB230" s="24"/>
      <c r="TKC230" s="24"/>
      <c r="TKD230" s="24"/>
      <c r="TKE230" s="24"/>
      <c r="TKF230" s="24"/>
      <c r="TKG230" s="24"/>
      <c r="TKH230" s="24"/>
      <c r="TKI230" s="24"/>
      <c r="TKJ230" s="24"/>
      <c r="TKK230" s="24"/>
      <c r="TKL230" s="24"/>
      <c r="TKM230" s="24"/>
      <c r="TKN230" s="24"/>
      <c r="TKO230" s="24"/>
      <c r="TKP230" s="24"/>
      <c r="TKQ230" s="24"/>
      <c r="TKR230" s="24"/>
      <c r="TKS230" s="24"/>
      <c r="TKT230" s="24"/>
      <c r="TKU230" s="24"/>
      <c r="TKV230" s="24"/>
      <c r="TKW230" s="24"/>
      <c r="TKX230" s="24"/>
      <c r="TKY230" s="24"/>
      <c r="TKZ230" s="24"/>
      <c r="TLA230" s="24"/>
      <c r="TLB230" s="24"/>
      <c r="TLC230" s="24"/>
      <c r="TLD230" s="24"/>
      <c r="TLE230" s="24"/>
      <c r="TLF230" s="24"/>
      <c r="TLG230" s="24"/>
      <c r="TLH230" s="24"/>
      <c r="TLI230" s="24"/>
      <c r="TLJ230" s="24"/>
      <c r="TLK230" s="24"/>
      <c r="TLL230" s="24"/>
      <c r="TLM230" s="24"/>
      <c r="TLN230" s="24"/>
      <c r="TLO230" s="24"/>
      <c r="TLP230" s="24"/>
      <c r="TLQ230" s="24"/>
      <c r="TLR230" s="24"/>
      <c r="TLS230" s="24"/>
      <c r="TLT230" s="24"/>
      <c r="TLU230" s="24"/>
      <c r="TLV230" s="24"/>
      <c r="TLW230" s="24"/>
      <c r="TLX230" s="24"/>
      <c r="TLY230" s="24"/>
      <c r="TLZ230" s="24"/>
      <c r="TMA230" s="24"/>
      <c r="TMB230" s="24"/>
      <c r="TMC230" s="24"/>
      <c r="TMD230" s="24"/>
      <c r="TME230" s="24"/>
      <c r="TMF230" s="24"/>
      <c r="TMG230" s="24"/>
      <c r="TMH230" s="24"/>
      <c r="TMI230" s="24"/>
      <c r="TMJ230" s="24"/>
      <c r="TMK230" s="24"/>
      <c r="TML230" s="24"/>
      <c r="TMM230" s="24"/>
      <c r="TMN230" s="24"/>
      <c r="TMO230" s="24"/>
      <c r="TMP230" s="24"/>
      <c r="TMQ230" s="24"/>
      <c r="TMR230" s="24"/>
      <c r="TMS230" s="24"/>
      <c r="TMT230" s="24"/>
      <c r="TMU230" s="24"/>
      <c r="TMV230" s="24"/>
      <c r="TMW230" s="24"/>
      <c r="TMX230" s="24"/>
      <c r="TMY230" s="24"/>
      <c r="TMZ230" s="24"/>
      <c r="TNA230" s="24"/>
      <c r="TNB230" s="24"/>
      <c r="TNC230" s="24"/>
      <c r="TND230" s="24"/>
      <c r="TNE230" s="24"/>
      <c r="TNF230" s="24"/>
      <c r="TNG230" s="24"/>
      <c r="TNH230" s="24"/>
      <c r="TNI230" s="24"/>
      <c r="TNJ230" s="24"/>
      <c r="TNK230" s="24"/>
      <c r="TNL230" s="24"/>
      <c r="TNM230" s="24"/>
      <c r="TNN230" s="24"/>
      <c r="TNO230" s="24"/>
      <c r="TNP230" s="24"/>
      <c r="TNQ230" s="24"/>
      <c r="TNR230" s="24"/>
      <c r="TNS230" s="24"/>
      <c r="TNT230" s="24"/>
      <c r="TNU230" s="24"/>
      <c r="TNV230" s="24"/>
      <c r="TNW230" s="24"/>
      <c r="TNX230" s="24"/>
      <c r="TNY230" s="24"/>
      <c r="TNZ230" s="24"/>
      <c r="TOA230" s="24"/>
      <c r="TOB230" s="24"/>
      <c r="TOC230" s="24"/>
      <c r="TOD230" s="24"/>
      <c r="TOE230" s="24"/>
      <c r="TOF230" s="24"/>
      <c r="TOG230" s="24"/>
      <c r="TOH230" s="24"/>
      <c r="TOI230" s="24"/>
      <c r="TOJ230" s="24"/>
      <c r="TOK230" s="24"/>
      <c r="TOL230" s="24"/>
      <c r="TOM230" s="24"/>
      <c r="TON230" s="24"/>
      <c r="TOO230" s="24"/>
      <c r="TOP230" s="24"/>
      <c r="TOQ230" s="24"/>
      <c r="TOR230" s="24"/>
      <c r="TOS230" s="24"/>
      <c r="TOT230" s="24"/>
      <c r="TOU230" s="24"/>
      <c r="TOV230" s="24"/>
      <c r="TOW230" s="24"/>
      <c r="TOX230" s="24"/>
      <c r="TOY230" s="24"/>
      <c r="TOZ230" s="24"/>
      <c r="TPA230" s="24"/>
      <c r="TPB230" s="24"/>
      <c r="TPC230" s="24"/>
      <c r="TPD230" s="24"/>
      <c r="TPE230" s="24"/>
      <c r="TPF230" s="24"/>
      <c r="TPG230" s="24"/>
      <c r="TPH230" s="24"/>
      <c r="TPI230" s="24"/>
      <c r="TPJ230" s="24"/>
      <c r="TPK230" s="24"/>
      <c r="TPL230" s="24"/>
      <c r="TPM230" s="24"/>
      <c r="TPN230" s="24"/>
      <c r="TPO230" s="24"/>
      <c r="TPP230" s="24"/>
      <c r="TPQ230" s="24"/>
      <c r="TPR230" s="24"/>
      <c r="TPS230" s="24"/>
      <c r="TPT230" s="24"/>
      <c r="TPU230" s="24"/>
      <c r="TPV230" s="24"/>
      <c r="TPW230" s="24"/>
      <c r="TPX230" s="24"/>
      <c r="TPY230" s="24"/>
      <c r="TPZ230" s="24"/>
      <c r="TQA230" s="24"/>
      <c r="TQB230" s="24"/>
      <c r="TQC230" s="24"/>
      <c r="TQD230" s="24"/>
      <c r="TQE230" s="24"/>
      <c r="TQF230" s="24"/>
      <c r="TQG230" s="24"/>
      <c r="TQH230" s="24"/>
      <c r="TQI230" s="24"/>
      <c r="TQJ230" s="24"/>
      <c r="TQK230" s="24"/>
      <c r="TQL230" s="24"/>
      <c r="TQM230" s="24"/>
      <c r="TQN230" s="24"/>
      <c r="TQO230" s="24"/>
      <c r="TQP230" s="24"/>
      <c r="TQQ230" s="24"/>
      <c r="TQR230" s="24"/>
      <c r="TQS230" s="24"/>
      <c r="TQT230" s="24"/>
      <c r="TQU230" s="24"/>
      <c r="TQV230" s="24"/>
      <c r="TQW230" s="24"/>
      <c r="TQX230" s="24"/>
      <c r="TQY230" s="24"/>
      <c r="TQZ230" s="24"/>
      <c r="TRA230" s="24"/>
      <c r="TRB230" s="24"/>
      <c r="TRC230" s="24"/>
      <c r="TRD230" s="24"/>
      <c r="TRE230" s="24"/>
      <c r="TRF230" s="24"/>
      <c r="TRG230" s="24"/>
      <c r="TRH230" s="24"/>
      <c r="TRI230" s="24"/>
      <c r="TRJ230" s="24"/>
      <c r="TRK230" s="24"/>
      <c r="TRL230" s="24"/>
      <c r="TRM230" s="24"/>
      <c r="TRN230" s="24"/>
      <c r="TRO230" s="24"/>
      <c r="TRP230" s="24"/>
      <c r="TRQ230" s="24"/>
      <c r="TRR230" s="24"/>
      <c r="TRS230" s="24"/>
      <c r="TRT230" s="24"/>
      <c r="TRU230" s="24"/>
      <c r="TRV230" s="24"/>
      <c r="TRW230" s="24"/>
      <c r="TRX230" s="24"/>
      <c r="TRY230" s="24"/>
      <c r="TRZ230" s="24"/>
      <c r="TSA230" s="24"/>
      <c r="TSB230" s="24"/>
      <c r="TSC230" s="24"/>
      <c r="TSD230" s="24"/>
      <c r="TSE230" s="24"/>
      <c r="TSF230" s="24"/>
      <c r="TSG230" s="24"/>
      <c r="TSH230" s="24"/>
      <c r="TSI230" s="24"/>
      <c r="TSJ230" s="24"/>
      <c r="TSK230" s="24"/>
      <c r="TSL230" s="24"/>
      <c r="TSM230" s="24"/>
      <c r="TSN230" s="24"/>
      <c r="TSO230" s="24"/>
      <c r="TSP230" s="24"/>
      <c r="TSQ230" s="24"/>
      <c r="TSR230" s="24"/>
      <c r="TSS230" s="24"/>
      <c r="TST230" s="24"/>
      <c r="TSU230" s="24"/>
      <c r="TSV230" s="24"/>
      <c r="TSW230" s="24"/>
      <c r="TSX230" s="24"/>
      <c r="TSY230" s="24"/>
      <c r="TSZ230" s="24"/>
      <c r="TTA230" s="24"/>
      <c r="TTB230" s="24"/>
      <c r="TTC230" s="24"/>
      <c r="TTD230" s="24"/>
      <c r="TTE230" s="24"/>
      <c r="TTF230" s="24"/>
      <c r="TTG230" s="24"/>
      <c r="TTH230" s="24"/>
      <c r="TTI230" s="24"/>
      <c r="TTJ230" s="24"/>
      <c r="TTK230" s="24"/>
      <c r="TTL230" s="24"/>
      <c r="TTM230" s="24"/>
      <c r="TTN230" s="24"/>
      <c r="TTO230" s="24"/>
      <c r="TTP230" s="24"/>
      <c r="TTQ230" s="24"/>
      <c r="TTR230" s="24"/>
      <c r="TTS230" s="24"/>
      <c r="TTT230" s="24"/>
      <c r="TTU230" s="24"/>
      <c r="TTV230" s="24"/>
      <c r="TTW230" s="24"/>
      <c r="TTX230" s="24"/>
      <c r="TTY230" s="24"/>
      <c r="TTZ230" s="24"/>
      <c r="TUA230" s="24"/>
      <c r="TUB230" s="24"/>
      <c r="TUC230" s="24"/>
      <c r="TUD230" s="24"/>
      <c r="TUE230" s="24"/>
      <c r="TUF230" s="24"/>
      <c r="TUG230" s="24"/>
      <c r="TUH230" s="24"/>
      <c r="TUI230" s="24"/>
      <c r="TUJ230" s="24"/>
      <c r="TUK230" s="24"/>
      <c r="TUL230" s="24"/>
      <c r="TUM230" s="24"/>
      <c r="TUN230" s="24"/>
      <c r="TUO230" s="24"/>
      <c r="TUP230" s="24"/>
      <c r="TUQ230" s="24"/>
      <c r="TUR230" s="24"/>
      <c r="TUS230" s="24"/>
      <c r="TUT230" s="24"/>
      <c r="TUU230" s="24"/>
      <c r="TUV230" s="24"/>
      <c r="TUW230" s="24"/>
      <c r="TUX230" s="24"/>
      <c r="TUY230" s="24"/>
      <c r="TUZ230" s="24"/>
      <c r="TVA230" s="24"/>
      <c r="TVB230" s="24"/>
      <c r="TVC230" s="24"/>
      <c r="TVD230" s="24"/>
      <c r="TVE230" s="24"/>
      <c r="TVF230" s="24"/>
      <c r="TVG230" s="24"/>
      <c r="TVH230" s="24"/>
      <c r="TVI230" s="24"/>
      <c r="TVJ230" s="24"/>
      <c r="TVK230" s="24"/>
      <c r="TVL230" s="24"/>
      <c r="TVM230" s="24"/>
      <c r="TVN230" s="24"/>
      <c r="TVO230" s="24"/>
      <c r="TVP230" s="24"/>
      <c r="TVQ230" s="24"/>
      <c r="TVR230" s="24"/>
      <c r="TVS230" s="24"/>
      <c r="TVT230" s="24"/>
      <c r="TVU230" s="24"/>
      <c r="TVV230" s="24"/>
      <c r="TVW230" s="24"/>
      <c r="TVX230" s="24"/>
      <c r="TVY230" s="24"/>
      <c r="TVZ230" s="24"/>
      <c r="TWA230" s="24"/>
      <c r="TWB230" s="24"/>
      <c r="TWC230" s="24"/>
      <c r="TWD230" s="24"/>
      <c r="TWE230" s="24"/>
      <c r="TWF230" s="24"/>
      <c r="TWG230" s="24"/>
      <c r="TWH230" s="24"/>
      <c r="TWI230" s="24"/>
      <c r="TWJ230" s="24"/>
      <c r="TWK230" s="24"/>
      <c r="TWL230" s="24"/>
      <c r="TWM230" s="24"/>
      <c r="TWN230" s="24"/>
      <c r="TWO230" s="24"/>
      <c r="TWP230" s="24"/>
      <c r="TWQ230" s="24"/>
      <c r="TWR230" s="24"/>
      <c r="TWS230" s="24"/>
      <c r="TWT230" s="24"/>
      <c r="TWU230" s="24"/>
      <c r="TWV230" s="24"/>
      <c r="TWW230" s="24"/>
      <c r="TWX230" s="24"/>
      <c r="TWY230" s="24"/>
      <c r="TWZ230" s="24"/>
      <c r="TXA230" s="24"/>
      <c r="TXB230" s="24"/>
      <c r="TXC230" s="24"/>
      <c r="TXD230" s="24"/>
      <c r="TXE230" s="24"/>
      <c r="TXF230" s="24"/>
      <c r="TXG230" s="24"/>
      <c r="TXH230" s="24"/>
      <c r="TXI230" s="24"/>
      <c r="TXJ230" s="24"/>
      <c r="TXK230" s="24"/>
      <c r="TXL230" s="24"/>
      <c r="TXM230" s="24"/>
      <c r="TXN230" s="24"/>
      <c r="TXO230" s="24"/>
      <c r="TXP230" s="24"/>
      <c r="TXQ230" s="24"/>
      <c r="TXR230" s="24"/>
      <c r="TXS230" s="24"/>
      <c r="TXT230" s="24"/>
      <c r="TXU230" s="24"/>
      <c r="TXV230" s="24"/>
      <c r="TXW230" s="24"/>
      <c r="TXX230" s="24"/>
      <c r="TXY230" s="24"/>
      <c r="TXZ230" s="24"/>
      <c r="TYA230" s="24"/>
      <c r="TYB230" s="24"/>
      <c r="TYC230" s="24"/>
      <c r="TYD230" s="24"/>
      <c r="TYE230" s="24"/>
      <c r="TYF230" s="24"/>
      <c r="TYG230" s="24"/>
      <c r="TYH230" s="24"/>
      <c r="TYI230" s="24"/>
      <c r="TYJ230" s="24"/>
      <c r="TYK230" s="24"/>
      <c r="TYL230" s="24"/>
      <c r="TYM230" s="24"/>
      <c r="TYN230" s="24"/>
      <c r="TYO230" s="24"/>
      <c r="TYP230" s="24"/>
      <c r="TYQ230" s="24"/>
      <c r="TYR230" s="24"/>
      <c r="TYS230" s="24"/>
      <c r="TYT230" s="24"/>
      <c r="TYU230" s="24"/>
      <c r="TYV230" s="24"/>
      <c r="TYW230" s="24"/>
      <c r="TYX230" s="24"/>
      <c r="TYY230" s="24"/>
      <c r="TYZ230" s="24"/>
      <c r="TZA230" s="24"/>
      <c r="TZB230" s="24"/>
      <c r="TZC230" s="24"/>
      <c r="TZD230" s="24"/>
      <c r="TZE230" s="24"/>
      <c r="TZF230" s="24"/>
      <c r="TZG230" s="24"/>
      <c r="TZH230" s="24"/>
      <c r="TZI230" s="24"/>
      <c r="TZJ230" s="24"/>
      <c r="TZK230" s="24"/>
      <c r="TZL230" s="24"/>
      <c r="TZM230" s="24"/>
      <c r="TZN230" s="24"/>
      <c r="TZO230" s="24"/>
      <c r="TZP230" s="24"/>
      <c r="TZQ230" s="24"/>
      <c r="TZR230" s="24"/>
      <c r="TZS230" s="24"/>
      <c r="TZT230" s="24"/>
      <c r="TZU230" s="24"/>
      <c r="TZV230" s="24"/>
      <c r="TZW230" s="24"/>
      <c r="TZX230" s="24"/>
      <c r="TZY230" s="24"/>
      <c r="TZZ230" s="24"/>
      <c r="UAA230" s="24"/>
      <c r="UAB230" s="24"/>
      <c r="UAC230" s="24"/>
      <c r="UAD230" s="24"/>
      <c r="UAE230" s="24"/>
      <c r="UAF230" s="24"/>
      <c r="UAG230" s="24"/>
      <c r="UAH230" s="24"/>
      <c r="UAI230" s="24"/>
      <c r="UAJ230" s="24"/>
      <c r="UAK230" s="24"/>
      <c r="UAL230" s="24"/>
      <c r="UAM230" s="24"/>
      <c r="UAN230" s="24"/>
      <c r="UAO230" s="24"/>
      <c r="UAP230" s="24"/>
      <c r="UAQ230" s="24"/>
      <c r="UAR230" s="24"/>
      <c r="UAS230" s="24"/>
      <c r="UAT230" s="24"/>
      <c r="UAU230" s="24"/>
      <c r="UAV230" s="24"/>
      <c r="UAW230" s="24"/>
      <c r="UAX230" s="24"/>
      <c r="UAY230" s="24"/>
      <c r="UAZ230" s="24"/>
      <c r="UBA230" s="24"/>
      <c r="UBB230" s="24"/>
      <c r="UBC230" s="24"/>
      <c r="UBD230" s="24"/>
      <c r="UBE230" s="24"/>
      <c r="UBF230" s="24"/>
      <c r="UBG230" s="24"/>
      <c r="UBH230" s="24"/>
      <c r="UBI230" s="24"/>
      <c r="UBJ230" s="24"/>
      <c r="UBK230" s="24"/>
      <c r="UBL230" s="24"/>
      <c r="UBM230" s="24"/>
      <c r="UBN230" s="24"/>
      <c r="UBO230" s="24"/>
      <c r="UBP230" s="24"/>
      <c r="UBQ230" s="24"/>
      <c r="UBR230" s="24"/>
      <c r="UBS230" s="24"/>
      <c r="UBT230" s="24"/>
      <c r="UBU230" s="24"/>
      <c r="UBV230" s="24"/>
      <c r="UBW230" s="24"/>
      <c r="UBX230" s="24"/>
      <c r="UBY230" s="24"/>
      <c r="UBZ230" s="24"/>
      <c r="UCA230" s="24"/>
      <c r="UCB230" s="24"/>
      <c r="UCC230" s="24"/>
      <c r="UCD230" s="24"/>
      <c r="UCE230" s="24"/>
      <c r="UCF230" s="24"/>
      <c r="UCG230" s="24"/>
      <c r="UCH230" s="24"/>
      <c r="UCI230" s="24"/>
      <c r="UCJ230" s="24"/>
      <c r="UCK230" s="24"/>
      <c r="UCL230" s="24"/>
      <c r="UCM230" s="24"/>
      <c r="UCN230" s="24"/>
      <c r="UCO230" s="24"/>
      <c r="UCP230" s="24"/>
      <c r="UCQ230" s="24"/>
      <c r="UCR230" s="24"/>
      <c r="UCS230" s="24"/>
      <c r="UCT230" s="24"/>
      <c r="UCU230" s="24"/>
      <c r="UCV230" s="24"/>
      <c r="UCW230" s="24"/>
      <c r="UCX230" s="24"/>
      <c r="UCY230" s="24"/>
      <c r="UCZ230" s="24"/>
      <c r="UDA230" s="24"/>
      <c r="UDB230" s="24"/>
      <c r="UDC230" s="24"/>
      <c r="UDD230" s="24"/>
      <c r="UDE230" s="24"/>
      <c r="UDF230" s="24"/>
      <c r="UDG230" s="24"/>
      <c r="UDH230" s="24"/>
      <c r="UDI230" s="24"/>
      <c r="UDJ230" s="24"/>
      <c r="UDK230" s="24"/>
      <c r="UDL230" s="24"/>
      <c r="UDM230" s="24"/>
      <c r="UDN230" s="24"/>
      <c r="UDO230" s="24"/>
      <c r="UDP230" s="24"/>
      <c r="UDQ230" s="24"/>
      <c r="UDR230" s="24"/>
      <c r="UDS230" s="24"/>
      <c r="UDT230" s="24"/>
      <c r="UDU230" s="24"/>
      <c r="UDV230" s="24"/>
      <c r="UDW230" s="24"/>
      <c r="UDX230" s="24"/>
      <c r="UDY230" s="24"/>
      <c r="UDZ230" s="24"/>
      <c r="UEA230" s="24"/>
      <c r="UEB230" s="24"/>
      <c r="UEC230" s="24"/>
      <c r="UED230" s="24"/>
      <c r="UEE230" s="24"/>
      <c r="UEF230" s="24"/>
      <c r="UEG230" s="24"/>
      <c r="UEH230" s="24"/>
      <c r="UEI230" s="24"/>
      <c r="UEJ230" s="24"/>
      <c r="UEK230" s="24"/>
      <c r="UEL230" s="24"/>
      <c r="UEM230" s="24"/>
      <c r="UEN230" s="24"/>
      <c r="UEO230" s="24"/>
      <c r="UEP230" s="24"/>
      <c r="UEQ230" s="24"/>
      <c r="UER230" s="24"/>
      <c r="UES230" s="24"/>
      <c r="UET230" s="24"/>
      <c r="UEU230" s="24"/>
      <c r="UEV230" s="24"/>
      <c r="UEW230" s="24"/>
      <c r="UEX230" s="24"/>
      <c r="UEY230" s="24"/>
      <c r="UEZ230" s="24"/>
      <c r="UFA230" s="24"/>
      <c r="UFB230" s="24"/>
      <c r="UFC230" s="24"/>
      <c r="UFD230" s="24"/>
      <c r="UFE230" s="24"/>
      <c r="UFF230" s="24"/>
      <c r="UFG230" s="24"/>
      <c r="UFH230" s="24"/>
      <c r="UFI230" s="24"/>
      <c r="UFJ230" s="24"/>
      <c r="UFK230" s="24"/>
      <c r="UFL230" s="24"/>
      <c r="UFM230" s="24"/>
      <c r="UFN230" s="24"/>
      <c r="UFO230" s="24"/>
      <c r="UFP230" s="24"/>
      <c r="UFQ230" s="24"/>
      <c r="UFR230" s="24"/>
      <c r="UFS230" s="24"/>
      <c r="UFT230" s="24"/>
      <c r="UFU230" s="24"/>
      <c r="UFV230" s="24"/>
      <c r="UFW230" s="24"/>
      <c r="UFX230" s="24"/>
      <c r="UFY230" s="24"/>
      <c r="UFZ230" s="24"/>
      <c r="UGA230" s="24"/>
      <c r="UGB230" s="24"/>
      <c r="UGC230" s="24"/>
      <c r="UGD230" s="24"/>
      <c r="UGE230" s="24"/>
      <c r="UGF230" s="24"/>
      <c r="UGG230" s="24"/>
      <c r="UGH230" s="24"/>
      <c r="UGI230" s="24"/>
      <c r="UGJ230" s="24"/>
      <c r="UGK230" s="24"/>
      <c r="UGL230" s="24"/>
      <c r="UGM230" s="24"/>
      <c r="UGN230" s="24"/>
      <c r="UGO230" s="24"/>
      <c r="UGP230" s="24"/>
      <c r="UGQ230" s="24"/>
      <c r="UGR230" s="24"/>
      <c r="UGS230" s="24"/>
      <c r="UGT230" s="24"/>
      <c r="UGU230" s="24"/>
      <c r="UGV230" s="24"/>
      <c r="UGW230" s="24"/>
      <c r="UGX230" s="24"/>
      <c r="UGY230" s="24"/>
      <c r="UGZ230" s="24"/>
      <c r="UHA230" s="24"/>
      <c r="UHB230" s="24"/>
      <c r="UHC230" s="24"/>
      <c r="UHD230" s="24"/>
      <c r="UHE230" s="24"/>
      <c r="UHF230" s="24"/>
      <c r="UHG230" s="24"/>
      <c r="UHH230" s="24"/>
      <c r="UHI230" s="24"/>
      <c r="UHJ230" s="24"/>
      <c r="UHK230" s="24"/>
      <c r="UHL230" s="24"/>
      <c r="UHM230" s="24"/>
      <c r="UHN230" s="24"/>
      <c r="UHO230" s="24"/>
      <c r="UHP230" s="24"/>
      <c r="UHQ230" s="24"/>
      <c r="UHR230" s="24"/>
      <c r="UHS230" s="24"/>
      <c r="UHT230" s="24"/>
      <c r="UHU230" s="24"/>
      <c r="UHV230" s="24"/>
      <c r="UHW230" s="24"/>
      <c r="UHX230" s="24"/>
      <c r="UHY230" s="24"/>
      <c r="UHZ230" s="24"/>
      <c r="UIA230" s="24"/>
      <c r="UIB230" s="24"/>
      <c r="UIC230" s="24"/>
      <c r="UID230" s="24"/>
      <c r="UIE230" s="24"/>
      <c r="UIF230" s="24"/>
      <c r="UIG230" s="24"/>
      <c r="UIH230" s="24"/>
      <c r="UII230" s="24"/>
      <c r="UIJ230" s="24"/>
      <c r="UIK230" s="24"/>
      <c r="UIL230" s="24"/>
      <c r="UIM230" s="24"/>
      <c r="UIN230" s="24"/>
      <c r="UIO230" s="24"/>
      <c r="UIP230" s="24"/>
      <c r="UIQ230" s="24"/>
      <c r="UIR230" s="24"/>
      <c r="UIS230" s="24"/>
      <c r="UIT230" s="24"/>
      <c r="UIU230" s="24"/>
      <c r="UIV230" s="24"/>
      <c r="UIW230" s="24"/>
      <c r="UIX230" s="24"/>
      <c r="UIY230" s="24"/>
      <c r="UIZ230" s="24"/>
      <c r="UJA230" s="24"/>
      <c r="UJB230" s="24"/>
      <c r="UJC230" s="24"/>
      <c r="UJD230" s="24"/>
      <c r="UJE230" s="24"/>
      <c r="UJF230" s="24"/>
      <c r="UJG230" s="24"/>
      <c r="UJH230" s="24"/>
      <c r="UJI230" s="24"/>
      <c r="UJJ230" s="24"/>
      <c r="UJK230" s="24"/>
      <c r="UJL230" s="24"/>
      <c r="UJM230" s="24"/>
      <c r="UJN230" s="24"/>
      <c r="UJO230" s="24"/>
      <c r="UJP230" s="24"/>
      <c r="UJQ230" s="24"/>
      <c r="UJR230" s="24"/>
      <c r="UJS230" s="24"/>
      <c r="UJT230" s="24"/>
      <c r="UJU230" s="24"/>
      <c r="UJV230" s="24"/>
      <c r="UJW230" s="24"/>
      <c r="UJX230" s="24"/>
      <c r="UJY230" s="24"/>
      <c r="UJZ230" s="24"/>
      <c r="UKA230" s="24"/>
      <c r="UKB230" s="24"/>
      <c r="UKC230" s="24"/>
      <c r="UKD230" s="24"/>
      <c r="UKE230" s="24"/>
      <c r="UKF230" s="24"/>
      <c r="UKG230" s="24"/>
      <c r="UKH230" s="24"/>
      <c r="UKI230" s="24"/>
      <c r="UKJ230" s="24"/>
      <c r="UKK230" s="24"/>
      <c r="UKL230" s="24"/>
      <c r="UKM230" s="24"/>
      <c r="UKN230" s="24"/>
      <c r="UKO230" s="24"/>
      <c r="UKP230" s="24"/>
      <c r="UKQ230" s="24"/>
      <c r="UKR230" s="24"/>
      <c r="UKS230" s="24"/>
      <c r="UKT230" s="24"/>
      <c r="UKU230" s="24"/>
      <c r="UKV230" s="24"/>
      <c r="UKW230" s="24"/>
      <c r="UKX230" s="24"/>
      <c r="UKY230" s="24"/>
      <c r="UKZ230" s="24"/>
      <c r="ULA230" s="24"/>
      <c r="ULB230" s="24"/>
      <c r="ULC230" s="24"/>
      <c r="ULD230" s="24"/>
      <c r="ULE230" s="24"/>
      <c r="ULF230" s="24"/>
      <c r="ULG230" s="24"/>
      <c r="ULH230" s="24"/>
      <c r="ULI230" s="24"/>
      <c r="ULJ230" s="24"/>
      <c r="ULK230" s="24"/>
      <c r="ULL230" s="24"/>
      <c r="ULM230" s="24"/>
      <c r="ULN230" s="24"/>
      <c r="ULO230" s="24"/>
      <c r="ULP230" s="24"/>
      <c r="ULQ230" s="24"/>
      <c r="ULR230" s="24"/>
      <c r="ULS230" s="24"/>
      <c r="ULT230" s="24"/>
      <c r="ULU230" s="24"/>
      <c r="ULV230" s="24"/>
      <c r="ULW230" s="24"/>
      <c r="ULX230" s="24"/>
      <c r="ULY230" s="24"/>
      <c r="ULZ230" s="24"/>
      <c r="UMA230" s="24"/>
      <c r="UMB230" s="24"/>
      <c r="UMC230" s="24"/>
      <c r="UMD230" s="24"/>
      <c r="UME230" s="24"/>
      <c r="UMF230" s="24"/>
      <c r="UMG230" s="24"/>
      <c r="UMH230" s="24"/>
      <c r="UMI230" s="24"/>
      <c r="UMJ230" s="24"/>
      <c r="UMK230" s="24"/>
      <c r="UML230" s="24"/>
      <c r="UMM230" s="24"/>
      <c r="UMN230" s="24"/>
      <c r="UMO230" s="24"/>
      <c r="UMP230" s="24"/>
      <c r="UMQ230" s="24"/>
      <c r="UMR230" s="24"/>
      <c r="UMS230" s="24"/>
      <c r="UMT230" s="24"/>
      <c r="UMU230" s="24"/>
      <c r="UMV230" s="24"/>
      <c r="UMW230" s="24"/>
      <c r="UMX230" s="24"/>
      <c r="UMY230" s="24"/>
      <c r="UMZ230" s="24"/>
      <c r="UNA230" s="24"/>
      <c r="UNB230" s="24"/>
      <c r="UNC230" s="24"/>
      <c r="UND230" s="24"/>
      <c r="UNE230" s="24"/>
      <c r="UNF230" s="24"/>
      <c r="UNG230" s="24"/>
      <c r="UNH230" s="24"/>
      <c r="UNI230" s="24"/>
      <c r="UNJ230" s="24"/>
      <c r="UNK230" s="24"/>
      <c r="UNL230" s="24"/>
      <c r="UNM230" s="24"/>
      <c r="UNN230" s="24"/>
      <c r="UNO230" s="24"/>
      <c r="UNP230" s="24"/>
      <c r="UNQ230" s="24"/>
      <c r="UNR230" s="24"/>
      <c r="UNS230" s="24"/>
      <c r="UNT230" s="24"/>
      <c r="UNU230" s="24"/>
      <c r="UNV230" s="24"/>
      <c r="UNW230" s="24"/>
      <c r="UNX230" s="24"/>
      <c r="UNY230" s="24"/>
      <c r="UNZ230" s="24"/>
      <c r="UOA230" s="24"/>
      <c r="UOB230" s="24"/>
      <c r="UOC230" s="24"/>
      <c r="UOD230" s="24"/>
      <c r="UOE230" s="24"/>
      <c r="UOF230" s="24"/>
      <c r="UOG230" s="24"/>
      <c r="UOH230" s="24"/>
      <c r="UOI230" s="24"/>
      <c r="UOJ230" s="24"/>
      <c r="UOK230" s="24"/>
      <c r="UOL230" s="24"/>
      <c r="UOM230" s="24"/>
      <c r="UON230" s="24"/>
      <c r="UOO230" s="24"/>
      <c r="UOP230" s="24"/>
      <c r="UOQ230" s="24"/>
      <c r="UOR230" s="24"/>
      <c r="UOS230" s="24"/>
      <c r="UOT230" s="24"/>
      <c r="UOU230" s="24"/>
      <c r="UOV230" s="24"/>
      <c r="UOW230" s="24"/>
      <c r="UOX230" s="24"/>
      <c r="UOY230" s="24"/>
      <c r="UOZ230" s="24"/>
      <c r="UPA230" s="24"/>
      <c r="UPB230" s="24"/>
      <c r="UPC230" s="24"/>
      <c r="UPD230" s="24"/>
      <c r="UPE230" s="24"/>
      <c r="UPF230" s="24"/>
      <c r="UPG230" s="24"/>
      <c r="UPH230" s="24"/>
      <c r="UPI230" s="24"/>
      <c r="UPJ230" s="24"/>
      <c r="UPK230" s="24"/>
      <c r="UPL230" s="24"/>
      <c r="UPM230" s="24"/>
      <c r="UPN230" s="24"/>
      <c r="UPO230" s="24"/>
      <c r="UPP230" s="24"/>
      <c r="UPQ230" s="24"/>
      <c r="UPR230" s="24"/>
      <c r="UPS230" s="24"/>
      <c r="UPT230" s="24"/>
      <c r="UPU230" s="24"/>
      <c r="UPV230" s="24"/>
      <c r="UPW230" s="24"/>
      <c r="UPX230" s="24"/>
      <c r="UPY230" s="24"/>
      <c r="UPZ230" s="24"/>
      <c r="UQA230" s="24"/>
      <c r="UQB230" s="24"/>
      <c r="UQC230" s="24"/>
      <c r="UQD230" s="24"/>
      <c r="UQE230" s="24"/>
      <c r="UQF230" s="24"/>
      <c r="UQG230" s="24"/>
      <c r="UQH230" s="24"/>
      <c r="UQI230" s="24"/>
      <c r="UQJ230" s="24"/>
      <c r="UQK230" s="24"/>
      <c r="UQL230" s="24"/>
      <c r="UQM230" s="24"/>
      <c r="UQN230" s="24"/>
      <c r="UQO230" s="24"/>
      <c r="UQP230" s="24"/>
      <c r="UQQ230" s="24"/>
      <c r="UQR230" s="24"/>
      <c r="UQS230" s="24"/>
      <c r="UQT230" s="24"/>
      <c r="UQU230" s="24"/>
      <c r="UQV230" s="24"/>
      <c r="UQW230" s="24"/>
      <c r="UQX230" s="24"/>
      <c r="UQY230" s="24"/>
      <c r="UQZ230" s="24"/>
      <c r="URA230" s="24"/>
      <c r="URB230" s="24"/>
      <c r="URC230" s="24"/>
      <c r="URD230" s="24"/>
      <c r="URE230" s="24"/>
      <c r="URF230" s="24"/>
      <c r="URG230" s="24"/>
      <c r="URH230" s="24"/>
      <c r="URI230" s="24"/>
      <c r="URJ230" s="24"/>
      <c r="URK230" s="24"/>
      <c r="URL230" s="24"/>
      <c r="URM230" s="24"/>
      <c r="URN230" s="24"/>
      <c r="URO230" s="24"/>
      <c r="URP230" s="24"/>
      <c r="URQ230" s="24"/>
      <c r="URR230" s="24"/>
      <c r="URS230" s="24"/>
      <c r="URT230" s="24"/>
      <c r="URU230" s="24"/>
      <c r="URV230" s="24"/>
      <c r="URW230" s="24"/>
      <c r="URX230" s="24"/>
      <c r="URY230" s="24"/>
      <c r="URZ230" s="24"/>
      <c r="USA230" s="24"/>
      <c r="USB230" s="24"/>
      <c r="USC230" s="24"/>
      <c r="USD230" s="24"/>
      <c r="USE230" s="24"/>
      <c r="USF230" s="24"/>
      <c r="USG230" s="24"/>
      <c r="USH230" s="24"/>
      <c r="USI230" s="24"/>
      <c r="USJ230" s="24"/>
      <c r="USK230" s="24"/>
      <c r="USL230" s="24"/>
      <c r="USM230" s="24"/>
      <c r="USN230" s="24"/>
      <c r="USO230" s="24"/>
      <c r="USP230" s="24"/>
      <c r="USQ230" s="24"/>
      <c r="USR230" s="24"/>
      <c r="USS230" s="24"/>
      <c r="UST230" s="24"/>
      <c r="USU230" s="24"/>
      <c r="USV230" s="24"/>
      <c r="USW230" s="24"/>
      <c r="USX230" s="24"/>
      <c r="USY230" s="24"/>
      <c r="USZ230" s="24"/>
      <c r="UTA230" s="24"/>
      <c r="UTB230" s="24"/>
      <c r="UTC230" s="24"/>
      <c r="UTD230" s="24"/>
      <c r="UTE230" s="24"/>
      <c r="UTF230" s="24"/>
      <c r="UTG230" s="24"/>
      <c r="UTH230" s="24"/>
      <c r="UTI230" s="24"/>
      <c r="UTJ230" s="24"/>
      <c r="UTK230" s="24"/>
      <c r="UTL230" s="24"/>
      <c r="UTM230" s="24"/>
      <c r="UTN230" s="24"/>
      <c r="UTO230" s="24"/>
      <c r="UTP230" s="24"/>
      <c r="UTQ230" s="24"/>
      <c r="UTR230" s="24"/>
      <c r="UTS230" s="24"/>
      <c r="UTT230" s="24"/>
      <c r="UTU230" s="24"/>
      <c r="UTV230" s="24"/>
      <c r="UTW230" s="24"/>
      <c r="UTX230" s="24"/>
      <c r="UTY230" s="24"/>
      <c r="UTZ230" s="24"/>
      <c r="UUA230" s="24"/>
      <c r="UUB230" s="24"/>
      <c r="UUC230" s="24"/>
      <c r="UUD230" s="24"/>
      <c r="UUE230" s="24"/>
      <c r="UUF230" s="24"/>
      <c r="UUG230" s="24"/>
      <c r="UUH230" s="24"/>
      <c r="UUI230" s="24"/>
      <c r="UUJ230" s="24"/>
      <c r="UUK230" s="24"/>
      <c r="UUL230" s="24"/>
      <c r="UUM230" s="24"/>
      <c r="UUN230" s="24"/>
      <c r="UUO230" s="24"/>
      <c r="UUP230" s="24"/>
      <c r="UUQ230" s="24"/>
      <c r="UUR230" s="24"/>
      <c r="UUS230" s="24"/>
      <c r="UUT230" s="24"/>
      <c r="UUU230" s="24"/>
      <c r="UUV230" s="24"/>
      <c r="UUW230" s="24"/>
      <c r="UUX230" s="24"/>
      <c r="UUY230" s="24"/>
      <c r="UUZ230" s="24"/>
      <c r="UVA230" s="24"/>
      <c r="UVB230" s="24"/>
      <c r="UVC230" s="24"/>
      <c r="UVD230" s="24"/>
      <c r="UVE230" s="24"/>
      <c r="UVF230" s="24"/>
      <c r="UVG230" s="24"/>
      <c r="UVH230" s="24"/>
      <c r="UVI230" s="24"/>
      <c r="UVJ230" s="24"/>
      <c r="UVK230" s="24"/>
      <c r="UVL230" s="24"/>
      <c r="UVM230" s="24"/>
      <c r="UVN230" s="24"/>
      <c r="UVO230" s="24"/>
      <c r="UVP230" s="24"/>
      <c r="UVQ230" s="24"/>
      <c r="UVR230" s="24"/>
      <c r="UVS230" s="24"/>
      <c r="UVT230" s="24"/>
      <c r="UVU230" s="24"/>
      <c r="UVV230" s="24"/>
      <c r="UVW230" s="24"/>
      <c r="UVX230" s="24"/>
      <c r="UVY230" s="24"/>
      <c r="UVZ230" s="24"/>
      <c r="UWA230" s="24"/>
      <c r="UWB230" s="24"/>
      <c r="UWC230" s="24"/>
      <c r="UWD230" s="24"/>
      <c r="UWE230" s="24"/>
      <c r="UWF230" s="24"/>
      <c r="UWG230" s="24"/>
      <c r="UWH230" s="24"/>
      <c r="UWI230" s="24"/>
      <c r="UWJ230" s="24"/>
      <c r="UWK230" s="24"/>
      <c r="UWL230" s="24"/>
      <c r="UWM230" s="24"/>
      <c r="UWN230" s="24"/>
      <c r="UWO230" s="24"/>
      <c r="UWP230" s="24"/>
      <c r="UWQ230" s="24"/>
      <c r="UWR230" s="24"/>
      <c r="UWS230" s="24"/>
      <c r="UWT230" s="24"/>
      <c r="UWU230" s="24"/>
      <c r="UWV230" s="24"/>
      <c r="UWW230" s="24"/>
      <c r="UWX230" s="24"/>
      <c r="UWY230" s="24"/>
      <c r="UWZ230" s="24"/>
      <c r="UXA230" s="24"/>
      <c r="UXB230" s="24"/>
      <c r="UXC230" s="24"/>
      <c r="UXD230" s="24"/>
      <c r="UXE230" s="24"/>
      <c r="UXF230" s="24"/>
      <c r="UXG230" s="24"/>
      <c r="UXH230" s="24"/>
      <c r="UXI230" s="24"/>
      <c r="UXJ230" s="24"/>
      <c r="UXK230" s="24"/>
      <c r="UXL230" s="24"/>
      <c r="UXM230" s="24"/>
      <c r="UXN230" s="24"/>
      <c r="UXO230" s="24"/>
      <c r="UXP230" s="24"/>
      <c r="UXQ230" s="24"/>
      <c r="UXR230" s="24"/>
      <c r="UXS230" s="24"/>
      <c r="UXT230" s="24"/>
      <c r="UXU230" s="24"/>
      <c r="UXV230" s="24"/>
      <c r="UXW230" s="24"/>
      <c r="UXX230" s="24"/>
      <c r="UXY230" s="24"/>
      <c r="UXZ230" s="24"/>
      <c r="UYA230" s="24"/>
      <c r="UYB230" s="24"/>
      <c r="UYC230" s="24"/>
      <c r="UYD230" s="24"/>
      <c r="UYE230" s="24"/>
      <c r="UYF230" s="24"/>
      <c r="UYG230" s="24"/>
      <c r="UYH230" s="24"/>
      <c r="UYI230" s="24"/>
      <c r="UYJ230" s="24"/>
      <c r="UYK230" s="24"/>
      <c r="UYL230" s="24"/>
      <c r="UYM230" s="24"/>
      <c r="UYN230" s="24"/>
      <c r="UYO230" s="24"/>
      <c r="UYP230" s="24"/>
      <c r="UYQ230" s="24"/>
      <c r="UYR230" s="24"/>
      <c r="UYS230" s="24"/>
      <c r="UYT230" s="24"/>
      <c r="UYU230" s="24"/>
      <c r="UYV230" s="24"/>
      <c r="UYW230" s="24"/>
      <c r="UYX230" s="24"/>
      <c r="UYY230" s="24"/>
      <c r="UYZ230" s="24"/>
      <c r="UZA230" s="24"/>
      <c r="UZB230" s="24"/>
      <c r="UZC230" s="24"/>
      <c r="UZD230" s="24"/>
      <c r="UZE230" s="24"/>
      <c r="UZF230" s="24"/>
      <c r="UZG230" s="24"/>
      <c r="UZH230" s="24"/>
      <c r="UZI230" s="24"/>
      <c r="UZJ230" s="24"/>
      <c r="UZK230" s="24"/>
      <c r="UZL230" s="24"/>
      <c r="UZM230" s="24"/>
      <c r="UZN230" s="24"/>
      <c r="UZO230" s="24"/>
      <c r="UZP230" s="24"/>
      <c r="UZQ230" s="24"/>
      <c r="UZR230" s="24"/>
      <c r="UZS230" s="24"/>
      <c r="UZT230" s="24"/>
      <c r="UZU230" s="24"/>
      <c r="UZV230" s="24"/>
      <c r="UZW230" s="24"/>
      <c r="UZX230" s="24"/>
      <c r="UZY230" s="24"/>
      <c r="UZZ230" s="24"/>
      <c r="VAA230" s="24"/>
      <c r="VAB230" s="24"/>
      <c r="VAC230" s="24"/>
      <c r="VAD230" s="24"/>
      <c r="VAE230" s="24"/>
      <c r="VAF230" s="24"/>
      <c r="VAG230" s="24"/>
      <c r="VAH230" s="24"/>
      <c r="VAI230" s="24"/>
      <c r="VAJ230" s="24"/>
      <c r="VAK230" s="24"/>
      <c r="VAL230" s="24"/>
      <c r="VAM230" s="24"/>
      <c r="VAN230" s="24"/>
      <c r="VAO230" s="24"/>
      <c r="VAP230" s="24"/>
      <c r="VAQ230" s="24"/>
      <c r="VAR230" s="24"/>
      <c r="VAS230" s="24"/>
      <c r="VAT230" s="24"/>
      <c r="VAU230" s="24"/>
      <c r="VAV230" s="24"/>
      <c r="VAW230" s="24"/>
      <c r="VAX230" s="24"/>
      <c r="VAY230" s="24"/>
      <c r="VAZ230" s="24"/>
      <c r="VBA230" s="24"/>
      <c r="VBB230" s="24"/>
      <c r="VBC230" s="24"/>
      <c r="VBD230" s="24"/>
      <c r="VBE230" s="24"/>
      <c r="VBF230" s="24"/>
      <c r="VBG230" s="24"/>
      <c r="VBH230" s="24"/>
      <c r="VBI230" s="24"/>
      <c r="VBJ230" s="24"/>
      <c r="VBK230" s="24"/>
      <c r="VBL230" s="24"/>
      <c r="VBM230" s="24"/>
      <c r="VBN230" s="24"/>
      <c r="VBO230" s="24"/>
      <c r="VBP230" s="24"/>
      <c r="VBQ230" s="24"/>
      <c r="VBR230" s="24"/>
      <c r="VBS230" s="24"/>
      <c r="VBT230" s="24"/>
      <c r="VBU230" s="24"/>
      <c r="VBV230" s="24"/>
      <c r="VBW230" s="24"/>
      <c r="VBX230" s="24"/>
      <c r="VBY230" s="24"/>
      <c r="VBZ230" s="24"/>
      <c r="VCA230" s="24"/>
      <c r="VCB230" s="24"/>
      <c r="VCC230" s="24"/>
      <c r="VCD230" s="24"/>
      <c r="VCE230" s="24"/>
      <c r="VCF230" s="24"/>
      <c r="VCG230" s="24"/>
      <c r="VCH230" s="24"/>
      <c r="VCI230" s="24"/>
      <c r="VCJ230" s="24"/>
      <c r="VCK230" s="24"/>
      <c r="VCL230" s="24"/>
      <c r="VCM230" s="24"/>
      <c r="VCN230" s="24"/>
      <c r="VCO230" s="24"/>
      <c r="VCP230" s="24"/>
      <c r="VCQ230" s="24"/>
      <c r="VCR230" s="24"/>
      <c r="VCS230" s="24"/>
      <c r="VCT230" s="24"/>
      <c r="VCU230" s="24"/>
      <c r="VCV230" s="24"/>
      <c r="VCW230" s="24"/>
      <c r="VCX230" s="24"/>
      <c r="VCY230" s="24"/>
      <c r="VCZ230" s="24"/>
      <c r="VDA230" s="24"/>
      <c r="VDB230" s="24"/>
      <c r="VDC230" s="24"/>
      <c r="VDD230" s="24"/>
      <c r="VDE230" s="24"/>
      <c r="VDF230" s="24"/>
      <c r="VDG230" s="24"/>
      <c r="VDH230" s="24"/>
      <c r="VDI230" s="24"/>
      <c r="VDJ230" s="24"/>
      <c r="VDK230" s="24"/>
      <c r="VDL230" s="24"/>
      <c r="VDM230" s="24"/>
      <c r="VDN230" s="24"/>
      <c r="VDO230" s="24"/>
      <c r="VDP230" s="24"/>
      <c r="VDQ230" s="24"/>
      <c r="VDR230" s="24"/>
      <c r="VDS230" s="24"/>
      <c r="VDT230" s="24"/>
      <c r="VDU230" s="24"/>
      <c r="VDV230" s="24"/>
      <c r="VDW230" s="24"/>
      <c r="VDX230" s="24"/>
      <c r="VDY230" s="24"/>
      <c r="VDZ230" s="24"/>
      <c r="VEA230" s="24"/>
      <c r="VEB230" s="24"/>
      <c r="VEC230" s="24"/>
      <c r="VED230" s="24"/>
      <c r="VEE230" s="24"/>
      <c r="VEF230" s="24"/>
      <c r="VEG230" s="24"/>
      <c r="VEH230" s="24"/>
      <c r="VEI230" s="24"/>
      <c r="VEJ230" s="24"/>
      <c r="VEK230" s="24"/>
      <c r="VEL230" s="24"/>
      <c r="VEM230" s="24"/>
      <c r="VEN230" s="24"/>
      <c r="VEO230" s="24"/>
      <c r="VEP230" s="24"/>
      <c r="VEQ230" s="24"/>
      <c r="VER230" s="24"/>
      <c r="VES230" s="24"/>
      <c r="VET230" s="24"/>
      <c r="VEU230" s="24"/>
      <c r="VEV230" s="24"/>
      <c r="VEW230" s="24"/>
      <c r="VEX230" s="24"/>
      <c r="VEY230" s="24"/>
      <c r="VEZ230" s="24"/>
      <c r="VFA230" s="24"/>
      <c r="VFB230" s="24"/>
      <c r="VFC230" s="24"/>
      <c r="VFD230" s="24"/>
      <c r="VFE230" s="24"/>
      <c r="VFF230" s="24"/>
      <c r="VFG230" s="24"/>
      <c r="VFH230" s="24"/>
      <c r="VFI230" s="24"/>
      <c r="VFJ230" s="24"/>
      <c r="VFK230" s="24"/>
      <c r="VFL230" s="24"/>
      <c r="VFM230" s="24"/>
      <c r="VFN230" s="24"/>
      <c r="VFO230" s="24"/>
      <c r="VFP230" s="24"/>
      <c r="VFQ230" s="24"/>
      <c r="VFR230" s="24"/>
      <c r="VFS230" s="24"/>
      <c r="VFT230" s="24"/>
      <c r="VFU230" s="24"/>
      <c r="VFV230" s="24"/>
      <c r="VFW230" s="24"/>
      <c r="VFX230" s="24"/>
      <c r="VFY230" s="24"/>
      <c r="VFZ230" s="24"/>
      <c r="VGA230" s="24"/>
      <c r="VGB230" s="24"/>
      <c r="VGC230" s="24"/>
      <c r="VGD230" s="24"/>
      <c r="VGE230" s="24"/>
      <c r="VGF230" s="24"/>
      <c r="VGG230" s="24"/>
      <c r="VGH230" s="24"/>
      <c r="VGI230" s="24"/>
      <c r="VGJ230" s="24"/>
      <c r="VGK230" s="24"/>
      <c r="VGL230" s="24"/>
      <c r="VGM230" s="24"/>
      <c r="VGN230" s="24"/>
      <c r="VGO230" s="24"/>
      <c r="VGP230" s="24"/>
      <c r="VGQ230" s="24"/>
      <c r="VGR230" s="24"/>
      <c r="VGS230" s="24"/>
      <c r="VGT230" s="24"/>
      <c r="VGU230" s="24"/>
      <c r="VGV230" s="24"/>
      <c r="VGW230" s="24"/>
      <c r="VGX230" s="24"/>
      <c r="VGY230" s="24"/>
      <c r="VGZ230" s="24"/>
      <c r="VHA230" s="24"/>
      <c r="VHB230" s="24"/>
      <c r="VHC230" s="24"/>
      <c r="VHD230" s="24"/>
      <c r="VHE230" s="24"/>
      <c r="VHF230" s="24"/>
      <c r="VHG230" s="24"/>
      <c r="VHH230" s="24"/>
      <c r="VHI230" s="24"/>
      <c r="VHJ230" s="24"/>
      <c r="VHK230" s="24"/>
      <c r="VHL230" s="24"/>
      <c r="VHM230" s="24"/>
      <c r="VHN230" s="24"/>
      <c r="VHO230" s="24"/>
      <c r="VHP230" s="24"/>
      <c r="VHQ230" s="24"/>
      <c r="VHR230" s="24"/>
      <c r="VHS230" s="24"/>
      <c r="VHT230" s="24"/>
      <c r="VHU230" s="24"/>
      <c r="VHV230" s="24"/>
      <c r="VHW230" s="24"/>
      <c r="VHX230" s="24"/>
      <c r="VHY230" s="24"/>
      <c r="VHZ230" s="24"/>
      <c r="VIA230" s="24"/>
      <c r="VIB230" s="24"/>
      <c r="VIC230" s="24"/>
      <c r="VID230" s="24"/>
      <c r="VIE230" s="24"/>
      <c r="VIF230" s="24"/>
      <c r="VIG230" s="24"/>
      <c r="VIH230" s="24"/>
      <c r="VII230" s="24"/>
      <c r="VIJ230" s="24"/>
      <c r="VIK230" s="24"/>
      <c r="VIL230" s="24"/>
      <c r="VIM230" s="24"/>
      <c r="VIN230" s="24"/>
      <c r="VIO230" s="24"/>
      <c r="VIP230" s="24"/>
      <c r="VIQ230" s="24"/>
      <c r="VIR230" s="24"/>
      <c r="VIS230" s="24"/>
      <c r="VIT230" s="24"/>
      <c r="VIU230" s="24"/>
      <c r="VIV230" s="24"/>
      <c r="VIW230" s="24"/>
      <c r="VIX230" s="24"/>
      <c r="VIY230" s="24"/>
      <c r="VIZ230" s="24"/>
      <c r="VJA230" s="24"/>
      <c r="VJB230" s="24"/>
      <c r="VJC230" s="24"/>
      <c r="VJD230" s="24"/>
      <c r="VJE230" s="24"/>
      <c r="VJF230" s="24"/>
      <c r="VJG230" s="24"/>
      <c r="VJH230" s="24"/>
      <c r="VJI230" s="24"/>
      <c r="VJJ230" s="24"/>
      <c r="VJK230" s="24"/>
      <c r="VJL230" s="24"/>
      <c r="VJM230" s="24"/>
      <c r="VJN230" s="24"/>
      <c r="VJO230" s="24"/>
      <c r="VJP230" s="24"/>
      <c r="VJQ230" s="24"/>
      <c r="VJR230" s="24"/>
      <c r="VJS230" s="24"/>
      <c r="VJT230" s="24"/>
      <c r="VJU230" s="24"/>
      <c r="VJV230" s="24"/>
      <c r="VJW230" s="24"/>
      <c r="VJX230" s="24"/>
      <c r="VJY230" s="24"/>
      <c r="VJZ230" s="24"/>
      <c r="VKA230" s="24"/>
      <c r="VKB230" s="24"/>
      <c r="VKC230" s="24"/>
      <c r="VKD230" s="24"/>
      <c r="VKE230" s="24"/>
      <c r="VKF230" s="24"/>
      <c r="VKG230" s="24"/>
      <c r="VKH230" s="24"/>
      <c r="VKI230" s="24"/>
      <c r="VKJ230" s="24"/>
      <c r="VKK230" s="24"/>
      <c r="VKL230" s="24"/>
      <c r="VKM230" s="24"/>
      <c r="VKN230" s="24"/>
      <c r="VKO230" s="24"/>
      <c r="VKP230" s="24"/>
      <c r="VKQ230" s="24"/>
      <c r="VKR230" s="24"/>
      <c r="VKS230" s="24"/>
      <c r="VKT230" s="24"/>
      <c r="VKU230" s="24"/>
      <c r="VKV230" s="24"/>
      <c r="VKW230" s="24"/>
      <c r="VKX230" s="24"/>
      <c r="VKY230" s="24"/>
      <c r="VKZ230" s="24"/>
      <c r="VLA230" s="24"/>
      <c r="VLB230" s="24"/>
      <c r="VLC230" s="24"/>
      <c r="VLD230" s="24"/>
      <c r="VLE230" s="24"/>
      <c r="VLF230" s="24"/>
      <c r="VLG230" s="24"/>
      <c r="VLH230" s="24"/>
      <c r="VLI230" s="24"/>
      <c r="VLJ230" s="24"/>
      <c r="VLK230" s="24"/>
      <c r="VLL230" s="24"/>
      <c r="VLM230" s="24"/>
      <c r="VLN230" s="24"/>
      <c r="VLO230" s="24"/>
      <c r="VLP230" s="24"/>
      <c r="VLQ230" s="24"/>
      <c r="VLR230" s="24"/>
      <c r="VLS230" s="24"/>
      <c r="VLT230" s="24"/>
      <c r="VLU230" s="24"/>
      <c r="VLV230" s="24"/>
      <c r="VLW230" s="24"/>
      <c r="VLX230" s="24"/>
      <c r="VLY230" s="24"/>
      <c r="VLZ230" s="24"/>
      <c r="VMA230" s="24"/>
      <c r="VMB230" s="24"/>
      <c r="VMC230" s="24"/>
      <c r="VMD230" s="24"/>
      <c r="VME230" s="24"/>
      <c r="VMF230" s="24"/>
      <c r="VMG230" s="24"/>
      <c r="VMH230" s="24"/>
      <c r="VMI230" s="24"/>
      <c r="VMJ230" s="24"/>
      <c r="VMK230" s="24"/>
      <c r="VML230" s="24"/>
      <c r="VMM230" s="24"/>
      <c r="VMN230" s="24"/>
      <c r="VMO230" s="24"/>
      <c r="VMP230" s="24"/>
      <c r="VMQ230" s="24"/>
      <c r="VMR230" s="24"/>
      <c r="VMS230" s="24"/>
      <c r="VMT230" s="24"/>
      <c r="VMU230" s="24"/>
      <c r="VMV230" s="24"/>
      <c r="VMW230" s="24"/>
      <c r="VMX230" s="24"/>
      <c r="VMY230" s="24"/>
      <c r="VMZ230" s="24"/>
      <c r="VNA230" s="24"/>
      <c r="VNB230" s="24"/>
      <c r="VNC230" s="24"/>
      <c r="VND230" s="24"/>
      <c r="VNE230" s="24"/>
      <c r="VNF230" s="24"/>
      <c r="VNG230" s="24"/>
      <c r="VNH230" s="24"/>
      <c r="VNI230" s="24"/>
      <c r="VNJ230" s="24"/>
      <c r="VNK230" s="24"/>
      <c r="VNL230" s="24"/>
      <c r="VNM230" s="24"/>
      <c r="VNN230" s="24"/>
      <c r="VNO230" s="24"/>
      <c r="VNP230" s="24"/>
      <c r="VNQ230" s="24"/>
      <c r="VNR230" s="24"/>
      <c r="VNS230" s="24"/>
      <c r="VNT230" s="24"/>
      <c r="VNU230" s="24"/>
      <c r="VNV230" s="24"/>
      <c r="VNW230" s="24"/>
      <c r="VNX230" s="24"/>
      <c r="VNY230" s="24"/>
      <c r="VNZ230" s="24"/>
      <c r="VOA230" s="24"/>
      <c r="VOB230" s="24"/>
      <c r="VOC230" s="24"/>
      <c r="VOD230" s="24"/>
      <c r="VOE230" s="24"/>
      <c r="VOF230" s="24"/>
      <c r="VOG230" s="24"/>
      <c r="VOH230" s="24"/>
      <c r="VOI230" s="24"/>
      <c r="VOJ230" s="24"/>
      <c r="VOK230" s="24"/>
      <c r="VOL230" s="24"/>
      <c r="VOM230" s="24"/>
      <c r="VON230" s="24"/>
      <c r="VOO230" s="24"/>
      <c r="VOP230" s="24"/>
      <c r="VOQ230" s="24"/>
      <c r="VOR230" s="24"/>
      <c r="VOS230" s="24"/>
      <c r="VOT230" s="24"/>
      <c r="VOU230" s="24"/>
      <c r="VOV230" s="24"/>
      <c r="VOW230" s="24"/>
      <c r="VOX230" s="24"/>
      <c r="VOY230" s="24"/>
      <c r="VOZ230" s="24"/>
      <c r="VPA230" s="24"/>
      <c r="VPB230" s="24"/>
      <c r="VPC230" s="24"/>
      <c r="VPD230" s="24"/>
      <c r="VPE230" s="24"/>
      <c r="VPF230" s="24"/>
      <c r="VPG230" s="24"/>
      <c r="VPH230" s="24"/>
      <c r="VPI230" s="24"/>
      <c r="VPJ230" s="24"/>
      <c r="VPK230" s="24"/>
      <c r="VPL230" s="24"/>
      <c r="VPM230" s="24"/>
      <c r="VPN230" s="24"/>
      <c r="VPO230" s="24"/>
      <c r="VPP230" s="24"/>
      <c r="VPQ230" s="24"/>
      <c r="VPR230" s="24"/>
      <c r="VPS230" s="24"/>
      <c r="VPT230" s="24"/>
      <c r="VPU230" s="24"/>
      <c r="VPV230" s="24"/>
      <c r="VPW230" s="24"/>
      <c r="VPX230" s="24"/>
      <c r="VPY230" s="24"/>
      <c r="VPZ230" s="24"/>
      <c r="VQA230" s="24"/>
      <c r="VQB230" s="24"/>
      <c r="VQC230" s="24"/>
      <c r="VQD230" s="24"/>
      <c r="VQE230" s="24"/>
      <c r="VQF230" s="24"/>
      <c r="VQG230" s="24"/>
      <c r="VQH230" s="24"/>
      <c r="VQI230" s="24"/>
      <c r="VQJ230" s="24"/>
      <c r="VQK230" s="24"/>
      <c r="VQL230" s="24"/>
      <c r="VQM230" s="24"/>
      <c r="VQN230" s="24"/>
      <c r="VQO230" s="24"/>
      <c r="VQP230" s="24"/>
      <c r="VQQ230" s="24"/>
      <c r="VQR230" s="24"/>
      <c r="VQS230" s="24"/>
      <c r="VQT230" s="24"/>
      <c r="VQU230" s="24"/>
      <c r="VQV230" s="24"/>
      <c r="VQW230" s="24"/>
      <c r="VQX230" s="24"/>
      <c r="VQY230" s="24"/>
      <c r="VQZ230" s="24"/>
      <c r="VRA230" s="24"/>
      <c r="VRB230" s="24"/>
      <c r="VRC230" s="24"/>
      <c r="VRD230" s="24"/>
      <c r="VRE230" s="24"/>
      <c r="VRF230" s="24"/>
      <c r="VRG230" s="24"/>
      <c r="VRH230" s="24"/>
      <c r="VRI230" s="24"/>
      <c r="VRJ230" s="24"/>
      <c r="VRK230" s="24"/>
      <c r="VRL230" s="24"/>
      <c r="VRM230" s="24"/>
      <c r="VRN230" s="24"/>
      <c r="VRO230" s="24"/>
      <c r="VRP230" s="24"/>
      <c r="VRQ230" s="24"/>
      <c r="VRR230" s="24"/>
      <c r="VRS230" s="24"/>
      <c r="VRT230" s="24"/>
      <c r="VRU230" s="24"/>
      <c r="VRV230" s="24"/>
      <c r="VRW230" s="24"/>
      <c r="VRX230" s="24"/>
      <c r="VRY230" s="24"/>
      <c r="VRZ230" s="24"/>
      <c r="VSA230" s="24"/>
      <c r="VSB230" s="24"/>
      <c r="VSC230" s="24"/>
      <c r="VSD230" s="24"/>
      <c r="VSE230" s="24"/>
      <c r="VSF230" s="24"/>
      <c r="VSG230" s="24"/>
      <c r="VSH230" s="24"/>
      <c r="VSI230" s="24"/>
      <c r="VSJ230" s="24"/>
      <c r="VSK230" s="24"/>
      <c r="VSL230" s="24"/>
      <c r="VSM230" s="24"/>
      <c r="VSN230" s="24"/>
      <c r="VSO230" s="24"/>
      <c r="VSP230" s="24"/>
      <c r="VSQ230" s="24"/>
      <c r="VSR230" s="24"/>
      <c r="VSS230" s="24"/>
      <c r="VST230" s="24"/>
      <c r="VSU230" s="24"/>
      <c r="VSV230" s="24"/>
      <c r="VSW230" s="24"/>
      <c r="VSX230" s="24"/>
      <c r="VSY230" s="24"/>
      <c r="VSZ230" s="24"/>
      <c r="VTA230" s="24"/>
      <c r="VTB230" s="24"/>
      <c r="VTC230" s="24"/>
      <c r="VTD230" s="24"/>
      <c r="VTE230" s="24"/>
      <c r="VTF230" s="24"/>
      <c r="VTG230" s="24"/>
      <c r="VTH230" s="24"/>
      <c r="VTI230" s="24"/>
      <c r="VTJ230" s="24"/>
      <c r="VTK230" s="24"/>
      <c r="VTL230" s="24"/>
      <c r="VTM230" s="24"/>
      <c r="VTN230" s="24"/>
      <c r="VTO230" s="24"/>
      <c r="VTP230" s="24"/>
      <c r="VTQ230" s="24"/>
      <c r="VTR230" s="24"/>
      <c r="VTS230" s="24"/>
      <c r="VTT230" s="24"/>
      <c r="VTU230" s="24"/>
      <c r="VTV230" s="24"/>
      <c r="VTW230" s="24"/>
      <c r="VTX230" s="24"/>
      <c r="VTY230" s="24"/>
      <c r="VTZ230" s="24"/>
      <c r="VUA230" s="24"/>
      <c r="VUB230" s="24"/>
      <c r="VUC230" s="24"/>
      <c r="VUD230" s="24"/>
      <c r="VUE230" s="24"/>
      <c r="VUF230" s="24"/>
      <c r="VUG230" s="24"/>
      <c r="VUH230" s="24"/>
      <c r="VUI230" s="24"/>
      <c r="VUJ230" s="24"/>
      <c r="VUK230" s="24"/>
      <c r="VUL230" s="24"/>
      <c r="VUM230" s="24"/>
      <c r="VUN230" s="24"/>
      <c r="VUO230" s="24"/>
      <c r="VUP230" s="24"/>
      <c r="VUQ230" s="24"/>
      <c r="VUR230" s="24"/>
      <c r="VUS230" s="24"/>
      <c r="VUT230" s="24"/>
      <c r="VUU230" s="24"/>
      <c r="VUV230" s="24"/>
      <c r="VUW230" s="24"/>
      <c r="VUX230" s="24"/>
      <c r="VUY230" s="24"/>
      <c r="VUZ230" s="24"/>
      <c r="VVA230" s="24"/>
      <c r="VVB230" s="24"/>
      <c r="VVC230" s="24"/>
      <c r="VVD230" s="24"/>
      <c r="VVE230" s="24"/>
      <c r="VVF230" s="24"/>
      <c r="VVG230" s="24"/>
      <c r="VVH230" s="24"/>
      <c r="VVI230" s="24"/>
      <c r="VVJ230" s="24"/>
      <c r="VVK230" s="24"/>
      <c r="VVL230" s="24"/>
      <c r="VVM230" s="24"/>
      <c r="VVN230" s="24"/>
      <c r="VVO230" s="24"/>
      <c r="VVP230" s="24"/>
      <c r="VVQ230" s="24"/>
      <c r="VVR230" s="24"/>
      <c r="VVS230" s="24"/>
      <c r="VVT230" s="24"/>
      <c r="VVU230" s="24"/>
      <c r="VVV230" s="24"/>
      <c r="VVW230" s="24"/>
      <c r="VVX230" s="24"/>
      <c r="VVY230" s="24"/>
      <c r="VVZ230" s="24"/>
      <c r="VWA230" s="24"/>
      <c r="VWB230" s="24"/>
      <c r="VWC230" s="24"/>
      <c r="VWD230" s="24"/>
      <c r="VWE230" s="24"/>
      <c r="VWF230" s="24"/>
      <c r="VWG230" s="24"/>
      <c r="VWH230" s="24"/>
      <c r="VWI230" s="24"/>
      <c r="VWJ230" s="24"/>
      <c r="VWK230" s="24"/>
      <c r="VWL230" s="24"/>
      <c r="VWM230" s="24"/>
      <c r="VWN230" s="24"/>
      <c r="VWO230" s="24"/>
      <c r="VWP230" s="24"/>
      <c r="VWQ230" s="24"/>
      <c r="VWR230" s="24"/>
      <c r="VWS230" s="24"/>
      <c r="VWT230" s="24"/>
      <c r="VWU230" s="24"/>
      <c r="VWV230" s="24"/>
      <c r="VWW230" s="24"/>
      <c r="VWX230" s="24"/>
      <c r="VWY230" s="24"/>
      <c r="VWZ230" s="24"/>
      <c r="VXA230" s="24"/>
      <c r="VXB230" s="24"/>
      <c r="VXC230" s="24"/>
      <c r="VXD230" s="24"/>
      <c r="VXE230" s="24"/>
      <c r="VXF230" s="24"/>
      <c r="VXG230" s="24"/>
      <c r="VXH230" s="24"/>
      <c r="VXI230" s="24"/>
      <c r="VXJ230" s="24"/>
      <c r="VXK230" s="24"/>
      <c r="VXL230" s="24"/>
      <c r="VXM230" s="24"/>
      <c r="VXN230" s="24"/>
      <c r="VXO230" s="24"/>
      <c r="VXP230" s="24"/>
      <c r="VXQ230" s="24"/>
      <c r="VXR230" s="24"/>
      <c r="VXS230" s="24"/>
      <c r="VXT230" s="24"/>
      <c r="VXU230" s="24"/>
      <c r="VXV230" s="24"/>
      <c r="VXW230" s="24"/>
      <c r="VXX230" s="24"/>
      <c r="VXY230" s="24"/>
      <c r="VXZ230" s="24"/>
      <c r="VYA230" s="24"/>
      <c r="VYB230" s="24"/>
      <c r="VYC230" s="24"/>
      <c r="VYD230" s="24"/>
      <c r="VYE230" s="24"/>
      <c r="VYF230" s="24"/>
      <c r="VYG230" s="24"/>
      <c r="VYH230" s="24"/>
      <c r="VYI230" s="24"/>
      <c r="VYJ230" s="24"/>
      <c r="VYK230" s="24"/>
      <c r="VYL230" s="24"/>
      <c r="VYM230" s="24"/>
      <c r="VYN230" s="24"/>
      <c r="VYO230" s="24"/>
      <c r="VYP230" s="24"/>
      <c r="VYQ230" s="24"/>
      <c r="VYR230" s="24"/>
      <c r="VYS230" s="24"/>
      <c r="VYT230" s="24"/>
      <c r="VYU230" s="24"/>
      <c r="VYV230" s="24"/>
      <c r="VYW230" s="24"/>
      <c r="VYX230" s="24"/>
      <c r="VYY230" s="24"/>
      <c r="VYZ230" s="24"/>
      <c r="VZA230" s="24"/>
      <c r="VZB230" s="24"/>
      <c r="VZC230" s="24"/>
      <c r="VZD230" s="24"/>
      <c r="VZE230" s="24"/>
      <c r="VZF230" s="24"/>
      <c r="VZG230" s="24"/>
      <c r="VZH230" s="24"/>
      <c r="VZI230" s="24"/>
      <c r="VZJ230" s="24"/>
      <c r="VZK230" s="24"/>
      <c r="VZL230" s="24"/>
      <c r="VZM230" s="24"/>
      <c r="VZN230" s="24"/>
      <c r="VZO230" s="24"/>
      <c r="VZP230" s="24"/>
      <c r="VZQ230" s="24"/>
      <c r="VZR230" s="24"/>
      <c r="VZS230" s="24"/>
      <c r="VZT230" s="24"/>
      <c r="VZU230" s="24"/>
      <c r="VZV230" s="24"/>
      <c r="VZW230" s="24"/>
      <c r="VZX230" s="24"/>
      <c r="VZY230" s="24"/>
      <c r="VZZ230" s="24"/>
      <c r="WAA230" s="24"/>
      <c r="WAB230" s="24"/>
      <c r="WAC230" s="24"/>
      <c r="WAD230" s="24"/>
      <c r="WAE230" s="24"/>
      <c r="WAF230" s="24"/>
      <c r="WAG230" s="24"/>
      <c r="WAH230" s="24"/>
      <c r="WAI230" s="24"/>
      <c r="WAJ230" s="24"/>
      <c r="WAK230" s="24"/>
      <c r="WAL230" s="24"/>
      <c r="WAM230" s="24"/>
      <c r="WAN230" s="24"/>
      <c r="WAO230" s="24"/>
      <c r="WAP230" s="24"/>
      <c r="WAQ230" s="24"/>
      <c r="WAR230" s="24"/>
      <c r="WAS230" s="24"/>
      <c r="WAT230" s="24"/>
      <c r="WAU230" s="24"/>
      <c r="WAV230" s="24"/>
      <c r="WAW230" s="24"/>
      <c r="WAX230" s="24"/>
      <c r="WAY230" s="24"/>
      <c r="WAZ230" s="24"/>
      <c r="WBA230" s="24"/>
      <c r="WBB230" s="24"/>
      <c r="WBC230" s="24"/>
      <c r="WBD230" s="24"/>
      <c r="WBE230" s="24"/>
      <c r="WBF230" s="24"/>
      <c r="WBG230" s="24"/>
      <c r="WBH230" s="24"/>
      <c r="WBI230" s="24"/>
      <c r="WBJ230" s="24"/>
      <c r="WBK230" s="24"/>
      <c r="WBL230" s="24"/>
      <c r="WBM230" s="24"/>
      <c r="WBN230" s="24"/>
      <c r="WBO230" s="24"/>
      <c r="WBP230" s="24"/>
      <c r="WBQ230" s="24"/>
      <c r="WBR230" s="24"/>
      <c r="WBS230" s="24"/>
      <c r="WBT230" s="24"/>
      <c r="WBU230" s="24"/>
      <c r="WBV230" s="24"/>
      <c r="WBW230" s="24"/>
      <c r="WBX230" s="24"/>
      <c r="WBY230" s="24"/>
      <c r="WBZ230" s="24"/>
      <c r="WCA230" s="24"/>
      <c r="WCB230" s="24"/>
      <c r="WCC230" s="24"/>
      <c r="WCD230" s="24"/>
      <c r="WCE230" s="24"/>
      <c r="WCF230" s="24"/>
      <c r="WCG230" s="24"/>
      <c r="WCH230" s="24"/>
      <c r="WCI230" s="24"/>
      <c r="WCJ230" s="24"/>
      <c r="WCK230" s="24"/>
      <c r="WCL230" s="24"/>
      <c r="WCM230" s="24"/>
      <c r="WCN230" s="24"/>
      <c r="WCO230" s="24"/>
      <c r="WCP230" s="24"/>
      <c r="WCQ230" s="24"/>
      <c r="WCR230" s="24"/>
      <c r="WCS230" s="24"/>
      <c r="WCT230" s="24"/>
      <c r="WCU230" s="24"/>
      <c r="WCV230" s="24"/>
      <c r="WCW230" s="24"/>
      <c r="WCX230" s="24"/>
      <c r="WCY230" s="24"/>
      <c r="WCZ230" s="24"/>
      <c r="WDA230" s="24"/>
      <c r="WDB230" s="24"/>
      <c r="WDC230" s="24"/>
      <c r="WDD230" s="24"/>
      <c r="WDE230" s="24"/>
      <c r="WDF230" s="24"/>
      <c r="WDG230" s="24"/>
      <c r="WDH230" s="24"/>
      <c r="WDI230" s="24"/>
      <c r="WDJ230" s="24"/>
      <c r="WDK230" s="24"/>
      <c r="WDL230" s="24"/>
      <c r="WDM230" s="24"/>
      <c r="WDN230" s="24"/>
      <c r="WDO230" s="24"/>
      <c r="WDP230" s="24"/>
      <c r="WDQ230" s="24"/>
      <c r="WDR230" s="24"/>
      <c r="WDS230" s="24"/>
      <c r="WDT230" s="24"/>
      <c r="WDU230" s="24"/>
      <c r="WDV230" s="24"/>
      <c r="WDW230" s="24"/>
      <c r="WDX230" s="24"/>
      <c r="WDY230" s="24"/>
      <c r="WDZ230" s="24"/>
      <c r="WEA230" s="24"/>
      <c r="WEB230" s="24"/>
      <c r="WEC230" s="24"/>
      <c r="WED230" s="24"/>
      <c r="WEE230" s="24"/>
      <c r="WEF230" s="24"/>
      <c r="WEG230" s="24"/>
      <c r="WEH230" s="24"/>
      <c r="WEI230" s="24"/>
      <c r="WEJ230" s="24"/>
      <c r="WEK230" s="24"/>
      <c r="WEL230" s="24"/>
      <c r="WEM230" s="24"/>
      <c r="WEN230" s="24"/>
      <c r="WEO230" s="24"/>
      <c r="WEP230" s="24"/>
      <c r="WEQ230" s="24"/>
      <c r="WER230" s="24"/>
      <c r="WES230" s="24"/>
      <c r="WET230" s="24"/>
      <c r="WEU230" s="24"/>
      <c r="WEV230" s="24"/>
      <c r="WEW230" s="24"/>
      <c r="WEX230" s="24"/>
      <c r="WEY230" s="24"/>
      <c r="WEZ230" s="24"/>
      <c r="WFA230" s="24"/>
      <c r="WFB230" s="24"/>
      <c r="WFC230" s="24"/>
      <c r="WFD230" s="24"/>
      <c r="WFE230" s="24"/>
      <c r="WFF230" s="24"/>
      <c r="WFG230" s="24"/>
      <c r="WFH230" s="24"/>
      <c r="WFI230" s="24"/>
      <c r="WFJ230" s="24"/>
      <c r="WFK230" s="24"/>
      <c r="WFL230" s="24"/>
      <c r="WFM230" s="24"/>
      <c r="WFN230" s="24"/>
      <c r="WFO230" s="24"/>
      <c r="WFP230" s="24"/>
      <c r="WFQ230" s="24"/>
      <c r="WFR230" s="24"/>
      <c r="WFS230" s="24"/>
      <c r="WFT230" s="24"/>
      <c r="WFU230" s="24"/>
      <c r="WFV230" s="24"/>
      <c r="WFW230" s="24"/>
      <c r="WFX230" s="24"/>
      <c r="WFY230" s="24"/>
      <c r="WFZ230" s="24"/>
      <c r="WGA230" s="24"/>
      <c r="WGB230" s="24"/>
      <c r="WGC230" s="24"/>
      <c r="WGD230" s="24"/>
      <c r="WGE230" s="24"/>
      <c r="WGF230" s="24"/>
      <c r="WGG230" s="24"/>
      <c r="WGH230" s="24"/>
      <c r="WGI230" s="24"/>
      <c r="WGJ230" s="24"/>
      <c r="WGK230" s="24"/>
      <c r="WGL230" s="24"/>
      <c r="WGM230" s="24"/>
      <c r="WGN230" s="24"/>
      <c r="WGO230" s="24"/>
      <c r="WGP230" s="24"/>
      <c r="WGQ230" s="24"/>
      <c r="WGR230" s="24"/>
      <c r="WGS230" s="24"/>
      <c r="WGT230" s="24"/>
      <c r="WGU230" s="24"/>
      <c r="WGV230" s="24"/>
      <c r="WGW230" s="24"/>
      <c r="WGX230" s="24"/>
      <c r="WGY230" s="24"/>
      <c r="WGZ230" s="24"/>
      <c r="WHA230" s="24"/>
      <c r="WHB230" s="24"/>
      <c r="WHC230" s="24"/>
      <c r="WHD230" s="24"/>
      <c r="WHE230" s="24"/>
      <c r="WHF230" s="24"/>
      <c r="WHG230" s="24"/>
      <c r="WHH230" s="24"/>
      <c r="WHI230" s="24"/>
      <c r="WHJ230" s="24"/>
      <c r="WHK230" s="24"/>
      <c r="WHL230" s="24"/>
      <c r="WHM230" s="24"/>
      <c r="WHN230" s="24"/>
      <c r="WHO230" s="24"/>
      <c r="WHP230" s="24"/>
      <c r="WHQ230" s="24"/>
      <c r="WHR230" s="24"/>
      <c r="WHS230" s="24"/>
      <c r="WHT230" s="24"/>
      <c r="WHU230" s="24"/>
      <c r="WHV230" s="24"/>
      <c r="WHW230" s="24"/>
      <c r="WHX230" s="24"/>
      <c r="WHY230" s="24"/>
      <c r="WHZ230" s="24"/>
      <c r="WIA230" s="24"/>
      <c r="WIB230" s="24"/>
      <c r="WIC230" s="24"/>
      <c r="WID230" s="24"/>
      <c r="WIE230" s="24"/>
      <c r="WIF230" s="24"/>
      <c r="WIG230" s="24"/>
      <c r="WIH230" s="24"/>
      <c r="WII230" s="24"/>
      <c r="WIJ230" s="24"/>
      <c r="WIK230" s="24"/>
      <c r="WIL230" s="24"/>
      <c r="WIM230" s="24"/>
      <c r="WIN230" s="24"/>
      <c r="WIO230" s="24"/>
      <c r="WIP230" s="24"/>
      <c r="WIQ230" s="24"/>
      <c r="WIR230" s="24"/>
      <c r="WIS230" s="24"/>
      <c r="WIT230" s="24"/>
      <c r="WIU230" s="24"/>
      <c r="WIV230" s="24"/>
      <c r="WIW230" s="24"/>
      <c r="WIX230" s="24"/>
      <c r="WIY230" s="24"/>
      <c r="WIZ230" s="24"/>
      <c r="WJA230" s="24"/>
      <c r="WJB230" s="24"/>
      <c r="WJC230" s="24"/>
      <c r="WJD230" s="24"/>
      <c r="WJE230" s="24"/>
      <c r="WJF230" s="24"/>
      <c r="WJG230" s="24"/>
      <c r="WJH230" s="24"/>
      <c r="WJI230" s="24"/>
      <c r="WJJ230" s="24"/>
      <c r="WJK230" s="24"/>
      <c r="WJL230" s="24"/>
      <c r="WJM230" s="24"/>
      <c r="WJN230" s="24"/>
      <c r="WJO230" s="24"/>
      <c r="WJP230" s="24"/>
      <c r="WJQ230" s="24"/>
      <c r="WJR230" s="24"/>
      <c r="WJS230" s="24"/>
      <c r="WJT230" s="24"/>
      <c r="WJU230" s="24"/>
      <c r="WJV230" s="24"/>
      <c r="WJW230" s="24"/>
      <c r="WJX230" s="24"/>
      <c r="WJY230" s="24"/>
      <c r="WJZ230" s="24"/>
      <c r="WKA230" s="24"/>
      <c r="WKB230" s="24"/>
      <c r="WKC230" s="24"/>
      <c r="WKD230" s="24"/>
      <c r="WKE230" s="24"/>
      <c r="WKF230" s="24"/>
      <c r="WKG230" s="24"/>
      <c r="WKH230" s="24"/>
      <c r="WKI230" s="24"/>
      <c r="WKJ230" s="24"/>
      <c r="WKK230" s="24"/>
      <c r="WKL230" s="24"/>
      <c r="WKM230" s="24"/>
      <c r="WKN230" s="24"/>
      <c r="WKO230" s="24"/>
      <c r="WKP230" s="24"/>
      <c r="WKQ230" s="24"/>
      <c r="WKR230" s="24"/>
      <c r="WKS230" s="24"/>
      <c r="WKT230" s="24"/>
      <c r="WKU230" s="24"/>
      <c r="WKV230" s="24"/>
      <c r="WKW230" s="24"/>
      <c r="WKX230" s="24"/>
      <c r="WKY230" s="24"/>
      <c r="WKZ230" s="24"/>
      <c r="WLA230" s="24"/>
      <c r="WLB230" s="24"/>
      <c r="WLC230" s="24"/>
      <c r="WLD230" s="24"/>
      <c r="WLE230" s="24"/>
      <c r="WLF230" s="24"/>
      <c r="WLG230" s="24"/>
      <c r="WLH230" s="24"/>
      <c r="WLI230" s="24"/>
      <c r="WLJ230" s="24"/>
      <c r="WLK230" s="24"/>
      <c r="WLL230" s="24"/>
      <c r="WLM230" s="24"/>
      <c r="WLN230" s="24"/>
      <c r="WLO230" s="24"/>
      <c r="WLP230" s="24"/>
      <c r="WLQ230" s="24"/>
      <c r="WLR230" s="24"/>
      <c r="WLS230" s="24"/>
      <c r="WLT230" s="24"/>
      <c r="WLU230" s="24"/>
      <c r="WLV230" s="24"/>
      <c r="WLW230" s="24"/>
      <c r="WLX230" s="24"/>
      <c r="WLY230" s="24"/>
      <c r="WLZ230" s="24"/>
      <c r="WMA230" s="24"/>
      <c r="WMB230" s="24"/>
      <c r="WMC230" s="24"/>
      <c r="WMD230" s="24"/>
      <c r="WME230" s="24"/>
      <c r="WMF230" s="24"/>
      <c r="WMG230" s="24"/>
      <c r="WMH230" s="24"/>
      <c r="WMI230" s="24"/>
      <c r="WMJ230" s="24"/>
      <c r="WMK230" s="24"/>
      <c r="WML230" s="24"/>
      <c r="WMM230" s="24"/>
      <c r="WMN230" s="24"/>
      <c r="WMO230" s="24"/>
      <c r="WMP230" s="24"/>
      <c r="WMQ230" s="24"/>
      <c r="WMR230" s="24"/>
      <c r="WMS230" s="24"/>
      <c r="WMT230" s="24"/>
      <c r="WMU230" s="24"/>
      <c r="WMV230" s="24"/>
      <c r="WMW230" s="24"/>
      <c r="WMX230" s="24"/>
      <c r="WMY230" s="24"/>
      <c r="WMZ230" s="24"/>
      <c r="WNA230" s="24"/>
      <c r="WNB230" s="24"/>
      <c r="WNC230" s="24"/>
      <c r="WND230" s="24"/>
      <c r="WNE230" s="24"/>
      <c r="WNF230" s="24"/>
      <c r="WNG230" s="24"/>
      <c r="WNH230" s="24"/>
      <c r="WNI230" s="24"/>
      <c r="WNJ230" s="24"/>
      <c r="WNK230" s="24"/>
      <c r="WNL230" s="24"/>
      <c r="WNM230" s="24"/>
      <c r="WNN230" s="24"/>
      <c r="WNO230" s="24"/>
      <c r="WNP230" s="24"/>
      <c r="WNQ230" s="24"/>
      <c r="WNR230" s="24"/>
      <c r="WNS230" s="24"/>
      <c r="WNT230" s="24"/>
      <c r="WNU230" s="24"/>
      <c r="WNV230" s="24"/>
      <c r="WNW230" s="24"/>
      <c r="WNX230" s="24"/>
      <c r="WNY230" s="24"/>
      <c r="WNZ230" s="24"/>
      <c r="WOA230" s="24"/>
      <c r="WOB230" s="24"/>
      <c r="WOC230" s="24"/>
      <c r="WOD230" s="24"/>
      <c r="WOE230" s="24"/>
      <c r="WOF230" s="24"/>
      <c r="WOG230" s="24"/>
      <c r="WOH230" s="24"/>
      <c r="WOI230" s="24"/>
      <c r="WOJ230" s="24"/>
      <c r="WOK230" s="24"/>
      <c r="WOL230" s="24"/>
      <c r="WOM230" s="24"/>
      <c r="WON230" s="24"/>
      <c r="WOO230" s="24"/>
      <c r="WOP230" s="24"/>
      <c r="WOQ230" s="24"/>
      <c r="WOR230" s="24"/>
      <c r="WOS230" s="24"/>
      <c r="WOT230" s="24"/>
      <c r="WOU230" s="24"/>
      <c r="WOV230" s="24"/>
      <c r="WOW230" s="24"/>
      <c r="WOX230" s="24"/>
      <c r="WOY230" s="24"/>
      <c r="WOZ230" s="24"/>
      <c r="WPA230" s="24"/>
      <c r="WPB230" s="24"/>
      <c r="WPC230" s="24"/>
      <c r="WPD230" s="24"/>
      <c r="WPE230" s="24"/>
      <c r="WPF230" s="24"/>
      <c r="WPG230" s="24"/>
      <c r="WPH230" s="24"/>
      <c r="WPI230" s="24"/>
      <c r="WPJ230" s="24"/>
      <c r="WPK230" s="24"/>
      <c r="WPL230" s="24"/>
      <c r="WPM230" s="24"/>
      <c r="WPN230" s="24"/>
      <c r="WPO230" s="24"/>
      <c r="WPP230" s="24"/>
      <c r="WPQ230" s="24"/>
      <c r="WPR230" s="24"/>
      <c r="WPS230" s="24"/>
      <c r="WPT230" s="24"/>
      <c r="WPU230" s="24"/>
      <c r="WPV230" s="24"/>
      <c r="WPW230" s="24"/>
      <c r="WPX230" s="24"/>
      <c r="WPY230" s="24"/>
      <c r="WPZ230" s="24"/>
      <c r="WQA230" s="24"/>
      <c r="WQB230" s="24"/>
      <c r="WQC230" s="24"/>
      <c r="WQD230" s="24"/>
      <c r="WQE230" s="24"/>
      <c r="WQF230" s="24"/>
      <c r="WQG230" s="24"/>
      <c r="WQH230" s="24"/>
      <c r="WQI230" s="24"/>
      <c r="WQJ230" s="24"/>
      <c r="WQK230" s="24"/>
      <c r="WQL230" s="24"/>
      <c r="WQM230" s="24"/>
      <c r="WQN230" s="24"/>
      <c r="WQO230" s="24"/>
      <c r="WQP230" s="24"/>
      <c r="WQQ230" s="24"/>
      <c r="WQR230" s="24"/>
      <c r="WQS230" s="24"/>
      <c r="WQT230" s="24"/>
      <c r="WQU230" s="24"/>
      <c r="WQV230" s="24"/>
      <c r="WQW230" s="24"/>
      <c r="WQX230" s="24"/>
      <c r="WQY230" s="24"/>
      <c r="WQZ230" s="24"/>
      <c r="WRA230" s="24"/>
      <c r="WRB230" s="24"/>
      <c r="WRC230" s="24"/>
      <c r="WRD230" s="24"/>
      <c r="WRE230" s="24"/>
      <c r="WRF230" s="24"/>
      <c r="WRG230" s="24"/>
      <c r="WRH230" s="24"/>
      <c r="WRI230" s="24"/>
      <c r="WRJ230" s="24"/>
      <c r="WRK230" s="24"/>
      <c r="WRL230" s="24"/>
      <c r="WRM230" s="24"/>
      <c r="WRN230" s="24"/>
      <c r="WRO230" s="24"/>
      <c r="WRP230" s="24"/>
      <c r="WRQ230" s="24"/>
      <c r="WRR230" s="24"/>
      <c r="WRS230" s="24"/>
      <c r="WRT230" s="24"/>
      <c r="WRU230" s="24"/>
      <c r="WRV230" s="24"/>
      <c r="WRW230" s="24"/>
      <c r="WRX230" s="24"/>
      <c r="WRY230" s="24"/>
      <c r="WRZ230" s="24"/>
      <c r="WSA230" s="24"/>
      <c r="WSB230" s="24"/>
      <c r="WSC230" s="24"/>
      <c r="WSD230" s="24"/>
      <c r="WSE230" s="24"/>
      <c r="WSF230" s="24"/>
      <c r="WSG230" s="24"/>
      <c r="WSH230" s="24"/>
      <c r="WSI230" s="24"/>
      <c r="WSJ230" s="24"/>
      <c r="WSK230" s="24"/>
      <c r="WSL230" s="24"/>
      <c r="WSM230" s="24"/>
      <c r="WSN230" s="24"/>
      <c r="WSO230" s="24"/>
      <c r="WSP230" s="24"/>
      <c r="WSQ230" s="24"/>
      <c r="WSR230" s="24"/>
      <c r="WSS230" s="24"/>
      <c r="WST230" s="24"/>
      <c r="WSU230" s="24"/>
      <c r="WSV230" s="24"/>
      <c r="WSW230" s="24"/>
      <c r="WSX230" s="24"/>
      <c r="WSY230" s="24"/>
      <c r="WSZ230" s="24"/>
      <c r="WTA230" s="24"/>
      <c r="WTB230" s="24"/>
      <c r="WTC230" s="24"/>
      <c r="WTD230" s="24"/>
      <c r="WTE230" s="24"/>
      <c r="WTF230" s="24"/>
      <c r="WTG230" s="24"/>
      <c r="WTH230" s="24"/>
      <c r="WTI230" s="24"/>
      <c r="WTJ230" s="24"/>
      <c r="WTK230" s="24"/>
      <c r="WTL230" s="24"/>
      <c r="WTM230" s="24"/>
      <c r="WTN230" s="24"/>
      <c r="WTO230" s="24"/>
      <c r="WTP230" s="24"/>
      <c r="WTQ230" s="24"/>
      <c r="WTR230" s="24"/>
      <c r="WTS230" s="24"/>
      <c r="WTT230" s="24"/>
      <c r="WTU230" s="24"/>
      <c r="WTV230" s="24"/>
      <c r="WTW230" s="24"/>
      <c r="WTX230" s="24"/>
      <c r="WTY230" s="24"/>
      <c r="WTZ230" s="24"/>
      <c r="WUA230" s="24"/>
      <c r="WUB230" s="24"/>
      <c r="WUC230" s="24"/>
      <c r="WUD230" s="24"/>
      <c r="WUE230" s="24"/>
      <c r="WUF230" s="24"/>
      <c r="WUG230" s="24"/>
      <c r="WUH230" s="24"/>
      <c r="WUI230" s="24"/>
      <c r="WUJ230" s="24"/>
      <c r="WUK230" s="24"/>
      <c r="WUL230" s="24"/>
      <c r="WUM230" s="24"/>
      <c r="WUN230" s="24"/>
      <c r="WUO230" s="24"/>
      <c r="WUP230" s="24"/>
      <c r="WUQ230" s="24"/>
      <c r="WUR230" s="24"/>
      <c r="WUS230" s="24"/>
      <c r="WUT230" s="24"/>
      <c r="WUU230" s="24"/>
      <c r="WUV230" s="24"/>
      <c r="WUW230" s="24"/>
      <c r="WUX230" s="24"/>
      <c r="WUY230" s="24"/>
      <c r="WUZ230" s="24"/>
      <c r="WVA230" s="24"/>
      <c r="WVB230" s="24"/>
      <c r="WVC230" s="24"/>
      <c r="WVD230" s="24"/>
      <c r="WVE230" s="24"/>
      <c r="WVF230" s="24"/>
      <c r="WVG230" s="24"/>
      <c r="WVH230" s="24"/>
      <c r="WVI230" s="24"/>
      <c r="WVJ230" s="24"/>
      <c r="WVK230" s="24"/>
      <c r="WVL230" s="24"/>
      <c r="WVM230" s="24"/>
      <c r="WVN230" s="24"/>
      <c r="WVO230" s="24"/>
      <c r="WVP230" s="24"/>
      <c r="WVQ230" s="24"/>
      <c r="WVR230" s="24"/>
      <c r="WVS230" s="24"/>
      <c r="WVT230" s="24"/>
      <c r="WVU230" s="24"/>
      <c r="WVV230" s="24"/>
      <c r="WVW230" s="24"/>
      <c r="WVX230" s="24"/>
      <c r="WVY230" s="24"/>
      <c r="WVZ230" s="24"/>
      <c r="WWA230" s="24"/>
      <c r="WWB230" s="24"/>
      <c r="WWC230" s="24"/>
      <c r="WWD230" s="24"/>
      <c r="WWE230" s="24"/>
      <c r="WWF230" s="24"/>
      <c r="WWG230" s="24"/>
      <c r="WWH230" s="24"/>
      <c r="WWI230" s="24"/>
      <c r="WWJ230" s="24"/>
      <c r="WWK230" s="24"/>
      <c r="WWL230" s="24"/>
      <c r="WWM230" s="24"/>
      <c r="WWN230" s="24"/>
      <c r="WWO230" s="24"/>
      <c r="WWP230" s="24"/>
      <c r="WWQ230" s="24"/>
      <c r="WWR230" s="24"/>
      <c r="WWS230" s="24"/>
      <c r="WWT230" s="24"/>
      <c r="WWU230" s="24"/>
      <c r="WWV230" s="24"/>
      <c r="WWW230" s="24"/>
      <c r="WWX230" s="24"/>
      <c r="WWY230" s="24"/>
      <c r="WWZ230" s="24"/>
      <c r="WXA230" s="24"/>
      <c r="WXB230" s="24"/>
      <c r="WXC230" s="24"/>
      <c r="WXD230" s="24"/>
      <c r="WXE230" s="24"/>
      <c r="WXF230" s="24"/>
      <c r="WXG230" s="24"/>
      <c r="WXH230" s="24"/>
      <c r="WXI230" s="24"/>
      <c r="WXJ230" s="24"/>
      <c r="WXK230" s="24"/>
      <c r="WXL230" s="24"/>
      <c r="WXM230" s="24"/>
      <c r="WXN230" s="24"/>
      <c r="WXO230" s="24"/>
      <c r="WXP230" s="24"/>
      <c r="WXQ230" s="24"/>
      <c r="WXR230" s="24"/>
      <c r="WXS230" s="24"/>
      <c r="WXT230" s="24"/>
      <c r="WXU230" s="24"/>
      <c r="WXV230" s="24"/>
      <c r="WXW230" s="24"/>
      <c r="WXX230" s="24"/>
      <c r="WXY230" s="24"/>
      <c r="WXZ230" s="24"/>
      <c r="WYA230" s="24"/>
      <c r="WYB230" s="24"/>
      <c r="WYC230" s="24"/>
      <c r="WYD230" s="24"/>
      <c r="WYE230" s="24"/>
      <c r="WYF230" s="24"/>
      <c r="WYG230" s="24"/>
      <c r="WYH230" s="24"/>
      <c r="WYI230" s="24"/>
      <c r="WYJ230" s="24"/>
      <c r="WYK230" s="24"/>
      <c r="WYL230" s="24"/>
      <c r="WYM230" s="24"/>
      <c r="WYN230" s="24"/>
      <c r="WYO230" s="24"/>
      <c r="WYP230" s="24"/>
      <c r="WYQ230" s="24"/>
      <c r="WYR230" s="24"/>
      <c r="WYS230" s="24"/>
      <c r="WYT230" s="24"/>
      <c r="WYU230" s="24"/>
      <c r="WYV230" s="24"/>
      <c r="WYW230" s="24"/>
      <c r="WYX230" s="24"/>
      <c r="WYY230" s="24"/>
      <c r="WYZ230" s="24"/>
      <c r="WZA230" s="24"/>
      <c r="WZB230" s="24"/>
      <c r="WZC230" s="24"/>
      <c r="WZD230" s="24"/>
      <c r="WZE230" s="24"/>
      <c r="WZF230" s="24"/>
      <c r="WZG230" s="24"/>
      <c r="WZH230" s="24"/>
      <c r="WZI230" s="24"/>
      <c r="WZJ230" s="24"/>
      <c r="WZK230" s="24"/>
      <c r="WZL230" s="24"/>
      <c r="WZM230" s="24"/>
      <c r="WZN230" s="24"/>
      <c r="WZO230" s="24"/>
      <c r="WZP230" s="24"/>
      <c r="WZQ230" s="24"/>
      <c r="WZR230" s="24"/>
      <c r="WZS230" s="24"/>
      <c r="WZT230" s="24"/>
      <c r="WZU230" s="24"/>
      <c r="WZV230" s="24"/>
      <c r="WZW230" s="24"/>
      <c r="WZX230" s="24"/>
      <c r="WZY230" s="24"/>
      <c r="WZZ230" s="24"/>
      <c r="XAA230" s="24"/>
      <c r="XAB230" s="24"/>
      <c r="XAC230" s="24"/>
      <c r="XAD230" s="24"/>
      <c r="XAE230" s="24"/>
      <c r="XAF230" s="24"/>
      <c r="XAG230" s="24"/>
      <c r="XAH230" s="24"/>
      <c r="XAI230" s="24"/>
      <c r="XAJ230" s="24"/>
      <c r="XAK230" s="24"/>
      <c r="XAL230" s="24"/>
      <c r="XAM230" s="24"/>
      <c r="XAN230" s="24"/>
      <c r="XAO230" s="24"/>
      <c r="XAP230" s="24"/>
      <c r="XAQ230" s="24"/>
      <c r="XAR230" s="24"/>
      <c r="XAS230" s="24"/>
      <c r="XAT230" s="24"/>
      <c r="XAU230" s="24"/>
      <c r="XAV230" s="24"/>
      <c r="XAW230" s="24"/>
      <c r="XAX230" s="24"/>
      <c r="XAY230" s="24"/>
      <c r="XAZ230" s="24"/>
      <c r="XBA230" s="24"/>
      <c r="XBB230" s="24"/>
      <c r="XBC230" s="24"/>
      <c r="XBD230" s="24"/>
      <c r="XBE230" s="24"/>
      <c r="XBF230" s="24"/>
      <c r="XBG230" s="24"/>
      <c r="XBH230" s="24"/>
      <c r="XBI230" s="24"/>
      <c r="XBJ230" s="24"/>
      <c r="XBK230" s="24"/>
      <c r="XBL230" s="24"/>
      <c r="XBM230" s="24"/>
      <c r="XBN230" s="24"/>
      <c r="XBO230" s="24"/>
      <c r="XBP230" s="24"/>
      <c r="XBQ230" s="24"/>
      <c r="XBR230" s="24"/>
      <c r="XBS230" s="24"/>
      <c r="XBT230" s="24"/>
      <c r="XBU230" s="24"/>
      <c r="XBV230" s="24"/>
      <c r="XBW230" s="24"/>
      <c r="XBX230" s="24"/>
      <c r="XBY230" s="24"/>
      <c r="XBZ230" s="24"/>
      <c r="XCA230" s="24"/>
      <c r="XCB230" s="24"/>
      <c r="XCC230" s="24"/>
      <c r="XCD230" s="24"/>
      <c r="XCE230" s="24"/>
      <c r="XCF230" s="24"/>
      <c r="XCG230" s="24"/>
      <c r="XCH230" s="24"/>
      <c r="XCI230" s="24"/>
      <c r="XCJ230" s="24"/>
      <c r="XCK230" s="24"/>
      <c r="XCL230" s="24"/>
      <c r="XCM230" s="24"/>
      <c r="XCN230" s="24"/>
      <c r="XCO230" s="24"/>
      <c r="XCP230" s="24"/>
      <c r="XCQ230" s="24"/>
      <c r="XCR230" s="24"/>
      <c r="XCS230" s="24"/>
      <c r="XCT230" s="24"/>
      <c r="XCU230" s="24"/>
      <c r="XCV230" s="24"/>
      <c r="XCW230" s="24"/>
      <c r="XCX230" s="24"/>
      <c r="XCY230" s="24"/>
      <c r="XCZ230" s="24"/>
      <c r="XDA230" s="24"/>
      <c r="XDB230" s="24"/>
      <c r="XDC230" s="24"/>
      <c r="XDD230" s="24"/>
      <c r="XDE230" s="24"/>
      <c r="XDF230" s="24"/>
      <c r="XDG230" s="24"/>
      <c r="XDH230" s="24"/>
      <c r="XDI230" s="24"/>
      <c r="XDJ230" s="24"/>
      <c r="XDK230" s="24"/>
      <c r="XDL230" s="24"/>
      <c r="XDM230" s="24"/>
      <c r="XDN230" s="24"/>
      <c r="XDO230" s="24"/>
      <c r="XDP230" s="24"/>
      <c r="XDQ230" s="24"/>
      <c r="XDR230" s="24"/>
      <c r="XDS230" s="24"/>
      <c r="XDT230" s="24"/>
      <c r="XDU230" s="24"/>
      <c r="XDV230" s="24"/>
      <c r="XDW230" s="24"/>
      <c r="XDX230" s="24"/>
      <c r="XDY230" s="24"/>
      <c r="XDZ230" s="24"/>
      <c r="XEA230" s="24"/>
      <c r="XEB230" s="24"/>
      <c r="XEC230" s="24"/>
      <c r="XED230" s="24"/>
      <c r="XEE230" s="24"/>
      <c r="XEF230" s="24"/>
      <c r="XEG230" s="24"/>
      <c r="XEH230" s="24"/>
      <c r="XEI230" s="24"/>
      <c r="XEJ230" s="24"/>
      <c r="XEK230" s="24"/>
      <c r="XEL230" s="24"/>
      <c r="XEM230" s="24"/>
      <c r="XEN230" s="24"/>
      <c r="XEO230" s="24"/>
      <c r="XEP230" s="24"/>
      <c r="XEQ230" s="24"/>
      <c r="XER230" s="24"/>
      <c r="XES230" s="24"/>
      <c r="XET230" s="24"/>
      <c r="XEU230" s="24"/>
      <c r="XEV230" s="24"/>
      <c r="XEW230" s="24"/>
      <c r="XEX230" s="24"/>
      <c r="XEY230" s="24"/>
      <c r="XEZ230" s="24"/>
      <c r="XFA230" s="24"/>
      <c r="XFB230" s="24"/>
      <c r="XFC230" s="24"/>
    </row>
    <row r="231" spans="1:16383" s="22" customFormat="1" x14ac:dyDescent="0.2">
      <c r="A231" s="41"/>
      <c r="B231" s="41"/>
      <c r="C231" s="41"/>
      <c r="D231" s="81"/>
      <c r="E231" s="81"/>
      <c r="F231" s="17"/>
      <c r="G231" s="17"/>
      <c r="H231" s="17"/>
      <c r="I231" s="17"/>
      <c r="J231" s="17"/>
      <c r="K231" s="17"/>
      <c r="L231" s="17"/>
      <c r="M231" s="17"/>
      <c r="N231" s="17"/>
      <c r="O231" s="21"/>
      <c r="P231" s="17"/>
      <c r="Q231" s="17"/>
      <c r="R231" s="17"/>
      <c r="S231" s="17"/>
      <c r="T231" s="17"/>
      <c r="U231" s="17"/>
      <c r="V231" s="17"/>
      <c r="W231" s="17"/>
      <c r="X231" s="17"/>
      <c r="Y231" s="30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  <c r="IW231" s="24"/>
      <c r="IX231" s="24"/>
      <c r="IY231" s="24"/>
      <c r="IZ231" s="24"/>
      <c r="JA231" s="24"/>
      <c r="JB231" s="24"/>
      <c r="JC231" s="24"/>
      <c r="JD231" s="24"/>
      <c r="JE231" s="24"/>
      <c r="JF231" s="24"/>
      <c r="JG231" s="24"/>
      <c r="JH231" s="24"/>
      <c r="JI231" s="24"/>
      <c r="JJ231" s="24"/>
      <c r="JK231" s="24"/>
      <c r="JL231" s="24"/>
      <c r="JM231" s="24"/>
      <c r="JN231" s="24"/>
      <c r="JO231" s="24"/>
      <c r="JP231" s="24"/>
      <c r="JQ231" s="24"/>
      <c r="JR231" s="24"/>
      <c r="JS231" s="24"/>
      <c r="JT231" s="24"/>
      <c r="JU231" s="24"/>
      <c r="JV231" s="24"/>
      <c r="JW231" s="24"/>
      <c r="JX231" s="24"/>
      <c r="JY231" s="24"/>
      <c r="JZ231" s="24"/>
      <c r="KA231" s="24"/>
      <c r="KB231" s="24"/>
      <c r="KC231" s="24"/>
      <c r="KD231" s="24"/>
      <c r="KE231" s="24"/>
      <c r="KF231" s="24"/>
      <c r="KG231" s="24"/>
      <c r="KH231" s="24"/>
      <c r="KI231" s="24"/>
      <c r="KJ231" s="24"/>
      <c r="KK231" s="24"/>
      <c r="KL231" s="24"/>
      <c r="KM231" s="24"/>
      <c r="KN231" s="24"/>
      <c r="KO231" s="24"/>
      <c r="KP231" s="24"/>
      <c r="KQ231" s="24"/>
      <c r="KR231" s="24"/>
      <c r="KS231" s="24"/>
      <c r="KT231" s="24"/>
      <c r="KU231" s="24"/>
      <c r="KV231" s="24"/>
      <c r="KW231" s="24"/>
      <c r="KX231" s="24"/>
      <c r="KY231" s="24"/>
      <c r="KZ231" s="24"/>
      <c r="LA231" s="24"/>
      <c r="LB231" s="24"/>
      <c r="LC231" s="24"/>
      <c r="LD231" s="24"/>
      <c r="LE231" s="24"/>
      <c r="LF231" s="24"/>
      <c r="LG231" s="24"/>
      <c r="LH231" s="24"/>
      <c r="LI231" s="24"/>
      <c r="LJ231" s="24"/>
      <c r="LK231" s="24"/>
      <c r="LL231" s="24"/>
      <c r="LM231" s="24"/>
      <c r="LN231" s="24"/>
      <c r="LO231" s="24"/>
      <c r="LP231" s="24"/>
      <c r="LQ231" s="24"/>
      <c r="LR231" s="24"/>
      <c r="LS231" s="24"/>
      <c r="LT231" s="24"/>
      <c r="LU231" s="24"/>
      <c r="LV231" s="24"/>
      <c r="LW231" s="24"/>
      <c r="LX231" s="24"/>
      <c r="LY231" s="24"/>
      <c r="LZ231" s="24"/>
      <c r="MA231" s="24"/>
      <c r="MB231" s="24"/>
      <c r="MC231" s="24"/>
      <c r="MD231" s="24"/>
      <c r="ME231" s="24"/>
      <c r="MF231" s="24"/>
      <c r="MG231" s="24"/>
      <c r="MH231" s="24"/>
      <c r="MI231" s="24"/>
      <c r="MJ231" s="24"/>
      <c r="MK231" s="24"/>
      <c r="ML231" s="24"/>
      <c r="MM231" s="24"/>
      <c r="MN231" s="24"/>
      <c r="MO231" s="24"/>
      <c r="MP231" s="24"/>
      <c r="MQ231" s="24"/>
      <c r="MR231" s="24"/>
      <c r="MS231" s="24"/>
      <c r="MT231" s="24"/>
      <c r="MU231" s="24"/>
      <c r="MV231" s="24"/>
      <c r="MW231" s="24"/>
      <c r="MX231" s="24"/>
      <c r="MY231" s="24"/>
      <c r="MZ231" s="24"/>
      <c r="NA231" s="24"/>
      <c r="NB231" s="24"/>
      <c r="NC231" s="24"/>
      <c r="ND231" s="24"/>
      <c r="NE231" s="24"/>
      <c r="NF231" s="24"/>
      <c r="NG231" s="24"/>
      <c r="NH231" s="24"/>
      <c r="NI231" s="24"/>
      <c r="NJ231" s="24"/>
      <c r="NK231" s="24"/>
      <c r="NL231" s="24"/>
      <c r="NM231" s="24"/>
      <c r="NN231" s="24"/>
      <c r="NO231" s="24"/>
      <c r="NP231" s="24"/>
      <c r="NQ231" s="24"/>
      <c r="NR231" s="24"/>
      <c r="NS231" s="24"/>
      <c r="NT231" s="24"/>
      <c r="NU231" s="24"/>
      <c r="NV231" s="24"/>
      <c r="NW231" s="24"/>
      <c r="NX231" s="24"/>
      <c r="NY231" s="24"/>
      <c r="NZ231" s="24"/>
      <c r="OA231" s="24"/>
      <c r="OB231" s="24"/>
      <c r="OC231" s="24"/>
      <c r="OD231" s="24"/>
      <c r="OE231" s="24"/>
      <c r="OF231" s="24"/>
      <c r="OG231" s="24"/>
      <c r="OH231" s="24"/>
      <c r="OI231" s="24"/>
      <c r="OJ231" s="24"/>
      <c r="OK231" s="24"/>
      <c r="OL231" s="24"/>
      <c r="OM231" s="24"/>
      <c r="ON231" s="24"/>
      <c r="OO231" s="24"/>
      <c r="OP231" s="24"/>
      <c r="OQ231" s="24"/>
      <c r="OR231" s="24"/>
      <c r="OS231" s="24"/>
      <c r="OT231" s="24"/>
      <c r="OU231" s="24"/>
      <c r="OV231" s="24"/>
      <c r="OW231" s="24"/>
      <c r="OX231" s="24"/>
      <c r="OY231" s="24"/>
      <c r="OZ231" s="24"/>
      <c r="PA231" s="24"/>
      <c r="PB231" s="24"/>
      <c r="PC231" s="24"/>
      <c r="PD231" s="24"/>
      <c r="PE231" s="24"/>
      <c r="PF231" s="24"/>
      <c r="PG231" s="24"/>
      <c r="PH231" s="24"/>
      <c r="PI231" s="24"/>
      <c r="PJ231" s="24"/>
      <c r="PK231" s="24"/>
      <c r="PL231" s="24"/>
      <c r="PM231" s="24"/>
      <c r="PN231" s="24"/>
      <c r="PO231" s="24"/>
      <c r="PP231" s="24"/>
      <c r="PQ231" s="24"/>
      <c r="PR231" s="24"/>
      <c r="PS231" s="24"/>
      <c r="PT231" s="24"/>
      <c r="PU231" s="24"/>
      <c r="PV231" s="24"/>
      <c r="PW231" s="24"/>
      <c r="PX231" s="24"/>
      <c r="PY231" s="24"/>
      <c r="PZ231" s="24"/>
      <c r="QA231" s="24"/>
      <c r="QB231" s="24"/>
      <c r="QC231" s="24"/>
      <c r="QD231" s="24"/>
      <c r="QE231" s="24"/>
      <c r="QF231" s="24"/>
      <c r="QG231" s="24"/>
      <c r="QH231" s="24"/>
      <c r="QI231" s="24"/>
      <c r="QJ231" s="24"/>
      <c r="QK231" s="24"/>
      <c r="QL231" s="24"/>
      <c r="QM231" s="24"/>
      <c r="QN231" s="24"/>
      <c r="QO231" s="24"/>
      <c r="QP231" s="24"/>
      <c r="QQ231" s="24"/>
      <c r="QR231" s="24"/>
      <c r="QS231" s="24"/>
      <c r="QT231" s="24"/>
      <c r="QU231" s="24"/>
      <c r="QV231" s="24"/>
      <c r="QW231" s="24"/>
      <c r="QX231" s="24"/>
      <c r="QY231" s="24"/>
      <c r="QZ231" s="24"/>
      <c r="RA231" s="24"/>
      <c r="RB231" s="24"/>
      <c r="RC231" s="24"/>
      <c r="RD231" s="24"/>
      <c r="RE231" s="24"/>
      <c r="RF231" s="24"/>
      <c r="RG231" s="24"/>
      <c r="RH231" s="24"/>
      <c r="RI231" s="24"/>
      <c r="RJ231" s="24"/>
      <c r="RK231" s="24"/>
      <c r="RL231" s="24"/>
      <c r="RM231" s="24"/>
      <c r="RN231" s="24"/>
      <c r="RO231" s="24"/>
      <c r="RP231" s="24"/>
      <c r="RQ231" s="24"/>
      <c r="RR231" s="24"/>
      <c r="RS231" s="24"/>
      <c r="RT231" s="24"/>
      <c r="RU231" s="24"/>
      <c r="RV231" s="24"/>
      <c r="RW231" s="24"/>
      <c r="RX231" s="24"/>
      <c r="RY231" s="24"/>
      <c r="RZ231" s="24"/>
      <c r="SA231" s="24"/>
      <c r="SB231" s="24"/>
      <c r="SC231" s="24"/>
      <c r="SD231" s="24"/>
      <c r="SE231" s="24"/>
      <c r="SF231" s="24"/>
      <c r="SG231" s="24"/>
      <c r="SH231" s="24"/>
      <c r="SI231" s="24"/>
      <c r="SJ231" s="24"/>
      <c r="SK231" s="24"/>
      <c r="SL231" s="24"/>
      <c r="SM231" s="24"/>
      <c r="SN231" s="24"/>
      <c r="SO231" s="24"/>
      <c r="SP231" s="24"/>
      <c r="SQ231" s="24"/>
      <c r="SR231" s="24"/>
      <c r="SS231" s="24"/>
      <c r="ST231" s="24"/>
      <c r="SU231" s="24"/>
      <c r="SV231" s="24"/>
      <c r="SW231" s="24"/>
      <c r="SX231" s="24"/>
      <c r="SY231" s="24"/>
      <c r="SZ231" s="24"/>
      <c r="TA231" s="24"/>
      <c r="TB231" s="24"/>
      <c r="TC231" s="24"/>
      <c r="TD231" s="24"/>
      <c r="TE231" s="24"/>
      <c r="TF231" s="24"/>
      <c r="TG231" s="24"/>
      <c r="TH231" s="24"/>
      <c r="TI231" s="24"/>
      <c r="TJ231" s="24"/>
      <c r="TK231" s="24"/>
      <c r="TL231" s="24"/>
      <c r="TM231" s="24"/>
      <c r="TN231" s="24"/>
      <c r="TO231" s="24"/>
      <c r="TP231" s="24"/>
      <c r="TQ231" s="24"/>
      <c r="TR231" s="24"/>
      <c r="TS231" s="24"/>
      <c r="TT231" s="24"/>
      <c r="TU231" s="24"/>
      <c r="TV231" s="24"/>
      <c r="TW231" s="24"/>
      <c r="TX231" s="24"/>
      <c r="TY231" s="24"/>
      <c r="TZ231" s="24"/>
      <c r="UA231" s="24"/>
      <c r="UB231" s="24"/>
      <c r="UC231" s="24"/>
      <c r="UD231" s="24"/>
      <c r="UE231" s="24"/>
      <c r="UF231" s="24"/>
      <c r="UG231" s="24"/>
      <c r="UH231" s="24"/>
      <c r="UI231" s="24"/>
      <c r="UJ231" s="24"/>
      <c r="UK231" s="24"/>
      <c r="UL231" s="24"/>
      <c r="UM231" s="24"/>
      <c r="UN231" s="24"/>
      <c r="UO231" s="24"/>
      <c r="UP231" s="24"/>
      <c r="UQ231" s="24"/>
      <c r="UR231" s="24"/>
      <c r="US231" s="24"/>
      <c r="UT231" s="24"/>
      <c r="UU231" s="24"/>
      <c r="UV231" s="24"/>
      <c r="UW231" s="24"/>
      <c r="UX231" s="24"/>
      <c r="UY231" s="24"/>
      <c r="UZ231" s="24"/>
      <c r="VA231" s="24"/>
      <c r="VB231" s="24"/>
      <c r="VC231" s="24"/>
      <c r="VD231" s="24"/>
      <c r="VE231" s="24"/>
      <c r="VF231" s="24"/>
      <c r="VG231" s="24"/>
      <c r="VH231" s="24"/>
      <c r="VI231" s="24"/>
      <c r="VJ231" s="24"/>
      <c r="VK231" s="24"/>
      <c r="VL231" s="24"/>
      <c r="VM231" s="24"/>
      <c r="VN231" s="24"/>
      <c r="VO231" s="24"/>
      <c r="VP231" s="24"/>
      <c r="VQ231" s="24"/>
      <c r="VR231" s="24"/>
      <c r="VS231" s="24"/>
      <c r="VT231" s="24"/>
      <c r="VU231" s="24"/>
      <c r="VV231" s="24"/>
      <c r="VW231" s="24"/>
      <c r="VX231" s="24"/>
      <c r="VY231" s="24"/>
      <c r="VZ231" s="24"/>
      <c r="WA231" s="24"/>
      <c r="WB231" s="24"/>
      <c r="WC231" s="24"/>
      <c r="WD231" s="24"/>
      <c r="WE231" s="24"/>
      <c r="WF231" s="24"/>
      <c r="WG231" s="24"/>
      <c r="WH231" s="24"/>
      <c r="WI231" s="24"/>
      <c r="WJ231" s="24"/>
      <c r="WK231" s="24"/>
      <c r="WL231" s="24"/>
      <c r="WM231" s="24"/>
      <c r="WN231" s="24"/>
      <c r="WO231" s="24"/>
      <c r="WP231" s="24"/>
      <c r="WQ231" s="24"/>
      <c r="WR231" s="24"/>
      <c r="WS231" s="24"/>
      <c r="WT231" s="24"/>
      <c r="WU231" s="24"/>
      <c r="WV231" s="24"/>
      <c r="WW231" s="24"/>
      <c r="WX231" s="24"/>
      <c r="WY231" s="24"/>
      <c r="WZ231" s="24"/>
      <c r="XA231" s="24"/>
      <c r="XB231" s="24"/>
      <c r="XC231" s="24"/>
      <c r="XD231" s="24"/>
      <c r="XE231" s="24"/>
      <c r="XF231" s="24"/>
      <c r="XG231" s="24"/>
      <c r="XH231" s="24"/>
      <c r="XI231" s="24"/>
      <c r="XJ231" s="24"/>
      <c r="XK231" s="24"/>
      <c r="XL231" s="24"/>
      <c r="XM231" s="24"/>
      <c r="XN231" s="24"/>
      <c r="XO231" s="24"/>
      <c r="XP231" s="24"/>
      <c r="XQ231" s="24"/>
      <c r="XR231" s="24"/>
      <c r="XS231" s="24"/>
      <c r="XT231" s="24"/>
      <c r="XU231" s="24"/>
      <c r="XV231" s="24"/>
      <c r="XW231" s="24"/>
      <c r="XX231" s="24"/>
      <c r="XY231" s="24"/>
      <c r="XZ231" s="24"/>
      <c r="YA231" s="24"/>
      <c r="YB231" s="24"/>
      <c r="YC231" s="24"/>
      <c r="YD231" s="24"/>
      <c r="YE231" s="24"/>
      <c r="YF231" s="24"/>
      <c r="YG231" s="24"/>
      <c r="YH231" s="24"/>
      <c r="YI231" s="24"/>
      <c r="YJ231" s="24"/>
      <c r="YK231" s="24"/>
      <c r="YL231" s="24"/>
      <c r="YM231" s="24"/>
      <c r="YN231" s="24"/>
      <c r="YO231" s="24"/>
      <c r="YP231" s="24"/>
      <c r="YQ231" s="24"/>
      <c r="YR231" s="24"/>
      <c r="YS231" s="24"/>
      <c r="YT231" s="24"/>
      <c r="YU231" s="24"/>
      <c r="YV231" s="24"/>
      <c r="YW231" s="24"/>
      <c r="YX231" s="24"/>
      <c r="YY231" s="24"/>
      <c r="YZ231" s="24"/>
      <c r="ZA231" s="24"/>
      <c r="ZB231" s="24"/>
      <c r="ZC231" s="24"/>
      <c r="ZD231" s="24"/>
      <c r="ZE231" s="24"/>
      <c r="ZF231" s="24"/>
      <c r="ZG231" s="24"/>
      <c r="ZH231" s="24"/>
      <c r="ZI231" s="24"/>
      <c r="ZJ231" s="24"/>
      <c r="ZK231" s="24"/>
      <c r="ZL231" s="24"/>
      <c r="ZM231" s="24"/>
      <c r="ZN231" s="24"/>
      <c r="ZO231" s="24"/>
      <c r="ZP231" s="24"/>
      <c r="ZQ231" s="24"/>
      <c r="ZR231" s="24"/>
      <c r="ZS231" s="24"/>
      <c r="ZT231" s="24"/>
      <c r="ZU231" s="24"/>
      <c r="ZV231" s="24"/>
      <c r="ZW231" s="24"/>
      <c r="ZX231" s="24"/>
      <c r="ZY231" s="24"/>
      <c r="ZZ231" s="24"/>
      <c r="AAA231" s="24"/>
      <c r="AAB231" s="24"/>
      <c r="AAC231" s="24"/>
      <c r="AAD231" s="24"/>
      <c r="AAE231" s="24"/>
      <c r="AAF231" s="24"/>
      <c r="AAG231" s="24"/>
      <c r="AAH231" s="24"/>
      <c r="AAI231" s="24"/>
      <c r="AAJ231" s="24"/>
      <c r="AAK231" s="24"/>
      <c r="AAL231" s="24"/>
      <c r="AAM231" s="24"/>
      <c r="AAN231" s="24"/>
      <c r="AAO231" s="24"/>
      <c r="AAP231" s="24"/>
      <c r="AAQ231" s="24"/>
      <c r="AAR231" s="24"/>
      <c r="AAS231" s="24"/>
      <c r="AAT231" s="24"/>
      <c r="AAU231" s="24"/>
      <c r="AAV231" s="24"/>
      <c r="AAW231" s="24"/>
      <c r="AAX231" s="24"/>
      <c r="AAY231" s="24"/>
      <c r="AAZ231" s="24"/>
      <c r="ABA231" s="24"/>
      <c r="ABB231" s="24"/>
      <c r="ABC231" s="24"/>
      <c r="ABD231" s="24"/>
      <c r="ABE231" s="24"/>
      <c r="ABF231" s="24"/>
      <c r="ABG231" s="24"/>
      <c r="ABH231" s="24"/>
      <c r="ABI231" s="24"/>
      <c r="ABJ231" s="24"/>
      <c r="ABK231" s="24"/>
      <c r="ABL231" s="24"/>
      <c r="ABM231" s="24"/>
      <c r="ABN231" s="24"/>
      <c r="ABO231" s="24"/>
      <c r="ABP231" s="24"/>
      <c r="ABQ231" s="24"/>
      <c r="ABR231" s="24"/>
      <c r="ABS231" s="24"/>
      <c r="ABT231" s="24"/>
      <c r="ABU231" s="24"/>
      <c r="ABV231" s="24"/>
      <c r="ABW231" s="24"/>
      <c r="ABX231" s="24"/>
      <c r="ABY231" s="24"/>
      <c r="ABZ231" s="24"/>
      <c r="ACA231" s="24"/>
      <c r="ACB231" s="24"/>
      <c r="ACC231" s="24"/>
      <c r="ACD231" s="24"/>
      <c r="ACE231" s="24"/>
      <c r="ACF231" s="24"/>
      <c r="ACG231" s="24"/>
      <c r="ACH231" s="24"/>
      <c r="ACI231" s="24"/>
      <c r="ACJ231" s="24"/>
      <c r="ACK231" s="24"/>
      <c r="ACL231" s="24"/>
      <c r="ACM231" s="24"/>
      <c r="ACN231" s="24"/>
      <c r="ACO231" s="24"/>
      <c r="ACP231" s="24"/>
      <c r="ACQ231" s="24"/>
      <c r="ACR231" s="24"/>
      <c r="ACS231" s="24"/>
      <c r="ACT231" s="24"/>
      <c r="ACU231" s="24"/>
      <c r="ACV231" s="24"/>
      <c r="ACW231" s="24"/>
      <c r="ACX231" s="24"/>
      <c r="ACY231" s="24"/>
      <c r="ACZ231" s="24"/>
      <c r="ADA231" s="24"/>
      <c r="ADB231" s="24"/>
      <c r="ADC231" s="24"/>
      <c r="ADD231" s="24"/>
      <c r="ADE231" s="24"/>
      <c r="ADF231" s="24"/>
      <c r="ADG231" s="24"/>
      <c r="ADH231" s="24"/>
      <c r="ADI231" s="24"/>
      <c r="ADJ231" s="24"/>
      <c r="ADK231" s="24"/>
      <c r="ADL231" s="24"/>
      <c r="ADM231" s="24"/>
      <c r="ADN231" s="24"/>
      <c r="ADO231" s="24"/>
      <c r="ADP231" s="24"/>
      <c r="ADQ231" s="24"/>
      <c r="ADR231" s="24"/>
      <c r="ADS231" s="24"/>
      <c r="ADT231" s="24"/>
      <c r="ADU231" s="24"/>
      <c r="ADV231" s="24"/>
      <c r="ADW231" s="24"/>
      <c r="ADX231" s="24"/>
      <c r="ADY231" s="24"/>
      <c r="ADZ231" s="24"/>
      <c r="AEA231" s="24"/>
      <c r="AEB231" s="24"/>
      <c r="AEC231" s="24"/>
      <c r="AED231" s="24"/>
      <c r="AEE231" s="24"/>
      <c r="AEF231" s="24"/>
      <c r="AEG231" s="24"/>
      <c r="AEH231" s="24"/>
      <c r="AEI231" s="24"/>
      <c r="AEJ231" s="24"/>
      <c r="AEK231" s="24"/>
      <c r="AEL231" s="24"/>
      <c r="AEM231" s="24"/>
      <c r="AEN231" s="24"/>
      <c r="AEO231" s="24"/>
      <c r="AEP231" s="24"/>
      <c r="AEQ231" s="24"/>
      <c r="AER231" s="24"/>
      <c r="AES231" s="24"/>
      <c r="AET231" s="24"/>
      <c r="AEU231" s="24"/>
      <c r="AEV231" s="24"/>
      <c r="AEW231" s="24"/>
      <c r="AEX231" s="24"/>
      <c r="AEY231" s="24"/>
      <c r="AEZ231" s="24"/>
      <c r="AFA231" s="24"/>
      <c r="AFB231" s="24"/>
      <c r="AFC231" s="24"/>
      <c r="AFD231" s="24"/>
      <c r="AFE231" s="24"/>
      <c r="AFF231" s="24"/>
      <c r="AFG231" s="24"/>
      <c r="AFH231" s="24"/>
      <c r="AFI231" s="24"/>
      <c r="AFJ231" s="24"/>
      <c r="AFK231" s="24"/>
      <c r="AFL231" s="24"/>
      <c r="AFM231" s="24"/>
      <c r="AFN231" s="24"/>
      <c r="AFO231" s="24"/>
      <c r="AFP231" s="24"/>
      <c r="AFQ231" s="24"/>
      <c r="AFR231" s="24"/>
      <c r="AFS231" s="24"/>
      <c r="AFT231" s="24"/>
      <c r="AFU231" s="24"/>
      <c r="AFV231" s="24"/>
      <c r="AFW231" s="24"/>
      <c r="AFX231" s="24"/>
      <c r="AFY231" s="24"/>
      <c r="AFZ231" s="24"/>
      <c r="AGA231" s="24"/>
      <c r="AGB231" s="24"/>
      <c r="AGC231" s="24"/>
      <c r="AGD231" s="24"/>
      <c r="AGE231" s="24"/>
      <c r="AGF231" s="24"/>
      <c r="AGG231" s="24"/>
      <c r="AGH231" s="24"/>
      <c r="AGI231" s="24"/>
      <c r="AGJ231" s="24"/>
      <c r="AGK231" s="24"/>
      <c r="AGL231" s="24"/>
      <c r="AGM231" s="24"/>
      <c r="AGN231" s="24"/>
      <c r="AGO231" s="24"/>
      <c r="AGP231" s="24"/>
      <c r="AGQ231" s="24"/>
      <c r="AGR231" s="24"/>
      <c r="AGS231" s="24"/>
      <c r="AGT231" s="24"/>
      <c r="AGU231" s="24"/>
      <c r="AGV231" s="24"/>
      <c r="AGW231" s="24"/>
      <c r="AGX231" s="24"/>
      <c r="AGY231" s="24"/>
      <c r="AGZ231" s="24"/>
      <c r="AHA231" s="24"/>
      <c r="AHB231" s="24"/>
      <c r="AHC231" s="24"/>
      <c r="AHD231" s="24"/>
      <c r="AHE231" s="24"/>
      <c r="AHF231" s="24"/>
      <c r="AHG231" s="24"/>
      <c r="AHH231" s="24"/>
      <c r="AHI231" s="24"/>
      <c r="AHJ231" s="24"/>
      <c r="AHK231" s="24"/>
      <c r="AHL231" s="24"/>
      <c r="AHM231" s="24"/>
      <c r="AHN231" s="24"/>
      <c r="AHO231" s="24"/>
      <c r="AHP231" s="24"/>
      <c r="AHQ231" s="24"/>
      <c r="AHR231" s="24"/>
      <c r="AHS231" s="24"/>
      <c r="AHT231" s="24"/>
      <c r="AHU231" s="24"/>
      <c r="AHV231" s="24"/>
      <c r="AHW231" s="24"/>
      <c r="AHX231" s="24"/>
      <c r="AHY231" s="24"/>
      <c r="AHZ231" s="24"/>
      <c r="AIA231" s="24"/>
      <c r="AIB231" s="24"/>
      <c r="AIC231" s="24"/>
      <c r="AID231" s="24"/>
      <c r="AIE231" s="24"/>
      <c r="AIF231" s="24"/>
      <c r="AIG231" s="24"/>
      <c r="AIH231" s="24"/>
      <c r="AII231" s="24"/>
      <c r="AIJ231" s="24"/>
      <c r="AIK231" s="24"/>
      <c r="AIL231" s="24"/>
      <c r="AIM231" s="24"/>
      <c r="AIN231" s="24"/>
      <c r="AIO231" s="24"/>
      <c r="AIP231" s="24"/>
      <c r="AIQ231" s="24"/>
      <c r="AIR231" s="24"/>
      <c r="AIS231" s="24"/>
      <c r="AIT231" s="24"/>
      <c r="AIU231" s="24"/>
      <c r="AIV231" s="24"/>
      <c r="AIW231" s="24"/>
      <c r="AIX231" s="24"/>
      <c r="AIY231" s="24"/>
      <c r="AIZ231" s="24"/>
      <c r="AJA231" s="24"/>
      <c r="AJB231" s="24"/>
      <c r="AJC231" s="24"/>
      <c r="AJD231" s="24"/>
      <c r="AJE231" s="24"/>
      <c r="AJF231" s="24"/>
      <c r="AJG231" s="24"/>
      <c r="AJH231" s="24"/>
      <c r="AJI231" s="24"/>
      <c r="AJJ231" s="24"/>
      <c r="AJK231" s="24"/>
      <c r="AJL231" s="24"/>
      <c r="AJM231" s="24"/>
      <c r="AJN231" s="24"/>
      <c r="AJO231" s="24"/>
      <c r="AJP231" s="24"/>
      <c r="AJQ231" s="24"/>
      <c r="AJR231" s="24"/>
      <c r="AJS231" s="24"/>
      <c r="AJT231" s="24"/>
      <c r="AJU231" s="24"/>
      <c r="AJV231" s="24"/>
      <c r="AJW231" s="24"/>
      <c r="AJX231" s="24"/>
      <c r="AJY231" s="24"/>
      <c r="AJZ231" s="24"/>
      <c r="AKA231" s="24"/>
      <c r="AKB231" s="24"/>
      <c r="AKC231" s="24"/>
      <c r="AKD231" s="24"/>
      <c r="AKE231" s="24"/>
      <c r="AKF231" s="24"/>
      <c r="AKG231" s="24"/>
      <c r="AKH231" s="24"/>
      <c r="AKI231" s="24"/>
      <c r="AKJ231" s="24"/>
      <c r="AKK231" s="24"/>
      <c r="AKL231" s="24"/>
      <c r="AKM231" s="24"/>
      <c r="AKN231" s="24"/>
      <c r="AKO231" s="24"/>
      <c r="AKP231" s="24"/>
      <c r="AKQ231" s="24"/>
      <c r="AKR231" s="24"/>
      <c r="AKS231" s="24"/>
      <c r="AKT231" s="24"/>
      <c r="AKU231" s="24"/>
      <c r="AKV231" s="24"/>
      <c r="AKW231" s="24"/>
      <c r="AKX231" s="24"/>
      <c r="AKY231" s="24"/>
      <c r="AKZ231" s="24"/>
      <c r="ALA231" s="24"/>
      <c r="ALB231" s="24"/>
      <c r="ALC231" s="24"/>
      <c r="ALD231" s="24"/>
      <c r="ALE231" s="24"/>
      <c r="ALF231" s="24"/>
      <c r="ALG231" s="24"/>
      <c r="ALH231" s="24"/>
      <c r="ALI231" s="24"/>
      <c r="ALJ231" s="24"/>
      <c r="ALK231" s="24"/>
      <c r="ALL231" s="24"/>
      <c r="ALM231" s="24"/>
      <c r="ALN231" s="24"/>
      <c r="ALO231" s="24"/>
      <c r="ALP231" s="24"/>
      <c r="ALQ231" s="24"/>
      <c r="ALR231" s="24"/>
      <c r="ALS231" s="24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  <c r="AMK231" s="24"/>
      <c r="AML231" s="24"/>
      <c r="AMM231" s="24"/>
      <c r="AMN231" s="24"/>
      <c r="AMO231" s="24"/>
      <c r="AMP231" s="24"/>
      <c r="AMQ231" s="24"/>
      <c r="AMR231" s="24"/>
      <c r="AMS231" s="24"/>
      <c r="AMT231" s="24"/>
      <c r="AMU231" s="24"/>
      <c r="AMV231" s="24"/>
      <c r="AMW231" s="24"/>
      <c r="AMX231" s="24"/>
      <c r="AMY231" s="24"/>
      <c r="AMZ231" s="24"/>
      <c r="ANA231" s="24"/>
      <c r="ANB231" s="24"/>
      <c r="ANC231" s="24"/>
      <c r="AND231" s="24"/>
      <c r="ANE231" s="24"/>
      <c r="ANF231" s="24"/>
      <c r="ANG231" s="24"/>
      <c r="ANH231" s="24"/>
      <c r="ANI231" s="24"/>
      <c r="ANJ231" s="24"/>
      <c r="ANK231" s="24"/>
      <c r="ANL231" s="24"/>
      <c r="ANM231" s="24"/>
      <c r="ANN231" s="24"/>
      <c r="ANO231" s="24"/>
      <c r="ANP231" s="24"/>
      <c r="ANQ231" s="24"/>
      <c r="ANR231" s="24"/>
      <c r="ANS231" s="24"/>
      <c r="ANT231" s="24"/>
      <c r="ANU231" s="24"/>
      <c r="ANV231" s="24"/>
      <c r="ANW231" s="24"/>
      <c r="ANX231" s="24"/>
      <c r="ANY231" s="24"/>
      <c r="ANZ231" s="24"/>
      <c r="AOA231" s="24"/>
      <c r="AOB231" s="24"/>
      <c r="AOC231" s="24"/>
      <c r="AOD231" s="24"/>
      <c r="AOE231" s="24"/>
      <c r="AOF231" s="24"/>
      <c r="AOG231" s="24"/>
      <c r="AOH231" s="24"/>
      <c r="AOI231" s="24"/>
      <c r="AOJ231" s="24"/>
      <c r="AOK231" s="24"/>
      <c r="AOL231" s="24"/>
      <c r="AOM231" s="24"/>
      <c r="AON231" s="24"/>
      <c r="AOO231" s="24"/>
      <c r="AOP231" s="24"/>
      <c r="AOQ231" s="24"/>
      <c r="AOR231" s="24"/>
      <c r="AOS231" s="24"/>
      <c r="AOT231" s="24"/>
      <c r="AOU231" s="24"/>
      <c r="AOV231" s="24"/>
      <c r="AOW231" s="24"/>
      <c r="AOX231" s="24"/>
      <c r="AOY231" s="24"/>
      <c r="AOZ231" s="24"/>
      <c r="APA231" s="24"/>
      <c r="APB231" s="24"/>
      <c r="APC231" s="24"/>
      <c r="APD231" s="24"/>
      <c r="APE231" s="24"/>
      <c r="APF231" s="24"/>
      <c r="APG231" s="24"/>
      <c r="APH231" s="24"/>
      <c r="API231" s="24"/>
      <c r="APJ231" s="24"/>
      <c r="APK231" s="24"/>
      <c r="APL231" s="24"/>
      <c r="APM231" s="24"/>
      <c r="APN231" s="24"/>
      <c r="APO231" s="24"/>
      <c r="APP231" s="24"/>
      <c r="APQ231" s="24"/>
      <c r="APR231" s="24"/>
      <c r="APS231" s="24"/>
      <c r="APT231" s="24"/>
      <c r="APU231" s="24"/>
      <c r="APV231" s="24"/>
      <c r="APW231" s="24"/>
      <c r="APX231" s="24"/>
      <c r="APY231" s="24"/>
      <c r="APZ231" s="24"/>
      <c r="AQA231" s="24"/>
      <c r="AQB231" s="24"/>
      <c r="AQC231" s="24"/>
      <c r="AQD231" s="24"/>
      <c r="AQE231" s="24"/>
      <c r="AQF231" s="24"/>
      <c r="AQG231" s="24"/>
      <c r="AQH231" s="24"/>
      <c r="AQI231" s="24"/>
      <c r="AQJ231" s="24"/>
      <c r="AQK231" s="24"/>
      <c r="AQL231" s="24"/>
      <c r="AQM231" s="24"/>
      <c r="AQN231" s="24"/>
      <c r="AQO231" s="24"/>
      <c r="AQP231" s="24"/>
      <c r="AQQ231" s="24"/>
      <c r="AQR231" s="24"/>
      <c r="AQS231" s="24"/>
      <c r="AQT231" s="24"/>
      <c r="AQU231" s="24"/>
      <c r="AQV231" s="24"/>
      <c r="AQW231" s="24"/>
      <c r="AQX231" s="24"/>
      <c r="AQY231" s="24"/>
      <c r="AQZ231" s="24"/>
      <c r="ARA231" s="24"/>
      <c r="ARB231" s="24"/>
      <c r="ARC231" s="24"/>
      <c r="ARD231" s="24"/>
      <c r="ARE231" s="24"/>
      <c r="ARF231" s="24"/>
      <c r="ARG231" s="24"/>
      <c r="ARH231" s="24"/>
      <c r="ARI231" s="24"/>
      <c r="ARJ231" s="24"/>
      <c r="ARK231" s="24"/>
      <c r="ARL231" s="24"/>
      <c r="ARM231" s="24"/>
      <c r="ARN231" s="24"/>
      <c r="ARO231" s="24"/>
      <c r="ARP231" s="24"/>
      <c r="ARQ231" s="24"/>
      <c r="ARR231" s="24"/>
      <c r="ARS231" s="24"/>
      <c r="ART231" s="24"/>
      <c r="ARU231" s="24"/>
      <c r="ARV231" s="24"/>
      <c r="ARW231" s="24"/>
      <c r="ARX231" s="24"/>
      <c r="ARY231" s="24"/>
      <c r="ARZ231" s="24"/>
      <c r="ASA231" s="24"/>
      <c r="ASB231" s="24"/>
      <c r="ASC231" s="24"/>
      <c r="ASD231" s="24"/>
      <c r="ASE231" s="24"/>
      <c r="ASF231" s="24"/>
      <c r="ASG231" s="24"/>
      <c r="ASH231" s="24"/>
      <c r="ASI231" s="24"/>
      <c r="ASJ231" s="24"/>
      <c r="ASK231" s="24"/>
      <c r="ASL231" s="24"/>
      <c r="ASM231" s="24"/>
      <c r="ASN231" s="24"/>
      <c r="ASO231" s="24"/>
      <c r="ASP231" s="24"/>
      <c r="ASQ231" s="24"/>
      <c r="ASR231" s="24"/>
      <c r="ASS231" s="24"/>
      <c r="AST231" s="24"/>
      <c r="ASU231" s="24"/>
      <c r="ASV231" s="24"/>
      <c r="ASW231" s="24"/>
      <c r="ASX231" s="24"/>
      <c r="ASY231" s="24"/>
      <c r="ASZ231" s="24"/>
      <c r="ATA231" s="24"/>
      <c r="ATB231" s="24"/>
      <c r="ATC231" s="24"/>
      <c r="ATD231" s="24"/>
      <c r="ATE231" s="24"/>
      <c r="ATF231" s="24"/>
      <c r="ATG231" s="24"/>
      <c r="ATH231" s="24"/>
      <c r="ATI231" s="24"/>
      <c r="ATJ231" s="24"/>
      <c r="ATK231" s="24"/>
      <c r="ATL231" s="24"/>
      <c r="ATM231" s="24"/>
      <c r="ATN231" s="24"/>
      <c r="ATO231" s="24"/>
      <c r="ATP231" s="24"/>
      <c r="ATQ231" s="24"/>
      <c r="ATR231" s="24"/>
      <c r="ATS231" s="24"/>
      <c r="ATT231" s="24"/>
      <c r="ATU231" s="24"/>
      <c r="ATV231" s="24"/>
      <c r="ATW231" s="24"/>
      <c r="ATX231" s="24"/>
      <c r="ATY231" s="24"/>
      <c r="ATZ231" s="24"/>
      <c r="AUA231" s="24"/>
      <c r="AUB231" s="24"/>
      <c r="AUC231" s="24"/>
      <c r="AUD231" s="24"/>
      <c r="AUE231" s="24"/>
      <c r="AUF231" s="24"/>
      <c r="AUG231" s="24"/>
      <c r="AUH231" s="24"/>
      <c r="AUI231" s="24"/>
      <c r="AUJ231" s="24"/>
      <c r="AUK231" s="24"/>
      <c r="AUL231" s="24"/>
      <c r="AUM231" s="24"/>
      <c r="AUN231" s="24"/>
      <c r="AUO231" s="24"/>
      <c r="AUP231" s="24"/>
      <c r="AUQ231" s="24"/>
      <c r="AUR231" s="24"/>
      <c r="AUS231" s="24"/>
      <c r="AUT231" s="24"/>
      <c r="AUU231" s="24"/>
      <c r="AUV231" s="24"/>
      <c r="AUW231" s="24"/>
      <c r="AUX231" s="24"/>
      <c r="AUY231" s="24"/>
      <c r="AUZ231" s="24"/>
      <c r="AVA231" s="24"/>
      <c r="AVB231" s="24"/>
      <c r="AVC231" s="24"/>
      <c r="AVD231" s="24"/>
      <c r="AVE231" s="24"/>
      <c r="AVF231" s="24"/>
      <c r="AVG231" s="24"/>
      <c r="AVH231" s="24"/>
      <c r="AVI231" s="24"/>
      <c r="AVJ231" s="24"/>
      <c r="AVK231" s="24"/>
      <c r="AVL231" s="24"/>
      <c r="AVM231" s="24"/>
      <c r="AVN231" s="24"/>
      <c r="AVO231" s="24"/>
      <c r="AVP231" s="24"/>
      <c r="AVQ231" s="24"/>
      <c r="AVR231" s="24"/>
      <c r="AVS231" s="24"/>
      <c r="AVT231" s="24"/>
      <c r="AVU231" s="24"/>
      <c r="AVV231" s="24"/>
      <c r="AVW231" s="24"/>
      <c r="AVX231" s="24"/>
      <c r="AVY231" s="24"/>
      <c r="AVZ231" s="24"/>
      <c r="AWA231" s="24"/>
      <c r="AWB231" s="24"/>
      <c r="AWC231" s="24"/>
      <c r="AWD231" s="24"/>
      <c r="AWE231" s="24"/>
      <c r="AWF231" s="24"/>
      <c r="AWG231" s="24"/>
      <c r="AWH231" s="24"/>
      <c r="AWI231" s="24"/>
      <c r="AWJ231" s="24"/>
      <c r="AWK231" s="24"/>
      <c r="AWL231" s="24"/>
      <c r="AWM231" s="24"/>
      <c r="AWN231" s="24"/>
      <c r="AWO231" s="24"/>
      <c r="AWP231" s="24"/>
      <c r="AWQ231" s="24"/>
      <c r="AWR231" s="24"/>
      <c r="AWS231" s="24"/>
      <c r="AWT231" s="24"/>
      <c r="AWU231" s="24"/>
      <c r="AWV231" s="24"/>
      <c r="AWW231" s="24"/>
      <c r="AWX231" s="24"/>
      <c r="AWY231" s="24"/>
      <c r="AWZ231" s="24"/>
      <c r="AXA231" s="24"/>
      <c r="AXB231" s="24"/>
      <c r="AXC231" s="24"/>
      <c r="AXD231" s="24"/>
      <c r="AXE231" s="24"/>
      <c r="AXF231" s="24"/>
      <c r="AXG231" s="24"/>
      <c r="AXH231" s="24"/>
      <c r="AXI231" s="24"/>
      <c r="AXJ231" s="24"/>
      <c r="AXK231" s="24"/>
      <c r="AXL231" s="24"/>
      <c r="AXM231" s="24"/>
      <c r="AXN231" s="24"/>
      <c r="AXO231" s="24"/>
      <c r="AXP231" s="24"/>
      <c r="AXQ231" s="24"/>
      <c r="AXR231" s="24"/>
      <c r="AXS231" s="24"/>
      <c r="AXT231" s="24"/>
      <c r="AXU231" s="24"/>
      <c r="AXV231" s="24"/>
      <c r="AXW231" s="24"/>
      <c r="AXX231" s="24"/>
      <c r="AXY231" s="24"/>
      <c r="AXZ231" s="24"/>
      <c r="AYA231" s="24"/>
      <c r="AYB231" s="24"/>
      <c r="AYC231" s="24"/>
      <c r="AYD231" s="24"/>
      <c r="AYE231" s="24"/>
      <c r="AYF231" s="24"/>
      <c r="AYG231" s="24"/>
      <c r="AYH231" s="24"/>
      <c r="AYI231" s="24"/>
      <c r="AYJ231" s="24"/>
      <c r="AYK231" s="24"/>
      <c r="AYL231" s="24"/>
      <c r="AYM231" s="24"/>
      <c r="AYN231" s="24"/>
      <c r="AYO231" s="24"/>
      <c r="AYP231" s="24"/>
      <c r="AYQ231" s="24"/>
      <c r="AYR231" s="24"/>
      <c r="AYS231" s="24"/>
      <c r="AYT231" s="24"/>
      <c r="AYU231" s="24"/>
      <c r="AYV231" s="24"/>
      <c r="AYW231" s="24"/>
      <c r="AYX231" s="24"/>
      <c r="AYY231" s="24"/>
      <c r="AYZ231" s="24"/>
      <c r="AZA231" s="24"/>
      <c r="AZB231" s="24"/>
      <c r="AZC231" s="24"/>
      <c r="AZD231" s="24"/>
      <c r="AZE231" s="24"/>
      <c r="AZF231" s="24"/>
      <c r="AZG231" s="24"/>
      <c r="AZH231" s="24"/>
      <c r="AZI231" s="24"/>
      <c r="AZJ231" s="24"/>
      <c r="AZK231" s="24"/>
      <c r="AZL231" s="24"/>
      <c r="AZM231" s="24"/>
      <c r="AZN231" s="24"/>
      <c r="AZO231" s="24"/>
      <c r="AZP231" s="24"/>
      <c r="AZQ231" s="24"/>
      <c r="AZR231" s="24"/>
      <c r="AZS231" s="24"/>
      <c r="AZT231" s="24"/>
      <c r="AZU231" s="24"/>
      <c r="AZV231" s="24"/>
      <c r="AZW231" s="24"/>
      <c r="AZX231" s="24"/>
      <c r="AZY231" s="24"/>
      <c r="AZZ231" s="24"/>
      <c r="BAA231" s="24"/>
      <c r="BAB231" s="24"/>
      <c r="BAC231" s="24"/>
      <c r="BAD231" s="24"/>
      <c r="BAE231" s="24"/>
      <c r="BAF231" s="24"/>
      <c r="BAG231" s="24"/>
      <c r="BAH231" s="24"/>
      <c r="BAI231" s="24"/>
      <c r="BAJ231" s="24"/>
      <c r="BAK231" s="24"/>
      <c r="BAL231" s="24"/>
      <c r="BAM231" s="24"/>
      <c r="BAN231" s="24"/>
      <c r="BAO231" s="24"/>
      <c r="BAP231" s="24"/>
      <c r="BAQ231" s="24"/>
      <c r="BAR231" s="24"/>
      <c r="BAS231" s="24"/>
      <c r="BAT231" s="24"/>
      <c r="BAU231" s="24"/>
      <c r="BAV231" s="24"/>
      <c r="BAW231" s="24"/>
      <c r="BAX231" s="24"/>
      <c r="BAY231" s="24"/>
      <c r="BAZ231" s="24"/>
      <c r="BBA231" s="24"/>
      <c r="BBB231" s="24"/>
      <c r="BBC231" s="24"/>
      <c r="BBD231" s="24"/>
      <c r="BBE231" s="24"/>
      <c r="BBF231" s="24"/>
      <c r="BBG231" s="24"/>
      <c r="BBH231" s="24"/>
      <c r="BBI231" s="24"/>
      <c r="BBJ231" s="24"/>
      <c r="BBK231" s="24"/>
      <c r="BBL231" s="24"/>
      <c r="BBM231" s="24"/>
      <c r="BBN231" s="24"/>
      <c r="BBO231" s="24"/>
      <c r="BBP231" s="24"/>
      <c r="BBQ231" s="24"/>
      <c r="BBR231" s="24"/>
      <c r="BBS231" s="24"/>
      <c r="BBT231" s="24"/>
      <c r="BBU231" s="24"/>
      <c r="BBV231" s="24"/>
      <c r="BBW231" s="24"/>
      <c r="BBX231" s="24"/>
      <c r="BBY231" s="24"/>
      <c r="BBZ231" s="24"/>
      <c r="BCA231" s="24"/>
      <c r="BCB231" s="24"/>
      <c r="BCC231" s="24"/>
      <c r="BCD231" s="24"/>
      <c r="BCE231" s="24"/>
      <c r="BCF231" s="24"/>
      <c r="BCG231" s="24"/>
      <c r="BCH231" s="24"/>
      <c r="BCI231" s="24"/>
      <c r="BCJ231" s="24"/>
      <c r="BCK231" s="24"/>
      <c r="BCL231" s="24"/>
      <c r="BCM231" s="24"/>
      <c r="BCN231" s="24"/>
      <c r="BCO231" s="24"/>
      <c r="BCP231" s="24"/>
      <c r="BCQ231" s="24"/>
      <c r="BCR231" s="24"/>
      <c r="BCS231" s="24"/>
      <c r="BCT231" s="24"/>
      <c r="BCU231" s="24"/>
      <c r="BCV231" s="24"/>
      <c r="BCW231" s="24"/>
      <c r="BCX231" s="24"/>
      <c r="BCY231" s="24"/>
      <c r="BCZ231" s="24"/>
      <c r="BDA231" s="24"/>
      <c r="BDB231" s="24"/>
      <c r="BDC231" s="24"/>
      <c r="BDD231" s="24"/>
      <c r="BDE231" s="24"/>
      <c r="BDF231" s="24"/>
      <c r="BDG231" s="24"/>
      <c r="BDH231" s="24"/>
      <c r="BDI231" s="24"/>
      <c r="BDJ231" s="24"/>
      <c r="BDK231" s="24"/>
      <c r="BDL231" s="24"/>
      <c r="BDM231" s="24"/>
      <c r="BDN231" s="24"/>
      <c r="BDO231" s="24"/>
      <c r="BDP231" s="24"/>
      <c r="BDQ231" s="24"/>
      <c r="BDR231" s="24"/>
      <c r="BDS231" s="24"/>
      <c r="BDT231" s="24"/>
      <c r="BDU231" s="24"/>
      <c r="BDV231" s="24"/>
      <c r="BDW231" s="24"/>
      <c r="BDX231" s="24"/>
      <c r="BDY231" s="24"/>
      <c r="BDZ231" s="24"/>
      <c r="BEA231" s="24"/>
      <c r="BEB231" s="24"/>
      <c r="BEC231" s="24"/>
      <c r="BED231" s="24"/>
      <c r="BEE231" s="24"/>
      <c r="BEF231" s="24"/>
      <c r="BEG231" s="24"/>
      <c r="BEH231" s="24"/>
      <c r="BEI231" s="24"/>
      <c r="BEJ231" s="24"/>
      <c r="BEK231" s="24"/>
      <c r="BEL231" s="24"/>
      <c r="BEM231" s="24"/>
      <c r="BEN231" s="24"/>
      <c r="BEO231" s="24"/>
      <c r="BEP231" s="24"/>
      <c r="BEQ231" s="24"/>
      <c r="BER231" s="24"/>
      <c r="BES231" s="24"/>
      <c r="BET231" s="24"/>
      <c r="BEU231" s="24"/>
      <c r="BEV231" s="24"/>
      <c r="BEW231" s="24"/>
      <c r="BEX231" s="24"/>
      <c r="BEY231" s="24"/>
      <c r="BEZ231" s="24"/>
      <c r="BFA231" s="24"/>
      <c r="BFB231" s="24"/>
      <c r="BFC231" s="24"/>
      <c r="BFD231" s="24"/>
      <c r="BFE231" s="24"/>
      <c r="BFF231" s="24"/>
      <c r="BFG231" s="24"/>
      <c r="BFH231" s="24"/>
      <c r="BFI231" s="24"/>
      <c r="BFJ231" s="24"/>
      <c r="BFK231" s="24"/>
      <c r="BFL231" s="24"/>
      <c r="BFM231" s="24"/>
      <c r="BFN231" s="24"/>
      <c r="BFO231" s="24"/>
      <c r="BFP231" s="24"/>
      <c r="BFQ231" s="24"/>
      <c r="BFR231" s="24"/>
      <c r="BFS231" s="24"/>
      <c r="BFT231" s="24"/>
      <c r="BFU231" s="24"/>
      <c r="BFV231" s="24"/>
      <c r="BFW231" s="24"/>
      <c r="BFX231" s="24"/>
      <c r="BFY231" s="24"/>
      <c r="BFZ231" s="24"/>
      <c r="BGA231" s="24"/>
      <c r="BGB231" s="24"/>
      <c r="BGC231" s="24"/>
      <c r="BGD231" s="24"/>
      <c r="BGE231" s="24"/>
      <c r="BGF231" s="24"/>
      <c r="BGG231" s="24"/>
      <c r="BGH231" s="24"/>
      <c r="BGI231" s="24"/>
      <c r="BGJ231" s="24"/>
      <c r="BGK231" s="24"/>
      <c r="BGL231" s="24"/>
      <c r="BGM231" s="24"/>
      <c r="BGN231" s="24"/>
      <c r="BGO231" s="24"/>
      <c r="BGP231" s="24"/>
      <c r="BGQ231" s="24"/>
      <c r="BGR231" s="24"/>
      <c r="BGS231" s="24"/>
      <c r="BGT231" s="24"/>
      <c r="BGU231" s="24"/>
      <c r="BGV231" s="24"/>
      <c r="BGW231" s="24"/>
      <c r="BGX231" s="24"/>
      <c r="BGY231" s="24"/>
      <c r="BGZ231" s="24"/>
      <c r="BHA231" s="24"/>
      <c r="BHB231" s="24"/>
      <c r="BHC231" s="24"/>
      <c r="BHD231" s="24"/>
      <c r="BHE231" s="24"/>
      <c r="BHF231" s="24"/>
      <c r="BHG231" s="24"/>
      <c r="BHH231" s="24"/>
      <c r="BHI231" s="24"/>
      <c r="BHJ231" s="24"/>
      <c r="BHK231" s="24"/>
      <c r="BHL231" s="24"/>
      <c r="BHM231" s="24"/>
      <c r="BHN231" s="24"/>
      <c r="BHO231" s="24"/>
      <c r="BHP231" s="24"/>
      <c r="BHQ231" s="24"/>
      <c r="BHR231" s="24"/>
      <c r="BHS231" s="24"/>
      <c r="BHT231" s="24"/>
      <c r="BHU231" s="24"/>
      <c r="BHV231" s="24"/>
      <c r="BHW231" s="24"/>
      <c r="BHX231" s="24"/>
      <c r="BHY231" s="24"/>
      <c r="BHZ231" s="24"/>
      <c r="BIA231" s="24"/>
      <c r="BIB231" s="24"/>
      <c r="BIC231" s="24"/>
      <c r="BID231" s="24"/>
      <c r="BIE231" s="24"/>
      <c r="BIF231" s="24"/>
      <c r="BIG231" s="24"/>
      <c r="BIH231" s="24"/>
      <c r="BII231" s="24"/>
      <c r="BIJ231" s="24"/>
      <c r="BIK231" s="24"/>
      <c r="BIL231" s="24"/>
      <c r="BIM231" s="24"/>
      <c r="BIN231" s="24"/>
      <c r="BIO231" s="24"/>
      <c r="BIP231" s="24"/>
      <c r="BIQ231" s="24"/>
      <c r="BIR231" s="24"/>
      <c r="BIS231" s="24"/>
      <c r="BIT231" s="24"/>
      <c r="BIU231" s="24"/>
      <c r="BIV231" s="24"/>
      <c r="BIW231" s="24"/>
      <c r="BIX231" s="24"/>
      <c r="BIY231" s="24"/>
      <c r="BIZ231" s="24"/>
      <c r="BJA231" s="24"/>
      <c r="BJB231" s="24"/>
      <c r="BJC231" s="24"/>
      <c r="BJD231" s="24"/>
      <c r="BJE231" s="24"/>
      <c r="BJF231" s="24"/>
      <c r="BJG231" s="24"/>
      <c r="BJH231" s="24"/>
      <c r="BJI231" s="24"/>
      <c r="BJJ231" s="24"/>
      <c r="BJK231" s="24"/>
      <c r="BJL231" s="24"/>
      <c r="BJM231" s="24"/>
      <c r="BJN231" s="24"/>
      <c r="BJO231" s="24"/>
      <c r="BJP231" s="24"/>
      <c r="BJQ231" s="24"/>
      <c r="BJR231" s="24"/>
      <c r="BJS231" s="24"/>
      <c r="BJT231" s="24"/>
      <c r="BJU231" s="24"/>
      <c r="BJV231" s="24"/>
      <c r="BJW231" s="24"/>
      <c r="BJX231" s="24"/>
      <c r="BJY231" s="24"/>
      <c r="BJZ231" s="24"/>
      <c r="BKA231" s="24"/>
      <c r="BKB231" s="24"/>
      <c r="BKC231" s="24"/>
      <c r="BKD231" s="24"/>
      <c r="BKE231" s="24"/>
      <c r="BKF231" s="24"/>
      <c r="BKG231" s="24"/>
      <c r="BKH231" s="24"/>
      <c r="BKI231" s="24"/>
      <c r="BKJ231" s="24"/>
      <c r="BKK231" s="24"/>
      <c r="BKL231" s="24"/>
      <c r="BKM231" s="24"/>
      <c r="BKN231" s="24"/>
      <c r="BKO231" s="24"/>
      <c r="BKP231" s="24"/>
      <c r="BKQ231" s="24"/>
      <c r="BKR231" s="24"/>
      <c r="BKS231" s="24"/>
      <c r="BKT231" s="24"/>
      <c r="BKU231" s="24"/>
      <c r="BKV231" s="24"/>
      <c r="BKW231" s="24"/>
      <c r="BKX231" s="24"/>
      <c r="BKY231" s="24"/>
      <c r="BKZ231" s="24"/>
      <c r="BLA231" s="24"/>
      <c r="BLB231" s="24"/>
      <c r="BLC231" s="24"/>
      <c r="BLD231" s="24"/>
      <c r="BLE231" s="24"/>
      <c r="BLF231" s="24"/>
      <c r="BLG231" s="24"/>
      <c r="BLH231" s="24"/>
      <c r="BLI231" s="24"/>
      <c r="BLJ231" s="24"/>
      <c r="BLK231" s="24"/>
      <c r="BLL231" s="24"/>
      <c r="BLM231" s="24"/>
      <c r="BLN231" s="24"/>
      <c r="BLO231" s="24"/>
      <c r="BLP231" s="24"/>
      <c r="BLQ231" s="24"/>
      <c r="BLR231" s="24"/>
      <c r="BLS231" s="24"/>
      <c r="BLT231" s="24"/>
      <c r="BLU231" s="24"/>
      <c r="BLV231" s="24"/>
      <c r="BLW231" s="24"/>
      <c r="BLX231" s="24"/>
      <c r="BLY231" s="24"/>
      <c r="BLZ231" s="24"/>
      <c r="BMA231" s="24"/>
      <c r="BMB231" s="24"/>
      <c r="BMC231" s="24"/>
      <c r="BMD231" s="24"/>
      <c r="BME231" s="24"/>
      <c r="BMF231" s="24"/>
      <c r="BMG231" s="24"/>
      <c r="BMH231" s="24"/>
      <c r="BMI231" s="24"/>
      <c r="BMJ231" s="24"/>
      <c r="BMK231" s="24"/>
      <c r="BML231" s="24"/>
      <c r="BMM231" s="24"/>
      <c r="BMN231" s="24"/>
      <c r="BMO231" s="24"/>
      <c r="BMP231" s="24"/>
      <c r="BMQ231" s="24"/>
      <c r="BMR231" s="24"/>
      <c r="BMS231" s="24"/>
      <c r="BMT231" s="24"/>
      <c r="BMU231" s="24"/>
      <c r="BMV231" s="24"/>
      <c r="BMW231" s="24"/>
      <c r="BMX231" s="24"/>
      <c r="BMY231" s="24"/>
      <c r="BMZ231" s="24"/>
      <c r="BNA231" s="24"/>
      <c r="BNB231" s="24"/>
      <c r="BNC231" s="24"/>
      <c r="BND231" s="24"/>
      <c r="BNE231" s="24"/>
      <c r="BNF231" s="24"/>
      <c r="BNG231" s="24"/>
      <c r="BNH231" s="24"/>
      <c r="BNI231" s="24"/>
      <c r="BNJ231" s="24"/>
      <c r="BNK231" s="24"/>
      <c r="BNL231" s="24"/>
      <c r="BNM231" s="24"/>
      <c r="BNN231" s="24"/>
      <c r="BNO231" s="24"/>
      <c r="BNP231" s="24"/>
      <c r="BNQ231" s="24"/>
      <c r="BNR231" s="24"/>
      <c r="BNS231" s="24"/>
      <c r="BNT231" s="24"/>
      <c r="BNU231" s="24"/>
      <c r="BNV231" s="24"/>
      <c r="BNW231" s="24"/>
      <c r="BNX231" s="24"/>
      <c r="BNY231" s="24"/>
      <c r="BNZ231" s="24"/>
      <c r="BOA231" s="24"/>
      <c r="BOB231" s="24"/>
      <c r="BOC231" s="24"/>
      <c r="BOD231" s="24"/>
      <c r="BOE231" s="24"/>
      <c r="BOF231" s="24"/>
      <c r="BOG231" s="24"/>
      <c r="BOH231" s="24"/>
      <c r="BOI231" s="24"/>
      <c r="BOJ231" s="24"/>
      <c r="BOK231" s="24"/>
      <c r="BOL231" s="24"/>
      <c r="BOM231" s="24"/>
      <c r="BON231" s="24"/>
      <c r="BOO231" s="24"/>
      <c r="BOP231" s="24"/>
      <c r="BOQ231" s="24"/>
      <c r="BOR231" s="24"/>
      <c r="BOS231" s="24"/>
      <c r="BOT231" s="24"/>
      <c r="BOU231" s="24"/>
      <c r="BOV231" s="24"/>
      <c r="BOW231" s="24"/>
      <c r="BOX231" s="24"/>
      <c r="BOY231" s="24"/>
      <c r="BOZ231" s="24"/>
      <c r="BPA231" s="24"/>
      <c r="BPB231" s="24"/>
      <c r="BPC231" s="24"/>
      <c r="BPD231" s="24"/>
      <c r="BPE231" s="24"/>
      <c r="BPF231" s="24"/>
      <c r="BPG231" s="24"/>
      <c r="BPH231" s="24"/>
      <c r="BPI231" s="24"/>
      <c r="BPJ231" s="24"/>
      <c r="BPK231" s="24"/>
      <c r="BPL231" s="24"/>
      <c r="BPM231" s="24"/>
      <c r="BPN231" s="24"/>
      <c r="BPO231" s="24"/>
      <c r="BPP231" s="24"/>
      <c r="BPQ231" s="24"/>
      <c r="BPR231" s="24"/>
      <c r="BPS231" s="24"/>
      <c r="BPT231" s="24"/>
      <c r="BPU231" s="24"/>
      <c r="BPV231" s="24"/>
      <c r="BPW231" s="24"/>
      <c r="BPX231" s="24"/>
      <c r="BPY231" s="24"/>
      <c r="BPZ231" s="24"/>
      <c r="BQA231" s="24"/>
      <c r="BQB231" s="24"/>
      <c r="BQC231" s="24"/>
      <c r="BQD231" s="24"/>
      <c r="BQE231" s="24"/>
      <c r="BQF231" s="24"/>
      <c r="BQG231" s="24"/>
      <c r="BQH231" s="24"/>
      <c r="BQI231" s="24"/>
      <c r="BQJ231" s="24"/>
      <c r="BQK231" s="24"/>
      <c r="BQL231" s="24"/>
      <c r="BQM231" s="24"/>
      <c r="BQN231" s="24"/>
      <c r="BQO231" s="24"/>
      <c r="BQP231" s="24"/>
      <c r="BQQ231" s="24"/>
      <c r="BQR231" s="24"/>
      <c r="BQS231" s="24"/>
      <c r="BQT231" s="24"/>
      <c r="BQU231" s="24"/>
      <c r="BQV231" s="24"/>
      <c r="BQW231" s="24"/>
      <c r="BQX231" s="24"/>
      <c r="BQY231" s="24"/>
      <c r="BQZ231" s="24"/>
      <c r="BRA231" s="24"/>
      <c r="BRB231" s="24"/>
      <c r="BRC231" s="24"/>
      <c r="BRD231" s="24"/>
      <c r="BRE231" s="24"/>
      <c r="BRF231" s="24"/>
      <c r="BRG231" s="24"/>
      <c r="BRH231" s="24"/>
      <c r="BRI231" s="24"/>
      <c r="BRJ231" s="24"/>
      <c r="BRK231" s="24"/>
      <c r="BRL231" s="24"/>
      <c r="BRM231" s="24"/>
      <c r="BRN231" s="24"/>
      <c r="BRO231" s="24"/>
      <c r="BRP231" s="24"/>
      <c r="BRQ231" s="24"/>
      <c r="BRR231" s="24"/>
      <c r="BRS231" s="24"/>
      <c r="BRT231" s="24"/>
      <c r="BRU231" s="24"/>
      <c r="BRV231" s="24"/>
      <c r="BRW231" s="24"/>
      <c r="BRX231" s="24"/>
      <c r="BRY231" s="24"/>
      <c r="BRZ231" s="24"/>
      <c r="BSA231" s="24"/>
      <c r="BSB231" s="24"/>
      <c r="BSC231" s="24"/>
      <c r="BSD231" s="24"/>
      <c r="BSE231" s="24"/>
      <c r="BSF231" s="24"/>
      <c r="BSG231" s="24"/>
      <c r="BSH231" s="24"/>
      <c r="BSI231" s="24"/>
      <c r="BSJ231" s="24"/>
      <c r="BSK231" s="24"/>
      <c r="BSL231" s="24"/>
      <c r="BSM231" s="24"/>
      <c r="BSN231" s="24"/>
      <c r="BSO231" s="24"/>
      <c r="BSP231" s="24"/>
      <c r="BSQ231" s="24"/>
      <c r="BSR231" s="24"/>
      <c r="BSS231" s="24"/>
      <c r="BST231" s="24"/>
      <c r="BSU231" s="24"/>
      <c r="BSV231" s="24"/>
      <c r="BSW231" s="24"/>
      <c r="BSX231" s="24"/>
      <c r="BSY231" s="24"/>
      <c r="BSZ231" s="24"/>
      <c r="BTA231" s="24"/>
      <c r="BTB231" s="24"/>
      <c r="BTC231" s="24"/>
      <c r="BTD231" s="24"/>
      <c r="BTE231" s="24"/>
      <c r="BTF231" s="24"/>
      <c r="BTG231" s="24"/>
      <c r="BTH231" s="24"/>
      <c r="BTI231" s="24"/>
      <c r="BTJ231" s="24"/>
      <c r="BTK231" s="24"/>
      <c r="BTL231" s="24"/>
      <c r="BTM231" s="24"/>
      <c r="BTN231" s="24"/>
      <c r="BTO231" s="24"/>
      <c r="BTP231" s="24"/>
      <c r="BTQ231" s="24"/>
      <c r="BTR231" s="24"/>
      <c r="BTS231" s="24"/>
      <c r="BTT231" s="24"/>
      <c r="BTU231" s="24"/>
      <c r="BTV231" s="24"/>
      <c r="BTW231" s="24"/>
      <c r="BTX231" s="24"/>
      <c r="BTY231" s="24"/>
      <c r="BTZ231" s="24"/>
      <c r="BUA231" s="24"/>
      <c r="BUB231" s="24"/>
      <c r="BUC231" s="24"/>
      <c r="BUD231" s="24"/>
      <c r="BUE231" s="24"/>
      <c r="BUF231" s="24"/>
      <c r="BUG231" s="24"/>
      <c r="BUH231" s="24"/>
      <c r="BUI231" s="24"/>
      <c r="BUJ231" s="24"/>
      <c r="BUK231" s="24"/>
      <c r="BUL231" s="24"/>
      <c r="BUM231" s="24"/>
      <c r="BUN231" s="24"/>
      <c r="BUO231" s="24"/>
      <c r="BUP231" s="24"/>
      <c r="BUQ231" s="24"/>
      <c r="BUR231" s="24"/>
      <c r="BUS231" s="24"/>
      <c r="BUT231" s="24"/>
      <c r="BUU231" s="24"/>
      <c r="BUV231" s="24"/>
      <c r="BUW231" s="24"/>
      <c r="BUX231" s="24"/>
      <c r="BUY231" s="24"/>
      <c r="BUZ231" s="24"/>
      <c r="BVA231" s="24"/>
      <c r="BVB231" s="24"/>
      <c r="BVC231" s="24"/>
      <c r="BVD231" s="24"/>
      <c r="BVE231" s="24"/>
      <c r="BVF231" s="24"/>
      <c r="BVG231" s="24"/>
      <c r="BVH231" s="24"/>
      <c r="BVI231" s="24"/>
      <c r="BVJ231" s="24"/>
      <c r="BVK231" s="24"/>
      <c r="BVL231" s="24"/>
      <c r="BVM231" s="24"/>
      <c r="BVN231" s="24"/>
      <c r="BVO231" s="24"/>
      <c r="BVP231" s="24"/>
      <c r="BVQ231" s="24"/>
      <c r="BVR231" s="24"/>
      <c r="BVS231" s="24"/>
      <c r="BVT231" s="24"/>
      <c r="BVU231" s="24"/>
      <c r="BVV231" s="24"/>
      <c r="BVW231" s="24"/>
      <c r="BVX231" s="24"/>
      <c r="BVY231" s="24"/>
      <c r="BVZ231" s="24"/>
      <c r="BWA231" s="24"/>
      <c r="BWB231" s="24"/>
      <c r="BWC231" s="24"/>
      <c r="BWD231" s="24"/>
      <c r="BWE231" s="24"/>
      <c r="BWF231" s="24"/>
      <c r="BWG231" s="24"/>
      <c r="BWH231" s="24"/>
      <c r="BWI231" s="24"/>
      <c r="BWJ231" s="24"/>
      <c r="BWK231" s="24"/>
      <c r="BWL231" s="24"/>
      <c r="BWM231" s="24"/>
      <c r="BWN231" s="24"/>
      <c r="BWO231" s="24"/>
      <c r="BWP231" s="24"/>
      <c r="BWQ231" s="24"/>
      <c r="BWR231" s="24"/>
      <c r="BWS231" s="24"/>
      <c r="BWT231" s="24"/>
      <c r="BWU231" s="24"/>
      <c r="BWV231" s="24"/>
      <c r="BWW231" s="24"/>
      <c r="BWX231" s="24"/>
      <c r="BWY231" s="24"/>
      <c r="BWZ231" s="24"/>
      <c r="BXA231" s="24"/>
      <c r="BXB231" s="24"/>
      <c r="BXC231" s="24"/>
      <c r="BXD231" s="24"/>
      <c r="BXE231" s="24"/>
      <c r="BXF231" s="24"/>
      <c r="BXG231" s="24"/>
      <c r="BXH231" s="24"/>
      <c r="BXI231" s="24"/>
      <c r="BXJ231" s="24"/>
      <c r="BXK231" s="24"/>
      <c r="BXL231" s="24"/>
      <c r="BXM231" s="24"/>
      <c r="BXN231" s="24"/>
      <c r="BXO231" s="24"/>
      <c r="BXP231" s="24"/>
      <c r="BXQ231" s="24"/>
      <c r="BXR231" s="24"/>
      <c r="BXS231" s="24"/>
      <c r="BXT231" s="24"/>
      <c r="BXU231" s="24"/>
      <c r="BXV231" s="24"/>
      <c r="BXW231" s="24"/>
      <c r="BXX231" s="24"/>
      <c r="BXY231" s="24"/>
      <c r="BXZ231" s="24"/>
      <c r="BYA231" s="24"/>
      <c r="BYB231" s="24"/>
      <c r="BYC231" s="24"/>
      <c r="BYD231" s="24"/>
      <c r="BYE231" s="24"/>
      <c r="BYF231" s="24"/>
      <c r="BYG231" s="24"/>
      <c r="BYH231" s="24"/>
      <c r="BYI231" s="24"/>
      <c r="BYJ231" s="24"/>
      <c r="BYK231" s="24"/>
      <c r="BYL231" s="24"/>
      <c r="BYM231" s="24"/>
      <c r="BYN231" s="24"/>
      <c r="BYO231" s="24"/>
      <c r="BYP231" s="24"/>
      <c r="BYQ231" s="24"/>
      <c r="BYR231" s="24"/>
      <c r="BYS231" s="24"/>
      <c r="BYT231" s="24"/>
      <c r="BYU231" s="24"/>
      <c r="BYV231" s="24"/>
      <c r="BYW231" s="24"/>
      <c r="BYX231" s="24"/>
      <c r="BYY231" s="24"/>
      <c r="BYZ231" s="24"/>
      <c r="BZA231" s="24"/>
      <c r="BZB231" s="24"/>
      <c r="BZC231" s="24"/>
      <c r="BZD231" s="24"/>
      <c r="BZE231" s="24"/>
      <c r="BZF231" s="24"/>
      <c r="BZG231" s="24"/>
      <c r="BZH231" s="24"/>
      <c r="BZI231" s="24"/>
      <c r="BZJ231" s="24"/>
      <c r="BZK231" s="24"/>
      <c r="BZL231" s="24"/>
      <c r="BZM231" s="24"/>
      <c r="BZN231" s="24"/>
      <c r="BZO231" s="24"/>
      <c r="BZP231" s="24"/>
      <c r="BZQ231" s="24"/>
      <c r="BZR231" s="24"/>
      <c r="BZS231" s="24"/>
      <c r="BZT231" s="24"/>
      <c r="BZU231" s="24"/>
      <c r="BZV231" s="24"/>
      <c r="BZW231" s="24"/>
      <c r="BZX231" s="24"/>
      <c r="BZY231" s="24"/>
      <c r="BZZ231" s="24"/>
      <c r="CAA231" s="24"/>
      <c r="CAB231" s="24"/>
      <c r="CAC231" s="24"/>
      <c r="CAD231" s="24"/>
      <c r="CAE231" s="24"/>
      <c r="CAF231" s="24"/>
      <c r="CAG231" s="24"/>
      <c r="CAH231" s="24"/>
      <c r="CAI231" s="24"/>
      <c r="CAJ231" s="24"/>
      <c r="CAK231" s="24"/>
      <c r="CAL231" s="24"/>
      <c r="CAM231" s="24"/>
      <c r="CAN231" s="24"/>
      <c r="CAO231" s="24"/>
      <c r="CAP231" s="24"/>
      <c r="CAQ231" s="24"/>
      <c r="CAR231" s="24"/>
      <c r="CAS231" s="24"/>
      <c r="CAT231" s="24"/>
      <c r="CAU231" s="24"/>
      <c r="CAV231" s="24"/>
      <c r="CAW231" s="24"/>
      <c r="CAX231" s="24"/>
      <c r="CAY231" s="24"/>
      <c r="CAZ231" s="24"/>
      <c r="CBA231" s="24"/>
      <c r="CBB231" s="24"/>
      <c r="CBC231" s="24"/>
      <c r="CBD231" s="24"/>
      <c r="CBE231" s="24"/>
      <c r="CBF231" s="24"/>
      <c r="CBG231" s="24"/>
      <c r="CBH231" s="24"/>
      <c r="CBI231" s="24"/>
      <c r="CBJ231" s="24"/>
      <c r="CBK231" s="24"/>
      <c r="CBL231" s="24"/>
      <c r="CBM231" s="24"/>
      <c r="CBN231" s="24"/>
      <c r="CBO231" s="24"/>
      <c r="CBP231" s="24"/>
      <c r="CBQ231" s="24"/>
      <c r="CBR231" s="24"/>
      <c r="CBS231" s="24"/>
      <c r="CBT231" s="24"/>
      <c r="CBU231" s="24"/>
      <c r="CBV231" s="24"/>
      <c r="CBW231" s="24"/>
      <c r="CBX231" s="24"/>
      <c r="CBY231" s="24"/>
      <c r="CBZ231" s="24"/>
      <c r="CCA231" s="24"/>
      <c r="CCB231" s="24"/>
      <c r="CCC231" s="24"/>
      <c r="CCD231" s="24"/>
      <c r="CCE231" s="24"/>
      <c r="CCF231" s="24"/>
      <c r="CCG231" s="24"/>
      <c r="CCH231" s="24"/>
      <c r="CCI231" s="24"/>
      <c r="CCJ231" s="24"/>
      <c r="CCK231" s="24"/>
      <c r="CCL231" s="24"/>
      <c r="CCM231" s="24"/>
      <c r="CCN231" s="24"/>
      <c r="CCO231" s="24"/>
      <c r="CCP231" s="24"/>
      <c r="CCQ231" s="24"/>
      <c r="CCR231" s="24"/>
      <c r="CCS231" s="24"/>
      <c r="CCT231" s="24"/>
      <c r="CCU231" s="24"/>
      <c r="CCV231" s="24"/>
      <c r="CCW231" s="24"/>
      <c r="CCX231" s="24"/>
      <c r="CCY231" s="24"/>
      <c r="CCZ231" s="24"/>
      <c r="CDA231" s="24"/>
      <c r="CDB231" s="24"/>
      <c r="CDC231" s="24"/>
      <c r="CDD231" s="24"/>
      <c r="CDE231" s="24"/>
      <c r="CDF231" s="24"/>
      <c r="CDG231" s="24"/>
      <c r="CDH231" s="24"/>
      <c r="CDI231" s="24"/>
      <c r="CDJ231" s="24"/>
      <c r="CDK231" s="24"/>
      <c r="CDL231" s="24"/>
      <c r="CDM231" s="24"/>
      <c r="CDN231" s="24"/>
      <c r="CDO231" s="24"/>
      <c r="CDP231" s="24"/>
      <c r="CDQ231" s="24"/>
      <c r="CDR231" s="24"/>
      <c r="CDS231" s="24"/>
      <c r="CDT231" s="24"/>
      <c r="CDU231" s="24"/>
      <c r="CDV231" s="24"/>
      <c r="CDW231" s="24"/>
      <c r="CDX231" s="24"/>
      <c r="CDY231" s="24"/>
      <c r="CDZ231" s="24"/>
      <c r="CEA231" s="24"/>
      <c r="CEB231" s="24"/>
      <c r="CEC231" s="24"/>
      <c r="CED231" s="24"/>
      <c r="CEE231" s="24"/>
      <c r="CEF231" s="24"/>
      <c r="CEG231" s="24"/>
      <c r="CEH231" s="24"/>
      <c r="CEI231" s="24"/>
      <c r="CEJ231" s="24"/>
      <c r="CEK231" s="24"/>
      <c r="CEL231" s="24"/>
      <c r="CEM231" s="24"/>
      <c r="CEN231" s="24"/>
      <c r="CEO231" s="24"/>
      <c r="CEP231" s="24"/>
      <c r="CEQ231" s="24"/>
      <c r="CER231" s="24"/>
      <c r="CES231" s="24"/>
      <c r="CET231" s="24"/>
      <c r="CEU231" s="24"/>
      <c r="CEV231" s="24"/>
      <c r="CEW231" s="24"/>
      <c r="CEX231" s="24"/>
      <c r="CEY231" s="24"/>
      <c r="CEZ231" s="24"/>
      <c r="CFA231" s="24"/>
      <c r="CFB231" s="24"/>
      <c r="CFC231" s="24"/>
      <c r="CFD231" s="24"/>
      <c r="CFE231" s="24"/>
      <c r="CFF231" s="24"/>
      <c r="CFG231" s="24"/>
      <c r="CFH231" s="24"/>
      <c r="CFI231" s="24"/>
      <c r="CFJ231" s="24"/>
      <c r="CFK231" s="24"/>
      <c r="CFL231" s="24"/>
      <c r="CFM231" s="24"/>
      <c r="CFN231" s="24"/>
      <c r="CFO231" s="24"/>
      <c r="CFP231" s="24"/>
      <c r="CFQ231" s="24"/>
      <c r="CFR231" s="24"/>
      <c r="CFS231" s="24"/>
      <c r="CFT231" s="24"/>
      <c r="CFU231" s="24"/>
      <c r="CFV231" s="24"/>
      <c r="CFW231" s="24"/>
      <c r="CFX231" s="24"/>
      <c r="CFY231" s="24"/>
      <c r="CFZ231" s="24"/>
      <c r="CGA231" s="24"/>
      <c r="CGB231" s="24"/>
      <c r="CGC231" s="24"/>
      <c r="CGD231" s="24"/>
      <c r="CGE231" s="24"/>
      <c r="CGF231" s="24"/>
      <c r="CGG231" s="24"/>
      <c r="CGH231" s="24"/>
      <c r="CGI231" s="24"/>
      <c r="CGJ231" s="24"/>
      <c r="CGK231" s="24"/>
      <c r="CGL231" s="24"/>
      <c r="CGM231" s="24"/>
      <c r="CGN231" s="24"/>
      <c r="CGO231" s="24"/>
      <c r="CGP231" s="24"/>
      <c r="CGQ231" s="24"/>
      <c r="CGR231" s="24"/>
      <c r="CGS231" s="24"/>
      <c r="CGT231" s="24"/>
      <c r="CGU231" s="24"/>
      <c r="CGV231" s="24"/>
      <c r="CGW231" s="24"/>
      <c r="CGX231" s="24"/>
      <c r="CGY231" s="24"/>
      <c r="CGZ231" s="24"/>
      <c r="CHA231" s="24"/>
      <c r="CHB231" s="24"/>
      <c r="CHC231" s="24"/>
      <c r="CHD231" s="24"/>
      <c r="CHE231" s="24"/>
      <c r="CHF231" s="24"/>
      <c r="CHG231" s="24"/>
      <c r="CHH231" s="24"/>
      <c r="CHI231" s="24"/>
      <c r="CHJ231" s="24"/>
      <c r="CHK231" s="24"/>
      <c r="CHL231" s="24"/>
      <c r="CHM231" s="24"/>
      <c r="CHN231" s="24"/>
      <c r="CHO231" s="24"/>
      <c r="CHP231" s="24"/>
      <c r="CHQ231" s="24"/>
      <c r="CHR231" s="24"/>
      <c r="CHS231" s="24"/>
      <c r="CHT231" s="24"/>
      <c r="CHU231" s="24"/>
      <c r="CHV231" s="24"/>
      <c r="CHW231" s="24"/>
      <c r="CHX231" s="24"/>
      <c r="CHY231" s="24"/>
      <c r="CHZ231" s="24"/>
      <c r="CIA231" s="24"/>
      <c r="CIB231" s="24"/>
      <c r="CIC231" s="24"/>
      <c r="CID231" s="24"/>
      <c r="CIE231" s="24"/>
      <c r="CIF231" s="24"/>
      <c r="CIG231" s="24"/>
      <c r="CIH231" s="24"/>
      <c r="CII231" s="24"/>
      <c r="CIJ231" s="24"/>
      <c r="CIK231" s="24"/>
      <c r="CIL231" s="24"/>
      <c r="CIM231" s="24"/>
      <c r="CIN231" s="24"/>
      <c r="CIO231" s="24"/>
      <c r="CIP231" s="24"/>
      <c r="CIQ231" s="24"/>
      <c r="CIR231" s="24"/>
      <c r="CIS231" s="24"/>
      <c r="CIT231" s="24"/>
      <c r="CIU231" s="24"/>
      <c r="CIV231" s="24"/>
      <c r="CIW231" s="24"/>
      <c r="CIX231" s="24"/>
      <c r="CIY231" s="24"/>
      <c r="CIZ231" s="24"/>
      <c r="CJA231" s="24"/>
      <c r="CJB231" s="24"/>
      <c r="CJC231" s="24"/>
      <c r="CJD231" s="24"/>
      <c r="CJE231" s="24"/>
      <c r="CJF231" s="24"/>
      <c r="CJG231" s="24"/>
      <c r="CJH231" s="24"/>
      <c r="CJI231" s="24"/>
      <c r="CJJ231" s="24"/>
      <c r="CJK231" s="24"/>
      <c r="CJL231" s="24"/>
      <c r="CJM231" s="24"/>
      <c r="CJN231" s="24"/>
      <c r="CJO231" s="24"/>
      <c r="CJP231" s="24"/>
      <c r="CJQ231" s="24"/>
      <c r="CJR231" s="24"/>
      <c r="CJS231" s="24"/>
      <c r="CJT231" s="24"/>
      <c r="CJU231" s="24"/>
      <c r="CJV231" s="24"/>
      <c r="CJW231" s="24"/>
      <c r="CJX231" s="24"/>
      <c r="CJY231" s="24"/>
      <c r="CJZ231" s="24"/>
      <c r="CKA231" s="24"/>
      <c r="CKB231" s="24"/>
      <c r="CKC231" s="24"/>
      <c r="CKD231" s="24"/>
      <c r="CKE231" s="24"/>
      <c r="CKF231" s="24"/>
      <c r="CKG231" s="24"/>
      <c r="CKH231" s="24"/>
      <c r="CKI231" s="24"/>
      <c r="CKJ231" s="24"/>
      <c r="CKK231" s="24"/>
      <c r="CKL231" s="24"/>
      <c r="CKM231" s="24"/>
      <c r="CKN231" s="24"/>
      <c r="CKO231" s="24"/>
      <c r="CKP231" s="24"/>
      <c r="CKQ231" s="24"/>
      <c r="CKR231" s="24"/>
      <c r="CKS231" s="24"/>
      <c r="CKT231" s="24"/>
      <c r="CKU231" s="24"/>
      <c r="CKV231" s="24"/>
      <c r="CKW231" s="24"/>
      <c r="CKX231" s="24"/>
      <c r="CKY231" s="24"/>
      <c r="CKZ231" s="24"/>
      <c r="CLA231" s="24"/>
      <c r="CLB231" s="24"/>
      <c r="CLC231" s="24"/>
      <c r="CLD231" s="24"/>
      <c r="CLE231" s="24"/>
      <c r="CLF231" s="24"/>
      <c r="CLG231" s="24"/>
      <c r="CLH231" s="24"/>
      <c r="CLI231" s="24"/>
      <c r="CLJ231" s="24"/>
      <c r="CLK231" s="24"/>
      <c r="CLL231" s="24"/>
      <c r="CLM231" s="24"/>
      <c r="CLN231" s="24"/>
      <c r="CLO231" s="24"/>
      <c r="CLP231" s="24"/>
      <c r="CLQ231" s="24"/>
      <c r="CLR231" s="24"/>
      <c r="CLS231" s="24"/>
      <c r="CLT231" s="24"/>
      <c r="CLU231" s="24"/>
      <c r="CLV231" s="24"/>
      <c r="CLW231" s="24"/>
      <c r="CLX231" s="24"/>
      <c r="CLY231" s="24"/>
      <c r="CLZ231" s="24"/>
      <c r="CMA231" s="24"/>
      <c r="CMB231" s="24"/>
      <c r="CMC231" s="24"/>
      <c r="CMD231" s="24"/>
      <c r="CME231" s="24"/>
      <c r="CMF231" s="24"/>
      <c r="CMG231" s="24"/>
      <c r="CMH231" s="24"/>
      <c r="CMI231" s="24"/>
      <c r="CMJ231" s="24"/>
      <c r="CMK231" s="24"/>
      <c r="CML231" s="24"/>
      <c r="CMM231" s="24"/>
      <c r="CMN231" s="24"/>
      <c r="CMO231" s="24"/>
      <c r="CMP231" s="24"/>
      <c r="CMQ231" s="24"/>
      <c r="CMR231" s="24"/>
      <c r="CMS231" s="24"/>
      <c r="CMT231" s="24"/>
      <c r="CMU231" s="24"/>
      <c r="CMV231" s="24"/>
      <c r="CMW231" s="24"/>
      <c r="CMX231" s="24"/>
      <c r="CMY231" s="24"/>
      <c r="CMZ231" s="24"/>
      <c r="CNA231" s="24"/>
      <c r="CNB231" s="24"/>
      <c r="CNC231" s="24"/>
      <c r="CND231" s="24"/>
      <c r="CNE231" s="24"/>
      <c r="CNF231" s="24"/>
      <c r="CNG231" s="24"/>
      <c r="CNH231" s="24"/>
      <c r="CNI231" s="24"/>
      <c r="CNJ231" s="24"/>
      <c r="CNK231" s="24"/>
      <c r="CNL231" s="24"/>
      <c r="CNM231" s="24"/>
      <c r="CNN231" s="24"/>
      <c r="CNO231" s="24"/>
      <c r="CNP231" s="24"/>
      <c r="CNQ231" s="24"/>
      <c r="CNR231" s="24"/>
      <c r="CNS231" s="24"/>
      <c r="CNT231" s="24"/>
      <c r="CNU231" s="24"/>
      <c r="CNV231" s="24"/>
      <c r="CNW231" s="24"/>
      <c r="CNX231" s="24"/>
      <c r="CNY231" s="24"/>
      <c r="CNZ231" s="24"/>
      <c r="COA231" s="24"/>
      <c r="COB231" s="24"/>
      <c r="COC231" s="24"/>
      <c r="COD231" s="24"/>
      <c r="COE231" s="24"/>
      <c r="COF231" s="24"/>
      <c r="COG231" s="24"/>
      <c r="COH231" s="24"/>
      <c r="COI231" s="24"/>
      <c r="COJ231" s="24"/>
      <c r="COK231" s="24"/>
      <c r="COL231" s="24"/>
      <c r="COM231" s="24"/>
      <c r="CON231" s="24"/>
      <c r="COO231" s="24"/>
      <c r="COP231" s="24"/>
      <c r="COQ231" s="24"/>
      <c r="COR231" s="24"/>
      <c r="COS231" s="24"/>
      <c r="COT231" s="24"/>
      <c r="COU231" s="24"/>
      <c r="COV231" s="24"/>
      <c r="COW231" s="24"/>
      <c r="COX231" s="24"/>
      <c r="COY231" s="24"/>
      <c r="COZ231" s="24"/>
      <c r="CPA231" s="24"/>
      <c r="CPB231" s="24"/>
      <c r="CPC231" s="24"/>
      <c r="CPD231" s="24"/>
      <c r="CPE231" s="24"/>
      <c r="CPF231" s="24"/>
      <c r="CPG231" s="24"/>
      <c r="CPH231" s="24"/>
      <c r="CPI231" s="24"/>
      <c r="CPJ231" s="24"/>
      <c r="CPK231" s="24"/>
      <c r="CPL231" s="24"/>
      <c r="CPM231" s="24"/>
      <c r="CPN231" s="24"/>
      <c r="CPO231" s="24"/>
      <c r="CPP231" s="24"/>
      <c r="CPQ231" s="24"/>
      <c r="CPR231" s="24"/>
      <c r="CPS231" s="24"/>
      <c r="CPT231" s="24"/>
      <c r="CPU231" s="24"/>
      <c r="CPV231" s="24"/>
      <c r="CPW231" s="24"/>
      <c r="CPX231" s="24"/>
      <c r="CPY231" s="24"/>
      <c r="CPZ231" s="24"/>
      <c r="CQA231" s="24"/>
      <c r="CQB231" s="24"/>
      <c r="CQC231" s="24"/>
      <c r="CQD231" s="24"/>
      <c r="CQE231" s="24"/>
      <c r="CQF231" s="24"/>
      <c r="CQG231" s="24"/>
      <c r="CQH231" s="24"/>
      <c r="CQI231" s="24"/>
      <c r="CQJ231" s="24"/>
      <c r="CQK231" s="24"/>
      <c r="CQL231" s="24"/>
      <c r="CQM231" s="24"/>
      <c r="CQN231" s="24"/>
      <c r="CQO231" s="24"/>
      <c r="CQP231" s="24"/>
      <c r="CQQ231" s="24"/>
      <c r="CQR231" s="24"/>
      <c r="CQS231" s="24"/>
      <c r="CQT231" s="24"/>
      <c r="CQU231" s="24"/>
      <c r="CQV231" s="24"/>
      <c r="CQW231" s="24"/>
      <c r="CQX231" s="24"/>
      <c r="CQY231" s="24"/>
      <c r="CQZ231" s="24"/>
      <c r="CRA231" s="24"/>
      <c r="CRB231" s="24"/>
      <c r="CRC231" s="24"/>
      <c r="CRD231" s="24"/>
      <c r="CRE231" s="24"/>
      <c r="CRF231" s="24"/>
      <c r="CRG231" s="24"/>
      <c r="CRH231" s="24"/>
      <c r="CRI231" s="24"/>
      <c r="CRJ231" s="24"/>
      <c r="CRK231" s="24"/>
      <c r="CRL231" s="24"/>
      <c r="CRM231" s="24"/>
      <c r="CRN231" s="24"/>
      <c r="CRO231" s="24"/>
      <c r="CRP231" s="24"/>
      <c r="CRQ231" s="24"/>
      <c r="CRR231" s="24"/>
      <c r="CRS231" s="24"/>
      <c r="CRT231" s="24"/>
      <c r="CRU231" s="24"/>
      <c r="CRV231" s="24"/>
      <c r="CRW231" s="24"/>
      <c r="CRX231" s="24"/>
      <c r="CRY231" s="24"/>
      <c r="CRZ231" s="24"/>
      <c r="CSA231" s="24"/>
      <c r="CSB231" s="24"/>
      <c r="CSC231" s="24"/>
      <c r="CSD231" s="24"/>
      <c r="CSE231" s="24"/>
      <c r="CSF231" s="24"/>
      <c r="CSG231" s="24"/>
      <c r="CSH231" s="24"/>
      <c r="CSI231" s="24"/>
      <c r="CSJ231" s="24"/>
      <c r="CSK231" s="24"/>
      <c r="CSL231" s="24"/>
      <c r="CSM231" s="24"/>
      <c r="CSN231" s="24"/>
      <c r="CSO231" s="24"/>
      <c r="CSP231" s="24"/>
      <c r="CSQ231" s="24"/>
      <c r="CSR231" s="24"/>
      <c r="CSS231" s="24"/>
      <c r="CST231" s="24"/>
      <c r="CSU231" s="24"/>
      <c r="CSV231" s="24"/>
      <c r="CSW231" s="24"/>
      <c r="CSX231" s="24"/>
      <c r="CSY231" s="24"/>
      <c r="CSZ231" s="24"/>
      <c r="CTA231" s="24"/>
      <c r="CTB231" s="24"/>
      <c r="CTC231" s="24"/>
      <c r="CTD231" s="24"/>
      <c r="CTE231" s="24"/>
      <c r="CTF231" s="24"/>
      <c r="CTG231" s="24"/>
      <c r="CTH231" s="24"/>
      <c r="CTI231" s="24"/>
      <c r="CTJ231" s="24"/>
      <c r="CTK231" s="24"/>
      <c r="CTL231" s="24"/>
      <c r="CTM231" s="24"/>
      <c r="CTN231" s="24"/>
      <c r="CTO231" s="24"/>
      <c r="CTP231" s="24"/>
      <c r="CTQ231" s="24"/>
      <c r="CTR231" s="24"/>
      <c r="CTS231" s="24"/>
      <c r="CTT231" s="24"/>
      <c r="CTU231" s="24"/>
      <c r="CTV231" s="24"/>
      <c r="CTW231" s="24"/>
      <c r="CTX231" s="24"/>
      <c r="CTY231" s="24"/>
      <c r="CTZ231" s="24"/>
      <c r="CUA231" s="24"/>
      <c r="CUB231" s="24"/>
      <c r="CUC231" s="24"/>
      <c r="CUD231" s="24"/>
      <c r="CUE231" s="24"/>
      <c r="CUF231" s="24"/>
      <c r="CUG231" s="24"/>
      <c r="CUH231" s="24"/>
      <c r="CUI231" s="24"/>
      <c r="CUJ231" s="24"/>
      <c r="CUK231" s="24"/>
      <c r="CUL231" s="24"/>
      <c r="CUM231" s="24"/>
      <c r="CUN231" s="24"/>
      <c r="CUO231" s="24"/>
      <c r="CUP231" s="24"/>
      <c r="CUQ231" s="24"/>
      <c r="CUR231" s="24"/>
      <c r="CUS231" s="24"/>
      <c r="CUT231" s="24"/>
      <c r="CUU231" s="24"/>
      <c r="CUV231" s="24"/>
      <c r="CUW231" s="24"/>
      <c r="CUX231" s="24"/>
      <c r="CUY231" s="24"/>
      <c r="CUZ231" s="24"/>
      <c r="CVA231" s="24"/>
      <c r="CVB231" s="24"/>
      <c r="CVC231" s="24"/>
      <c r="CVD231" s="24"/>
      <c r="CVE231" s="24"/>
      <c r="CVF231" s="24"/>
      <c r="CVG231" s="24"/>
      <c r="CVH231" s="24"/>
      <c r="CVI231" s="24"/>
      <c r="CVJ231" s="24"/>
      <c r="CVK231" s="24"/>
      <c r="CVL231" s="24"/>
      <c r="CVM231" s="24"/>
      <c r="CVN231" s="24"/>
      <c r="CVO231" s="24"/>
      <c r="CVP231" s="24"/>
      <c r="CVQ231" s="24"/>
      <c r="CVR231" s="24"/>
      <c r="CVS231" s="24"/>
      <c r="CVT231" s="24"/>
      <c r="CVU231" s="24"/>
      <c r="CVV231" s="24"/>
      <c r="CVW231" s="24"/>
      <c r="CVX231" s="24"/>
      <c r="CVY231" s="24"/>
      <c r="CVZ231" s="24"/>
      <c r="CWA231" s="24"/>
      <c r="CWB231" s="24"/>
      <c r="CWC231" s="24"/>
      <c r="CWD231" s="24"/>
      <c r="CWE231" s="24"/>
      <c r="CWF231" s="24"/>
      <c r="CWG231" s="24"/>
      <c r="CWH231" s="24"/>
      <c r="CWI231" s="24"/>
      <c r="CWJ231" s="24"/>
      <c r="CWK231" s="24"/>
      <c r="CWL231" s="24"/>
      <c r="CWM231" s="24"/>
      <c r="CWN231" s="24"/>
      <c r="CWO231" s="24"/>
      <c r="CWP231" s="24"/>
      <c r="CWQ231" s="24"/>
      <c r="CWR231" s="24"/>
      <c r="CWS231" s="24"/>
      <c r="CWT231" s="24"/>
      <c r="CWU231" s="24"/>
      <c r="CWV231" s="24"/>
      <c r="CWW231" s="24"/>
      <c r="CWX231" s="24"/>
      <c r="CWY231" s="24"/>
      <c r="CWZ231" s="24"/>
      <c r="CXA231" s="24"/>
      <c r="CXB231" s="24"/>
      <c r="CXC231" s="24"/>
      <c r="CXD231" s="24"/>
      <c r="CXE231" s="24"/>
      <c r="CXF231" s="24"/>
      <c r="CXG231" s="24"/>
      <c r="CXH231" s="24"/>
      <c r="CXI231" s="24"/>
      <c r="CXJ231" s="24"/>
      <c r="CXK231" s="24"/>
      <c r="CXL231" s="24"/>
      <c r="CXM231" s="24"/>
      <c r="CXN231" s="24"/>
      <c r="CXO231" s="24"/>
      <c r="CXP231" s="24"/>
      <c r="CXQ231" s="24"/>
      <c r="CXR231" s="24"/>
      <c r="CXS231" s="24"/>
      <c r="CXT231" s="24"/>
      <c r="CXU231" s="24"/>
      <c r="CXV231" s="24"/>
      <c r="CXW231" s="24"/>
      <c r="CXX231" s="24"/>
      <c r="CXY231" s="24"/>
      <c r="CXZ231" s="24"/>
      <c r="CYA231" s="24"/>
      <c r="CYB231" s="24"/>
      <c r="CYC231" s="24"/>
      <c r="CYD231" s="24"/>
      <c r="CYE231" s="24"/>
      <c r="CYF231" s="24"/>
      <c r="CYG231" s="24"/>
      <c r="CYH231" s="24"/>
      <c r="CYI231" s="24"/>
      <c r="CYJ231" s="24"/>
      <c r="CYK231" s="24"/>
      <c r="CYL231" s="24"/>
      <c r="CYM231" s="24"/>
      <c r="CYN231" s="24"/>
      <c r="CYO231" s="24"/>
      <c r="CYP231" s="24"/>
      <c r="CYQ231" s="24"/>
      <c r="CYR231" s="24"/>
      <c r="CYS231" s="24"/>
      <c r="CYT231" s="24"/>
      <c r="CYU231" s="24"/>
      <c r="CYV231" s="24"/>
      <c r="CYW231" s="24"/>
      <c r="CYX231" s="24"/>
      <c r="CYY231" s="24"/>
      <c r="CYZ231" s="24"/>
      <c r="CZA231" s="24"/>
      <c r="CZB231" s="24"/>
      <c r="CZC231" s="24"/>
      <c r="CZD231" s="24"/>
      <c r="CZE231" s="24"/>
      <c r="CZF231" s="24"/>
      <c r="CZG231" s="24"/>
      <c r="CZH231" s="24"/>
      <c r="CZI231" s="24"/>
      <c r="CZJ231" s="24"/>
      <c r="CZK231" s="24"/>
      <c r="CZL231" s="24"/>
      <c r="CZM231" s="24"/>
      <c r="CZN231" s="24"/>
      <c r="CZO231" s="24"/>
      <c r="CZP231" s="24"/>
      <c r="CZQ231" s="24"/>
      <c r="CZR231" s="24"/>
      <c r="CZS231" s="24"/>
      <c r="CZT231" s="24"/>
      <c r="CZU231" s="24"/>
      <c r="CZV231" s="24"/>
      <c r="CZW231" s="24"/>
      <c r="CZX231" s="24"/>
      <c r="CZY231" s="24"/>
      <c r="CZZ231" s="24"/>
      <c r="DAA231" s="24"/>
      <c r="DAB231" s="24"/>
      <c r="DAC231" s="24"/>
      <c r="DAD231" s="24"/>
      <c r="DAE231" s="24"/>
      <c r="DAF231" s="24"/>
      <c r="DAG231" s="24"/>
      <c r="DAH231" s="24"/>
      <c r="DAI231" s="24"/>
      <c r="DAJ231" s="24"/>
      <c r="DAK231" s="24"/>
      <c r="DAL231" s="24"/>
      <c r="DAM231" s="24"/>
      <c r="DAN231" s="24"/>
      <c r="DAO231" s="24"/>
      <c r="DAP231" s="24"/>
      <c r="DAQ231" s="24"/>
      <c r="DAR231" s="24"/>
      <c r="DAS231" s="24"/>
      <c r="DAT231" s="24"/>
      <c r="DAU231" s="24"/>
      <c r="DAV231" s="24"/>
      <c r="DAW231" s="24"/>
      <c r="DAX231" s="24"/>
      <c r="DAY231" s="24"/>
      <c r="DAZ231" s="24"/>
      <c r="DBA231" s="24"/>
      <c r="DBB231" s="24"/>
      <c r="DBC231" s="24"/>
      <c r="DBD231" s="24"/>
      <c r="DBE231" s="24"/>
      <c r="DBF231" s="24"/>
      <c r="DBG231" s="24"/>
      <c r="DBH231" s="24"/>
      <c r="DBI231" s="24"/>
      <c r="DBJ231" s="24"/>
      <c r="DBK231" s="24"/>
      <c r="DBL231" s="24"/>
      <c r="DBM231" s="24"/>
      <c r="DBN231" s="24"/>
      <c r="DBO231" s="24"/>
      <c r="DBP231" s="24"/>
      <c r="DBQ231" s="24"/>
      <c r="DBR231" s="24"/>
      <c r="DBS231" s="24"/>
      <c r="DBT231" s="24"/>
      <c r="DBU231" s="24"/>
      <c r="DBV231" s="24"/>
      <c r="DBW231" s="24"/>
      <c r="DBX231" s="24"/>
      <c r="DBY231" s="24"/>
      <c r="DBZ231" s="24"/>
      <c r="DCA231" s="24"/>
      <c r="DCB231" s="24"/>
      <c r="DCC231" s="24"/>
      <c r="DCD231" s="24"/>
      <c r="DCE231" s="24"/>
      <c r="DCF231" s="24"/>
      <c r="DCG231" s="24"/>
      <c r="DCH231" s="24"/>
      <c r="DCI231" s="24"/>
      <c r="DCJ231" s="24"/>
      <c r="DCK231" s="24"/>
      <c r="DCL231" s="24"/>
      <c r="DCM231" s="24"/>
      <c r="DCN231" s="24"/>
      <c r="DCO231" s="24"/>
      <c r="DCP231" s="24"/>
      <c r="DCQ231" s="24"/>
      <c r="DCR231" s="24"/>
      <c r="DCS231" s="24"/>
      <c r="DCT231" s="24"/>
      <c r="DCU231" s="24"/>
      <c r="DCV231" s="24"/>
      <c r="DCW231" s="24"/>
      <c r="DCX231" s="24"/>
      <c r="DCY231" s="24"/>
      <c r="DCZ231" s="24"/>
      <c r="DDA231" s="24"/>
      <c r="DDB231" s="24"/>
      <c r="DDC231" s="24"/>
      <c r="DDD231" s="24"/>
      <c r="DDE231" s="24"/>
      <c r="DDF231" s="24"/>
      <c r="DDG231" s="24"/>
      <c r="DDH231" s="24"/>
      <c r="DDI231" s="24"/>
      <c r="DDJ231" s="24"/>
      <c r="DDK231" s="24"/>
      <c r="DDL231" s="24"/>
      <c r="DDM231" s="24"/>
      <c r="DDN231" s="24"/>
      <c r="DDO231" s="24"/>
      <c r="DDP231" s="24"/>
      <c r="DDQ231" s="24"/>
      <c r="DDR231" s="24"/>
      <c r="DDS231" s="24"/>
      <c r="DDT231" s="24"/>
      <c r="DDU231" s="24"/>
      <c r="DDV231" s="24"/>
      <c r="DDW231" s="24"/>
      <c r="DDX231" s="24"/>
      <c r="DDY231" s="24"/>
      <c r="DDZ231" s="24"/>
      <c r="DEA231" s="24"/>
      <c r="DEB231" s="24"/>
      <c r="DEC231" s="24"/>
      <c r="DED231" s="24"/>
      <c r="DEE231" s="24"/>
      <c r="DEF231" s="24"/>
      <c r="DEG231" s="24"/>
      <c r="DEH231" s="24"/>
      <c r="DEI231" s="24"/>
      <c r="DEJ231" s="24"/>
      <c r="DEK231" s="24"/>
      <c r="DEL231" s="24"/>
      <c r="DEM231" s="24"/>
      <c r="DEN231" s="24"/>
      <c r="DEO231" s="24"/>
      <c r="DEP231" s="24"/>
      <c r="DEQ231" s="24"/>
      <c r="DER231" s="24"/>
      <c r="DES231" s="24"/>
      <c r="DET231" s="24"/>
      <c r="DEU231" s="24"/>
      <c r="DEV231" s="24"/>
      <c r="DEW231" s="24"/>
      <c r="DEX231" s="24"/>
      <c r="DEY231" s="24"/>
      <c r="DEZ231" s="24"/>
      <c r="DFA231" s="24"/>
      <c r="DFB231" s="24"/>
      <c r="DFC231" s="24"/>
      <c r="DFD231" s="24"/>
      <c r="DFE231" s="24"/>
      <c r="DFF231" s="24"/>
      <c r="DFG231" s="24"/>
      <c r="DFH231" s="24"/>
      <c r="DFI231" s="24"/>
      <c r="DFJ231" s="24"/>
      <c r="DFK231" s="24"/>
      <c r="DFL231" s="24"/>
      <c r="DFM231" s="24"/>
      <c r="DFN231" s="24"/>
      <c r="DFO231" s="24"/>
      <c r="DFP231" s="24"/>
      <c r="DFQ231" s="24"/>
      <c r="DFR231" s="24"/>
      <c r="DFS231" s="24"/>
      <c r="DFT231" s="24"/>
      <c r="DFU231" s="24"/>
      <c r="DFV231" s="24"/>
      <c r="DFW231" s="24"/>
      <c r="DFX231" s="24"/>
      <c r="DFY231" s="24"/>
      <c r="DFZ231" s="24"/>
      <c r="DGA231" s="24"/>
      <c r="DGB231" s="24"/>
      <c r="DGC231" s="24"/>
      <c r="DGD231" s="24"/>
      <c r="DGE231" s="24"/>
      <c r="DGF231" s="24"/>
      <c r="DGG231" s="24"/>
      <c r="DGH231" s="24"/>
      <c r="DGI231" s="24"/>
      <c r="DGJ231" s="24"/>
      <c r="DGK231" s="24"/>
      <c r="DGL231" s="24"/>
      <c r="DGM231" s="24"/>
      <c r="DGN231" s="24"/>
      <c r="DGO231" s="24"/>
      <c r="DGP231" s="24"/>
      <c r="DGQ231" s="24"/>
      <c r="DGR231" s="24"/>
      <c r="DGS231" s="24"/>
      <c r="DGT231" s="24"/>
      <c r="DGU231" s="24"/>
      <c r="DGV231" s="24"/>
      <c r="DGW231" s="24"/>
      <c r="DGX231" s="24"/>
      <c r="DGY231" s="24"/>
      <c r="DGZ231" s="24"/>
      <c r="DHA231" s="24"/>
      <c r="DHB231" s="24"/>
      <c r="DHC231" s="24"/>
      <c r="DHD231" s="24"/>
      <c r="DHE231" s="24"/>
      <c r="DHF231" s="24"/>
      <c r="DHG231" s="24"/>
      <c r="DHH231" s="24"/>
      <c r="DHI231" s="24"/>
      <c r="DHJ231" s="24"/>
      <c r="DHK231" s="24"/>
      <c r="DHL231" s="24"/>
      <c r="DHM231" s="24"/>
      <c r="DHN231" s="24"/>
      <c r="DHO231" s="24"/>
      <c r="DHP231" s="24"/>
      <c r="DHQ231" s="24"/>
      <c r="DHR231" s="24"/>
      <c r="DHS231" s="24"/>
      <c r="DHT231" s="24"/>
      <c r="DHU231" s="24"/>
      <c r="DHV231" s="24"/>
      <c r="DHW231" s="24"/>
      <c r="DHX231" s="24"/>
      <c r="DHY231" s="24"/>
      <c r="DHZ231" s="24"/>
      <c r="DIA231" s="24"/>
      <c r="DIB231" s="24"/>
      <c r="DIC231" s="24"/>
      <c r="DID231" s="24"/>
      <c r="DIE231" s="24"/>
      <c r="DIF231" s="24"/>
      <c r="DIG231" s="24"/>
      <c r="DIH231" s="24"/>
      <c r="DII231" s="24"/>
      <c r="DIJ231" s="24"/>
      <c r="DIK231" s="24"/>
      <c r="DIL231" s="24"/>
      <c r="DIM231" s="24"/>
      <c r="DIN231" s="24"/>
      <c r="DIO231" s="24"/>
      <c r="DIP231" s="24"/>
      <c r="DIQ231" s="24"/>
      <c r="DIR231" s="24"/>
      <c r="DIS231" s="24"/>
      <c r="DIT231" s="24"/>
      <c r="DIU231" s="24"/>
      <c r="DIV231" s="24"/>
      <c r="DIW231" s="24"/>
      <c r="DIX231" s="24"/>
      <c r="DIY231" s="24"/>
      <c r="DIZ231" s="24"/>
      <c r="DJA231" s="24"/>
      <c r="DJB231" s="24"/>
      <c r="DJC231" s="24"/>
      <c r="DJD231" s="24"/>
      <c r="DJE231" s="24"/>
      <c r="DJF231" s="24"/>
      <c r="DJG231" s="24"/>
      <c r="DJH231" s="24"/>
      <c r="DJI231" s="24"/>
      <c r="DJJ231" s="24"/>
      <c r="DJK231" s="24"/>
      <c r="DJL231" s="24"/>
      <c r="DJM231" s="24"/>
      <c r="DJN231" s="24"/>
      <c r="DJO231" s="24"/>
      <c r="DJP231" s="24"/>
      <c r="DJQ231" s="24"/>
      <c r="DJR231" s="24"/>
      <c r="DJS231" s="24"/>
      <c r="DJT231" s="24"/>
      <c r="DJU231" s="24"/>
      <c r="DJV231" s="24"/>
      <c r="DJW231" s="24"/>
      <c r="DJX231" s="24"/>
      <c r="DJY231" s="24"/>
      <c r="DJZ231" s="24"/>
      <c r="DKA231" s="24"/>
      <c r="DKB231" s="24"/>
      <c r="DKC231" s="24"/>
      <c r="DKD231" s="24"/>
      <c r="DKE231" s="24"/>
      <c r="DKF231" s="24"/>
      <c r="DKG231" s="24"/>
      <c r="DKH231" s="24"/>
      <c r="DKI231" s="24"/>
      <c r="DKJ231" s="24"/>
      <c r="DKK231" s="24"/>
      <c r="DKL231" s="24"/>
      <c r="DKM231" s="24"/>
      <c r="DKN231" s="24"/>
      <c r="DKO231" s="24"/>
      <c r="DKP231" s="24"/>
      <c r="DKQ231" s="24"/>
      <c r="DKR231" s="24"/>
      <c r="DKS231" s="24"/>
      <c r="DKT231" s="24"/>
      <c r="DKU231" s="24"/>
      <c r="DKV231" s="24"/>
      <c r="DKW231" s="24"/>
      <c r="DKX231" s="24"/>
      <c r="DKY231" s="24"/>
      <c r="DKZ231" s="24"/>
      <c r="DLA231" s="24"/>
      <c r="DLB231" s="24"/>
      <c r="DLC231" s="24"/>
      <c r="DLD231" s="24"/>
      <c r="DLE231" s="24"/>
      <c r="DLF231" s="24"/>
      <c r="DLG231" s="24"/>
      <c r="DLH231" s="24"/>
      <c r="DLI231" s="24"/>
      <c r="DLJ231" s="24"/>
      <c r="DLK231" s="24"/>
      <c r="DLL231" s="24"/>
      <c r="DLM231" s="24"/>
      <c r="DLN231" s="24"/>
      <c r="DLO231" s="24"/>
      <c r="DLP231" s="24"/>
      <c r="DLQ231" s="24"/>
      <c r="DLR231" s="24"/>
      <c r="DLS231" s="24"/>
      <c r="DLT231" s="24"/>
      <c r="DLU231" s="24"/>
      <c r="DLV231" s="24"/>
      <c r="DLW231" s="24"/>
      <c r="DLX231" s="24"/>
      <c r="DLY231" s="24"/>
      <c r="DLZ231" s="24"/>
      <c r="DMA231" s="24"/>
      <c r="DMB231" s="24"/>
      <c r="DMC231" s="24"/>
      <c r="DMD231" s="24"/>
      <c r="DME231" s="24"/>
      <c r="DMF231" s="24"/>
      <c r="DMG231" s="24"/>
      <c r="DMH231" s="24"/>
      <c r="DMI231" s="24"/>
      <c r="DMJ231" s="24"/>
      <c r="DMK231" s="24"/>
      <c r="DML231" s="24"/>
      <c r="DMM231" s="24"/>
      <c r="DMN231" s="24"/>
      <c r="DMO231" s="24"/>
      <c r="DMP231" s="24"/>
      <c r="DMQ231" s="24"/>
      <c r="DMR231" s="24"/>
      <c r="DMS231" s="24"/>
      <c r="DMT231" s="24"/>
      <c r="DMU231" s="24"/>
      <c r="DMV231" s="24"/>
      <c r="DMW231" s="24"/>
      <c r="DMX231" s="24"/>
      <c r="DMY231" s="24"/>
      <c r="DMZ231" s="24"/>
      <c r="DNA231" s="24"/>
      <c r="DNB231" s="24"/>
      <c r="DNC231" s="24"/>
      <c r="DND231" s="24"/>
      <c r="DNE231" s="24"/>
      <c r="DNF231" s="24"/>
      <c r="DNG231" s="24"/>
      <c r="DNH231" s="24"/>
      <c r="DNI231" s="24"/>
      <c r="DNJ231" s="24"/>
      <c r="DNK231" s="24"/>
      <c r="DNL231" s="24"/>
      <c r="DNM231" s="24"/>
      <c r="DNN231" s="24"/>
      <c r="DNO231" s="24"/>
      <c r="DNP231" s="24"/>
      <c r="DNQ231" s="24"/>
      <c r="DNR231" s="24"/>
      <c r="DNS231" s="24"/>
      <c r="DNT231" s="24"/>
      <c r="DNU231" s="24"/>
      <c r="DNV231" s="24"/>
      <c r="DNW231" s="24"/>
      <c r="DNX231" s="24"/>
      <c r="DNY231" s="24"/>
      <c r="DNZ231" s="24"/>
      <c r="DOA231" s="24"/>
      <c r="DOB231" s="24"/>
      <c r="DOC231" s="24"/>
      <c r="DOD231" s="24"/>
      <c r="DOE231" s="24"/>
      <c r="DOF231" s="24"/>
      <c r="DOG231" s="24"/>
      <c r="DOH231" s="24"/>
      <c r="DOI231" s="24"/>
      <c r="DOJ231" s="24"/>
      <c r="DOK231" s="24"/>
      <c r="DOL231" s="24"/>
      <c r="DOM231" s="24"/>
      <c r="DON231" s="24"/>
      <c r="DOO231" s="24"/>
      <c r="DOP231" s="24"/>
      <c r="DOQ231" s="24"/>
      <c r="DOR231" s="24"/>
      <c r="DOS231" s="24"/>
      <c r="DOT231" s="24"/>
      <c r="DOU231" s="24"/>
      <c r="DOV231" s="24"/>
      <c r="DOW231" s="24"/>
      <c r="DOX231" s="24"/>
      <c r="DOY231" s="24"/>
      <c r="DOZ231" s="24"/>
      <c r="DPA231" s="24"/>
      <c r="DPB231" s="24"/>
      <c r="DPC231" s="24"/>
      <c r="DPD231" s="24"/>
      <c r="DPE231" s="24"/>
      <c r="DPF231" s="24"/>
      <c r="DPG231" s="24"/>
      <c r="DPH231" s="24"/>
      <c r="DPI231" s="24"/>
      <c r="DPJ231" s="24"/>
      <c r="DPK231" s="24"/>
      <c r="DPL231" s="24"/>
      <c r="DPM231" s="24"/>
      <c r="DPN231" s="24"/>
      <c r="DPO231" s="24"/>
      <c r="DPP231" s="24"/>
      <c r="DPQ231" s="24"/>
      <c r="DPR231" s="24"/>
      <c r="DPS231" s="24"/>
      <c r="DPT231" s="24"/>
      <c r="DPU231" s="24"/>
      <c r="DPV231" s="24"/>
      <c r="DPW231" s="24"/>
      <c r="DPX231" s="24"/>
      <c r="DPY231" s="24"/>
      <c r="DPZ231" s="24"/>
      <c r="DQA231" s="24"/>
      <c r="DQB231" s="24"/>
      <c r="DQC231" s="24"/>
      <c r="DQD231" s="24"/>
      <c r="DQE231" s="24"/>
      <c r="DQF231" s="24"/>
      <c r="DQG231" s="24"/>
      <c r="DQH231" s="24"/>
      <c r="DQI231" s="24"/>
      <c r="DQJ231" s="24"/>
      <c r="DQK231" s="24"/>
      <c r="DQL231" s="24"/>
      <c r="DQM231" s="24"/>
      <c r="DQN231" s="24"/>
      <c r="DQO231" s="24"/>
      <c r="DQP231" s="24"/>
      <c r="DQQ231" s="24"/>
      <c r="DQR231" s="24"/>
      <c r="DQS231" s="24"/>
      <c r="DQT231" s="24"/>
      <c r="DQU231" s="24"/>
      <c r="DQV231" s="24"/>
      <c r="DQW231" s="24"/>
      <c r="DQX231" s="24"/>
      <c r="DQY231" s="24"/>
      <c r="DQZ231" s="24"/>
      <c r="DRA231" s="24"/>
      <c r="DRB231" s="24"/>
      <c r="DRC231" s="24"/>
      <c r="DRD231" s="24"/>
      <c r="DRE231" s="24"/>
      <c r="DRF231" s="24"/>
      <c r="DRG231" s="24"/>
      <c r="DRH231" s="24"/>
      <c r="DRI231" s="24"/>
      <c r="DRJ231" s="24"/>
      <c r="DRK231" s="24"/>
      <c r="DRL231" s="24"/>
      <c r="DRM231" s="24"/>
      <c r="DRN231" s="24"/>
      <c r="DRO231" s="24"/>
      <c r="DRP231" s="24"/>
      <c r="DRQ231" s="24"/>
      <c r="DRR231" s="24"/>
      <c r="DRS231" s="24"/>
      <c r="DRT231" s="24"/>
      <c r="DRU231" s="24"/>
      <c r="DRV231" s="24"/>
      <c r="DRW231" s="24"/>
      <c r="DRX231" s="24"/>
      <c r="DRY231" s="24"/>
      <c r="DRZ231" s="24"/>
      <c r="DSA231" s="24"/>
      <c r="DSB231" s="24"/>
      <c r="DSC231" s="24"/>
      <c r="DSD231" s="24"/>
      <c r="DSE231" s="24"/>
      <c r="DSF231" s="24"/>
      <c r="DSG231" s="24"/>
      <c r="DSH231" s="24"/>
      <c r="DSI231" s="24"/>
      <c r="DSJ231" s="24"/>
      <c r="DSK231" s="24"/>
      <c r="DSL231" s="24"/>
      <c r="DSM231" s="24"/>
      <c r="DSN231" s="24"/>
      <c r="DSO231" s="24"/>
      <c r="DSP231" s="24"/>
      <c r="DSQ231" s="24"/>
      <c r="DSR231" s="24"/>
      <c r="DSS231" s="24"/>
      <c r="DST231" s="24"/>
      <c r="DSU231" s="24"/>
      <c r="DSV231" s="24"/>
      <c r="DSW231" s="24"/>
      <c r="DSX231" s="24"/>
      <c r="DSY231" s="24"/>
      <c r="DSZ231" s="24"/>
      <c r="DTA231" s="24"/>
      <c r="DTB231" s="24"/>
      <c r="DTC231" s="24"/>
      <c r="DTD231" s="24"/>
      <c r="DTE231" s="24"/>
      <c r="DTF231" s="24"/>
      <c r="DTG231" s="24"/>
      <c r="DTH231" s="24"/>
      <c r="DTI231" s="24"/>
      <c r="DTJ231" s="24"/>
      <c r="DTK231" s="24"/>
      <c r="DTL231" s="24"/>
      <c r="DTM231" s="24"/>
      <c r="DTN231" s="24"/>
      <c r="DTO231" s="24"/>
      <c r="DTP231" s="24"/>
      <c r="DTQ231" s="24"/>
      <c r="DTR231" s="24"/>
      <c r="DTS231" s="24"/>
      <c r="DTT231" s="24"/>
      <c r="DTU231" s="24"/>
      <c r="DTV231" s="24"/>
      <c r="DTW231" s="24"/>
      <c r="DTX231" s="24"/>
      <c r="DTY231" s="24"/>
      <c r="DTZ231" s="24"/>
      <c r="DUA231" s="24"/>
      <c r="DUB231" s="24"/>
      <c r="DUC231" s="24"/>
      <c r="DUD231" s="24"/>
      <c r="DUE231" s="24"/>
      <c r="DUF231" s="24"/>
      <c r="DUG231" s="24"/>
      <c r="DUH231" s="24"/>
      <c r="DUI231" s="24"/>
      <c r="DUJ231" s="24"/>
      <c r="DUK231" s="24"/>
      <c r="DUL231" s="24"/>
      <c r="DUM231" s="24"/>
      <c r="DUN231" s="24"/>
      <c r="DUO231" s="24"/>
      <c r="DUP231" s="24"/>
      <c r="DUQ231" s="24"/>
      <c r="DUR231" s="24"/>
      <c r="DUS231" s="24"/>
      <c r="DUT231" s="24"/>
      <c r="DUU231" s="24"/>
      <c r="DUV231" s="24"/>
      <c r="DUW231" s="24"/>
      <c r="DUX231" s="24"/>
      <c r="DUY231" s="24"/>
      <c r="DUZ231" s="24"/>
      <c r="DVA231" s="24"/>
      <c r="DVB231" s="24"/>
      <c r="DVC231" s="24"/>
      <c r="DVD231" s="24"/>
      <c r="DVE231" s="24"/>
      <c r="DVF231" s="24"/>
      <c r="DVG231" s="24"/>
      <c r="DVH231" s="24"/>
      <c r="DVI231" s="24"/>
      <c r="DVJ231" s="24"/>
      <c r="DVK231" s="24"/>
      <c r="DVL231" s="24"/>
      <c r="DVM231" s="24"/>
      <c r="DVN231" s="24"/>
      <c r="DVO231" s="24"/>
      <c r="DVP231" s="24"/>
      <c r="DVQ231" s="24"/>
      <c r="DVR231" s="24"/>
      <c r="DVS231" s="24"/>
      <c r="DVT231" s="24"/>
      <c r="DVU231" s="24"/>
      <c r="DVV231" s="24"/>
      <c r="DVW231" s="24"/>
      <c r="DVX231" s="24"/>
      <c r="DVY231" s="24"/>
      <c r="DVZ231" s="24"/>
      <c r="DWA231" s="24"/>
      <c r="DWB231" s="24"/>
      <c r="DWC231" s="24"/>
      <c r="DWD231" s="24"/>
      <c r="DWE231" s="24"/>
      <c r="DWF231" s="24"/>
      <c r="DWG231" s="24"/>
      <c r="DWH231" s="24"/>
      <c r="DWI231" s="24"/>
      <c r="DWJ231" s="24"/>
      <c r="DWK231" s="24"/>
      <c r="DWL231" s="24"/>
      <c r="DWM231" s="24"/>
      <c r="DWN231" s="24"/>
      <c r="DWO231" s="24"/>
      <c r="DWP231" s="24"/>
      <c r="DWQ231" s="24"/>
      <c r="DWR231" s="24"/>
      <c r="DWS231" s="24"/>
      <c r="DWT231" s="24"/>
      <c r="DWU231" s="24"/>
      <c r="DWV231" s="24"/>
      <c r="DWW231" s="24"/>
      <c r="DWX231" s="24"/>
      <c r="DWY231" s="24"/>
      <c r="DWZ231" s="24"/>
      <c r="DXA231" s="24"/>
      <c r="DXB231" s="24"/>
      <c r="DXC231" s="24"/>
      <c r="DXD231" s="24"/>
      <c r="DXE231" s="24"/>
      <c r="DXF231" s="24"/>
      <c r="DXG231" s="24"/>
      <c r="DXH231" s="24"/>
      <c r="DXI231" s="24"/>
      <c r="DXJ231" s="24"/>
      <c r="DXK231" s="24"/>
      <c r="DXL231" s="24"/>
      <c r="DXM231" s="24"/>
      <c r="DXN231" s="24"/>
      <c r="DXO231" s="24"/>
      <c r="DXP231" s="24"/>
      <c r="DXQ231" s="24"/>
      <c r="DXR231" s="24"/>
      <c r="DXS231" s="24"/>
      <c r="DXT231" s="24"/>
      <c r="DXU231" s="24"/>
      <c r="DXV231" s="24"/>
      <c r="DXW231" s="24"/>
      <c r="DXX231" s="24"/>
      <c r="DXY231" s="24"/>
      <c r="DXZ231" s="24"/>
      <c r="DYA231" s="24"/>
      <c r="DYB231" s="24"/>
      <c r="DYC231" s="24"/>
      <c r="DYD231" s="24"/>
      <c r="DYE231" s="24"/>
      <c r="DYF231" s="24"/>
      <c r="DYG231" s="24"/>
      <c r="DYH231" s="24"/>
      <c r="DYI231" s="24"/>
      <c r="DYJ231" s="24"/>
      <c r="DYK231" s="24"/>
      <c r="DYL231" s="24"/>
      <c r="DYM231" s="24"/>
      <c r="DYN231" s="24"/>
      <c r="DYO231" s="24"/>
      <c r="DYP231" s="24"/>
      <c r="DYQ231" s="24"/>
      <c r="DYR231" s="24"/>
      <c r="DYS231" s="24"/>
      <c r="DYT231" s="24"/>
      <c r="DYU231" s="24"/>
      <c r="DYV231" s="24"/>
      <c r="DYW231" s="24"/>
      <c r="DYX231" s="24"/>
      <c r="DYY231" s="24"/>
      <c r="DYZ231" s="24"/>
      <c r="DZA231" s="24"/>
      <c r="DZB231" s="24"/>
      <c r="DZC231" s="24"/>
      <c r="DZD231" s="24"/>
      <c r="DZE231" s="24"/>
      <c r="DZF231" s="24"/>
      <c r="DZG231" s="24"/>
      <c r="DZH231" s="24"/>
      <c r="DZI231" s="24"/>
      <c r="DZJ231" s="24"/>
      <c r="DZK231" s="24"/>
      <c r="DZL231" s="24"/>
      <c r="DZM231" s="24"/>
      <c r="DZN231" s="24"/>
      <c r="DZO231" s="24"/>
      <c r="DZP231" s="24"/>
      <c r="DZQ231" s="24"/>
      <c r="DZR231" s="24"/>
      <c r="DZS231" s="24"/>
      <c r="DZT231" s="24"/>
      <c r="DZU231" s="24"/>
      <c r="DZV231" s="24"/>
      <c r="DZW231" s="24"/>
      <c r="DZX231" s="24"/>
      <c r="DZY231" s="24"/>
      <c r="DZZ231" s="24"/>
      <c r="EAA231" s="24"/>
      <c r="EAB231" s="24"/>
      <c r="EAC231" s="24"/>
      <c r="EAD231" s="24"/>
      <c r="EAE231" s="24"/>
      <c r="EAF231" s="24"/>
      <c r="EAG231" s="24"/>
      <c r="EAH231" s="24"/>
      <c r="EAI231" s="24"/>
      <c r="EAJ231" s="24"/>
      <c r="EAK231" s="24"/>
      <c r="EAL231" s="24"/>
      <c r="EAM231" s="24"/>
      <c r="EAN231" s="24"/>
      <c r="EAO231" s="24"/>
      <c r="EAP231" s="24"/>
      <c r="EAQ231" s="24"/>
      <c r="EAR231" s="24"/>
      <c r="EAS231" s="24"/>
      <c r="EAT231" s="24"/>
      <c r="EAU231" s="24"/>
      <c r="EAV231" s="24"/>
      <c r="EAW231" s="24"/>
      <c r="EAX231" s="24"/>
      <c r="EAY231" s="24"/>
      <c r="EAZ231" s="24"/>
      <c r="EBA231" s="24"/>
      <c r="EBB231" s="24"/>
      <c r="EBC231" s="24"/>
      <c r="EBD231" s="24"/>
      <c r="EBE231" s="24"/>
      <c r="EBF231" s="24"/>
      <c r="EBG231" s="24"/>
      <c r="EBH231" s="24"/>
      <c r="EBI231" s="24"/>
      <c r="EBJ231" s="24"/>
      <c r="EBK231" s="24"/>
      <c r="EBL231" s="24"/>
      <c r="EBM231" s="24"/>
      <c r="EBN231" s="24"/>
      <c r="EBO231" s="24"/>
      <c r="EBP231" s="24"/>
      <c r="EBQ231" s="24"/>
      <c r="EBR231" s="24"/>
      <c r="EBS231" s="24"/>
      <c r="EBT231" s="24"/>
      <c r="EBU231" s="24"/>
      <c r="EBV231" s="24"/>
      <c r="EBW231" s="24"/>
      <c r="EBX231" s="24"/>
      <c r="EBY231" s="24"/>
      <c r="EBZ231" s="24"/>
      <c r="ECA231" s="24"/>
      <c r="ECB231" s="24"/>
      <c r="ECC231" s="24"/>
      <c r="ECD231" s="24"/>
      <c r="ECE231" s="24"/>
      <c r="ECF231" s="24"/>
      <c r="ECG231" s="24"/>
      <c r="ECH231" s="24"/>
      <c r="ECI231" s="24"/>
      <c r="ECJ231" s="24"/>
      <c r="ECK231" s="24"/>
      <c r="ECL231" s="24"/>
      <c r="ECM231" s="24"/>
      <c r="ECN231" s="24"/>
      <c r="ECO231" s="24"/>
      <c r="ECP231" s="24"/>
      <c r="ECQ231" s="24"/>
      <c r="ECR231" s="24"/>
      <c r="ECS231" s="24"/>
      <c r="ECT231" s="24"/>
      <c r="ECU231" s="24"/>
      <c r="ECV231" s="24"/>
      <c r="ECW231" s="24"/>
      <c r="ECX231" s="24"/>
      <c r="ECY231" s="24"/>
      <c r="ECZ231" s="24"/>
      <c r="EDA231" s="24"/>
      <c r="EDB231" s="24"/>
      <c r="EDC231" s="24"/>
      <c r="EDD231" s="24"/>
      <c r="EDE231" s="24"/>
      <c r="EDF231" s="24"/>
      <c r="EDG231" s="24"/>
      <c r="EDH231" s="24"/>
      <c r="EDI231" s="24"/>
      <c r="EDJ231" s="24"/>
      <c r="EDK231" s="24"/>
      <c r="EDL231" s="24"/>
      <c r="EDM231" s="24"/>
      <c r="EDN231" s="24"/>
      <c r="EDO231" s="24"/>
      <c r="EDP231" s="24"/>
      <c r="EDQ231" s="24"/>
      <c r="EDR231" s="24"/>
      <c r="EDS231" s="24"/>
      <c r="EDT231" s="24"/>
      <c r="EDU231" s="24"/>
      <c r="EDV231" s="24"/>
      <c r="EDW231" s="24"/>
      <c r="EDX231" s="24"/>
      <c r="EDY231" s="24"/>
      <c r="EDZ231" s="24"/>
      <c r="EEA231" s="24"/>
      <c r="EEB231" s="24"/>
      <c r="EEC231" s="24"/>
      <c r="EED231" s="24"/>
      <c r="EEE231" s="24"/>
      <c r="EEF231" s="24"/>
      <c r="EEG231" s="24"/>
      <c r="EEH231" s="24"/>
      <c r="EEI231" s="24"/>
      <c r="EEJ231" s="24"/>
      <c r="EEK231" s="24"/>
      <c r="EEL231" s="24"/>
      <c r="EEM231" s="24"/>
      <c r="EEN231" s="24"/>
      <c r="EEO231" s="24"/>
      <c r="EEP231" s="24"/>
      <c r="EEQ231" s="24"/>
      <c r="EER231" s="24"/>
      <c r="EES231" s="24"/>
      <c r="EET231" s="24"/>
      <c r="EEU231" s="24"/>
      <c r="EEV231" s="24"/>
      <c r="EEW231" s="24"/>
      <c r="EEX231" s="24"/>
      <c r="EEY231" s="24"/>
      <c r="EEZ231" s="24"/>
      <c r="EFA231" s="24"/>
      <c r="EFB231" s="24"/>
      <c r="EFC231" s="24"/>
      <c r="EFD231" s="24"/>
      <c r="EFE231" s="24"/>
      <c r="EFF231" s="24"/>
      <c r="EFG231" s="24"/>
      <c r="EFH231" s="24"/>
      <c r="EFI231" s="24"/>
      <c r="EFJ231" s="24"/>
      <c r="EFK231" s="24"/>
      <c r="EFL231" s="24"/>
      <c r="EFM231" s="24"/>
      <c r="EFN231" s="24"/>
      <c r="EFO231" s="24"/>
      <c r="EFP231" s="24"/>
      <c r="EFQ231" s="24"/>
      <c r="EFR231" s="24"/>
      <c r="EFS231" s="24"/>
      <c r="EFT231" s="24"/>
      <c r="EFU231" s="24"/>
      <c r="EFV231" s="24"/>
      <c r="EFW231" s="24"/>
      <c r="EFX231" s="24"/>
      <c r="EFY231" s="24"/>
      <c r="EFZ231" s="24"/>
      <c r="EGA231" s="24"/>
      <c r="EGB231" s="24"/>
      <c r="EGC231" s="24"/>
      <c r="EGD231" s="24"/>
      <c r="EGE231" s="24"/>
      <c r="EGF231" s="24"/>
      <c r="EGG231" s="24"/>
      <c r="EGH231" s="24"/>
      <c r="EGI231" s="24"/>
      <c r="EGJ231" s="24"/>
      <c r="EGK231" s="24"/>
      <c r="EGL231" s="24"/>
      <c r="EGM231" s="24"/>
      <c r="EGN231" s="24"/>
      <c r="EGO231" s="24"/>
      <c r="EGP231" s="24"/>
      <c r="EGQ231" s="24"/>
      <c r="EGR231" s="24"/>
      <c r="EGS231" s="24"/>
      <c r="EGT231" s="24"/>
      <c r="EGU231" s="24"/>
      <c r="EGV231" s="24"/>
      <c r="EGW231" s="24"/>
      <c r="EGX231" s="24"/>
      <c r="EGY231" s="24"/>
      <c r="EGZ231" s="24"/>
      <c r="EHA231" s="24"/>
      <c r="EHB231" s="24"/>
      <c r="EHC231" s="24"/>
      <c r="EHD231" s="24"/>
      <c r="EHE231" s="24"/>
      <c r="EHF231" s="24"/>
      <c r="EHG231" s="24"/>
      <c r="EHH231" s="24"/>
      <c r="EHI231" s="24"/>
      <c r="EHJ231" s="24"/>
      <c r="EHK231" s="24"/>
      <c r="EHL231" s="24"/>
      <c r="EHM231" s="24"/>
      <c r="EHN231" s="24"/>
      <c r="EHO231" s="24"/>
      <c r="EHP231" s="24"/>
      <c r="EHQ231" s="24"/>
      <c r="EHR231" s="24"/>
      <c r="EHS231" s="24"/>
      <c r="EHT231" s="24"/>
      <c r="EHU231" s="24"/>
      <c r="EHV231" s="24"/>
      <c r="EHW231" s="24"/>
      <c r="EHX231" s="24"/>
      <c r="EHY231" s="24"/>
      <c r="EHZ231" s="24"/>
      <c r="EIA231" s="24"/>
      <c r="EIB231" s="24"/>
      <c r="EIC231" s="24"/>
      <c r="EID231" s="24"/>
      <c r="EIE231" s="24"/>
      <c r="EIF231" s="24"/>
      <c r="EIG231" s="24"/>
      <c r="EIH231" s="24"/>
      <c r="EII231" s="24"/>
      <c r="EIJ231" s="24"/>
      <c r="EIK231" s="24"/>
      <c r="EIL231" s="24"/>
      <c r="EIM231" s="24"/>
      <c r="EIN231" s="24"/>
      <c r="EIO231" s="24"/>
      <c r="EIP231" s="24"/>
      <c r="EIQ231" s="24"/>
      <c r="EIR231" s="24"/>
      <c r="EIS231" s="24"/>
      <c r="EIT231" s="24"/>
      <c r="EIU231" s="24"/>
      <c r="EIV231" s="24"/>
      <c r="EIW231" s="24"/>
      <c r="EIX231" s="24"/>
      <c r="EIY231" s="24"/>
      <c r="EIZ231" s="24"/>
      <c r="EJA231" s="24"/>
      <c r="EJB231" s="24"/>
      <c r="EJC231" s="24"/>
      <c r="EJD231" s="24"/>
      <c r="EJE231" s="24"/>
      <c r="EJF231" s="24"/>
      <c r="EJG231" s="24"/>
      <c r="EJH231" s="24"/>
      <c r="EJI231" s="24"/>
      <c r="EJJ231" s="24"/>
      <c r="EJK231" s="24"/>
      <c r="EJL231" s="24"/>
      <c r="EJM231" s="24"/>
      <c r="EJN231" s="24"/>
      <c r="EJO231" s="24"/>
      <c r="EJP231" s="24"/>
      <c r="EJQ231" s="24"/>
      <c r="EJR231" s="24"/>
      <c r="EJS231" s="24"/>
      <c r="EJT231" s="24"/>
      <c r="EJU231" s="24"/>
      <c r="EJV231" s="24"/>
      <c r="EJW231" s="24"/>
      <c r="EJX231" s="24"/>
      <c r="EJY231" s="24"/>
      <c r="EJZ231" s="24"/>
      <c r="EKA231" s="24"/>
      <c r="EKB231" s="24"/>
      <c r="EKC231" s="24"/>
      <c r="EKD231" s="24"/>
      <c r="EKE231" s="24"/>
      <c r="EKF231" s="24"/>
      <c r="EKG231" s="24"/>
      <c r="EKH231" s="24"/>
      <c r="EKI231" s="24"/>
      <c r="EKJ231" s="24"/>
      <c r="EKK231" s="24"/>
      <c r="EKL231" s="24"/>
      <c r="EKM231" s="24"/>
      <c r="EKN231" s="24"/>
      <c r="EKO231" s="24"/>
      <c r="EKP231" s="24"/>
      <c r="EKQ231" s="24"/>
      <c r="EKR231" s="24"/>
      <c r="EKS231" s="24"/>
      <c r="EKT231" s="24"/>
      <c r="EKU231" s="24"/>
      <c r="EKV231" s="24"/>
      <c r="EKW231" s="24"/>
      <c r="EKX231" s="24"/>
      <c r="EKY231" s="24"/>
      <c r="EKZ231" s="24"/>
      <c r="ELA231" s="24"/>
      <c r="ELB231" s="24"/>
      <c r="ELC231" s="24"/>
      <c r="ELD231" s="24"/>
      <c r="ELE231" s="24"/>
      <c r="ELF231" s="24"/>
      <c r="ELG231" s="24"/>
      <c r="ELH231" s="24"/>
      <c r="ELI231" s="24"/>
      <c r="ELJ231" s="24"/>
      <c r="ELK231" s="24"/>
      <c r="ELL231" s="24"/>
      <c r="ELM231" s="24"/>
      <c r="ELN231" s="24"/>
      <c r="ELO231" s="24"/>
      <c r="ELP231" s="24"/>
      <c r="ELQ231" s="24"/>
      <c r="ELR231" s="24"/>
      <c r="ELS231" s="24"/>
      <c r="ELT231" s="24"/>
      <c r="ELU231" s="24"/>
      <c r="ELV231" s="24"/>
      <c r="ELW231" s="24"/>
      <c r="ELX231" s="24"/>
      <c r="ELY231" s="24"/>
      <c r="ELZ231" s="24"/>
      <c r="EMA231" s="24"/>
      <c r="EMB231" s="24"/>
      <c r="EMC231" s="24"/>
      <c r="EMD231" s="24"/>
      <c r="EME231" s="24"/>
      <c r="EMF231" s="24"/>
      <c r="EMG231" s="24"/>
      <c r="EMH231" s="24"/>
      <c r="EMI231" s="24"/>
      <c r="EMJ231" s="24"/>
      <c r="EMK231" s="24"/>
      <c r="EML231" s="24"/>
      <c r="EMM231" s="24"/>
      <c r="EMN231" s="24"/>
      <c r="EMO231" s="24"/>
      <c r="EMP231" s="24"/>
      <c r="EMQ231" s="24"/>
      <c r="EMR231" s="24"/>
      <c r="EMS231" s="24"/>
      <c r="EMT231" s="24"/>
      <c r="EMU231" s="24"/>
      <c r="EMV231" s="24"/>
      <c r="EMW231" s="24"/>
      <c r="EMX231" s="24"/>
      <c r="EMY231" s="24"/>
      <c r="EMZ231" s="24"/>
      <c r="ENA231" s="24"/>
      <c r="ENB231" s="24"/>
      <c r="ENC231" s="24"/>
      <c r="END231" s="24"/>
      <c r="ENE231" s="24"/>
      <c r="ENF231" s="24"/>
      <c r="ENG231" s="24"/>
      <c r="ENH231" s="24"/>
      <c r="ENI231" s="24"/>
      <c r="ENJ231" s="24"/>
      <c r="ENK231" s="24"/>
      <c r="ENL231" s="24"/>
      <c r="ENM231" s="24"/>
      <c r="ENN231" s="24"/>
      <c r="ENO231" s="24"/>
      <c r="ENP231" s="24"/>
      <c r="ENQ231" s="24"/>
      <c r="ENR231" s="24"/>
      <c r="ENS231" s="24"/>
      <c r="ENT231" s="24"/>
      <c r="ENU231" s="24"/>
      <c r="ENV231" s="24"/>
      <c r="ENW231" s="24"/>
      <c r="ENX231" s="24"/>
      <c r="ENY231" s="24"/>
      <c r="ENZ231" s="24"/>
      <c r="EOA231" s="24"/>
      <c r="EOB231" s="24"/>
      <c r="EOC231" s="24"/>
      <c r="EOD231" s="24"/>
      <c r="EOE231" s="24"/>
      <c r="EOF231" s="24"/>
      <c r="EOG231" s="24"/>
      <c r="EOH231" s="24"/>
      <c r="EOI231" s="24"/>
      <c r="EOJ231" s="24"/>
      <c r="EOK231" s="24"/>
      <c r="EOL231" s="24"/>
      <c r="EOM231" s="24"/>
      <c r="EON231" s="24"/>
      <c r="EOO231" s="24"/>
      <c r="EOP231" s="24"/>
      <c r="EOQ231" s="24"/>
      <c r="EOR231" s="24"/>
      <c r="EOS231" s="24"/>
      <c r="EOT231" s="24"/>
      <c r="EOU231" s="24"/>
      <c r="EOV231" s="24"/>
      <c r="EOW231" s="24"/>
      <c r="EOX231" s="24"/>
      <c r="EOY231" s="24"/>
      <c r="EOZ231" s="24"/>
      <c r="EPA231" s="24"/>
      <c r="EPB231" s="24"/>
      <c r="EPC231" s="24"/>
      <c r="EPD231" s="24"/>
      <c r="EPE231" s="24"/>
      <c r="EPF231" s="24"/>
      <c r="EPG231" s="24"/>
      <c r="EPH231" s="24"/>
      <c r="EPI231" s="24"/>
      <c r="EPJ231" s="24"/>
      <c r="EPK231" s="24"/>
      <c r="EPL231" s="24"/>
      <c r="EPM231" s="24"/>
      <c r="EPN231" s="24"/>
      <c r="EPO231" s="24"/>
      <c r="EPP231" s="24"/>
      <c r="EPQ231" s="24"/>
      <c r="EPR231" s="24"/>
      <c r="EPS231" s="24"/>
      <c r="EPT231" s="24"/>
      <c r="EPU231" s="24"/>
      <c r="EPV231" s="24"/>
      <c r="EPW231" s="24"/>
      <c r="EPX231" s="24"/>
      <c r="EPY231" s="24"/>
      <c r="EPZ231" s="24"/>
      <c r="EQA231" s="24"/>
      <c r="EQB231" s="24"/>
      <c r="EQC231" s="24"/>
      <c r="EQD231" s="24"/>
      <c r="EQE231" s="24"/>
      <c r="EQF231" s="24"/>
      <c r="EQG231" s="24"/>
      <c r="EQH231" s="24"/>
      <c r="EQI231" s="24"/>
      <c r="EQJ231" s="24"/>
      <c r="EQK231" s="24"/>
      <c r="EQL231" s="24"/>
      <c r="EQM231" s="24"/>
      <c r="EQN231" s="24"/>
      <c r="EQO231" s="24"/>
      <c r="EQP231" s="24"/>
      <c r="EQQ231" s="24"/>
      <c r="EQR231" s="24"/>
      <c r="EQS231" s="24"/>
      <c r="EQT231" s="24"/>
      <c r="EQU231" s="24"/>
      <c r="EQV231" s="24"/>
      <c r="EQW231" s="24"/>
      <c r="EQX231" s="24"/>
      <c r="EQY231" s="24"/>
      <c r="EQZ231" s="24"/>
      <c r="ERA231" s="24"/>
      <c r="ERB231" s="24"/>
      <c r="ERC231" s="24"/>
      <c r="ERD231" s="24"/>
      <c r="ERE231" s="24"/>
      <c r="ERF231" s="24"/>
      <c r="ERG231" s="24"/>
      <c r="ERH231" s="24"/>
      <c r="ERI231" s="24"/>
      <c r="ERJ231" s="24"/>
      <c r="ERK231" s="24"/>
      <c r="ERL231" s="24"/>
      <c r="ERM231" s="24"/>
      <c r="ERN231" s="24"/>
      <c r="ERO231" s="24"/>
      <c r="ERP231" s="24"/>
      <c r="ERQ231" s="24"/>
      <c r="ERR231" s="24"/>
      <c r="ERS231" s="24"/>
      <c r="ERT231" s="24"/>
      <c r="ERU231" s="24"/>
      <c r="ERV231" s="24"/>
      <c r="ERW231" s="24"/>
      <c r="ERX231" s="24"/>
      <c r="ERY231" s="24"/>
      <c r="ERZ231" s="24"/>
      <c r="ESA231" s="24"/>
      <c r="ESB231" s="24"/>
      <c r="ESC231" s="24"/>
      <c r="ESD231" s="24"/>
      <c r="ESE231" s="24"/>
      <c r="ESF231" s="24"/>
      <c r="ESG231" s="24"/>
      <c r="ESH231" s="24"/>
      <c r="ESI231" s="24"/>
      <c r="ESJ231" s="24"/>
      <c r="ESK231" s="24"/>
      <c r="ESL231" s="24"/>
      <c r="ESM231" s="24"/>
      <c r="ESN231" s="24"/>
      <c r="ESO231" s="24"/>
      <c r="ESP231" s="24"/>
      <c r="ESQ231" s="24"/>
      <c r="ESR231" s="24"/>
      <c r="ESS231" s="24"/>
      <c r="EST231" s="24"/>
      <c r="ESU231" s="24"/>
      <c r="ESV231" s="24"/>
      <c r="ESW231" s="24"/>
      <c r="ESX231" s="24"/>
      <c r="ESY231" s="24"/>
      <c r="ESZ231" s="24"/>
      <c r="ETA231" s="24"/>
      <c r="ETB231" s="24"/>
      <c r="ETC231" s="24"/>
      <c r="ETD231" s="24"/>
      <c r="ETE231" s="24"/>
      <c r="ETF231" s="24"/>
      <c r="ETG231" s="24"/>
      <c r="ETH231" s="24"/>
      <c r="ETI231" s="24"/>
      <c r="ETJ231" s="24"/>
      <c r="ETK231" s="24"/>
      <c r="ETL231" s="24"/>
      <c r="ETM231" s="24"/>
      <c r="ETN231" s="24"/>
      <c r="ETO231" s="24"/>
      <c r="ETP231" s="24"/>
      <c r="ETQ231" s="24"/>
      <c r="ETR231" s="24"/>
      <c r="ETS231" s="24"/>
      <c r="ETT231" s="24"/>
      <c r="ETU231" s="24"/>
      <c r="ETV231" s="24"/>
      <c r="ETW231" s="24"/>
      <c r="ETX231" s="24"/>
      <c r="ETY231" s="24"/>
      <c r="ETZ231" s="24"/>
      <c r="EUA231" s="24"/>
      <c r="EUB231" s="24"/>
      <c r="EUC231" s="24"/>
      <c r="EUD231" s="24"/>
      <c r="EUE231" s="24"/>
      <c r="EUF231" s="24"/>
      <c r="EUG231" s="24"/>
      <c r="EUH231" s="24"/>
      <c r="EUI231" s="24"/>
      <c r="EUJ231" s="24"/>
      <c r="EUK231" s="24"/>
      <c r="EUL231" s="24"/>
      <c r="EUM231" s="24"/>
      <c r="EUN231" s="24"/>
      <c r="EUO231" s="24"/>
      <c r="EUP231" s="24"/>
      <c r="EUQ231" s="24"/>
      <c r="EUR231" s="24"/>
      <c r="EUS231" s="24"/>
      <c r="EUT231" s="24"/>
      <c r="EUU231" s="24"/>
      <c r="EUV231" s="24"/>
      <c r="EUW231" s="24"/>
      <c r="EUX231" s="24"/>
      <c r="EUY231" s="24"/>
      <c r="EUZ231" s="24"/>
      <c r="EVA231" s="24"/>
      <c r="EVB231" s="24"/>
      <c r="EVC231" s="24"/>
      <c r="EVD231" s="24"/>
      <c r="EVE231" s="24"/>
      <c r="EVF231" s="24"/>
      <c r="EVG231" s="24"/>
      <c r="EVH231" s="24"/>
      <c r="EVI231" s="24"/>
      <c r="EVJ231" s="24"/>
      <c r="EVK231" s="24"/>
      <c r="EVL231" s="24"/>
      <c r="EVM231" s="24"/>
      <c r="EVN231" s="24"/>
      <c r="EVO231" s="24"/>
      <c r="EVP231" s="24"/>
      <c r="EVQ231" s="24"/>
      <c r="EVR231" s="24"/>
      <c r="EVS231" s="24"/>
      <c r="EVT231" s="24"/>
      <c r="EVU231" s="24"/>
      <c r="EVV231" s="24"/>
      <c r="EVW231" s="24"/>
      <c r="EVX231" s="24"/>
      <c r="EVY231" s="24"/>
      <c r="EVZ231" s="24"/>
      <c r="EWA231" s="24"/>
      <c r="EWB231" s="24"/>
      <c r="EWC231" s="24"/>
      <c r="EWD231" s="24"/>
      <c r="EWE231" s="24"/>
      <c r="EWF231" s="24"/>
      <c r="EWG231" s="24"/>
      <c r="EWH231" s="24"/>
      <c r="EWI231" s="24"/>
      <c r="EWJ231" s="24"/>
      <c r="EWK231" s="24"/>
      <c r="EWL231" s="24"/>
      <c r="EWM231" s="24"/>
      <c r="EWN231" s="24"/>
      <c r="EWO231" s="24"/>
      <c r="EWP231" s="24"/>
      <c r="EWQ231" s="24"/>
      <c r="EWR231" s="24"/>
      <c r="EWS231" s="24"/>
      <c r="EWT231" s="24"/>
      <c r="EWU231" s="24"/>
      <c r="EWV231" s="24"/>
      <c r="EWW231" s="24"/>
      <c r="EWX231" s="24"/>
      <c r="EWY231" s="24"/>
      <c r="EWZ231" s="24"/>
      <c r="EXA231" s="24"/>
      <c r="EXB231" s="24"/>
      <c r="EXC231" s="24"/>
      <c r="EXD231" s="24"/>
      <c r="EXE231" s="24"/>
      <c r="EXF231" s="24"/>
      <c r="EXG231" s="24"/>
      <c r="EXH231" s="24"/>
      <c r="EXI231" s="24"/>
      <c r="EXJ231" s="24"/>
      <c r="EXK231" s="24"/>
      <c r="EXL231" s="24"/>
      <c r="EXM231" s="24"/>
      <c r="EXN231" s="24"/>
      <c r="EXO231" s="24"/>
      <c r="EXP231" s="24"/>
      <c r="EXQ231" s="24"/>
      <c r="EXR231" s="24"/>
      <c r="EXS231" s="24"/>
      <c r="EXT231" s="24"/>
      <c r="EXU231" s="24"/>
      <c r="EXV231" s="24"/>
      <c r="EXW231" s="24"/>
      <c r="EXX231" s="24"/>
      <c r="EXY231" s="24"/>
      <c r="EXZ231" s="24"/>
      <c r="EYA231" s="24"/>
      <c r="EYB231" s="24"/>
      <c r="EYC231" s="24"/>
      <c r="EYD231" s="24"/>
      <c r="EYE231" s="24"/>
      <c r="EYF231" s="24"/>
      <c r="EYG231" s="24"/>
      <c r="EYH231" s="24"/>
      <c r="EYI231" s="24"/>
      <c r="EYJ231" s="24"/>
      <c r="EYK231" s="24"/>
      <c r="EYL231" s="24"/>
      <c r="EYM231" s="24"/>
      <c r="EYN231" s="24"/>
      <c r="EYO231" s="24"/>
      <c r="EYP231" s="24"/>
      <c r="EYQ231" s="24"/>
      <c r="EYR231" s="24"/>
      <c r="EYS231" s="24"/>
      <c r="EYT231" s="24"/>
      <c r="EYU231" s="24"/>
      <c r="EYV231" s="24"/>
      <c r="EYW231" s="24"/>
      <c r="EYX231" s="24"/>
      <c r="EYY231" s="24"/>
      <c r="EYZ231" s="24"/>
      <c r="EZA231" s="24"/>
      <c r="EZB231" s="24"/>
      <c r="EZC231" s="24"/>
      <c r="EZD231" s="24"/>
      <c r="EZE231" s="24"/>
      <c r="EZF231" s="24"/>
      <c r="EZG231" s="24"/>
      <c r="EZH231" s="24"/>
      <c r="EZI231" s="24"/>
      <c r="EZJ231" s="24"/>
      <c r="EZK231" s="24"/>
      <c r="EZL231" s="24"/>
      <c r="EZM231" s="24"/>
      <c r="EZN231" s="24"/>
      <c r="EZO231" s="24"/>
      <c r="EZP231" s="24"/>
      <c r="EZQ231" s="24"/>
      <c r="EZR231" s="24"/>
      <c r="EZS231" s="24"/>
      <c r="EZT231" s="24"/>
      <c r="EZU231" s="24"/>
      <c r="EZV231" s="24"/>
      <c r="EZW231" s="24"/>
      <c r="EZX231" s="24"/>
      <c r="EZY231" s="24"/>
      <c r="EZZ231" s="24"/>
      <c r="FAA231" s="24"/>
      <c r="FAB231" s="24"/>
      <c r="FAC231" s="24"/>
      <c r="FAD231" s="24"/>
      <c r="FAE231" s="24"/>
      <c r="FAF231" s="24"/>
      <c r="FAG231" s="24"/>
      <c r="FAH231" s="24"/>
      <c r="FAI231" s="24"/>
      <c r="FAJ231" s="24"/>
      <c r="FAK231" s="24"/>
      <c r="FAL231" s="24"/>
      <c r="FAM231" s="24"/>
      <c r="FAN231" s="24"/>
      <c r="FAO231" s="24"/>
      <c r="FAP231" s="24"/>
      <c r="FAQ231" s="24"/>
      <c r="FAR231" s="24"/>
      <c r="FAS231" s="24"/>
      <c r="FAT231" s="24"/>
      <c r="FAU231" s="24"/>
      <c r="FAV231" s="24"/>
      <c r="FAW231" s="24"/>
      <c r="FAX231" s="24"/>
      <c r="FAY231" s="24"/>
      <c r="FAZ231" s="24"/>
      <c r="FBA231" s="24"/>
      <c r="FBB231" s="24"/>
      <c r="FBC231" s="24"/>
      <c r="FBD231" s="24"/>
      <c r="FBE231" s="24"/>
      <c r="FBF231" s="24"/>
      <c r="FBG231" s="24"/>
      <c r="FBH231" s="24"/>
      <c r="FBI231" s="24"/>
      <c r="FBJ231" s="24"/>
      <c r="FBK231" s="24"/>
      <c r="FBL231" s="24"/>
      <c r="FBM231" s="24"/>
      <c r="FBN231" s="24"/>
      <c r="FBO231" s="24"/>
      <c r="FBP231" s="24"/>
      <c r="FBQ231" s="24"/>
      <c r="FBR231" s="24"/>
      <c r="FBS231" s="24"/>
      <c r="FBT231" s="24"/>
      <c r="FBU231" s="24"/>
      <c r="FBV231" s="24"/>
      <c r="FBW231" s="24"/>
      <c r="FBX231" s="24"/>
      <c r="FBY231" s="24"/>
      <c r="FBZ231" s="24"/>
      <c r="FCA231" s="24"/>
      <c r="FCB231" s="24"/>
      <c r="FCC231" s="24"/>
      <c r="FCD231" s="24"/>
      <c r="FCE231" s="24"/>
      <c r="FCF231" s="24"/>
      <c r="FCG231" s="24"/>
      <c r="FCH231" s="24"/>
      <c r="FCI231" s="24"/>
      <c r="FCJ231" s="24"/>
      <c r="FCK231" s="24"/>
      <c r="FCL231" s="24"/>
      <c r="FCM231" s="24"/>
      <c r="FCN231" s="24"/>
      <c r="FCO231" s="24"/>
      <c r="FCP231" s="24"/>
      <c r="FCQ231" s="24"/>
      <c r="FCR231" s="24"/>
      <c r="FCS231" s="24"/>
      <c r="FCT231" s="24"/>
      <c r="FCU231" s="24"/>
      <c r="FCV231" s="24"/>
      <c r="FCW231" s="24"/>
      <c r="FCX231" s="24"/>
      <c r="FCY231" s="24"/>
      <c r="FCZ231" s="24"/>
      <c r="FDA231" s="24"/>
      <c r="FDB231" s="24"/>
      <c r="FDC231" s="24"/>
      <c r="FDD231" s="24"/>
      <c r="FDE231" s="24"/>
      <c r="FDF231" s="24"/>
      <c r="FDG231" s="24"/>
      <c r="FDH231" s="24"/>
      <c r="FDI231" s="24"/>
      <c r="FDJ231" s="24"/>
      <c r="FDK231" s="24"/>
      <c r="FDL231" s="24"/>
      <c r="FDM231" s="24"/>
      <c r="FDN231" s="24"/>
      <c r="FDO231" s="24"/>
      <c r="FDP231" s="24"/>
      <c r="FDQ231" s="24"/>
      <c r="FDR231" s="24"/>
      <c r="FDS231" s="24"/>
      <c r="FDT231" s="24"/>
      <c r="FDU231" s="24"/>
      <c r="FDV231" s="24"/>
      <c r="FDW231" s="24"/>
      <c r="FDX231" s="24"/>
      <c r="FDY231" s="24"/>
      <c r="FDZ231" s="24"/>
      <c r="FEA231" s="24"/>
      <c r="FEB231" s="24"/>
      <c r="FEC231" s="24"/>
      <c r="FED231" s="24"/>
      <c r="FEE231" s="24"/>
      <c r="FEF231" s="24"/>
      <c r="FEG231" s="24"/>
      <c r="FEH231" s="24"/>
      <c r="FEI231" s="24"/>
      <c r="FEJ231" s="24"/>
      <c r="FEK231" s="24"/>
      <c r="FEL231" s="24"/>
      <c r="FEM231" s="24"/>
      <c r="FEN231" s="24"/>
      <c r="FEO231" s="24"/>
      <c r="FEP231" s="24"/>
      <c r="FEQ231" s="24"/>
      <c r="FER231" s="24"/>
      <c r="FES231" s="24"/>
      <c r="FET231" s="24"/>
      <c r="FEU231" s="24"/>
      <c r="FEV231" s="24"/>
      <c r="FEW231" s="24"/>
      <c r="FEX231" s="24"/>
      <c r="FEY231" s="24"/>
      <c r="FEZ231" s="24"/>
      <c r="FFA231" s="24"/>
      <c r="FFB231" s="24"/>
      <c r="FFC231" s="24"/>
      <c r="FFD231" s="24"/>
      <c r="FFE231" s="24"/>
      <c r="FFF231" s="24"/>
      <c r="FFG231" s="24"/>
      <c r="FFH231" s="24"/>
      <c r="FFI231" s="24"/>
      <c r="FFJ231" s="24"/>
      <c r="FFK231" s="24"/>
      <c r="FFL231" s="24"/>
      <c r="FFM231" s="24"/>
      <c r="FFN231" s="24"/>
      <c r="FFO231" s="24"/>
      <c r="FFP231" s="24"/>
      <c r="FFQ231" s="24"/>
      <c r="FFR231" s="24"/>
      <c r="FFS231" s="24"/>
      <c r="FFT231" s="24"/>
      <c r="FFU231" s="24"/>
      <c r="FFV231" s="24"/>
      <c r="FFW231" s="24"/>
      <c r="FFX231" s="24"/>
      <c r="FFY231" s="24"/>
      <c r="FFZ231" s="24"/>
      <c r="FGA231" s="24"/>
      <c r="FGB231" s="24"/>
      <c r="FGC231" s="24"/>
      <c r="FGD231" s="24"/>
      <c r="FGE231" s="24"/>
      <c r="FGF231" s="24"/>
      <c r="FGG231" s="24"/>
      <c r="FGH231" s="24"/>
      <c r="FGI231" s="24"/>
      <c r="FGJ231" s="24"/>
      <c r="FGK231" s="24"/>
      <c r="FGL231" s="24"/>
      <c r="FGM231" s="24"/>
      <c r="FGN231" s="24"/>
      <c r="FGO231" s="24"/>
      <c r="FGP231" s="24"/>
      <c r="FGQ231" s="24"/>
      <c r="FGR231" s="24"/>
      <c r="FGS231" s="24"/>
      <c r="FGT231" s="24"/>
      <c r="FGU231" s="24"/>
      <c r="FGV231" s="24"/>
      <c r="FGW231" s="24"/>
      <c r="FGX231" s="24"/>
      <c r="FGY231" s="24"/>
      <c r="FGZ231" s="24"/>
      <c r="FHA231" s="24"/>
      <c r="FHB231" s="24"/>
      <c r="FHC231" s="24"/>
      <c r="FHD231" s="24"/>
      <c r="FHE231" s="24"/>
      <c r="FHF231" s="24"/>
      <c r="FHG231" s="24"/>
      <c r="FHH231" s="24"/>
      <c r="FHI231" s="24"/>
      <c r="FHJ231" s="24"/>
      <c r="FHK231" s="24"/>
      <c r="FHL231" s="24"/>
      <c r="FHM231" s="24"/>
      <c r="FHN231" s="24"/>
      <c r="FHO231" s="24"/>
      <c r="FHP231" s="24"/>
      <c r="FHQ231" s="24"/>
      <c r="FHR231" s="24"/>
      <c r="FHS231" s="24"/>
      <c r="FHT231" s="24"/>
      <c r="FHU231" s="24"/>
      <c r="FHV231" s="24"/>
      <c r="FHW231" s="24"/>
      <c r="FHX231" s="24"/>
      <c r="FHY231" s="24"/>
      <c r="FHZ231" s="24"/>
      <c r="FIA231" s="24"/>
      <c r="FIB231" s="24"/>
      <c r="FIC231" s="24"/>
      <c r="FID231" s="24"/>
      <c r="FIE231" s="24"/>
      <c r="FIF231" s="24"/>
      <c r="FIG231" s="24"/>
      <c r="FIH231" s="24"/>
      <c r="FII231" s="24"/>
      <c r="FIJ231" s="24"/>
      <c r="FIK231" s="24"/>
      <c r="FIL231" s="24"/>
      <c r="FIM231" s="24"/>
      <c r="FIN231" s="24"/>
      <c r="FIO231" s="24"/>
      <c r="FIP231" s="24"/>
      <c r="FIQ231" s="24"/>
      <c r="FIR231" s="24"/>
      <c r="FIS231" s="24"/>
      <c r="FIT231" s="24"/>
      <c r="FIU231" s="24"/>
      <c r="FIV231" s="24"/>
      <c r="FIW231" s="24"/>
      <c r="FIX231" s="24"/>
      <c r="FIY231" s="24"/>
      <c r="FIZ231" s="24"/>
      <c r="FJA231" s="24"/>
      <c r="FJB231" s="24"/>
      <c r="FJC231" s="24"/>
      <c r="FJD231" s="24"/>
      <c r="FJE231" s="24"/>
      <c r="FJF231" s="24"/>
      <c r="FJG231" s="24"/>
      <c r="FJH231" s="24"/>
      <c r="FJI231" s="24"/>
      <c r="FJJ231" s="24"/>
      <c r="FJK231" s="24"/>
      <c r="FJL231" s="24"/>
      <c r="FJM231" s="24"/>
      <c r="FJN231" s="24"/>
      <c r="FJO231" s="24"/>
      <c r="FJP231" s="24"/>
      <c r="FJQ231" s="24"/>
      <c r="FJR231" s="24"/>
      <c r="FJS231" s="24"/>
      <c r="FJT231" s="24"/>
      <c r="FJU231" s="24"/>
      <c r="FJV231" s="24"/>
      <c r="FJW231" s="24"/>
      <c r="FJX231" s="24"/>
      <c r="FJY231" s="24"/>
      <c r="FJZ231" s="24"/>
      <c r="FKA231" s="24"/>
      <c r="FKB231" s="24"/>
      <c r="FKC231" s="24"/>
      <c r="FKD231" s="24"/>
      <c r="FKE231" s="24"/>
      <c r="FKF231" s="24"/>
      <c r="FKG231" s="24"/>
      <c r="FKH231" s="24"/>
      <c r="FKI231" s="24"/>
      <c r="FKJ231" s="24"/>
      <c r="FKK231" s="24"/>
      <c r="FKL231" s="24"/>
      <c r="FKM231" s="24"/>
      <c r="FKN231" s="24"/>
      <c r="FKO231" s="24"/>
      <c r="FKP231" s="24"/>
      <c r="FKQ231" s="24"/>
      <c r="FKR231" s="24"/>
      <c r="FKS231" s="24"/>
      <c r="FKT231" s="24"/>
      <c r="FKU231" s="24"/>
      <c r="FKV231" s="24"/>
      <c r="FKW231" s="24"/>
      <c r="FKX231" s="24"/>
      <c r="FKY231" s="24"/>
      <c r="FKZ231" s="24"/>
      <c r="FLA231" s="24"/>
      <c r="FLB231" s="24"/>
      <c r="FLC231" s="24"/>
      <c r="FLD231" s="24"/>
      <c r="FLE231" s="24"/>
      <c r="FLF231" s="24"/>
      <c r="FLG231" s="24"/>
      <c r="FLH231" s="24"/>
      <c r="FLI231" s="24"/>
      <c r="FLJ231" s="24"/>
      <c r="FLK231" s="24"/>
      <c r="FLL231" s="24"/>
      <c r="FLM231" s="24"/>
      <c r="FLN231" s="24"/>
      <c r="FLO231" s="24"/>
      <c r="FLP231" s="24"/>
      <c r="FLQ231" s="24"/>
      <c r="FLR231" s="24"/>
      <c r="FLS231" s="24"/>
      <c r="FLT231" s="24"/>
      <c r="FLU231" s="24"/>
      <c r="FLV231" s="24"/>
      <c r="FLW231" s="24"/>
      <c r="FLX231" s="24"/>
      <c r="FLY231" s="24"/>
      <c r="FLZ231" s="24"/>
      <c r="FMA231" s="24"/>
      <c r="FMB231" s="24"/>
      <c r="FMC231" s="24"/>
      <c r="FMD231" s="24"/>
      <c r="FME231" s="24"/>
      <c r="FMF231" s="24"/>
      <c r="FMG231" s="24"/>
      <c r="FMH231" s="24"/>
      <c r="FMI231" s="24"/>
      <c r="FMJ231" s="24"/>
      <c r="FMK231" s="24"/>
      <c r="FML231" s="24"/>
      <c r="FMM231" s="24"/>
      <c r="FMN231" s="24"/>
      <c r="FMO231" s="24"/>
      <c r="FMP231" s="24"/>
      <c r="FMQ231" s="24"/>
      <c r="FMR231" s="24"/>
      <c r="FMS231" s="24"/>
      <c r="FMT231" s="24"/>
      <c r="FMU231" s="24"/>
      <c r="FMV231" s="24"/>
      <c r="FMW231" s="24"/>
      <c r="FMX231" s="24"/>
      <c r="FMY231" s="24"/>
      <c r="FMZ231" s="24"/>
      <c r="FNA231" s="24"/>
      <c r="FNB231" s="24"/>
      <c r="FNC231" s="24"/>
      <c r="FND231" s="24"/>
      <c r="FNE231" s="24"/>
      <c r="FNF231" s="24"/>
      <c r="FNG231" s="24"/>
      <c r="FNH231" s="24"/>
      <c r="FNI231" s="24"/>
      <c r="FNJ231" s="24"/>
      <c r="FNK231" s="24"/>
      <c r="FNL231" s="24"/>
      <c r="FNM231" s="24"/>
      <c r="FNN231" s="24"/>
      <c r="FNO231" s="24"/>
      <c r="FNP231" s="24"/>
      <c r="FNQ231" s="24"/>
      <c r="FNR231" s="24"/>
      <c r="FNS231" s="24"/>
      <c r="FNT231" s="24"/>
      <c r="FNU231" s="24"/>
      <c r="FNV231" s="24"/>
      <c r="FNW231" s="24"/>
      <c r="FNX231" s="24"/>
      <c r="FNY231" s="24"/>
      <c r="FNZ231" s="24"/>
      <c r="FOA231" s="24"/>
      <c r="FOB231" s="24"/>
      <c r="FOC231" s="24"/>
      <c r="FOD231" s="24"/>
      <c r="FOE231" s="24"/>
      <c r="FOF231" s="24"/>
      <c r="FOG231" s="24"/>
      <c r="FOH231" s="24"/>
      <c r="FOI231" s="24"/>
      <c r="FOJ231" s="24"/>
      <c r="FOK231" s="24"/>
      <c r="FOL231" s="24"/>
      <c r="FOM231" s="24"/>
      <c r="FON231" s="24"/>
      <c r="FOO231" s="24"/>
      <c r="FOP231" s="24"/>
      <c r="FOQ231" s="24"/>
      <c r="FOR231" s="24"/>
      <c r="FOS231" s="24"/>
      <c r="FOT231" s="24"/>
      <c r="FOU231" s="24"/>
      <c r="FOV231" s="24"/>
      <c r="FOW231" s="24"/>
      <c r="FOX231" s="24"/>
      <c r="FOY231" s="24"/>
      <c r="FOZ231" s="24"/>
      <c r="FPA231" s="24"/>
      <c r="FPB231" s="24"/>
      <c r="FPC231" s="24"/>
      <c r="FPD231" s="24"/>
      <c r="FPE231" s="24"/>
      <c r="FPF231" s="24"/>
      <c r="FPG231" s="24"/>
      <c r="FPH231" s="24"/>
      <c r="FPI231" s="24"/>
      <c r="FPJ231" s="24"/>
      <c r="FPK231" s="24"/>
      <c r="FPL231" s="24"/>
      <c r="FPM231" s="24"/>
      <c r="FPN231" s="24"/>
      <c r="FPO231" s="24"/>
      <c r="FPP231" s="24"/>
      <c r="FPQ231" s="24"/>
      <c r="FPR231" s="24"/>
      <c r="FPS231" s="24"/>
      <c r="FPT231" s="24"/>
      <c r="FPU231" s="24"/>
      <c r="FPV231" s="24"/>
      <c r="FPW231" s="24"/>
      <c r="FPX231" s="24"/>
      <c r="FPY231" s="24"/>
      <c r="FPZ231" s="24"/>
      <c r="FQA231" s="24"/>
      <c r="FQB231" s="24"/>
      <c r="FQC231" s="24"/>
      <c r="FQD231" s="24"/>
      <c r="FQE231" s="24"/>
      <c r="FQF231" s="24"/>
      <c r="FQG231" s="24"/>
      <c r="FQH231" s="24"/>
      <c r="FQI231" s="24"/>
      <c r="FQJ231" s="24"/>
      <c r="FQK231" s="24"/>
      <c r="FQL231" s="24"/>
      <c r="FQM231" s="24"/>
      <c r="FQN231" s="24"/>
      <c r="FQO231" s="24"/>
      <c r="FQP231" s="24"/>
      <c r="FQQ231" s="24"/>
      <c r="FQR231" s="24"/>
      <c r="FQS231" s="24"/>
      <c r="FQT231" s="24"/>
      <c r="FQU231" s="24"/>
      <c r="FQV231" s="24"/>
      <c r="FQW231" s="24"/>
      <c r="FQX231" s="24"/>
      <c r="FQY231" s="24"/>
      <c r="FQZ231" s="24"/>
      <c r="FRA231" s="24"/>
      <c r="FRB231" s="24"/>
      <c r="FRC231" s="24"/>
      <c r="FRD231" s="24"/>
      <c r="FRE231" s="24"/>
      <c r="FRF231" s="24"/>
      <c r="FRG231" s="24"/>
      <c r="FRH231" s="24"/>
      <c r="FRI231" s="24"/>
      <c r="FRJ231" s="24"/>
      <c r="FRK231" s="24"/>
      <c r="FRL231" s="24"/>
      <c r="FRM231" s="24"/>
      <c r="FRN231" s="24"/>
      <c r="FRO231" s="24"/>
      <c r="FRP231" s="24"/>
      <c r="FRQ231" s="24"/>
      <c r="FRR231" s="24"/>
      <c r="FRS231" s="24"/>
      <c r="FRT231" s="24"/>
      <c r="FRU231" s="24"/>
      <c r="FRV231" s="24"/>
      <c r="FRW231" s="24"/>
      <c r="FRX231" s="24"/>
      <c r="FRY231" s="24"/>
      <c r="FRZ231" s="24"/>
      <c r="FSA231" s="24"/>
      <c r="FSB231" s="24"/>
      <c r="FSC231" s="24"/>
      <c r="FSD231" s="24"/>
      <c r="FSE231" s="24"/>
      <c r="FSF231" s="24"/>
      <c r="FSG231" s="24"/>
      <c r="FSH231" s="24"/>
      <c r="FSI231" s="24"/>
      <c r="FSJ231" s="24"/>
      <c r="FSK231" s="24"/>
      <c r="FSL231" s="24"/>
      <c r="FSM231" s="24"/>
      <c r="FSN231" s="24"/>
      <c r="FSO231" s="24"/>
      <c r="FSP231" s="24"/>
      <c r="FSQ231" s="24"/>
      <c r="FSR231" s="24"/>
      <c r="FSS231" s="24"/>
      <c r="FST231" s="24"/>
      <c r="FSU231" s="24"/>
      <c r="FSV231" s="24"/>
      <c r="FSW231" s="24"/>
      <c r="FSX231" s="24"/>
      <c r="FSY231" s="24"/>
      <c r="FSZ231" s="24"/>
      <c r="FTA231" s="24"/>
      <c r="FTB231" s="24"/>
      <c r="FTC231" s="24"/>
      <c r="FTD231" s="24"/>
      <c r="FTE231" s="24"/>
      <c r="FTF231" s="24"/>
      <c r="FTG231" s="24"/>
      <c r="FTH231" s="24"/>
      <c r="FTI231" s="24"/>
      <c r="FTJ231" s="24"/>
      <c r="FTK231" s="24"/>
      <c r="FTL231" s="24"/>
      <c r="FTM231" s="24"/>
      <c r="FTN231" s="24"/>
      <c r="FTO231" s="24"/>
      <c r="FTP231" s="24"/>
      <c r="FTQ231" s="24"/>
      <c r="FTR231" s="24"/>
      <c r="FTS231" s="24"/>
      <c r="FTT231" s="24"/>
      <c r="FTU231" s="24"/>
      <c r="FTV231" s="24"/>
      <c r="FTW231" s="24"/>
      <c r="FTX231" s="24"/>
      <c r="FTY231" s="24"/>
      <c r="FTZ231" s="24"/>
      <c r="FUA231" s="24"/>
      <c r="FUB231" s="24"/>
      <c r="FUC231" s="24"/>
      <c r="FUD231" s="24"/>
      <c r="FUE231" s="24"/>
      <c r="FUF231" s="24"/>
      <c r="FUG231" s="24"/>
      <c r="FUH231" s="24"/>
      <c r="FUI231" s="24"/>
      <c r="FUJ231" s="24"/>
      <c r="FUK231" s="24"/>
      <c r="FUL231" s="24"/>
      <c r="FUM231" s="24"/>
      <c r="FUN231" s="24"/>
      <c r="FUO231" s="24"/>
      <c r="FUP231" s="24"/>
      <c r="FUQ231" s="24"/>
      <c r="FUR231" s="24"/>
      <c r="FUS231" s="24"/>
      <c r="FUT231" s="24"/>
      <c r="FUU231" s="24"/>
      <c r="FUV231" s="24"/>
      <c r="FUW231" s="24"/>
      <c r="FUX231" s="24"/>
      <c r="FUY231" s="24"/>
      <c r="FUZ231" s="24"/>
      <c r="FVA231" s="24"/>
      <c r="FVB231" s="24"/>
      <c r="FVC231" s="24"/>
      <c r="FVD231" s="24"/>
      <c r="FVE231" s="24"/>
      <c r="FVF231" s="24"/>
      <c r="FVG231" s="24"/>
      <c r="FVH231" s="24"/>
      <c r="FVI231" s="24"/>
      <c r="FVJ231" s="24"/>
      <c r="FVK231" s="24"/>
      <c r="FVL231" s="24"/>
      <c r="FVM231" s="24"/>
      <c r="FVN231" s="24"/>
      <c r="FVO231" s="24"/>
      <c r="FVP231" s="24"/>
      <c r="FVQ231" s="24"/>
      <c r="FVR231" s="24"/>
      <c r="FVS231" s="24"/>
      <c r="FVT231" s="24"/>
      <c r="FVU231" s="24"/>
      <c r="FVV231" s="24"/>
      <c r="FVW231" s="24"/>
      <c r="FVX231" s="24"/>
      <c r="FVY231" s="24"/>
      <c r="FVZ231" s="24"/>
      <c r="FWA231" s="24"/>
      <c r="FWB231" s="24"/>
      <c r="FWC231" s="24"/>
      <c r="FWD231" s="24"/>
      <c r="FWE231" s="24"/>
      <c r="FWF231" s="24"/>
      <c r="FWG231" s="24"/>
      <c r="FWH231" s="24"/>
      <c r="FWI231" s="24"/>
      <c r="FWJ231" s="24"/>
      <c r="FWK231" s="24"/>
      <c r="FWL231" s="24"/>
      <c r="FWM231" s="24"/>
      <c r="FWN231" s="24"/>
      <c r="FWO231" s="24"/>
      <c r="FWP231" s="24"/>
      <c r="FWQ231" s="24"/>
      <c r="FWR231" s="24"/>
      <c r="FWS231" s="24"/>
      <c r="FWT231" s="24"/>
      <c r="FWU231" s="24"/>
      <c r="FWV231" s="24"/>
      <c r="FWW231" s="24"/>
      <c r="FWX231" s="24"/>
      <c r="FWY231" s="24"/>
      <c r="FWZ231" s="24"/>
      <c r="FXA231" s="24"/>
      <c r="FXB231" s="24"/>
      <c r="FXC231" s="24"/>
      <c r="FXD231" s="24"/>
      <c r="FXE231" s="24"/>
      <c r="FXF231" s="24"/>
      <c r="FXG231" s="24"/>
      <c r="FXH231" s="24"/>
      <c r="FXI231" s="24"/>
      <c r="FXJ231" s="24"/>
      <c r="FXK231" s="24"/>
      <c r="FXL231" s="24"/>
      <c r="FXM231" s="24"/>
      <c r="FXN231" s="24"/>
      <c r="FXO231" s="24"/>
      <c r="FXP231" s="24"/>
      <c r="FXQ231" s="24"/>
      <c r="FXR231" s="24"/>
      <c r="FXS231" s="24"/>
      <c r="FXT231" s="24"/>
      <c r="FXU231" s="24"/>
      <c r="FXV231" s="24"/>
      <c r="FXW231" s="24"/>
      <c r="FXX231" s="24"/>
      <c r="FXY231" s="24"/>
      <c r="FXZ231" s="24"/>
      <c r="FYA231" s="24"/>
      <c r="FYB231" s="24"/>
      <c r="FYC231" s="24"/>
      <c r="FYD231" s="24"/>
      <c r="FYE231" s="24"/>
      <c r="FYF231" s="24"/>
      <c r="FYG231" s="24"/>
      <c r="FYH231" s="24"/>
      <c r="FYI231" s="24"/>
      <c r="FYJ231" s="24"/>
      <c r="FYK231" s="24"/>
      <c r="FYL231" s="24"/>
      <c r="FYM231" s="24"/>
      <c r="FYN231" s="24"/>
      <c r="FYO231" s="24"/>
      <c r="FYP231" s="24"/>
      <c r="FYQ231" s="24"/>
      <c r="FYR231" s="24"/>
      <c r="FYS231" s="24"/>
      <c r="FYT231" s="24"/>
      <c r="FYU231" s="24"/>
      <c r="FYV231" s="24"/>
      <c r="FYW231" s="24"/>
      <c r="FYX231" s="24"/>
      <c r="FYY231" s="24"/>
      <c r="FYZ231" s="24"/>
      <c r="FZA231" s="24"/>
      <c r="FZB231" s="24"/>
      <c r="FZC231" s="24"/>
      <c r="FZD231" s="24"/>
      <c r="FZE231" s="24"/>
      <c r="FZF231" s="24"/>
      <c r="FZG231" s="24"/>
      <c r="FZH231" s="24"/>
      <c r="FZI231" s="24"/>
      <c r="FZJ231" s="24"/>
      <c r="FZK231" s="24"/>
      <c r="FZL231" s="24"/>
      <c r="FZM231" s="24"/>
      <c r="FZN231" s="24"/>
      <c r="FZO231" s="24"/>
      <c r="FZP231" s="24"/>
      <c r="FZQ231" s="24"/>
      <c r="FZR231" s="24"/>
      <c r="FZS231" s="24"/>
      <c r="FZT231" s="24"/>
      <c r="FZU231" s="24"/>
      <c r="FZV231" s="24"/>
      <c r="FZW231" s="24"/>
      <c r="FZX231" s="24"/>
      <c r="FZY231" s="24"/>
      <c r="FZZ231" s="24"/>
      <c r="GAA231" s="24"/>
      <c r="GAB231" s="24"/>
      <c r="GAC231" s="24"/>
      <c r="GAD231" s="24"/>
      <c r="GAE231" s="24"/>
      <c r="GAF231" s="24"/>
      <c r="GAG231" s="24"/>
      <c r="GAH231" s="24"/>
      <c r="GAI231" s="24"/>
      <c r="GAJ231" s="24"/>
      <c r="GAK231" s="24"/>
      <c r="GAL231" s="24"/>
      <c r="GAM231" s="24"/>
      <c r="GAN231" s="24"/>
      <c r="GAO231" s="24"/>
      <c r="GAP231" s="24"/>
      <c r="GAQ231" s="24"/>
      <c r="GAR231" s="24"/>
      <c r="GAS231" s="24"/>
      <c r="GAT231" s="24"/>
      <c r="GAU231" s="24"/>
      <c r="GAV231" s="24"/>
      <c r="GAW231" s="24"/>
      <c r="GAX231" s="24"/>
      <c r="GAY231" s="24"/>
      <c r="GAZ231" s="24"/>
      <c r="GBA231" s="24"/>
      <c r="GBB231" s="24"/>
      <c r="GBC231" s="24"/>
      <c r="GBD231" s="24"/>
      <c r="GBE231" s="24"/>
      <c r="GBF231" s="24"/>
      <c r="GBG231" s="24"/>
      <c r="GBH231" s="24"/>
      <c r="GBI231" s="24"/>
      <c r="GBJ231" s="24"/>
      <c r="GBK231" s="24"/>
      <c r="GBL231" s="24"/>
      <c r="GBM231" s="24"/>
      <c r="GBN231" s="24"/>
      <c r="GBO231" s="24"/>
      <c r="GBP231" s="24"/>
      <c r="GBQ231" s="24"/>
      <c r="GBR231" s="24"/>
      <c r="GBS231" s="24"/>
      <c r="GBT231" s="24"/>
      <c r="GBU231" s="24"/>
      <c r="GBV231" s="24"/>
      <c r="GBW231" s="24"/>
      <c r="GBX231" s="24"/>
      <c r="GBY231" s="24"/>
      <c r="GBZ231" s="24"/>
      <c r="GCA231" s="24"/>
      <c r="GCB231" s="24"/>
      <c r="GCC231" s="24"/>
      <c r="GCD231" s="24"/>
      <c r="GCE231" s="24"/>
      <c r="GCF231" s="24"/>
      <c r="GCG231" s="24"/>
      <c r="GCH231" s="24"/>
      <c r="GCI231" s="24"/>
      <c r="GCJ231" s="24"/>
      <c r="GCK231" s="24"/>
      <c r="GCL231" s="24"/>
      <c r="GCM231" s="24"/>
      <c r="GCN231" s="24"/>
      <c r="GCO231" s="24"/>
      <c r="GCP231" s="24"/>
      <c r="GCQ231" s="24"/>
      <c r="GCR231" s="24"/>
      <c r="GCS231" s="24"/>
      <c r="GCT231" s="24"/>
      <c r="GCU231" s="24"/>
      <c r="GCV231" s="24"/>
      <c r="GCW231" s="24"/>
      <c r="GCX231" s="24"/>
      <c r="GCY231" s="24"/>
      <c r="GCZ231" s="24"/>
      <c r="GDA231" s="24"/>
      <c r="GDB231" s="24"/>
      <c r="GDC231" s="24"/>
      <c r="GDD231" s="24"/>
      <c r="GDE231" s="24"/>
      <c r="GDF231" s="24"/>
      <c r="GDG231" s="24"/>
      <c r="GDH231" s="24"/>
      <c r="GDI231" s="24"/>
      <c r="GDJ231" s="24"/>
      <c r="GDK231" s="24"/>
      <c r="GDL231" s="24"/>
      <c r="GDM231" s="24"/>
      <c r="GDN231" s="24"/>
      <c r="GDO231" s="24"/>
      <c r="GDP231" s="24"/>
      <c r="GDQ231" s="24"/>
      <c r="GDR231" s="24"/>
      <c r="GDS231" s="24"/>
      <c r="GDT231" s="24"/>
      <c r="GDU231" s="24"/>
      <c r="GDV231" s="24"/>
      <c r="GDW231" s="24"/>
      <c r="GDX231" s="24"/>
      <c r="GDY231" s="24"/>
      <c r="GDZ231" s="24"/>
      <c r="GEA231" s="24"/>
      <c r="GEB231" s="24"/>
      <c r="GEC231" s="24"/>
      <c r="GED231" s="24"/>
      <c r="GEE231" s="24"/>
      <c r="GEF231" s="24"/>
      <c r="GEG231" s="24"/>
      <c r="GEH231" s="24"/>
      <c r="GEI231" s="24"/>
      <c r="GEJ231" s="24"/>
      <c r="GEK231" s="24"/>
      <c r="GEL231" s="24"/>
      <c r="GEM231" s="24"/>
      <c r="GEN231" s="24"/>
      <c r="GEO231" s="24"/>
      <c r="GEP231" s="24"/>
      <c r="GEQ231" s="24"/>
      <c r="GER231" s="24"/>
      <c r="GES231" s="24"/>
      <c r="GET231" s="24"/>
      <c r="GEU231" s="24"/>
      <c r="GEV231" s="24"/>
      <c r="GEW231" s="24"/>
      <c r="GEX231" s="24"/>
      <c r="GEY231" s="24"/>
      <c r="GEZ231" s="24"/>
      <c r="GFA231" s="24"/>
      <c r="GFB231" s="24"/>
      <c r="GFC231" s="24"/>
      <c r="GFD231" s="24"/>
      <c r="GFE231" s="24"/>
      <c r="GFF231" s="24"/>
      <c r="GFG231" s="24"/>
      <c r="GFH231" s="24"/>
      <c r="GFI231" s="24"/>
      <c r="GFJ231" s="24"/>
      <c r="GFK231" s="24"/>
      <c r="GFL231" s="24"/>
      <c r="GFM231" s="24"/>
      <c r="GFN231" s="24"/>
      <c r="GFO231" s="24"/>
      <c r="GFP231" s="24"/>
      <c r="GFQ231" s="24"/>
      <c r="GFR231" s="24"/>
      <c r="GFS231" s="24"/>
      <c r="GFT231" s="24"/>
      <c r="GFU231" s="24"/>
      <c r="GFV231" s="24"/>
      <c r="GFW231" s="24"/>
      <c r="GFX231" s="24"/>
      <c r="GFY231" s="24"/>
      <c r="GFZ231" s="24"/>
      <c r="GGA231" s="24"/>
      <c r="GGB231" s="24"/>
      <c r="GGC231" s="24"/>
      <c r="GGD231" s="24"/>
      <c r="GGE231" s="24"/>
      <c r="GGF231" s="24"/>
      <c r="GGG231" s="24"/>
      <c r="GGH231" s="24"/>
      <c r="GGI231" s="24"/>
      <c r="GGJ231" s="24"/>
      <c r="GGK231" s="24"/>
      <c r="GGL231" s="24"/>
      <c r="GGM231" s="24"/>
      <c r="GGN231" s="24"/>
      <c r="GGO231" s="24"/>
      <c r="GGP231" s="24"/>
      <c r="GGQ231" s="24"/>
      <c r="GGR231" s="24"/>
      <c r="GGS231" s="24"/>
      <c r="GGT231" s="24"/>
      <c r="GGU231" s="24"/>
      <c r="GGV231" s="24"/>
      <c r="GGW231" s="24"/>
      <c r="GGX231" s="24"/>
      <c r="GGY231" s="24"/>
      <c r="GGZ231" s="24"/>
      <c r="GHA231" s="24"/>
      <c r="GHB231" s="24"/>
      <c r="GHC231" s="24"/>
      <c r="GHD231" s="24"/>
      <c r="GHE231" s="24"/>
      <c r="GHF231" s="24"/>
      <c r="GHG231" s="24"/>
      <c r="GHH231" s="24"/>
      <c r="GHI231" s="24"/>
      <c r="GHJ231" s="24"/>
      <c r="GHK231" s="24"/>
      <c r="GHL231" s="24"/>
      <c r="GHM231" s="24"/>
      <c r="GHN231" s="24"/>
      <c r="GHO231" s="24"/>
      <c r="GHP231" s="24"/>
      <c r="GHQ231" s="24"/>
      <c r="GHR231" s="24"/>
      <c r="GHS231" s="24"/>
      <c r="GHT231" s="24"/>
      <c r="GHU231" s="24"/>
      <c r="GHV231" s="24"/>
      <c r="GHW231" s="24"/>
      <c r="GHX231" s="24"/>
      <c r="GHY231" s="24"/>
      <c r="GHZ231" s="24"/>
      <c r="GIA231" s="24"/>
      <c r="GIB231" s="24"/>
      <c r="GIC231" s="24"/>
      <c r="GID231" s="24"/>
      <c r="GIE231" s="24"/>
      <c r="GIF231" s="24"/>
      <c r="GIG231" s="24"/>
      <c r="GIH231" s="24"/>
      <c r="GII231" s="24"/>
      <c r="GIJ231" s="24"/>
      <c r="GIK231" s="24"/>
      <c r="GIL231" s="24"/>
      <c r="GIM231" s="24"/>
      <c r="GIN231" s="24"/>
      <c r="GIO231" s="24"/>
      <c r="GIP231" s="24"/>
      <c r="GIQ231" s="24"/>
      <c r="GIR231" s="24"/>
      <c r="GIS231" s="24"/>
      <c r="GIT231" s="24"/>
      <c r="GIU231" s="24"/>
      <c r="GIV231" s="24"/>
      <c r="GIW231" s="24"/>
      <c r="GIX231" s="24"/>
      <c r="GIY231" s="24"/>
      <c r="GIZ231" s="24"/>
      <c r="GJA231" s="24"/>
      <c r="GJB231" s="24"/>
      <c r="GJC231" s="24"/>
      <c r="GJD231" s="24"/>
      <c r="GJE231" s="24"/>
      <c r="GJF231" s="24"/>
      <c r="GJG231" s="24"/>
      <c r="GJH231" s="24"/>
      <c r="GJI231" s="24"/>
      <c r="GJJ231" s="24"/>
      <c r="GJK231" s="24"/>
      <c r="GJL231" s="24"/>
      <c r="GJM231" s="24"/>
      <c r="GJN231" s="24"/>
      <c r="GJO231" s="24"/>
      <c r="GJP231" s="24"/>
      <c r="GJQ231" s="24"/>
      <c r="GJR231" s="24"/>
      <c r="GJS231" s="24"/>
      <c r="GJT231" s="24"/>
      <c r="GJU231" s="24"/>
      <c r="GJV231" s="24"/>
      <c r="GJW231" s="24"/>
      <c r="GJX231" s="24"/>
      <c r="GJY231" s="24"/>
      <c r="GJZ231" s="24"/>
      <c r="GKA231" s="24"/>
      <c r="GKB231" s="24"/>
      <c r="GKC231" s="24"/>
      <c r="GKD231" s="24"/>
      <c r="GKE231" s="24"/>
      <c r="GKF231" s="24"/>
      <c r="GKG231" s="24"/>
      <c r="GKH231" s="24"/>
      <c r="GKI231" s="24"/>
      <c r="GKJ231" s="24"/>
      <c r="GKK231" s="24"/>
      <c r="GKL231" s="24"/>
      <c r="GKM231" s="24"/>
      <c r="GKN231" s="24"/>
      <c r="GKO231" s="24"/>
      <c r="GKP231" s="24"/>
      <c r="GKQ231" s="24"/>
      <c r="GKR231" s="24"/>
      <c r="GKS231" s="24"/>
      <c r="GKT231" s="24"/>
      <c r="GKU231" s="24"/>
      <c r="GKV231" s="24"/>
      <c r="GKW231" s="24"/>
      <c r="GKX231" s="24"/>
      <c r="GKY231" s="24"/>
      <c r="GKZ231" s="24"/>
      <c r="GLA231" s="24"/>
      <c r="GLB231" s="24"/>
      <c r="GLC231" s="24"/>
      <c r="GLD231" s="24"/>
      <c r="GLE231" s="24"/>
      <c r="GLF231" s="24"/>
      <c r="GLG231" s="24"/>
      <c r="GLH231" s="24"/>
      <c r="GLI231" s="24"/>
      <c r="GLJ231" s="24"/>
      <c r="GLK231" s="24"/>
      <c r="GLL231" s="24"/>
      <c r="GLM231" s="24"/>
      <c r="GLN231" s="24"/>
      <c r="GLO231" s="24"/>
      <c r="GLP231" s="24"/>
      <c r="GLQ231" s="24"/>
      <c r="GLR231" s="24"/>
      <c r="GLS231" s="24"/>
      <c r="GLT231" s="24"/>
      <c r="GLU231" s="24"/>
      <c r="GLV231" s="24"/>
      <c r="GLW231" s="24"/>
      <c r="GLX231" s="24"/>
      <c r="GLY231" s="24"/>
      <c r="GLZ231" s="24"/>
      <c r="GMA231" s="24"/>
      <c r="GMB231" s="24"/>
      <c r="GMC231" s="24"/>
      <c r="GMD231" s="24"/>
      <c r="GME231" s="24"/>
      <c r="GMF231" s="24"/>
      <c r="GMG231" s="24"/>
      <c r="GMH231" s="24"/>
      <c r="GMI231" s="24"/>
      <c r="GMJ231" s="24"/>
      <c r="GMK231" s="24"/>
      <c r="GML231" s="24"/>
      <c r="GMM231" s="24"/>
      <c r="GMN231" s="24"/>
      <c r="GMO231" s="24"/>
      <c r="GMP231" s="24"/>
      <c r="GMQ231" s="24"/>
      <c r="GMR231" s="24"/>
      <c r="GMS231" s="24"/>
      <c r="GMT231" s="24"/>
      <c r="GMU231" s="24"/>
      <c r="GMV231" s="24"/>
      <c r="GMW231" s="24"/>
      <c r="GMX231" s="24"/>
      <c r="GMY231" s="24"/>
      <c r="GMZ231" s="24"/>
      <c r="GNA231" s="24"/>
      <c r="GNB231" s="24"/>
      <c r="GNC231" s="24"/>
      <c r="GND231" s="24"/>
      <c r="GNE231" s="24"/>
      <c r="GNF231" s="24"/>
      <c r="GNG231" s="24"/>
      <c r="GNH231" s="24"/>
      <c r="GNI231" s="24"/>
      <c r="GNJ231" s="24"/>
      <c r="GNK231" s="24"/>
      <c r="GNL231" s="24"/>
      <c r="GNM231" s="24"/>
      <c r="GNN231" s="24"/>
      <c r="GNO231" s="24"/>
      <c r="GNP231" s="24"/>
      <c r="GNQ231" s="24"/>
      <c r="GNR231" s="24"/>
      <c r="GNS231" s="24"/>
      <c r="GNT231" s="24"/>
      <c r="GNU231" s="24"/>
      <c r="GNV231" s="24"/>
      <c r="GNW231" s="24"/>
      <c r="GNX231" s="24"/>
      <c r="GNY231" s="24"/>
      <c r="GNZ231" s="24"/>
      <c r="GOA231" s="24"/>
      <c r="GOB231" s="24"/>
      <c r="GOC231" s="24"/>
      <c r="GOD231" s="24"/>
      <c r="GOE231" s="24"/>
      <c r="GOF231" s="24"/>
      <c r="GOG231" s="24"/>
      <c r="GOH231" s="24"/>
      <c r="GOI231" s="24"/>
      <c r="GOJ231" s="24"/>
      <c r="GOK231" s="24"/>
      <c r="GOL231" s="24"/>
      <c r="GOM231" s="24"/>
      <c r="GON231" s="24"/>
      <c r="GOO231" s="24"/>
      <c r="GOP231" s="24"/>
      <c r="GOQ231" s="24"/>
      <c r="GOR231" s="24"/>
      <c r="GOS231" s="24"/>
      <c r="GOT231" s="24"/>
      <c r="GOU231" s="24"/>
      <c r="GOV231" s="24"/>
      <c r="GOW231" s="24"/>
      <c r="GOX231" s="24"/>
      <c r="GOY231" s="24"/>
      <c r="GOZ231" s="24"/>
      <c r="GPA231" s="24"/>
      <c r="GPB231" s="24"/>
      <c r="GPC231" s="24"/>
      <c r="GPD231" s="24"/>
      <c r="GPE231" s="24"/>
      <c r="GPF231" s="24"/>
      <c r="GPG231" s="24"/>
      <c r="GPH231" s="24"/>
      <c r="GPI231" s="24"/>
      <c r="GPJ231" s="24"/>
      <c r="GPK231" s="24"/>
      <c r="GPL231" s="24"/>
      <c r="GPM231" s="24"/>
      <c r="GPN231" s="24"/>
      <c r="GPO231" s="24"/>
      <c r="GPP231" s="24"/>
      <c r="GPQ231" s="24"/>
      <c r="GPR231" s="24"/>
      <c r="GPS231" s="24"/>
      <c r="GPT231" s="24"/>
      <c r="GPU231" s="24"/>
      <c r="GPV231" s="24"/>
      <c r="GPW231" s="24"/>
      <c r="GPX231" s="24"/>
      <c r="GPY231" s="24"/>
      <c r="GPZ231" s="24"/>
      <c r="GQA231" s="24"/>
      <c r="GQB231" s="24"/>
      <c r="GQC231" s="24"/>
      <c r="GQD231" s="24"/>
      <c r="GQE231" s="24"/>
      <c r="GQF231" s="24"/>
      <c r="GQG231" s="24"/>
      <c r="GQH231" s="24"/>
      <c r="GQI231" s="24"/>
      <c r="GQJ231" s="24"/>
      <c r="GQK231" s="24"/>
      <c r="GQL231" s="24"/>
      <c r="GQM231" s="24"/>
      <c r="GQN231" s="24"/>
      <c r="GQO231" s="24"/>
      <c r="GQP231" s="24"/>
      <c r="GQQ231" s="24"/>
      <c r="GQR231" s="24"/>
      <c r="GQS231" s="24"/>
      <c r="GQT231" s="24"/>
      <c r="GQU231" s="24"/>
      <c r="GQV231" s="24"/>
      <c r="GQW231" s="24"/>
      <c r="GQX231" s="24"/>
      <c r="GQY231" s="24"/>
      <c r="GQZ231" s="24"/>
      <c r="GRA231" s="24"/>
      <c r="GRB231" s="24"/>
      <c r="GRC231" s="24"/>
      <c r="GRD231" s="24"/>
      <c r="GRE231" s="24"/>
      <c r="GRF231" s="24"/>
      <c r="GRG231" s="24"/>
      <c r="GRH231" s="24"/>
      <c r="GRI231" s="24"/>
      <c r="GRJ231" s="24"/>
      <c r="GRK231" s="24"/>
      <c r="GRL231" s="24"/>
      <c r="GRM231" s="24"/>
      <c r="GRN231" s="24"/>
      <c r="GRO231" s="24"/>
      <c r="GRP231" s="24"/>
      <c r="GRQ231" s="24"/>
      <c r="GRR231" s="24"/>
      <c r="GRS231" s="24"/>
      <c r="GRT231" s="24"/>
      <c r="GRU231" s="24"/>
      <c r="GRV231" s="24"/>
      <c r="GRW231" s="24"/>
      <c r="GRX231" s="24"/>
      <c r="GRY231" s="24"/>
      <c r="GRZ231" s="24"/>
      <c r="GSA231" s="24"/>
      <c r="GSB231" s="24"/>
      <c r="GSC231" s="24"/>
      <c r="GSD231" s="24"/>
      <c r="GSE231" s="24"/>
      <c r="GSF231" s="24"/>
      <c r="GSG231" s="24"/>
      <c r="GSH231" s="24"/>
      <c r="GSI231" s="24"/>
      <c r="GSJ231" s="24"/>
      <c r="GSK231" s="24"/>
      <c r="GSL231" s="24"/>
      <c r="GSM231" s="24"/>
      <c r="GSN231" s="24"/>
      <c r="GSO231" s="24"/>
      <c r="GSP231" s="24"/>
      <c r="GSQ231" s="24"/>
      <c r="GSR231" s="24"/>
      <c r="GSS231" s="24"/>
      <c r="GST231" s="24"/>
      <c r="GSU231" s="24"/>
      <c r="GSV231" s="24"/>
      <c r="GSW231" s="24"/>
      <c r="GSX231" s="24"/>
      <c r="GSY231" s="24"/>
      <c r="GSZ231" s="24"/>
      <c r="GTA231" s="24"/>
      <c r="GTB231" s="24"/>
      <c r="GTC231" s="24"/>
      <c r="GTD231" s="24"/>
      <c r="GTE231" s="24"/>
      <c r="GTF231" s="24"/>
      <c r="GTG231" s="24"/>
      <c r="GTH231" s="24"/>
      <c r="GTI231" s="24"/>
      <c r="GTJ231" s="24"/>
      <c r="GTK231" s="24"/>
      <c r="GTL231" s="24"/>
      <c r="GTM231" s="24"/>
      <c r="GTN231" s="24"/>
      <c r="GTO231" s="24"/>
      <c r="GTP231" s="24"/>
      <c r="GTQ231" s="24"/>
      <c r="GTR231" s="24"/>
      <c r="GTS231" s="24"/>
      <c r="GTT231" s="24"/>
      <c r="GTU231" s="24"/>
      <c r="GTV231" s="24"/>
      <c r="GTW231" s="24"/>
      <c r="GTX231" s="24"/>
      <c r="GTY231" s="24"/>
      <c r="GTZ231" s="24"/>
      <c r="GUA231" s="24"/>
      <c r="GUB231" s="24"/>
      <c r="GUC231" s="24"/>
      <c r="GUD231" s="24"/>
      <c r="GUE231" s="24"/>
      <c r="GUF231" s="24"/>
      <c r="GUG231" s="24"/>
      <c r="GUH231" s="24"/>
      <c r="GUI231" s="24"/>
      <c r="GUJ231" s="24"/>
      <c r="GUK231" s="24"/>
      <c r="GUL231" s="24"/>
      <c r="GUM231" s="24"/>
      <c r="GUN231" s="24"/>
      <c r="GUO231" s="24"/>
      <c r="GUP231" s="24"/>
      <c r="GUQ231" s="24"/>
      <c r="GUR231" s="24"/>
      <c r="GUS231" s="24"/>
      <c r="GUT231" s="24"/>
      <c r="GUU231" s="24"/>
      <c r="GUV231" s="24"/>
      <c r="GUW231" s="24"/>
      <c r="GUX231" s="24"/>
      <c r="GUY231" s="24"/>
      <c r="GUZ231" s="24"/>
      <c r="GVA231" s="24"/>
      <c r="GVB231" s="24"/>
      <c r="GVC231" s="24"/>
      <c r="GVD231" s="24"/>
      <c r="GVE231" s="24"/>
      <c r="GVF231" s="24"/>
      <c r="GVG231" s="24"/>
      <c r="GVH231" s="24"/>
      <c r="GVI231" s="24"/>
      <c r="GVJ231" s="24"/>
      <c r="GVK231" s="24"/>
      <c r="GVL231" s="24"/>
      <c r="GVM231" s="24"/>
      <c r="GVN231" s="24"/>
      <c r="GVO231" s="24"/>
      <c r="GVP231" s="24"/>
      <c r="GVQ231" s="24"/>
      <c r="GVR231" s="24"/>
      <c r="GVS231" s="24"/>
      <c r="GVT231" s="24"/>
      <c r="GVU231" s="24"/>
      <c r="GVV231" s="24"/>
      <c r="GVW231" s="24"/>
      <c r="GVX231" s="24"/>
      <c r="GVY231" s="24"/>
      <c r="GVZ231" s="24"/>
      <c r="GWA231" s="24"/>
      <c r="GWB231" s="24"/>
      <c r="GWC231" s="24"/>
      <c r="GWD231" s="24"/>
      <c r="GWE231" s="24"/>
      <c r="GWF231" s="24"/>
      <c r="GWG231" s="24"/>
      <c r="GWH231" s="24"/>
      <c r="GWI231" s="24"/>
      <c r="GWJ231" s="24"/>
      <c r="GWK231" s="24"/>
      <c r="GWL231" s="24"/>
      <c r="GWM231" s="24"/>
      <c r="GWN231" s="24"/>
      <c r="GWO231" s="24"/>
      <c r="GWP231" s="24"/>
      <c r="GWQ231" s="24"/>
      <c r="GWR231" s="24"/>
      <c r="GWS231" s="24"/>
      <c r="GWT231" s="24"/>
      <c r="GWU231" s="24"/>
      <c r="GWV231" s="24"/>
      <c r="GWW231" s="24"/>
      <c r="GWX231" s="24"/>
      <c r="GWY231" s="24"/>
      <c r="GWZ231" s="24"/>
      <c r="GXA231" s="24"/>
      <c r="GXB231" s="24"/>
      <c r="GXC231" s="24"/>
      <c r="GXD231" s="24"/>
      <c r="GXE231" s="24"/>
      <c r="GXF231" s="24"/>
      <c r="GXG231" s="24"/>
      <c r="GXH231" s="24"/>
      <c r="GXI231" s="24"/>
      <c r="GXJ231" s="24"/>
      <c r="GXK231" s="24"/>
      <c r="GXL231" s="24"/>
      <c r="GXM231" s="24"/>
      <c r="GXN231" s="24"/>
      <c r="GXO231" s="24"/>
      <c r="GXP231" s="24"/>
      <c r="GXQ231" s="24"/>
      <c r="GXR231" s="24"/>
      <c r="GXS231" s="24"/>
      <c r="GXT231" s="24"/>
      <c r="GXU231" s="24"/>
      <c r="GXV231" s="24"/>
      <c r="GXW231" s="24"/>
      <c r="GXX231" s="24"/>
      <c r="GXY231" s="24"/>
      <c r="GXZ231" s="24"/>
      <c r="GYA231" s="24"/>
      <c r="GYB231" s="24"/>
      <c r="GYC231" s="24"/>
      <c r="GYD231" s="24"/>
      <c r="GYE231" s="24"/>
      <c r="GYF231" s="24"/>
      <c r="GYG231" s="24"/>
      <c r="GYH231" s="24"/>
      <c r="GYI231" s="24"/>
      <c r="GYJ231" s="24"/>
      <c r="GYK231" s="24"/>
      <c r="GYL231" s="24"/>
      <c r="GYM231" s="24"/>
      <c r="GYN231" s="24"/>
      <c r="GYO231" s="24"/>
      <c r="GYP231" s="24"/>
      <c r="GYQ231" s="24"/>
      <c r="GYR231" s="24"/>
      <c r="GYS231" s="24"/>
      <c r="GYT231" s="24"/>
      <c r="GYU231" s="24"/>
      <c r="GYV231" s="24"/>
      <c r="GYW231" s="24"/>
      <c r="GYX231" s="24"/>
      <c r="GYY231" s="24"/>
      <c r="GYZ231" s="24"/>
      <c r="GZA231" s="24"/>
      <c r="GZB231" s="24"/>
      <c r="GZC231" s="24"/>
      <c r="GZD231" s="24"/>
      <c r="GZE231" s="24"/>
      <c r="GZF231" s="24"/>
      <c r="GZG231" s="24"/>
      <c r="GZH231" s="24"/>
      <c r="GZI231" s="24"/>
      <c r="GZJ231" s="24"/>
      <c r="GZK231" s="24"/>
      <c r="GZL231" s="24"/>
      <c r="GZM231" s="24"/>
      <c r="GZN231" s="24"/>
      <c r="GZO231" s="24"/>
      <c r="GZP231" s="24"/>
      <c r="GZQ231" s="24"/>
      <c r="GZR231" s="24"/>
      <c r="GZS231" s="24"/>
      <c r="GZT231" s="24"/>
      <c r="GZU231" s="24"/>
      <c r="GZV231" s="24"/>
      <c r="GZW231" s="24"/>
      <c r="GZX231" s="24"/>
      <c r="GZY231" s="24"/>
      <c r="GZZ231" s="24"/>
      <c r="HAA231" s="24"/>
      <c r="HAB231" s="24"/>
      <c r="HAC231" s="24"/>
      <c r="HAD231" s="24"/>
      <c r="HAE231" s="24"/>
      <c r="HAF231" s="24"/>
      <c r="HAG231" s="24"/>
      <c r="HAH231" s="24"/>
      <c r="HAI231" s="24"/>
      <c r="HAJ231" s="24"/>
      <c r="HAK231" s="24"/>
      <c r="HAL231" s="24"/>
      <c r="HAM231" s="24"/>
      <c r="HAN231" s="24"/>
      <c r="HAO231" s="24"/>
      <c r="HAP231" s="24"/>
      <c r="HAQ231" s="24"/>
      <c r="HAR231" s="24"/>
      <c r="HAS231" s="24"/>
      <c r="HAT231" s="24"/>
      <c r="HAU231" s="24"/>
      <c r="HAV231" s="24"/>
      <c r="HAW231" s="24"/>
      <c r="HAX231" s="24"/>
      <c r="HAY231" s="24"/>
      <c r="HAZ231" s="24"/>
      <c r="HBA231" s="24"/>
      <c r="HBB231" s="24"/>
      <c r="HBC231" s="24"/>
      <c r="HBD231" s="24"/>
      <c r="HBE231" s="24"/>
      <c r="HBF231" s="24"/>
      <c r="HBG231" s="24"/>
      <c r="HBH231" s="24"/>
      <c r="HBI231" s="24"/>
      <c r="HBJ231" s="24"/>
      <c r="HBK231" s="24"/>
      <c r="HBL231" s="24"/>
      <c r="HBM231" s="24"/>
      <c r="HBN231" s="24"/>
      <c r="HBO231" s="24"/>
      <c r="HBP231" s="24"/>
      <c r="HBQ231" s="24"/>
      <c r="HBR231" s="24"/>
      <c r="HBS231" s="24"/>
      <c r="HBT231" s="24"/>
      <c r="HBU231" s="24"/>
      <c r="HBV231" s="24"/>
      <c r="HBW231" s="24"/>
      <c r="HBX231" s="24"/>
      <c r="HBY231" s="24"/>
      <c r="HBZ231" s="24"/>
      <c r="HCA231" s="24"/>
      <c r="HCB231" s="24"/>
      <c r="HCC231" s="24"/>
      <c r="HCD231" s="24"/>
      <c r="HCE231" s="24"/>
      <c r="HCF231" s="24"/>
      <c r="HCG231" s="24"/>
      <c r="HCH231" s="24"/>
      <c r="HCI231" s="24"/>
      <c r="HCJ231" s="24"/>
      <c r="HCK231" s="24"/>
      <c r="HCL231" s="24"/>
      <c r="HCM231" s="24"/>
      <c r="HCN231" s="24"/>
      <c r="HCO231" s="24"/>
      <c r="HCP231" s="24"/>
      <c r="HCQ231" s="24"/>
      <c r="HCR231" s="24"/>
      <c r="HCS231" s="24"/>
      <c r="HCT231" s="24"/>
      <c r="HCU231" s="24"/>
      <c r="HCV231" s="24"/>
      <c r="HCW231" s="24"/>
      <c r="HCX231" s="24"/>
      <c r="HCY231" s="24"/>
      <c r="HCZ231" s="24"/>
      <c r="HDA231" s="24"/>
      <c r="HDB231" s="24"/>
      <c r="HDC231" s="24"/>
      <c r="HDD231" s="24"/>
      <c r="HDE231" s="24"/>
      <c r="HDF231" s="24"/>
      <c r="HDG231" s="24"/>
      <c r="HDH231" s="24"/>
      <c r="HDI231" s="24"/>
      <c r="HDJ231" s="24"/>
      <c r="HDK231" s="24"/>
      <c r="HDL231" s="24"/>
      <c r="HDM231" s="24"/>
      <c r="HDN231" s="24"/>
      <c r="HDO231" s="24"/>
      <c r="HDP231" s="24"/>
      <c r="HDQ231" s="24"/>
      <c r="HDR231" s="24"/>
      <c r="HDS231" s="24"/>
      <c r="HDT231" s="24"/>
      <c r="HDU231" s="24"/>
      <c r="HDV231" s="24"/>
      <c r="HDW231" s="24"/>
      <c r="HDX231" s="24"/>
      <c r="HDY231" s="24"/>
      <c r="HDZ231" s="24"/>
      <c r="HEA231" s="24"/>
      <c r="HEB231" s="24"/>
      <c r="HEC231" s="24"/>
      <c r="HED231" s="24"/>
      <c r="HEE231" s="24"/>
      <c r="HEF231" s="24"/>
      <c r="HEG231" s="24"/>
      <c r="HEH231" s="24"/>
      <c r="HEI231" s="24"/>
      <c r="HEJ231" s="24"/>
      <c r="HEK231" s="24"/>
      <c r="HEL231" s="24"/>
      <c r="HEM231" s="24"/>
      <c r="HEN231" s="24"/>
      <c r="HEO231" s="24"/>
      <c r="HEP231" s="24"/>
      <c r="HEQ231" s="24"/>
      <c r="HER231" s="24"/>
      <c r="HES231" s="24"/>
      <c r="HET231" s="24"/>
      <c r="HEU231" s="24"/>
      <c r="HEV231" s="24"/>
      <c r="HEW231" s="24"/>
      <c r="HEX231" s="24"/>
      <c r="HEY231" s="24"/>
      <c r="HEZ231" s="24"/>
      <c r="HFA231" s="24"/>
      <c r="HFB231" s="24"/>
      <c r="HFC231" s="24"/>
      <c r="HFD231" s="24"/>
      <c r="HFE231" s="24"/>
      <c r="HFF231" s="24"/>
      <c r="HFG231" s="24"/>
      <c r="HFH231" s="24"/>
      <c r="HFI231" s="24"/>
      <c r="HFJ231" s="24"/>
      <c r="HFK231" s="24"/>
      <c r="HFL231" s="24"/>
      <c r="HFM231" s="24"/>
      <c r="HFN231" s="24"/>
      <c r="HFO231" s="24"/>
      <c r="HFP231" s="24"/>
      <c r="HFQ231" s="24"/>
      <c r="HFR231" s="24"/>
      <c r="HFS231" s="24"/>
      <c r="HFT231" s="24"/>
      <c r="HFU231" s="24"/>
      <c r="HFV231" s="24"/>
      <c r="HFW231" s="24"/>
      <c r="HFX231" s="24"/>
      <c r="HFY231" s="24"/>
      <c r="HFZ231" s="24"/>
      <c r="HGA231" s="24"/>
      <c r="HGB231" s="24"/>
      <c r="HGC231" s="24"/>
      <c r="HGD231" s="24"/>
      <c r="HGE231" s="24"/>
      <c r="HGF231" s="24"/>
      <c r="HGG231" s="24"/>
      <c r="HGH231" s="24"/>
      <c r="HGI231" s="24"/>
      <c r="HGJ231" s="24"/>
      <c r="HGK231" s="24"/>
      <c r="HGL231" s="24"/>
      <c r="HGM231" s="24"/>
      <c r="HGN231" s="24"/>
      <c r="HGO231" s="24"/>
      <c r="HGP231" s="24"/>
      <c r="HGQ231" s="24"/>
      <c r="HGR231" s="24"/>
      <c r="HGS231" s="24"/>
      <c r="HGT231" s="24"/>
      <c r="HGU231" s="24"/>
      <c r="HGV231" s="24"/>
      <c r="HGW231" s="24"/>
      <c r="HGX231" s="24"/>
      <c r="HGY231" s="24"/>
      <c r="HGZ231" s="24"/>
      <c r="HHA231" s="24"/>
      <c r="HHB231" s="24"/>
      <c r="HHC231" s="24"/>
      <c r="HHD231" s="24"/>
      <c r="HHE231" s="24"/>
      <c r="HHF231" s="24"/>
      <c r="HHG231" s="24"/>
      <c r="HHH231" s="24"/>
      <c r="HHI231" s="24"/>
      <c r="HHJ231" s="24"/>
      <c r="HHK231" s="24"/>
      <c r="HHL231" s="24"/>
      <c r="HHM231" s="24"/>
      <c r="HHN231" s="24"/>
      <c r="HHO231" s="24"/>
      <c r="HHP231" s="24"/>
      <c r="HHQ231" s="24"/>
      <c r="HHR231" s="24"/>
      <c r="HHS231" s="24"/>
      <c r="HHT231" s="24"/>
      <c r="HHU231" s="24"/>
      <c r="HHV231" s="24"/>
      <c r="HHW231" s="24"/>
      <c r="HHX231" s="24"/>
      <c r="HHY231" s="24"/>
      <c r="HHZ231" s="24"/>
      <c r="HIA231" s="24"/>
      <c r="HIB231" s="24"/>
      <c r="HIC231" s="24"/>
      <c r="HID231" s="24"/>
      <c r="HIE231" s="24"/>
      <c r="HIF231" s="24"/>
      <c r="HIG231" s="24"/>
      <c r="HIH231" s="24"/>
      <c r="HII231" s="24"/>
      <c r="HIJ231" s="24"/>
      <c r="HIK231" s="24"/>
      <c r="HIL231" s="24"/>
      <c r="HIM231" s="24"/>
      <c r="HIN231" s="24"/>
      <c r="HIO231" s="24"/>
      <c r="HIP231" s="24"/>
      <c r="HIQ231" s="24"/>
      <c r="HIR231" s="24"/>
      <c r="HIS231" s="24"/>
      <c r="HIT231" s="24"/>
      <c r="HIU231" s="24"/>
      <c r="HIV231" s="24"/>
      <c r="HIW231" s="24"/>
      <c r="HIX231" s="24"/>
      <c r="HIY231" s="24"/>
      <c r="HIZ231" s="24"/>
      <c r="HJA231" s="24"/>
      <c r="HJB231" s="24"/>
      <c r="HJC231" s="24"/>
      <c r="HJD231" s="24"/>
      <c r="HJE231" s="24"/>
      <c r="HJF231" s="24"/>
      <c r="HJG231" s="24"/>
      <c r="HJH231" s="24"/>
      <c r="HJI231" s="24"/>
      <c r="HJJ231" s="24"/>
      <c r="HJK231" s="24"/>
      <c r="HJL231" s="24"/>
      <c r="HJM231" s="24"/>
      <c r="HJN231" s="24"/>
      <c r="HJO231" s="24"/>
      <c r="HJP231" s="24"/>
      <c r="HJQ231" s="24"/>
      <c r="HJR231" s="24"/>
      <c r="HJS231" s="24"/>
      <c r="HJT231" s="24"/>
      <c r="HJU231" s="24"/>
      <c r="HJV231" s="24"/>
      <c r="HJW231" s="24"/>
      <c r="HJX231" s="24"/>
      <c r="HJY231" s="24"/>
      <c r="HJZ231" s="24"/>
      <c r="HKA231" s="24"/>
      <c r="HKB231" s="24"/>
      <c r="HKC231" s="24"/>
      <c r="HKD231" s="24"/>
      <c r="HKE231" s="24"/>
      <c r="HKF231" s="24"/>
      <c r="HKG231" s="24"/>
      <c r="HKH231" s="24"/>
      <c r="HKI231" s="24"/>
      <c r="HKJ231" s="24"/>
      <c r="HKK231" s="24"/>
      <c r="HKL231" s="24"/>
      <c r="HKM231" s="24"/>
      <c r="HKN231" s="24"/>
      <c r="HKO231" s="24"/>
      <c r="HKP231" s="24"/>
      <c r="HKQ231" s="24"/>
      <c r="HKR231" s="24"/>
      <c r="HKS231" s="24"/>
      <c r="HKT231" s="24"/>
      <c r="HKU231" s="24"/>
      <c r="HKV231" s="24"/>
      <c r="HKW231" s="24"/>
      <c r="HKX231" s="24"/>
      <c r="HKY231" s="24"/>
      <c r="HKZ231" s="24"/>
      <c r="HLA231" s="24"/>
      <c r="HLB231" s="24"/>
      <c r="HLC231" s="24"/>
      <c r="HLD231" s="24"/>
      <c r="HLE231" s="24"/>
      <c r="HLF231" s="24"/>
      <c r="HLG231" s="24"/>
      <c r="HLH231" s="24"/>
      <c r="HLI231" s="24"/>
      <c r="HLJ231" s="24"/>
      <c r="HLK231" s="24"/>
      <c r="HLL231" s="24"/>
      <c r="HLM231" s="24"/>
      <c r="HLN231" s="24"/>
      <c r="HLO231" s="24"/>
      <c r="HLP231" s="24"/>
      <c r="HLQ231" s="24"/>
      <c r="HLR231" s="24"/>
      <c r="HLS231" s="24"/>
      <c r="HLT231" s="24"/>
      <c r="HLU231" s="24"/>
      <c r="HLV231" s="24"/>
      <c r="HLW231" s="24"/>
      <c r="HLX231" s="24"/>
      <c r="HLY231" s="24"/>
      <c r="HLZ231" s="24"/>
      <c r="HMA231" s="24"/>
      <c r="HMB231" s="24"/>
      <c r="HMC231" s="24"/>
      <c r="HMD231" s="24"/>
      <c r="HME231" s="24"/>
      <c r="HMF231" s="24"/>
      <c r="HMG231" s="24"/>
      <c r="HMH231" s="24"/>
      <c r="HMI231" s="24"/>
      <c r="HMJ231" s="24"/>
      <c r="HMK231" s="24"/>
      <c r="HML231" s="24"/>
      <c r="HMM231" s="24"/>
      <c r="HMN231" s="24"/>
      <c r="HMO231" s="24"/>
      <c r="HMP231" s="24"/>
      <c r="HMQ231" s="24"/>
      <c r="HMR231" s="24"/>
      <c r="HMS231" s="24"/>
      <c r="HMT231" s="24"/>
      <c r="HMU231" s="24"/>
      <c r="HMV231" s="24"/>
      <c r="HMW231" s="24"/>
      <c r="HMX231" s="24"/>
      <c r="HMY231" s="24"/>
      <c r="HMZ231" s="24"/>
      <c r="HNA231" s="24"/>
      <c r="HNB231" s="24"/>
      <c r="HNC231" s="24"/>
      <c r="HND231" s="24"/>
      <c r="HNE231" s="24"/>
      <c r="HNF231" s="24"/>
      <c r="HNG231" s="24"/>
      <c r="HNH231" s="24"/>
      <c r="HNI231" s="24"/>
      <c r="HNJ231" s="24"/>
      <c r="HNK231" s="24"/>
      <c r="HNL231" s="24"/>
      <c r="HNM231" s="24"/>
      <c r="HNN231" s="24"/>
      <c r="HNO231" s="24"/>
      <c r="HNP231" s="24"/>
      <c r="HNQ231" s="24"/>
      <c r="HNR231" s="24"/>
      <c r="HNS231" s="24"/>
      <c r="HNT231" s="24"/>
      <c r="HNU231" s="24"/>
      <c r="HNV231" s="24"/>
      <c r="HNW231" s="24"/>
      <c r="HNX231" s="24"/>
      <c r="HNY231" s="24"/>
      <c r="HNZ231" s="24"/>
      <c r="HOA231" s="24"/>
      <c r="HOB231" s="24"/>
      <c r="HOC231" s="24"/>
      <c r="HOD231" s="24"/>
      <c r="HOE231" s="24"/>
      <c r="HOF231" s="24"/>
      <c r="HOG231" s="24"/>
      <c r="HOH231" s="24"/>
      <c r="HOI231" s="24"/>
      <c r="HOJ231" s="24"/>
      <c r="HOK231" s="24"/>
      <c r="HOL231" s="24"/>
      <c r="HOM231" s="24"/>
      <c r="HON231" s="24"/>
      <c r="HOO231" s="24"/>
      <c r="HOP231" s="24"/>
      <c r="HOQ231" s="24"/>
      <c r="HOR231" s="24"/>
      <c r="HOS231" s="24"/>
      <c r="HOT231" s="24"/>
      <c r="HOU231" s="24"/>
      <c r="HOV231" s="24"/>
      <c r="HOW231" s="24"/>
      <c r="HOX231" s="24"/>
      <c r="HOY231" s="24"/>
      <c r="HOZ231" s="24"/>
      <c r="HPA231" s="24"/>
      <c r="HPB231" s="24"/>
      <c r="HPC231" s="24"/>
      <c r="HPD231" s="24"/>
      <c r="HPE231" s="24"/>
      <c r="HPF231" s="24"/>
      <c r="HPG231" s="24"/>
      <c r="HPH231" s="24"/>
      <c r="HPI231" s="24"/>
      <c r="HPJ231" s="24"/>
      <c r="HPK231" s="24"/>
      <c r="HPL231" s="24"/>
      <c r="HPM231" s="24"/>
      <c r="HPN231" s="24"/>
      <c r="HPO231" s="24"/>
      <c r="HPP231" s="24"/>
      <c r="HPQ231" s="24"/>
      <c r="HPR231" s="24"/>
      <c r="HPS231" s="24"/>
      <c r="HPT231" s="24"/>
      <c r="HPU231" s="24"/>
      <c r="HPV231" s="24"/>
      <c r="HPW231" s="24"/>
      <c r="HPX231" s="24"/>
      <c r="HPY231" s="24"/>
      <c r="HPZ231" s="24"/>
      <c r="HQA231" s="24"/>
      <c r="HQB231" s="24"/>
      <c r="HQC231" s="24"/>
      <c r="HQD231" s="24"/>
      <c r="HQE231" s="24"/>
      <c r="HQF231" s="24"/>
      <c r="HQG231" s="24"/>
      <c r="HQH231" s="24"/>
      <c r="HQI231" s="24"/>
      <c r="HQJ231" s="24"/>
      <c r="HQK231" s="24"/>
      <c r="HQL231" s="24"/>
      <c r="HQM231" s="24"/>
      <c r="HQN231" s="24"/>
      <c r="HQO231" s="24"/>
      <c r="HQP231" s="24"/>
      <c r="HQQ231" s="24"/>
      <c r="HQR231" s="24"/>
      <c r="HQS231" s="24"/>
      <c r="HQT231" s="24"/>
      <c r="HQU231" s="24"/>
      <c r="HQV231" s="24"/>
      <c r="HQW231" s="24"/>
      <c r="HQX231" s="24"/>
      <c r="HQY231" s="24"/>
      <c r="HQZ231" s="24"/>
      <c r="HRA231" s="24"/>
      <c r="HRB231" s="24"/>
      <c r="HRC231" s="24"/>
      <c r="HRD231" s="24"/>
      <c r="HRE231" s="24"/>
      <c r="HRF231" s="24"/>
      <c r="HRG231" s="24"/>
      <c r="HRH231" s="24"/>
      <c r="HRI231" s="24"/>
      <c r="HRJ231" s="24"/>
      <c r="HRK231" s="24"/>
      <c r="HRL231" s="24"/>
      <c r="HRM231" s="24"/>
      <c r="HRN231" s="24"/>
      <c r="HRO231" s="24"/>
      <c r="HRP231" s="24"/>
      <c r="HRQ231" s="24"/>
      <c r="HRR231" s="24"/>
      <c r="HRS231" s="24"/>
      <c r="HRT231" s="24"/>
      <c r="HRU231" s="24"/>
      <c r="HRV231" s="24"/>
      <c r="HRW231" s="24"/>
      <c r="HRX231" s="24"/>
      <c r="HRY231" s="24"/>
      <c r="HRZ231" s="24"/>
      <c r="HSA231" s="24"/>
      <c r="HSB231" s="24"/>
      <c r="HSC231" s="24"/>
      <c r="HSD231" s="24"/>
      <c r="HSE231" s="24"/>
      <c r="HSF231" s="24"/>
      <c r="HSG231" s="24"/>
      <c r="HSH231" s="24"/>
      <c r="HSI231" s="24"/>
      <c r="HSJ231" s="24"/>
      <c r="HSK231" s="24"/>
      <c r="HSL231" s="24"/>
      <c r="HSM231" s="24"/>
      <c r="HSN231" s="24"/>
      <c r="HSO231" s="24"/>
      <c r="HSP231" s="24"/>
      <c r="HSQ231" s="24"/>
      <c r="HSR231" s="24"/>
      <c r="HSS231" s="24"/>
      <c r="HST231" s="24"/>
      <c r="HSU231" s="24"/>
      <c r="HSV231" s="24"/>
      <c r="HSW231" s="24"/>
      <c r="HSX231" s="24"/>
      <c r="HSY231" s="24"/>
      <c r="HSZ231" s="24"/>
      <c r="HTA231" s="24"/>
      <c r="HTB231" s="24"/>
      <c r="HTC231" s="24"/>
      <c r="HTD231" s="24"/>
      <c r="HTE231" s="24"/>
      <c r="HTF231" s="24"/>
      <c r="HTG231" s="24"/>
      <c r="HTH231" s="24"/>
      <c r="HTI231" s="24"/>
      <c r="HTJ231" s="24"/>
      <c r="HTK231" s="24"/>
      <c r="HTL231" s="24"/>
      <c r="HTM231" s="24"/>
      <c r="HTN231" s="24"/>
      <c r="HTO231" s="24"/>
      <c r="HTP231" s="24"/>
      <c r="HTQ231" s="24"/>
      <c r="HTR231" s="24"/>
      <c r="HTS231" s="24"/>
      <c r="HTT231" s="24"/>
      <c r="HTU231" s="24"/>
      <c r="HTV231" s="24"/>
      <c r="HTW231" s="24"/>
      <c r="HTX231" s="24"/>
      <c r="HTY231" s="24"/>
      <c r="HTZ231" s="24"/>
      <c r="HUA231" s="24"/>
      <c r="HUB231" s="24"/>
      <c r="HUC231" s="24"/>
      <c r="HUD231" s="24"/>
      <c r="HUE231" s="24"/>
      <c r="HUF231" s="24"/>
      <c r="HUG231" s="24"/>
      <c r="HUH231" s="24"/>
      <c r="HUI231" s="24"/>
      <c r="HUJ231" s="24"/>
      <c r="HUK231" s="24"/>
      <c r="HUL231" s="24"/>
      <c r="HUM231" s="24"/>
      <c r="HUN231" s="24"/>
      <c r="HUO231" s="24"/>
      <c r="HUP231" s="24"/>
      <c r="HUQ231" s="24"/>
      <c r="HUR231" s="24"/>
      <c r="HUS231" s="24"/>
      <c r="HUT231" s="24"/>
      <c r="HUU231" s="24"/>
      <c r="HUV231" s="24"/>
      <c r="HUW231" s="24"/>
      <c r="HUX231" s="24"/>
      <c r="HUY231" s="24"/>
      <c r="HUZ231" s="24"/>
      <c r="HVA231" s="24"/>
      <c r="HVB231" s="24"/>
      <c r="HVC231" s="24"/>
      <c r="HVD231" s="24"/>
      <c r="HVE231" s="24"/>
      <c r="HVF231" s="24"/>
      <c r="HVG231" s="24"/>
      <c r="HVH231" s="24"/>
      <c r="HVI231" s="24"/>
      <c r="HVJ231" s="24"/>
      <c r="HVK231" s="24"/>
      <c r="HVL231" s="24"/>
      <c r="HVM231" s="24"/>
      <c r="HVN231" s="24"/>
      <c r="HVO231" s="24"/>
      <c r="HVP231" s="24"/>
      <c r="HVQ231" s="24"/>
      <c r="HVR231" s="24"/>
      <c r="HVS231" s="24"/>
      <c r="HVT231" s="24"/>
      <c r="HVU231" s="24"/>
      <c r="HVV231" s="24"/>
      <c r="HVW231" s="24"/>
      <c r="HVX231" s="24"/>
      <c r="HVY231" s="24"/>
      <c r="HVZ231" s="24"/>
      <c r="HWA231" s="24"/>
      <c r="HWB231" s="24"/>
      <c r="HWC231" s="24"/>
      <c r="HWD231" s="24"/>
      <c r="HWE231" s="24"/>
      <c r="HWF231" s="24"/>
      <c r="HWG231" s="24"/>
      <c r="HWH231" s="24"/>
      <c r="HWI231" s="24"/>
      <c r="HWJ231" s="24"/>
      <c r="HWK231" s="24"/>
      <c r="HWL231" s="24"/>
      <c r="HWM231" s="24"/>
      <c r="HWN231" s="24"/>
      <c r="HWO231" s="24"/>
      <c r="HWP231" s="24"/>
      <c r="HWQ231" s="24"/>
      <c r="HWR231" s="24"/>
      <c r="HWS231" s="24"/>
      <c r="HWT231" s="24"/>
      <c r="HWU231" s="24"/>
      <c r="HWV231" s="24"/>
      <c r="HWW231" s="24"/>
      <c r="HWX231" s="24"/>
      <c r="HWY231" s="24"/>
      <c r="HWZ231" s="24"/>
      <c r="HXA231" s="24"/>
      <c r="HXB231" s="24"/>
      <c r="HXC231" s="24"/>
      <c r="HXD231" s="24"/>
      <c r="HXE231" s="24"/>
      <c r="HXF231" s="24"/>
      <c r="HXG231" s="24"/>
      <c r="HXH231" s="24"/>
      <c r="HXI231" s="24"/>
      <c r="HXJ231" s="24"/>
      <c r="HXK231" s="24"/>
      <c r="HXL231" s="24"/>
      <c r="HXM231" s="24"/>
      <c r="HXN231" s="24"/>
      <c r="HXO231" s="24"/>
      <c r="HXP231" s="24"/>
      <c r="HXQ231" s="24"/>
      <c r="HXR231" s="24"/>
      <c r="HXS231" s="24"/>
      <c r="HXT231" s="24"/>
      <c r="HXU231" s="24"/>
      <c r="HXV231" s="24"/>
      <c r="HXW231" s="24"/>
      <c r="HXX231" s="24"/>
      <c r="HXY231" s="24"/>
      <c r="HXZ231" s="24"/>
      <c r="HYA231" s="24"/>
      <c r="HYB231" s="24"/>
      <c r="HYC231" s="24"/>
      <c r="HYD231" s="24"/>
      <c r="HYE231" s="24"/>
      <c r="HYF231" s="24"/>
      <c r="HYG231" s="24"/>
      <c r="HYH231" s="24"/>
      <c r="HYI231" s="24"/>
      <c r="HYJ231" s="24"/>
      <c r="HYK231" s="24"/>
      <c r="HYL231" s="24"/>
      <c r="HYM231" s="24"/>
      <c r="HYN231" s="24"/>
      <c r="HYO231" s="24"/>
      <c r="HYP231" s="24"/>
      <c r="HYQ231" s="24"/>
      <c r="HYR231" s="24"/>
      <c r="HYS231" s="24"/>
      <c r="HYT231" s="24"/>
      <c r="HYU231" s="24"/>
      <c r="HYV231" s="24"/>
      <c r="HYW231" s="24"/>
      <c r="HYX231" s="24"/>
      <c r="HYY231" s="24"/>
      <c r="HYZ231" s="24"/>
      <c r="HZA231" s="24"/>
      <c r="HZB231" s="24"/>
      <c r="HZC231" s="24"/>
      <c r="HZD231" s="24"/>
      <c r="HZE231" s="24"/>
      <c r="HZF231" s="24"/>
      <c r="HZG231" s="24"/>
      <c r="HZH231" s="24"/>
      <c r="HZI231" s="24"/>
      <c r="HZJ231" s="24"/>
      <c r="HZK231" s="24"/>
      <c r="HZL231" s="24"/>
      <c r="HZM231" s="24"/>
      <c r="HZN231" s="24"/>
      <c r="HZO231" s="24"/>
      <c r="HZP231" s="24"/>
      <c r="HZQ231" s="24"/>
      <c r="HZR231" s="24"/>
      <c r="HZS231" s="24"/>
      <c r="HZT231" s="24"/>
      <c r="HZU231" s="24"/>
      <c r="HZV231" s="24"/>
      <c r="HZW231" s="24"/>
      <c r="HZX231" s="24"/>
      <c r="HZY231" s="24"/>
      <c r="HZZ231" s="24"/>
      <c r="IAA231" s="24"/>
      <c r="IAB231" s="24"/>
      <c r="IAC231" s="24"/>
      <c r="IAD231" s="24"/>
      <c r="IAE231" s="24"/>
      <c r="IAF231" s="24"/>
      <c r="IAG231" s="24"/>
      <c r="IAH231" s="24"/>
      <c r="IAI231" s="24"/>
      <c r="IAJ231" s="24"/>
      <c r="IAK231" s="24"/>
      <c r="IAL231" s="24"/>
      <c r="IAM231" s="24"/>
      <c r="IAN231" s="24"/>
      <c r="IAO231" s="24"/>
      <c r="IAP231" s="24"/>
      <c r="IAQ231" s="24"/>
      <c r="IAR231" s="24"/>
      <c r="IAS231" s="24"/>
      <c r="IAT231" s="24"/>
      <c r="IAU231" s="24"/>
      <c r="IAV231" s="24"/>
      <c r="IAW231" s="24"/>
      <c r="IAX231" s="24"/>
      <c r="IAY231" s="24"/>
      <c r="IAZ231" s="24"/>
      <c r="IBA231" s="24"/>
      <c r="IBB231" s="24"/>
      <c r="IBC231" s="24"/>
      <c r="IBD231" s="24"/>
      <c r="IBE231" s="24"/>
      <c r="IBF231" s="24"/>
      <c r="IBG231" s="24"/>
      <c r="IBH231" s="24"/>
      <c r="IBI231" s="24"/>
      <c r="IBJ231" s="24"/>
      <c r="IBK231" s="24"/>
      <c r="IBL231" s="24"/>
      <c r="IBM231" s="24"/>
      <c r="IBN231" s="24"/>
      <c r="IBO231" s="24"/>
      <c r="IBP231" s="24"/>
      <c r="IBQ231" s="24"/>
      <c r="IBR231" s="24"/>
      <c r="IBS231" s="24"/>
      <c r="IBT231" s="24"/>
      <c r="IBU231" s="24"/>
      <c r="IBV231" s="24"/>
      <c r="IBW231" s="24"/>
      <c r="IBX231" s="24"/>
      <c r="IBY231" s="24"/>
      <c r="IBZ231" s="24"/>
      <c r="ICA231" s="24"/>
      <c r="ICB231" s="24"/>
      <c r="ICC231" s="24"/>
      <c r="ICD231" s="24"/>
      <c r="ICE231" s="24"/>
      <c r="ICF231" s="24"/>
      <c r="ICG231" s="24"/>
      <c r="ICH231" s="24"/>
      <c r="ICI231" s="24"/>
      <c r="ICJ231" s="24"/>
      <c r="ICK231" s="24"/>
      <c r="ICL231" s="24"/>
      <c r="ICM231" s="24"/>
      <c r="ICN231" s="24"/>
      <c r="ICO231" s="24"/>
      <c r="ICP231" s="24"/>
      <c r="ICQ231" s="24"/>
      <c r="ICR231" s="24"/>
      <c r="ICS231" s="24"/>
      <c r="ICT231" s="24"/>
      <c r="ICU231" s="24"/>
      <c r="ICV231" s="24"/>
      <c r="ICW231" s="24"/>
      <c r="ICX231" s="24"/>
      <c r="ICY231" s="24"/>
      <c r="ICZ231" s="24"/>
      <c r="IDA231" s="24"/>
      <c r="IDB231" s="24"/>
      <c r="IDC231" s="24"/>
      <c r="IDD231" s="24"/>
      <c r="IDE231" s="24"/>
      <c r="IDF231" s="24"/>
      <c r="IDG231" s="24"/>
      <c r="IDH231" s="24"/>
      <c r="IDI231" s="24"/>
      <c r="IDJ231" s="24"/>
      <c r="IDK231" s="24"/>
      <c r="IDL231" s="24"/>
      <c r="IDM231" s="24"/>
      <c r="IDN231" s="24"/>
      <c r="IDO231" s="24"/>
      <c r="IDP231" s="24"/>
      <c r="IDQ231" s="24"/>
      <c r="IDR231" s="24"/>
      <c r="IDS231" s="24"/>
      <c r="IDT231" s="24"/>
      <c r="IDU231" s="24"/>
      <c r="IDV231" s="24"/>
      <c r="IDW231" s="24"/>
      <c r="IDX231" s="24"/>
      <c r="IDY231" s="24"/>
      <c r="IDZ231" s="24"/>
      <c r="IEA231" s="24"/>
      <c r="IEB231" s="24"/>
      <c r="IEC231" s="24"/>
      <c r="IED231" s="24"/>
      <c r="IEE231" s="24"/>
      <c r="IEF231" s="24"/>
      <c r="IEG231" s="24"/>
      <c r="IEH231" s="24"/>
      <c r="IEI231" s="24"/>
      <c r="IEJ231" s="24"/>
      <c r="IEK231" s="24"/>
      <c r="IEL231" s="24"/>
      <c r="IEM231" s="24"/>
      <c r="IEN231" s="24"/>
      <c r="IEO231" s="24"/>
      <c r="IEP231" s="24"/>
      <c r="IEQ231" s="24"/>
      <c r="IER231" s="24"/>
      <c r="IES231" s="24"/>
      <c r="IET231" s="24"/>
      <c r="IEU231" s="24"/>
      <c r="IEV231" s="24"/>
      <c r="IEW231" s="24"/>
      <c r="IEX231" s="24"/>
      <c r="IEY231" s="24"/>
      <c r="IEZ231" s="24"/>
      <c r="IFA231" s="24"/>
      <c r="IFB231" s="24"/>
      <c r="IFC231" s="24"/>
      <c r="IFD231" s="24"/>
      <c r="IFE231" s="24"/>
      <c r="IFF231" s="24"/>
      <c r="IFG231" s="24"/>
      <c r="IFH231" s="24"/>
      <c r="IFI231" s="24"/>
      <c r="IFJ231" s="24"/>
      <c r="IFK231" s="24"/>
      <c r="IFL231" s="24"/>
      <c r="IFM231" s="24"/>
      <c r="IFN231" s="24"/>
      <c r="IFO231" s="24"/>
      <c r="IFP231" s="24"/>
      <c r="IFQ231" s="24"/>
      <c r="IFR231" s="24"/>
      <c r="IFS231" s="24"/>
      <c r="IFT231" s="24"/>
      <c r="IFU231" s="24"/>
      <c r="IFV231" s="24"/>
      <c r="IFW231" s="24"/>
      <c r="IFX231" s="24"/>
      <c r="IFY231" s="24"/>
      <c r="IFZ231" s="24"/>
      <c r="IGA231" s="24"/>
      <c r="IGB231" s="24"/>
      <c r="IGC231" s="24"/>
      <c r="IGD231" s="24"/>
      <c r="IGE231" s="24"/>
      <c r="IGF231" s="24"/>
      <c r="IGG231" s="24"/>
      <c r="IGH231" s="24"/>
      <c r="IGI231" s="24"/>
      <c r="IGJ231" s="24"/>
      <c r="IGK231" s="24"/>
      <c r="IGL231" s="24"/>
      <c r="IGM231" s="24"/>
      <c r="IGN231" s="24"/>
      <c r="IGO231" s="24"/>
      <c r="IGP231" s="24"/>
      <c r="IGQ231" s="24"/>
      <c r="IGR231" s="24"/>
      <c r="IGS231" s="24"/>
      <c r="IGT231" s="24"/>
      <c r="IGU231" s="24"/>
      <c r="IGV231" s="24"/>
      <c r="IGW231" s="24"/>
      <c r="IGX231" s="24"/>
      <c r="IGY231" s="24"/>
      <c r="IGZ231" s="24"/>
      <c r="IHA231" s="24"/>
      <c r="IHB231" s="24"/>
      <c r="IHC231" s="24"/>
      <c r="IHD231" s="24"/>
      <c r="IHE231" s="24"/>
      <c r="IHF231" s="24"/>
      <c r="IHG231" s="24"/>
      <c r="IHH231" s="24"/>
      <c r="IHI231" s="24"/>
      <c r="IHJ231" s="24"/>
      <c r="IHK231" s="24"/>
      <c r="IHL231" s="24"/>
      <c r="IHM231" s="24"/>
      <c r="IHN231" s="24"/>
      <c r="IHO231" s="24"/>
      <c r="IHP231" s="24"/>
      <c r="IHQ231" s="24"/>
      <c r="IHR231" s="24"/>
      <c r="IHS231" s="24"/>
      <c r="IHT231" s="24"/>
      <c r="IHU231" s="24"/>
      <c r="IHV231" s="24"/>
      <c r="IHW231" s="24"/>
      <c r="IHX231" s="24"/>
      <c r="IHY231" s="24"/>
      <c r="IHZ231" s="24"/>
      <c r="IIA231" s="24"/>
      <c r="IIB231" s="24"/>
      <c r="IIC231" s="24"/>
      <c r="IID231" s="24"/>
      <c r="IIE231" s="24"/>
      <c r="IIF231" s="24"/>
      <c r="IIG231" s="24"/>
      <c r="IIH231" s="24"/>
      <c r="III231" s="24"/>
      <c r="IIJ231" s="24"/>
      <c r="IIK231" s="24"/>
      <c r="IIL231" s="24"/>
      <c r="IIM231" s="24"/>
      <c r="IIN231" s="24"/>
      <c r="IIO231" s="24"/>
      <c r="IIP231" s="24"/>
      <c r="IIQ231" s="24"/>
      <c r="IIR231" s="24"/>
      <c r="IIS231" s="24"/>
      <c r="IIT231" s="24"/>
      <c r="IIU231" s="24"/>
      <c r="IIV231" s="24"/>
      <c r="IIW231" s="24"/>
      <c r="IIX231" s="24"/>
      <c r="IIY231" s="24"/>
      <c r="IIZ231" s="24"/>
      <c r="IJA231" s="24"/>
      <c r="IJB231" s="24"/>
      <c r="IJC231" s="24"/>
      <c r="IJD231" s="24"/>
      <c r="IJE231" s="24"/>
      <c r="IJF231" s="24"/>
      <c r="IJG231" s="24"/>
      <c r="IJH231" s="24"/>
      <c r="IJI231" s="24"/>
      <c r="IJJ231" s="24"/>
      <c r="IJK231" s="24"/>
      <c r="IJL231" s="24"/>
      <c r="IJM231" s="24"/>
      <c r="IJN231" s="24"/>
      <c r="IJO231" s="24"/>
      <c r="IJP231" s="24"/>
      <c r="IJQ231" s="24"/>
      <c r="IJR231" s="24"/>
      <c r="IJS231" s="24"/>
      <c r="IJT231" s="24"/>
      <c r="IJU231" s="24"/>
      <c r="IJV231" s="24"/>
      <c r="IJW231" s="24"/>
      <c r="IJX231" s="24"/>
      <c r="IJY231" s="24"/>
      <c r="IJZ231" s="24"/>
      <c r="IKA231" s="24"/>
      <c r="IKB231" s="24"/>
      <c r="IKC231" s="24"/>
      <c r="IKD231" s="24"/>
      <c r="IKE231" s="24"/>
      <c r="IKF231" s="24"/>
      <c r="IKG231" s="24"/>
      <c r="IKH231" s="24"/>
      <c r="IKI231" s="24"/>
      <c r="IKJ231" s="24"/>
      <c r="IKK231" s="24"/>
      <c r="IKL231" s="24"/>
      <c r="IKM231" s="24"/>
      <c r="IKN231" s="24"/>
      <c r="IKO231" s="24"/>
      <c r="IKP231" s="24"/>
      <c r="IKQ231" s="24"/>
      <c r="IKR231" s="24"/>
      <c r="IKS231" s="24"/>
      <c r="IKT231" s="24"/>
      <c r="IKU231" s="24"/>
      <c r="IKV231" s="24"/>
      <c r="IKW231" s="24"/>
      <c r="IKX231" s="24"/>
      <c r="IKY231" s="24"/>
      <c r="IKZ231" s="24"/>
      <c r="ILA231" s="24"/>
      <c r="ILB231" s="24"/>
      <c r="ILC231" s="24"/>
      <c r="ILD231" s="24"/>
      <c r="ILE231" s="24"/>
      <c r="ILF231" s="24"/>
      <c r="ILG231" s="24"/>
      <c r="ILH231" s="24"/>
      <c r="ILI231" s="24"/>
      <c r="ILJ231" s="24"/>
      <c r="ILK231" s="24"/>
      <c r="ILL231" s="24"/>
      <c r="ILM231" s="24"/>
      <c r="ILN231" s="24"/>
      <c r="ILO231" s="24"/>
      <c r="ILP231" s="24"/>
      <c r="ILQ231" s="24"/>
      <c r="ILR231" s="24"/>
      <c r="ILS231" s="24"/>
      <c r="ILT231" s="24"/>
      <c r="ILU231" s="24"/>
      <c r="ILV231" s="24"/>
      <c r="ILW231" s="24"/>
      <c r="ILX231" s="24"/>
      <c r="ILY231" s="24"/>
      <c r="ILZ231" s="24"/>
      <c r="IMA231" s="24"/>
      <c r="IMB231" s="24"/>
      <c r="IMC231" s="24"/>
      <c r="IMD231" s="24"/>
      <c r="IME231" s="24"/>
      <c r="IMF231" s="24"/>
      <c r="IMG231" s="24"/>
      <c r="IMH231" s="24"/>
      <c r="IMI231" s="24"/>
      <c r="IMJ231" s="24"/>
      <c r="IMK231" s="24"/>
      <c r="IML231" s="24"/>
      <c r="IMM231" s="24"/>
      <c r="IMN231" s="24"/>
      <c r="IMO231" s="24"/>
      <c r="IMP231" s="24"/>
      <c r="IMQ231" s="24"/>
      <c r="IMR231" s="24"/>
      <c r="IMS231" s="24"/>
      <c r="IMT231" s="24"/>
      <c r="IMU231" s="24"/>
      <c r="IMV231" s="24"/>
      <c r="IMW231" s="24"/>
      <c r="IMX231" s="24"/>
      <c r="IMY231" s="24"/>
      <c r="IMZ231" s="24"/>
      <c r="INA231" s="24"/>
      <c r="INB231" s="24"/>
      <c r="INC231" s="24"/>
      <c r="IND231" s="24"/>
      <c r="INE231" s="24"/>
      <c r="INF231" s="24"/>
      <c r="ING231" s="24"/>
      <c r="INH231" s="24"/>
      <c r="INI231" s="24"/>
      <c r="INJ231" s="24"/>
      <c r="INK231" s="24"/>
      <c r="INL231" s="24"/>
      <c r="INM231" s="24"/>
      <c r="INN231" s="24"/>
      <c r="INO231" s="24"/>
      <c r="INP231" s="24"/>
      <c r="INQ231" s="24"/>
      <c r="INR231" s="24"/>
      <c r="INS231" s="24"/>
      <c r="INT231" s="24"/>
      <c r="INU231" s="24"/>
      <c r="INV231" s="24"/>
      <c r="INW231" s="24"/>
      <c r="INX231" s="24"/>
      <c r="INY231" s="24"/>
      <c r="INZ231" s="24"/>
      <c r="IOA231" s="24"/>
      <c r="IOB231" s="24"/>
      <c r="IOC231" s="24"/>
      <c r="IOD231" s="24"/>
      <c r="IOE231" s="24"/>
      <c r="IOF231" s="24"/>
      <c r="IOG231" s="24"/>
      <c r="IOH231" s="24"/>
      <c r="IOI231" s="24"/>
      <c r="IOJ231" s="24"/>
      <c r="IOK231" s="24"/>
      <c r="IOL231" s="24"/>
      <c r="IOM231" s="24"/>
      <c r="ION231" s="24"/>
      <c r="IOO231" s="24"/>
      <c r="IOP231" s="24"/>
      <c r="IOQ231" s="24"/>
      <c r="IOR231" s="24"/>
      <c r="IOS231" s="24"/>
      <c r="IOT231" s="24"/>
      <c r="IOU231" s="24"/>
      <c r="IOV231" s="24"/>
      <c r="IOW231" s="24"/>
      <c r="IOX231" s="24"/>
      <c r="IOY231" s="24"/>
      <c r="IOZ231" s="24"/>
      <c r="IPA231" s="24"/>
      <c r="IPB231" s="24"/>
      <c r="IPC231" s="24"/>
      <c r="IPD231" s="24"/>
      <c r="IPE231" s="24"/>
      <c r="IPF231" s="24"/>
      <c r="IPG231" s="24"/>
      <c r="IPH231" s="24"/>
      <c r="IPI231" s="24"/>
      <c r="IPJ231" s="24"/>
      <c r="IPK231" s="24"/>
      <c r="IPL231" s="24"/>
      <c r="IPM231" s="24"/>
      <c r="IPN231" s="24"/>
      <c r="IPO231" s="24"/>
      <c r="IPP231" s="24"/>
      <c r="IPQ231" s="24"/>
      <c r="IPR231" s="24"/>
      <c r="IPS231" s="24"/>
      <c r="IPT231" s="24"/>
      <c r="IPU231" s="24"/>
      <c r="IPV231" s="24"/>
      <c r="IPW231" s="24"/>
      <c r="IPX231" s="24"/>
      <c r="IPY231" s="24"/>
      <c r="IPZ231" s="24"/>
      <c r="IQA231" s="24"/>
      <c r="IQB231" s="24"/>
      <c r="IQC231" s="24"/>
      <c r="IQD231" s="24"/>
      <c r="IQE231" s="24"/>
      <c r="IQF231" s="24"/>
      <c r="IQG231" s="24"/>
      <c r="IQH231" s="24"/>
      <c r="IQI231" s="24"/>
      <c r="IQJ231" s="24"/>
      <c r="IQK231" s="24"/>
      <c r="IQL231" s="24"/>
      <c r="IQM231" s="24"/>
      <c r="IQN231" s="24"/>
      <c r="IQO231" s="24"/>
      <c r="IQP231" s="24"/>
      <c r="IQQ231" s="24"/>
      <c r="IQR231" s="24"/>
      <c r="IQS231" s="24"/>
      <c r="IQT231" s="24"/>
      <c r="IQU231" s="24"/>
      <c r="IQV231" s="24"/>
      <c r="IQW231" s="24"/>
      <c r="IQX231" s="24"/>
      <c r="IQY231" s="24"/>
      <c r="IQZ231" s="24"/>
      <c r="IRA231" s="24"/>
      <c r="IRB231" s="24"/>
      <c r="IRC231" s="24"/>
      <c r="IRD231" s="24"/>
      <c r="IRE231" s="24"/>
      <c r="IRF231" s="24"/>
      <c r="IRG231" s="24"/>
      <c r="IRH231" s="24"/>
      <c r="IRI231" s="24"/>
      <c r="IRJ231" s="24"/>
      <c r="IRK231" s="24"/>
      <c r="IRL231" s="24"/>
      <c r="IRM231" s="24"/>
      <c r="IRN231" s="24"/>
      <c r="IRO231" s="24"/>
      <c r="IRP231" s="24"/>
      <c r="IRQ231" s="24"/>
      <c r="IRR231" s="24"/>
      <c r="IRS231" s="24"/>
      <c r="IRT231" s="24"/>
      <c r="IRU231" s="24"/>
      <c r="IRV231" s="24"/>
      <c r="IRW231" s="24"/>
      <c r="IRX231" s="24"/>
      <c r="IRY231" s="24"/>
      <c r="IRZ231" s="24"/>
      <c r="ISA231" s="24"/>
      <c r="ISB231" s="24"/>
      <c r="ISC231" s="24"/>
      <c r="ISD231" s="24"/>
      <c r="ISE231" s="24"/>
      <c r="ISF231" s="24"/>
      <c r="ISG231" s="24"/>
      <c r="ISH231" s="24"/>
      <c r="ISI231" s="24"/>
      <c r="ISJ231" s="24"/>
      <c r="ISK231" s="24"/>
      <c r="ISL231" s="24"/>
      <c r="ISM231" s="24"/>
      <c r="ISN231" s="24"/>
      <c r="ISO231" s="24"/>
      <c r="ISP231" s="24"/>
      <c r="ISQ231" s="24"/>
      <c r="ISR231" s="24"/>
      <c r="ISS231" s="24"/>
      <c r="IST231" s="24"/>
      <c r="ISU231" s="24"/>
      <c r="ISV231" s="24"/>
      <c r="ISW231" s="24"/>
      <c r="ISX231" s="24"/>
      <c r="ISY231" s="24"/>
      <c r="ISZ231" s="24"/>
      <c r="ITA231" s="24"/>
      <c r="ITB231" s="24"/>
      <c r="ITC231" s="24"/>
      <c r="ITD231" s="24"/>
      <c r="ITE231" s="24"/>
      <c r="ITF231" s="24"/>
      <c r="ITG231" s="24"/>
      <c r="ITH231" s="24"/>
      <c r="ITI231" s="24"/>
      <c r="ITJ231" s="24"/>
      <c r="ITK231" s="24"/>
      <c r="ITL231" s="24"/>
      <c r="ITM231" s="24"/>
      <c r="ITN231" s="24"/>
      <c r="ITO231" s="24"/>
      <c r="ITP231" s="24"/>
      <c r="ITQ231" s="24"/>
      <c r="ITR231" s="24"/>
      <c r="ITS231" s="24"/>
      <c r="ITT231" s="24"/>
      <c r="ITU231" s="24"/>
      <c r="ITV231" s="24"/>
      <c r="ITW231" s="24"/>
      <c r="ITX231" s="24"/>
      <c r="ITY231" s="24"/>
      <c r="ITZ231" s="24"/>
      <c r="IUA231" s="24"/>
      <c r="IUB231" s="24"/>
      <c r="IUC231" s="24"/>
      <c r="IUD231" s="24"/>
      <c r="IUE231" s="24"/>
      <c r="IUF231" s="24"/>
      <c r="IUG231" s="24"/>
      <c r="IUH231" s="24"/>
      <c r="IUI231" s="24"/>
      <c r="IUJ231" s="24"/>
      <c r="IUK231" s="24"/>
      <c r="IUL231" s="24"/>
      <c r="IUM231" s="24"/>
      <c r="IUN231" s="24"/>
      <c r="IUO231" s="24"/>
      <c r="IUP231" s="24"/>
      <c r="IUQ231" s="24"/>
      <c r="IUR231" s="24"/>
      <c r="IUS231" s="24"/>
      <c r="IUT231" s="24"/>
      <c r="IUU231" s="24"/>
      <c r="IUV231" s="24"/>
      <c r="IUW231" s="24"/>
      <c r="IUX231" s="24"/>
      <c r="IUY231" s="24"/>
      <c r="IUZ231" s="24"/>
      <c r="IVA231" s="24"/>
      <c r="IVB231" s="24"/>
      <c r="IVC231" s="24"/>
      <c r="IVD231" s="24"/>
      <c r="IVE231" s="24"/>
      <c r="IVF231" s="24"/>
      <c r="IVG231" s="24"/>
      <c r="IVH231" s="24"/>
      <c r="IVI231" s="24"/>
      <c r="IVJ231" s="24"/>
      <c r="IVK231" s="24"/>
      <c r="IVL231" s="24"/>
      <c r="IVM231" s="24"/>
      <c r="IVN231" s="24"/>
      <c r="IVO231" s="24"/>
      <c r="IVP231" s="24"/>
      <c r="IVQ231" s="24"/>
      <c r="IVR231" s="24"/>
      <c r="IVS231" s="24"/>
      <c r="IVT231" s="24"/>
      <c r="IVU231" s="24"/>
      <c r="IVV231" s="24"/>
      <c r="IVW231" s="24"/>
      <c r="IVX231" s="24"/>
      <c r="IVY231" s="24"/>
      <c r="IVZ231" s="24"/>
      <c r="IWA231" s="24"/>
      <c r="IWB231" s="24"/>
      <c r="IWC231" s="24"/>
      <c r="IWD231" s="24"/>
      <c r="IWE231" s="24"/>
      <c r="IWF231" s="24"/>
      <c r="IWG231" s="24"/>
      <c r="IWH231" s="24"/>
      <c r="IWI231" s="24"/>
      <c r="IWJ231" s="24"/>
      <c r="IWK231" s="24"/>
      <c r="IWL231" s="24"/>
      <c r="IWM231" s="24"/>
      <c r="IWN231" s="24"/>
      <c r="IWO231" s="24"/>
      <c r="IWP231" s="24"/>
      <c r="IWQ231" s="24"/>
      <c r="IWR231" s="24"/>
      <c r="IWS231" s="24"/>
      <c r="IWT231" s="24"/>
      <c r="IWU231" s="24"/>
      <c r="IWV231" s="24"/>
      <c r="IWW231" s="24"/>
      <c r="IWX231" s="24"/>
      <c r="IWY231" s="24"/>
      <c r="IWZ231" s="24"/>
      <c r="IXA231" s="24"/>
      <c r="IXB231" s="24"/>
      <c r="IXC231" s="24"/>
      <c r="IXD231" s="24"/>
      <c r="IXE231" s="24"/>
      <c r="IXF231" s="24"/>
      <c r="IXG231" s="24"/>
      <c r="IXH231" s="24"/>
      <c r="IXI231" s="24"/>
      <c r="IXJ231" s="24"/>
      <c r="IXK231" s="24"/>
      <c r="IXL231" s="24"/>
      <c r="IXM231" s="24"/>
      <c r="IXN231" s="24"/>
      <c r="IXO231" s="24"/>
      <c r="IXP231" s="24"/>
      <c r="IXQ231" s="24"/>
      <c r="IXR231" s="24"/>
      <c r="IXS231" s="24"/>
      <c r="IXT231" s="24"/>
      <c r="IXU231" s="24"/>
      <c r="IXV231" s="24"/>
      <c r="IXW231" s="24"/>
      <c r="IXX231" s="24"/>
      <c r="IXY231" s="24"/>
      <c r="IXZ231" s="24"/>
      <c r="IYA231" s="24"/>
      <c r="IYB231" s="24"/>
      <c r="IYC231" s="24"/>
      <c r="IYD231" s="24"/>
      <c r="IYE231" s="24"/>
      <c r="IYF231" s="24"/>
      <c r="IYG231" s="24"/>
      <c r="IYH231" s="24"/>
      <c r="IYI231" s="24"/>
      <c r="IYJ231" s="24"/>
      <c r="IYK231" s="24"/>
      <c r="IYL231" s="24"/>
      <c r="IYM231" s="24"/>
      <c r="IYN231" s="24"/>
      <c r="IYO231" s="24"/>
      <c r="IYP231" s="24"/>
      <c r="IYQ231" s="24"/>
      <c r="IYR231" s="24"/>
      <c r="IYS231" s="24"/>
      <c r="IYT231" s="24"/>
      <c r="IYU231" s="24"/>
      <c r="IYV231" s="24"/>
      <c r="IYW231" s="24"/>
      <c r="IYX231" s="24"/>
      <c r="IYY231" s="24"/>
      <c r="IYZ231" s="24"/>
      <c r="IZA231" s="24"/>
      <c r="IZB231" s="24"/>
      <c r="IZC231" s="24"/>
      <c r="IZD231" s="24"/>
      <c r="IZE231" s="24"/>
      <c r="IZF231" s="24"/>
      <c r="IZG231" s="24"/>
      <c r="IZH231" s="24"/>
      <c r="IZI231" s="24"/>
      <c r="IZJ231" s="24"/>
      <c r="IZK231" s="24"/>
      <c r="IZL231" s="24"/>
      <c r="IZM231" s="24"/>
      <c r="IZN231" s="24"/>
      <c r="IZO231" s="24"/>
      <c r="IZP231" s="24"/>
      <c r="IZQ231" s="24"/>
      <c r="IZR231" s="24"/>
      <c r="IZS231" s="24"/>
      <c r="IZT231" s="24"/>
      <c r="IZU231" s="24"/>
      <c r="IZV231" s="24"/>
      <c r="IZW231" s="24"/>
      <c r="IZX231" s="24"/>
      <c r="IZY231" s="24"/>
      <c r="IZZ231" s="24"/>
      <c r="JAA231" s="24"/>
      <c r="JAB231" s="24"/>
      <c r="JAC231" s="24"/>
      <c r="JAD231" s="24"/>
      <c r="JAE231" s="24"/>
      <c r="JAF231" s="24"/>
      <c r="JAG231" s="24"/>
      <c r="JAH231" s="24"/>
      <c r="JAI231" s="24"/>
      <c r="JAJ231" s="24"/>
      <c r="JAK231" s="24"/>
      <c r="JAL231" s="24"/>
      <c r="JAM231" s="24"/>
      <c r="JAN231" s="24"/>
      <c r="JAO231" s="24"/>
      <c r="JAP231" s="24"/>
      <c r="JAQ231" s="24"/>
      <c r="JAR231" s="24"/>
      <c r="JAS231" s="24"/>
      <c r="JAT231" s="24"/>
      <c r="JAU231" s="24"/>
      <c r="JAV231" s="24"/>
      <c r="JAW231" s="24"/>
      <c r="JAX231" s="24"/>
      <c r="JAY231" s="24"/>
      <c r="JAZ231" s="24"/>
      <c r="JBA231" s="24"/>
      <c r="JBB231" s="24"/>
      <c r="JBC231" s="24"/>
      <c r="JBD231" s="24"/>
      <c r="JBE231" s="24"/>
      <c r="JBF231" s="24"/>
      <c r="JBG231" s="24"/>
      <c r="JBH231" s="24"/>
      <c r="JBI231" s="24"/>
      <c r="JBJ231" s="24"/>
      <c r="JBK231" s="24"/>
      <c r="JBL231" s="24"/>
      <c r="JBM231" s="24"/>
      <c r="JBN231" s="24"/>
      <c r="JBO231" s="24"/>
      <c r="JBP231" s="24"/>
      <c r="JBQ231" s="24"/>
      <c r="JBR231" s="24"/>
      <c r="JBS231" s="24"/>
      <c r="JBT231" s="24"/>
      <c r="JBU231" s="24"/>
      <c r="JBV231" s="24"/>
      <c r="JBW231" s="24"/>
      <c r="JBX231" s="24"/>
      <c r="JBY231" s="24"/>
      <c r="JBZ231" s="24"/>
      <c r="JCA231" s="24"/>
      <c r="JCB231" s="24"/>
      <c r="JCC231" s="24"/>
      <c r="JCD231" s="24"/>
      <c r="JCE231" s="24"/>
      <c r="JCF231" s="24"/>
      <c r="JCG231" s="24"/>
      <c r="JCH231" s="24"/>
      <c r="JCI231" s="24"/>
      <c r="JCJ231" s="24"/>
      <c r="JCK231" s="24"/>
      <c r="JCL231" s="24"/>
      <c r="JCM231" s="24"/>
      <c r="JCN231" s="24"/>
      <c r="JCO231" s="24"/>
      <c r="JCP231" s="24"/>
      <c r="JCQ231" s="24"/>
      <c r="JCR231" s="24"/>
      <c r="JCS231" s="24"/>
      <c r="JCT231" s="24"/>
      <c r="JCU231" s="24"/>
      <c r="JCV231" s="24"/>
      <c r="JCW231" s="24"/>
      <c r="JCX231" s="24"/>
      <c r="JCY231" s="24"/>
      <c r="JCZ231" s="24"/>
      <c r="JDA231" s="24"/>
      <c r="JDB231" s="24"/>
      <c r="JDC231" s="24"/>
      <c r="JDD231" s="24"/>
      <c r="JDE231" s="24"/>
      <c r="JDF231" s="24"/>
      <c r="JDG231" s="24"/>
      <c r="JDH231" s="24"/>
      <c r="JDI231" s="24"/>
      <c r="JDJ231" s="24"/>
      <c r="JDK231" s="24"/>
      <c r="JDL231" s="24"/>
      <c r="JDM231" s="24"/>
      <c r="JDN231" s="24"/>
      <c r="JDO231" s="24"/>
      <c r="JDP231" s="24"/>
      <c r="JDQ231" s="24"/>
      <c r="JDR231" s="24"/>
      <c r="JDS231" s="24"/>
      <c r="JDT231" s="24"/>
      <c r="JDU231" s="24"/>
      <c r="JDV231" s="24"/>
      <c r="JDW231" s="24"/>
      <c r="JDX231" s="24"/>
      <c r="JDY231" s="24"/>
      <c r="JDZ231" s="24"/>
      <c r="JEA231" s="24"/>
      <c r="JEB231" s="24"/>
      <c r="JEC231" s="24"/>
      <c r="JED231" s="24"/>
      <c r="JEE231" s="24"/>
      <c r="JEF231" s="24"/>
      <c r="JEG231" s="24"/>
      <c r="JEH231" s="24"/>
      <c r="JEI231" s="24"/>
      <c r="JEJ231" s="24"/>
      <c r="JEK231" s="24"/>
      <c r="JEL231" s="24"/>
      <c r="JEM231" s="24"/>
      <c r="JEN231" s="24"/>
      <c r="JEO231" s="24"/>
      <c r="JEP231" s="24"/>
      <c r="JEQ231" s="24"/>
      <c r="JER231" s="24"/>
      <c r="JES231" s="24"/>
      <c r="JET231" s="24"/>
      <c r="JEU231" s="24"/>
      <c r="JEV231" s="24"/>
      <c r="JEW231" s="24"/>
      <c r="JEX231" s="24"/>
      <c r="JEY231" s="24"/>
      <c r="JEZ231" s="24"/>
      <c r="JFA231" s="24"/>
      <c r="JFB231" s="24"/>
      <c r="JFC231" s="24"/>
      <c r="JFD231" s="24"/>
      <c r="JFE231" s="24"/>
      <c r="JFF231" s="24"/>
      <c r="JFG231" s="24"/>
      <c r="JFH231" s="24"/>
      <c r="JFI231" s="24"/>
      <c r="JFJ231" s="24"/>
      <c r="JFK231" s="24"/>
      <c r="JFL231" s="24"/>
      <c r="JFM231" s="24"/>
      <c r="JFN231" s="24"/>
      <c r="JFO231" s="24"/>
      <c r="JFP231" s="24"/>
      <c r="JFQ231" s="24"/>
      <c r="JFR231" s="24"/>
      <c r="JFS231" s="24"/>
      <c r="JFT231" s="24"/>
      <c r="JFU231" s="24"/>
      <c r="JFV231" s="24"/>
      <c r="JFW231" s="24"/>
      <c r="JFX231" s="24"/>
      <c r="JFY231" s="24"/>
      <c r="JFZ231" s="24"/>
      <c r="JGA231" s="24"/>
      <c r="JGB231" s="24"/>
      <c r="JGC231" s="24"/>
      <c r="JGD231" s="24"/>
      <c r="JGE231" s="24"/>
      <c r="JGF231" s="24"/>
      <c r="JGG231" s="24"/>
      <c r="JGH231" s="24"/>
      <c r="JGI231" s="24"/>
      <c r="JGJ231" s="24"/>
      <c r="JGK231" s="24"/>
      <c r="JGL231" s="24"/>
      <c r="JGM231" s="24"/>
      <c r="JGN231" s="24"/>
      <c r="JGO231" s="24"/>
      <c r="JGP231" s="24"/>
      <c r="JGQ231" s="24"/>
      <c r="JGR231" s="24"/>
      <c r="JGS231" s="24"/>
      <c r="JGT231" s="24"/>
      <c r="JGU231" s="24"/>
      <c r="JGV231" s="24"/>
      <c r="JGW231" s="24"/>
      <c r="JGX231" s="24"/>
      <c r="JGY231" s="24"/>
      <c r="JGZ231" s="24"/>
      <c r="JHA231" s="24"/>
      <c r="JHB231" s="24"/>
      <c r="JHC231" s="24"/>
      <c r="JHD231" s="24"/>
      <c r="JHE231" s="24"/>
      <c r="JHF231" s="24"/>
      <c r="JHG231" s="24"/>
      <c r="JHH231" s="24"/>
      <c r="JHI231" s="24"/>
      <c r="JHJ231" s="24"/>
      <c r="JHK231" s="24"/>
      <c r="JHL231" s="24"/>
      <c r="JHM231" s="24"/>
      <c r="JHN231" s="24"/>
      <c r="JHO231" s="24"/>
      <c r="JHP231" s="24"/>
      <c r="JHQ231" s="24"/>
      <c r="JHR231" s="24"/>
      <c r="JHS231" s="24"/>
      <c r="JHT231" s="24"/>
      <c r="JHU231" s="24"/>
      <c r="JHV231" s="24"/>
      <c r="JHW231" s="24"/>
      <c r="JHX231" s="24"/>
      <c r="JHY231" s="24"/>
      <c r="JHZ231" s="24"/>
      <c r="JIA231" s="24"/>
      <c r="JIB231" s="24"/>
      <c r="JIC231" s="24"/>
      <c r="JID231" s="24"/>
      <c r="JIE231" s="24"/>
      <c r="JIF231" s="24"/>
      <c r="JIG231" s="24"/>
      <c r="JIH231" s="24"/>
      <c r="JII231" s="24"/>
      <c r="JIJ231" s="24"/>
      <c r="JIK231" s="24"/>
      <c r="JIL231" s="24"/>
      <c r="JIM231" s="24"/>
      <c r="JIN231" s="24"/>
      <c r="JIO231" s="24"/>
      <c r="JIP231" s="24"/>
      <c r="JIQ231" s="24"/>
      <c r="JIR231" s="24"/>
      <c r="JIS231" s="24"/>
      <c r="JIT231" s="24"/>
      <c r="JIU231" s="24"/>
      <c r="JIV231" s="24"/>
      <c r="JIW231" s="24"/>
      <c r="JIX231" s="24"/>
      <c r="JIY231" s="24"/>
      <c r="JIZ231" s="24"/>
      <c r="JJA231" s="24"/>
      <c r="JJB231" s="24"/>
      <c r="JJC231" s="24"/>
      <c r="JJD231" s="24"/>
      <c r="JJE231" s="24"/>
      <c r="JJF231" s="24"/>
      <c r="JJG231" s="24"/>
      <c r="JJH231" s="24"/>
      <c r="JJI231" s="24"/>
      <c r="JJJ231" s="24"/>
      <c r="JJK231" s="24"/>
      <c r="JJL231" s="24"/>
      <c r="JJM231" s="24"/>
      <c r="JJN231" s="24"/>
      <c r="JJO231" s="24"/>
      <c r="JJP231" s="24"/>
      <c r="JJQ231" s="24"/>
      <c r="JJR231" s="24"/>
      <c r="JJS231" s="24"/>
      <c r="JJT231" s="24"/>
      <c r="JJU231" s="24"/>
      <c r="JJV231" s="24"/>
      <c r="JJW231" s="24"/>
      <c r="JJX231" s="24"/>
      <c r="JJY231" s="24"/>
      <c r="JJZ231" s="24"/>
      <c r="JKA231" s="24"/>
      <c r="JKB231" s="24"/>
      <c r="JKC231" s="24"/>
      <c r="JKD231" s="24"/>
      <c r="JKE231" s="24"/>
      <c r="JKF231" s="24"/>
      <c r="JKG231" s="24"/>
      <c r="JKH231" s="24"/>
      <c r="JKI231" s="24"/>
      <c r="JKJ231" s="24"/>
      <c r="JKK231" s="24"/>
      <c r="JKL231" s="24"/>
      <c r="JKM231" s="24"/>
      <c r="JKN231" s="24"/>
      <c r="JKO231" s="24"/>
      <c r="JKP231" s="24"/>
      <c r="JKQ231" s="24"/>
      <c r="JKR231" s="24"/>
      <c r="JKS231" s="24"/>
      <c r="JKT231" s="24"/>
      <c r="JKU231" s="24"/>
      <c r="JKV231" s="24"/>
      <c r="JKW231" s="24"/>
      <c r="JKX231" s="24"/>
      <c r="JKY231" s="24"/>
      <c r="JKZ231" s="24"/>
      <c r="JLA231" s="24"/>
      <c r="JLB231" s="24"/>
      <c r="JLC231" s="24"/>
      <c r="JLD231" s="24"/>
      <c r="JLE231" s="24"/>
      <c r="JLF231" s="24"/>
      <c r="JLG231" s="24"/>
      <c r="JLH231" s="24"/>
      <c r="JLI231" s="24"/>
      <c r="JLJ231" s="24"/>
      <c r="JLK231" s="24"/>
      <c r="JLL231" s="24"/>
      <c r="JLM231" s="24"/>
      <c r="JLN231" s="24"/>
      <c r="JLO231" s="24"/>
      <c r="JLP231" s="24"/>
      <c r="JLQ231" s="24"/>
      <c r="JLR231" s="24"/>
      <c r="JLS231" s="24"/>
      <c r="JLT231" s="24"/>
      <c r="JLU231" s="24"/>
      <c r="JLV231" s="24"/>
      <c r="JLW231" s="24"/>
      <c r="JLX231" s="24"/>
      <c r="JLY231" s="24"/>
      <c r="JLZ231" s="24"/>
      <c r="JMA231" s="24"/>
      <c r="JMB231" s="24"/>
      <c r="JMC231" s="24"/>
      <c r="JMD231" s="24"/>
      <c r="JME231" s="24"/>
      <c r="JMF231" s="24"/>
      <c r="JMG231" s="24"/>
      <c r="JMH231" s="24"/>
      <c r="JMI231" s="24"/>
      <c r="JMJ231" s="24"/>
      <c r="JMK231" s="24"/>
      <c r="JML231" s="24"/>
      <c r="JMM231" s="24"/>
      <c r="JMN231" s="24"/>
      <c r="JMO231" s="24"/>
      <c r="JMP231" s="24"/>
      <c r="JMQ231" s="24"/>
      <c r="JMR231" s="24"/>
      <c r="JMS231" s="24"/>
      <c r="JMT231" s="24"/>
      <c r="JMU231" s="24"/>
      <c r="JMV231" s="24"/>
      <c r="JMW231" s="24"/>
      <c r="JMX231" s="24"/>
      <c r="JMY231" s="24"/>
      <c r="JMZ231" s="24"/>
      <c r="JNA231" s="24"/>
      <c r="JNB231" s="24"/>
      <c r="JNC231" s="24"/>
      <c r="JND231" s="24"/>
      <c r="JNE231" s="24"/>
      <c r="JNF231" s="24"/>
      <c r="JNG231" s="24"/>
      <c r="JNH231" s="24"/>
      <c r="JNI231" s="24"/>
      <c r="JNJ231" s="24"/>
      <c r="JNK231" s="24"/>
      <c r="JNL231" s="24"/>
      <c r="JNM231" s="24"/>
      <c r="JNN231" s="24"/>
      <c r="JNO231" s="24"/>
      <c r="JNP231" s="24"/>
      <c r="JNQ231" s="24"/>
      <c r="JNR231" s="24"/>
      <c r="JNS231" s="24"/>
      <c r="JNT231" s="24"/>
      <c r="JNU231" s="24"/>
      <c r="JNV231" s="24"/>
      <c r="JNW231" s="24"/>
      <c r="JNX231" s="24"/>
      <c r="JNY231" s="24"/>
      <c r="JNZ231" s="24"/>
      <c r="JOA231" s="24"/>
      <c r="JOB231" s="24"/>
      <c r="JOC231" s="24"/>
      <c r="JOD231" s="24"/>
      <c r="JOE231" s="24"/>
      <c r="JOF231" s="24"/>
      <c r="JOG231" s="24"/>
      <c r="JOH231" s="24"/>
      <c r="JOI231" s="24"/>
      <c r="JOJ231" s="24"/>
      <c r="JOK231" s="24"/>
      <c r="JOL231" s="24"/>
      <c r="JOM231" s="24"/>
      <c r="JON231" s="24"/>
      <c r="JOO231" s="24"/>
      <c r="JOP231" s="24"/>
      <c r="JOQ231" s="24"/>
      <c r="JOR231" s="24"/>
      <c r="JOS231" s="24"/>
      <c r="JOT231" s="24"/>
      <c r="JOU231" s="24"/>
      <c r="JOV231" s="24"/>
      <c r="JOW231" s="24"/>
      <c r="JOX231" s="24"/>
      <c r="JOY231" s="24"/>
      <c r="JOZ231" s="24"/>
      <c r="JPA231" s="24"/>
      <c r="JPB231" s="24"/>
      <c r="JPC231" s="24"/>
      <c r="JPD231" s="24"/>
      <c r="JPE231" s="24"/>
      <c r="JPF231" s="24"/>
      <c r="JPG231" s="24"/>
      <c r="JPH231" s="24"/>
      <c r="JPI231" s="24"/>
      <c r="JPJ231" s="24"/>
      <c r="JPK231" s="24"/>
      <c r="JPL231" s="24"/>
      <c r="JPM231" s="24"/>
      <c r="JPN231" s="24"/>
      <c r="JPO231" s="24"/>
      <c r="JPP231" s="24"/>
      <c r="JPQ231" s="24"/>
      <c r="JPR231" s="24"/>
      <c r="JPS231" s="24"/>
      <c r="JPT231" s="24"/>
      <c r="JPU231" s="24"/>
      <c r="JPV231" s="24"/>
      <c r="JPW231" s="24"/>
      <c r="JPX231" s="24"/>
      <c r="JPY231" s="24"/>
      <c r="JPZ231" s="24"/>
      <c r="JQA231" s="24"/>
      <c r="JQB231" s="24"/>
      <c r="JQC231" s="24"/>
      <c r="JQD231" s="24"/>
      <c r="JQE231" s="24"/>
      <c r="JQF231" s="24"/>
      <c r="JQG231" s="24"/>
      <c r="JQH231" s="24"/>
      <c r="JQI231" s="24"/>
      <c r="JQJ231" s="24"/>
      <c r="JQK231" s="24"/>
      <c r="JQL231" s="24"/>
      <c r="JQM231" s="24"/>
      <c r="JQN231" s="24"/>
      <c r="JQO231" s="24"/>
      <c r="JQP231" s="24"/>
      <c r="JQQ231" s="24"/>
      <c r="JQR231" s="24"/>
      <c r="JQS231" s="24"/>
      <c r="JQT231" s="24"/>
      <c r="JQU231" s="24"/>
      <c r="JQV231" s="24"/>
      <c r="JQW231" s="24"/>
      <c r="JQX231" s="24"/>
      <c r="JQY231" s="24"/>
      <c r="JQZ231" s="24"/>
      <c r="JRA231" s="24"/>
      <c r="JRB231" s="24"/>
      <c r="JRC231" s="24"/>
      <c r="JRD231" s="24"/>
      <c r="JRE231" s="24"/>
      <c r="JRF231" s="24"/>
      <c r="JRG231" s="24"/>
      <c r="JRH231" s="24"/>
      <c r="JRI231" s="24"/>
      <c r="JRJ231" s="24"/>
      <c r="JRK231" s="24"/>
      <c r="JRL231" s="24"/>
      <c r="JRM231" s="24"/>
      <c r="JRN231" s="24"/>
      <c r="JRO231" s="24"/>
      <c r="JRP231" s="24"/>
      <c r="JRQ231" s="24"/>
      <c r="JRR231" s="24"/>
      <c r="JRS231" s="24"/>
      <c r="JRT231" s="24"/>
      <c r="JRU231" s="24"/>
      <c r="JRV231" s="24"/>
      <c r="JRW231" s="24"/>
      <c r="JRX231" s="24"/>
      <c r="JRY231" s="24"/>
      <c r="JRZ231" s="24"/>
      <c r="JSA231" s="24"/>
      <c r="JSB231" s="24"/>
      <c r="JSC231" s="24"/>
      <c r="JSD231" s="24"/>
      <c r="JSE231" s="24"/>
      <c r="JSF231" s="24"/>
      <c r="JSG231" s="24"/>
      <c r="JSH231" s="24"/>
      <c r="JSI231" s="24"/>
      <c r="JSJ231" s="24"/>
      <c r="JSK231" s="24"/>
      <c r="JSL231" s="24"/>
      <c r="JSM231" s="24"/>
      <c r="JSN231" s="24"/>
      <c r="JSO231" s="24"/>
      <c r="JSP231" s="24"/>
      <c r="JSQ231" s="24"/>
      <c r="JSR231" s="24"/>
      <c r="JSS231" s="24"/>
      <c r="JST231" s="24"/>
      <c r="JSU231" s="24"/>
      <c r="JSV231" s="24"/>
      <c r="JSW231" s="24"/>
      <c r="JSX231" s="24"/>
      <c r="JSY231" s="24"/>
      <c r="JSZ231" s="24"/>
      <c r="JTA231" s="24"/>
      <c r="JTB231" s="24"/>
      <c r="JTC231" s="24"/>
      <c r="JTD231" s="24"/>
      <c r="JTE231" s="24"/>
      <c r="JTF231" s="24"/>
      <c r="JTG231" s="24"/>
      <c r="JTH231" s="24"/>
      <c r="JTI231" s="24"/>
      <c r="JTJ231" s="24"/>
      <c r="JTK231" s="24"/>
      <c r="JTL231" s="24"/>
      <c r="JTM231" s="24"/>
      <c r="JTN231" s="24"/>
      <c r="JTO231" s="24"/>
      <c r="JTP231" s="24"/>
      <c r="JTQ231" s="24"/>
      <c r="JTR231" s="24"/>
      <c r="JTS231" s="24"/>
      <c r="JTT231" s="24"/>
      <c r="JTU231" s="24"/>
      <c r="JTV231" s="24"/>
      <c r="JTW231" s="24"/>
      <c r="JTX231" s="24"/>
      <c r="JTY231" s="24"/>
      <c r="JTZ231" s="24"/>
      <c r="JUA231" s="24"/>
      <c r="JUB231" s="24"/>
      <c r="JUC231" s="24"/>
      <c r="JUD231" s="24"/>
      <c r="JUE231" s="24"/>
      <c r="JUF231" s="24"/>
      <c r="JUG231" s="24"/>
      <c r="JUH231" s="24"/>
      <c r="JUI231" s="24"/>
      <c r="JUJ231" s="24"/>
      <c r="JUK231" s="24"/>
      <c r="JUL231" s="24"/>
      <c r="JUM231" s="24"/>
      <c r="JUN231" s="24"/>
      <c r="JUO231" s="24"/>
      <c r="JUP231" s="24"/>
      <c r="JUQ231" s="24"/>
      <c r="JUR231" s="24"/>
      <c r="JUS231" s="24"/>
      <c r="JUT231" s="24"/>
      <c r="JUU231" s="24"/>
      <c r="JUV231" s="24"/>
      <c r="JUW231" s="24"/>
      <c r="JUX231" s="24"/>
      <c r="JUY231" s="24"/>
      <c r="JUZ231" s="24"/>
      <c r="JVA231" s="24"/>
      <c r="JVB231" s="24"/>
      <c r="JVC231" s="24"/>
      <c r="JVD231" s="24"/>
      <c r="JVE231" s="24"/>
      <c r="JVF231" s="24"/>
      <c r="JVG231" s="24"/>
      <c r="JVH231" s="24"/>
      <c r="JVI231" s="24"/>
      <c r="JVJ231" s="24"/>
      <c r="JVK231" s="24"/>
      <c r="JVL231" s="24"/>
      <c r="JVM231" s="24"/>
      <c r="JVN231" s="24"/>
      <c r="JVO231" s="24"/>
      <c r="JVP231" s="24"/>
      <c r="JVQ231" s="24"/>
      <c r="JVR231" s="24"/>
      <c r="JVS231" s="24"/>
      <c r="JVT231" s="24"/>
      <c r="JVU231" s="24"/>
      <c r="JVV231" s="24"/>
      <c r="JVW231" s="24"/>
      <c r="JVX231" s="24"/>
      <c r="JVY231" s="24"/>
      <c r="JVZ231" s="24"/>
      <c r="JWA231" s="24"/>
      <c r="JWB231" s="24"/>
      <c r="JWC231" s="24"/>
      <c r="JWD231" s="24"/>
      <c r="JWE231" s="24"/>
      <c r="JWF231" s="24"/>
      <c r="JWG231" s="24"/>
      <c r="JWH231" s="24"/>
      <c r="JWI231" s="24"/>
      <c r="JWJ231" s="24"/>
      <c r="JWK231" s="24"/>
      <c r="JWL231" s="24"/>
      <c r="JWM231" s="24"/>
      <c r="JWN231" s="24"/>
      <c r="JWO231" s="24"/>
      <c r="JWP231" s="24"/>
      <c r="JWQ231" s="24"/>
      <c r="JWR231" s="24"/>
      <c r="JWS231" s="24"/>
      <c r="JWT231" s="24"/>
      <c r="JWU231" s="24"/>
      <c r="JWV231" s="24"/>
      <c r="JWW231" s="24"/>
      <c r="JWX231" s="24"/>
      <c r="JWY231" s="24"/>
      <c r="JWZ231" s="24"/>
      <c r="JXA231" s="24"/>
      <c r="JXB231" s="24"/>
      <c r="JXC231" s="24"/>
      <c r="JXD231" s="24"/>
      <c r="JXE231" s="24"/>
      <c r="JXF231" s="24"/>
      <c r="JXG231" s="24"/>
      <c r="JXH231" s="24"/>
      <c r="JXI231" s="24"/>
      <c r="JXJ231" s="24"/>
      <c r="JXK231" s="24"/>
      <c r="JXL231" s="24"/>
      <c r="JXM231" s="24"/>
      <c r="JXN231" s="24"/>
      <c r="JXO231" s="24"/>
      <c r="JXP231" s="24"/>
      <c r="JXQ231" s="24"/>
      <c r="JXR231" s="24"/>
      <c r="JXS231" s="24"/>
      <c r="JXT231" s="24"/>
      <c r="JXU231" s="24"/>
      <c r="JXV231" s="24"/>
      <c r="JXW231" s="24"/>
      <c r="JXX231" s="24"/>
      <c r="JXY231" s="24"/>
      <c r="JXZ231" s="24"/>
      <c r="JYA231" s="24"/>
      <c r="JYB231" s="24"/>
      <c r="JYC231" s="24"/>
      <c r="JYD231" s="24"/>
      <c r="JYE231" s="24"/>
      <c r="JYF231" s="24"/>
      <c r="JYG231" s="24"/>
      <c r="JYH231" s="24"/>
      <c r="JYI231" s="24"/>
      <c r="JYJ231" s="24"/>
      <c r="JYK231" s="24"/>
      <c r="JYL231" s="24"/>
      <c r="JYM231" s="24"/>
      <c r="JYN231" s="24"/>
      <c r="JYO231" s="24"/>
      <c r="JYP231" s="24"/>
      <c r="JYQ231" s="24"/>
      <c r="JYR231" s="24"/>
      <c r="JYS231" s="24"/>
      <c r="JYT231" s="24"/>
      <c r="JYU231" s="24"/>
      <c r="JYV231" s="24"/>
      <c r="JYW231" s="24"/>
      <c r="JYX231" s="24"/>
      <c r="JYY231" s="24"/>
      <c r="JYZ231" s="24"/>
      <c r="JZA231" s="24"/>
      <c r="JZB231" s="24"/>
      <c r="JZC231" s="24"/>
      <c r="JZD231" s="24"/>
      <c r="JZE231" s="24"/>
      <c r="JZF231" s="24"/>
      <c r="JZG231" s="24"/>
      <c r="JZH231" s="24"/>
      <c r="JZI231" s="24"/>
      <c r="JZJ231" s="24"/>
      <c r="JZK231" s="24"/>
      <c r="JZL231" s="24"/>
      <c r="JZM231" s="24"/>
      <c r="JZN231" s="24"/>
      <c r="JZO231" s="24"/>
      <c r="JZP231" s="24"/>
      <c r="JZQ231" s="24"/>
      <c r="JZR231" s="24"/>
      <c r="JZS231" s="24"/>
      <c r="JZT231" s="24"/>
      <c r="JZU231" s="24"/>
      <c r="JZV231" s="24"/>
      <c r="JZW231" s="24"/>
      <c r="JZX231" s="24"/>
      <c r="JZY231" s="24"/>
      <c r="JZZ231" s="24"/>
      <c r="KAA231" s="24"/>
      <c r="KAB231" s="24"/>
      <c r="KAC231" s="24"/>
      <c r="KAD231" s="24"/>
      <c r="KAE231" s="24"/>
      <c r="KAF231" s="24"/>
      <c r="KAG231" s="24"/>
      <c r="KAH231" s="24"/>
      <c r="KAI231" s="24"/>
      <c r="KAJ231" s="24"/>
      <c r="KAK231" s="24"/>
      <c r="KAL231" s="24"/>
      <c r="KAM231" s="24"/>
      <c r="KAN231" s="24"/>
      <c r="KAO231" s="24"/>
      <c r="KAP231" s="24"/>
      <c r="KAQ231" s="24"/>
      <c r="KAR231" s="24"/>
      <c r="KAS231" s="24"/>
      <c r="KAT231" s="24"/>
      <c r="KAU231" s="24"/>
      <c r="KAV231" s="24"/>
      <c r="KAW231" s="24"/>
      <c r="KAX231" s="24"/>
      <c r="KAY231" s="24"/>
      <c r="KAZ231" s="24"/>
      <c r="KBA231" s="24"/>
      <c r="KBB231" s="24"/>
      <c r="KBC231" s="24"/>
      <c r="KBD231" s="24"/>
      <c r="KBE231" s="24"/>
      <c r="KBF231" s="24"/>
      <c r="KBG231" s="24"/>
      <c r="KBH231" s="24"/>
      <c r="KBI231" s="24"/>
      <c r="KBJ231" s="24"/>
      <c r="KBK231" s="24"/>
      <c r="KBL231" s="24"/>
      <c r="KBM231" s="24"/>
      <c r="KBN231" s="24"/>
      <c r="KBO231" s="24"/>
      <c r="KBP231" s="24"/>
      <c r="KBQ231" s="24"/>
      <c r="KBR231" s="24"/>
      <c r="KBS231" s="24"/>
      <c r="KBT231" s="24"/>
      <c r="KBU231" s="24"/>
      <c r="KBV231" s="24"/>
      <c r="KBW231" s="24"/>
      <c r="KBX231" s="24"/>
      <c r="KBY231" s="24"/>
      <c r="KBZ231" s="24"/>
      <c r="KCA231" s="24"/>
      <c r="KCB231" s="24"/>
      <c r="KCC231" s="24"/>
      <c r="KCD231" s="24"/>
      <c r="KCE231" s="24"/>
      <c r="KCF231" s="24"/>
      <c r="KCG231" s="24"/>
      <c r="KCH231" s="24"/>
      <c r="KCI231" s="24"/>
      <c r="KCJ231" s="24"/>
      <c r="KCK231" s="24"/>
      <c r="KCL231" s="24"/>
      <c r="KCM231" s="24"/>
      <c r="KCN231" s="24"/>
      <c r="KCO231" s="24"/>
      <c r="KCP231" s="24"/>
      <c r="KCQ231" s="24"/>
      <c r="KCR231" s="24"/>
      <c r="KCS231" s="24"/>
      <c r="KCT231" s="24"/>
      <c r="KCU231" s="24"/>
      <c r="KCV231" s="24"/>
      <c r="KCW231" s="24"/>
      <c r="KCX231" s="24"/>
      <c r="KCY231" s="24"/>
      <c r="KCZ231" s="24"/>
      <c r="KDA231" s="24"/>
      <c r="KDB231" s="24"/>
      <c r="KDC231" s="24"/>
      <c r="KDD231" s="24"/>
      <c r="KDE231" s="24"/>
      <c r="KDF231" s="24"/>
      <c r="KDG231" s="24"/>
      <c r="KDH231" s="24"/>
      <c r="KDI231" s="24"/>
      <c r="KDJ231" s="24"/>
      <c r="KDK231" s="24"/>
      <c r="KDL231" s="24"/>
      <c r="KDM231" s="24"/>
      <c r="KDN231" s="24"/>
      <c r="KDO231" s="24"/>
      <c r="KDP231" s="24"/>
      <c r="KDQ231" s="24"/>
      <c r="KDR231" s="24"/>
      <c r="KDS231" s="24"/>
      <c r="KDT231" s="24"/>
      <c r="KDU231" s="24"/>
      <c r="KDV231" s="24"/>
      <c r="KDW231" s="24"/>
      <c r="KDX231" s="24"/>
      <c r="KDY231" s="24"/>
      <c r="KDZ231" s="24"/>
      <c r="KEA231" s="24"/>
      <c r="KEB231" s="24"/>
      <c r="KEC231" s="24"/>
      <c r="KED231" s="24"/>
      <c r="KEE231" s="24"/>
      <c r="KEF231" s="24"/>
      <c r="KEG231" s="24"/>
      <c r="KEH231" s="24"/>
      <c r="KEI231" s="24"/>
      <c r="KEJ231" s="24"/>
      <c r="KEK231" s="24"/>
      <c r="KEL231" s="24"/>
      <c r="KEM231" s="24"/>
      <c r="KEN231" s="24"/>
      <c r="KEO231" s="24"/>
      <c r="KEP231" s="24"/>
      <c r="KEQ231" s="24"/>
      <c r="KER231" s="24"/>
      <c r="KES231" s="24"/>
      <c r="KET231" s="24"/>
      <c r="KEU231" s="24"/>
      <c r="KEV231" s="24"/>
      <c r="KEW231" s="24"/>
      <c r="KEX231" s="24"/>
      <c r="KEY231" s="24"/>
      <c r="KEZ231" s="24"/>
      <c r="KFA231" s="24"/>
      <c r="KFB231" s="24"/>
      <c r="KFC231" s="24"/>
      <c r="KFD231" s="24"/>
      <c r="KFE231" s="24"/>
      <c r="KFF231" s="24"/>
      <c r="KFG231" s="24"/>
      <c r="KFH231" s="24"/>
      <c r="KFI231" s="24"/>
      <c r="KFJ231" s="24"/>
      <c r="KFK231" s="24"/>
      <c r="KFL231" s="24"/>
      <c r="KFM231" s="24"/>
      <c r="KFN231" s="24"/>
      <c r="KFO231" s="24"/>
      <c r="KFP231" s="24"/>
      <c r="KFQ231" s="24"/>
      <c r="KFR231" s="24"/>
      <c r="KFS231" s="24"/>
      <c r="KFT231" s="24"/>
      <c r="KFU231" s="24"/>
      <c r="KFV231" s="24"/>
      <c r="KFW231" s="24"/>
      <c r="KFX231" s="24"/>
      <c r="KFY231" s="24"/>
      <c r="KFZ231" s="24"/>
      <c r="KGA231" s="24"/>
      <c r="KGB231" s="24"/>
      <c r="KGC231" s="24"/>
      <c r="KGD231" s="24"/>
      <c r="KGE231" s="24"/>
      <c r="KGF231" s="24"/>
      <c r="KGG231" s="24"/>
      <c r="KGH231" s="24"/>
      <c r="KGI231" s="24"/>
      <c r="KGJ231" s="24"/>
      <c r="KGK231" s="24"/>
      <c r="KGL231" s="24"/>
      <c r="KGM231" s="24"/>
      <c r="KGN231" s="24"/>
      <c r="KGO231" s="24"/>
      <c r="KGP231" s="24"/>
      <c r="KGQ231" s="24"/>
      <c r="KGR231" s="24"/>
      <c r="KGS231" s="24"/>
      <c r="KGT231" s="24"/>
      <c r="KGU231" s="24"/>
      <c r="KGV231" s="24"/>
      <c r="KGW231" s="24"/>
      <c r="KGX231" s="24"/>
      <c r="KGY231" s="24"/>
      <c r="KGZ231" s="24"/>
      <c r="KHA231" s="24"/>
      <c r="KHB231" s="24"/>
      <c r="KHC231" s="24"/>
      <c r="KHD231" s="24"/>
      <c r="KHE231" s="24"/>
      <c r="KHF231" s="24"/>
      <c r="KHG231" s="24"/>
      <c r="KHH231" s="24"/>
      <c r="KHI231" s="24"/>
      <c r="KHJ231" s="24"/>
      <c r="KHK231" s="24"/>
      <c r="KHL231" s="24"/>
      <c r="KHM231" s="24"/>
      <c r="KHN231" s="24"/>
      <c r="KHO231" s="24"/>
      <c r="KHP231" s="24"/>
      <c r="KHQ231" s="24"/>
      <c r="KHR231" s="24"/>
      <c r="KHS231" s="24"/>
      <c r="KHT231" s="24"/>
      <c r="KHU231" s="24"/>
      <c r="KHV231" s="24"/>
      <c r="KHW231" s="24"/>
      <c r="KHX231" s="24"/>
      <c r="KHY231" s="24"/>
      <c r="KHZ231" s="24"/>
      <c r="KIA231" s="24"/>
      <c r="KIB231" s="24"/>
      <c r="KIC231" s="24"/>
      <c r="KID231" s="24"/>
      <c r="KIE231" s="24"/>
      <c r="KIF231" s="24"/>
      <c r="KIG231" s="24"/>
      <c r="KIH231" s="24"/>
      <c r="KII231" s="24"/>
      <c r="KIJ231" s="24"/>
      <c r="KIK231" s="24"/>
      <c r="KIL231" s="24"/>
      <c r="KIM231" s="24"/>
      <c r="KIN231" s="24"/>
      <c r="KIO231" s="24"/>
      <c r="KIP231" s="24"/>
      <c r="KIQ231" s="24"/>
      <c r="KIR231" s="24"/>
      <c r="KIS231" s="24"/>
      <c r="KIT231" s="24"/>
      <c r="KIU231" s="24"/>
      <c r="KIV231" s="24"/>
      <c r="KIW231" s="24"/>
      <c r="KIX231" s="24"/>
      <c r="KIY231" s="24"/>
      <c r="KIZ231" s="24"/>
      <c r="KJA231" s="24"/>
      <c r="KJB231" s="24"/>
      <c r="KJC231" s="24"/>
      <c r="KJD231" s="24"/>
      <c r="KJE231" s="24"/>
      <c r="KJF231" s="24"/>
      <c r="KJG231" s="24"/>
      <c r="KJH231" s="24"/>
      <c r="KJI231" s="24"/>
      <c r="KJJ231" s="24"/>
      <c r="KJK231" s="24"/>
      <c r="KJL231" s="24"/>
      <c r="KJM231" s="24"/>
      <c r="KJN231" s="24"/>
      <c r="KJO231" s="24"/>
      <c r="KJP231" s="24"/>
      <c r="KJQ231" s="24"/>
      <c r="KJR231" s="24"/>
      <c r="KJS231" s="24"/>
      <c r="KJT231" s="24"/>
      <c r="KJU231" s="24"/>
      <c r="KJV231" s="24"/>
      <c r="KJW231" s="24"/>
      <c r="KJX231" s="24"/>
      <c r="KJY231" s="24"/>
      <c r="KJZ231" s="24"/>
      <c r="KKA231" s="24"/>
      <c r="KKB231" s="24"/>
      <c r="KKC231" s="24"/>
      <c r="KKD231" s="24"/>
      <c r="KKE231" s="24"/>
      <c r="KKF231" s="24"/>
      <c r="KKG231" s="24"/>
      <c r="KKH231" s="24"/>
      <c r="KKI231" s="24"/>
      <c r="KKJ231" s="24"/>
      <c r="KKK231" s="24"/>
      <c r="KKL231" s="24"/>
      <c r="KKM231" s="24"/>
      <c r="KKN231" s="24"/>
      <c r="KKO231" s="24"/>
      <c r="KKP231" s="24"/>
      <c r="KKQ231" s="24"/>
      <c r="KKR231" s="24"/>
      <c r="KKS231" s="24"/>
      <c r="KKT231" s="24"/>
      <c r="KKU231" s="24"/>
      <c r="KKV231" s="24"/>
      <c r="KKW231" s="24"/>
      <c r="KKX231" s="24"/>
      <c r="KKY231" s="24"/>
      <c r="KKZ231" s="24"/>
      <c r="KLA231" s="24"/>
      <c r="KLB231" s="24"/>
      <c r="KLC231" s="24"/>
      <c r="KLD231" s="24"/>
      <c r="KLE231" s="24"/>
      <c r="KLF231" s="24"/>
      <c r="KLG231" s="24"/>
      <c r="KLH231" s="24"/>
      <c r="KLI231" s="24"/>
      <c r="KLJ231" s="24"/>
      <c r="KLK231" s="24"/>
      <c r="KLL231" s="24"/>
      <c r="KLM231" s="24"/>
      <c r="KLN231" s="24"/>
      <c r="KLO231" s="24"/>
      <c r="KLP231" s="24"/>
      <c r="KLQ231" s="24"/>
      <c r="KLR231" s="24"/>
      <c r="KLS231" s="24"/>
      <c r="KLT231" s="24"/>
      <c r="KLU231" s="24"/>
      <c r="KLV231" s="24"/>
      <c r="KLW231" s="24"/>
      <c r="KLX231" s="24"/>
      <c r="KLY231" s="24"/>
      <c r="KLZ231" s="24"/>
      <c r="KMA231" s="24"/>
      <c r="KMB231" s="24"/>
      <c r="KMC231" s="24"/>
      <c r="KMD231" s="24"/>
      <c r="KME231" s="24"/>
      <c r="KMF231" s="24"/>
      <c r="KMG231" s="24"/>
      <c r="KMH231" s="24"/>
      <c r="KMI231" s="24"/>
      <c r="KMJ231" s="24"/>
      <c r="KMK231" s="24"/>
      <c r="KML231" s="24"/>
      <c r="KMM231" s="24"/>
      <c r="KMN231" s="24"/>
      <c r="KMO231" s="24"/>
      <c r="KMP231" s="24"/>
      <c r="KMQ231" s="24"/>
      <c r="KMR231" s="24"/>
      <c r="KMS231" s="24"/>
      <c r="KMT231" s="24"/>
      <c r="KMU231" s="24"/>
      <c r="KMV231" s="24"/>
      <c r="KMW231" s="24"/>
      <c r="KMX231" s="24"/>
      <c r="KMY231" s="24"/>
      <c r="KMZ231" s="24"/>
      <c r="KNA231" s="24"/>
      <c r="KNB231" s="24"/>
      <c r="KNC231" s="24"/>
      <c r="KND231" s="24"/>
      <c r="KNE231" s="24"/>
      <c r="KNF231" s="24"/>
      <c r="KNG231" s="24"/>
      <c r="KNH231" s="24"/>
      <c r="KNI231" s="24"/>
      <c r="KNJ231" s="24"/>
      <c r="KNK231" s="24"/>
      <c r="KNL231" s="24"/>
      <c r="KNM231" s="24"/>
      <c r="KNN231" s="24"/>
      <c r="KNO231" s="24"/>
      <c r="KNP231" s="24"/>
      <c r="KNQ231" s="24"/>
      <c r="KNR231" s="24"/>
      <c r="KNS231" s="24"/>
      <c r="KNT231" s="24"/>
      <c r="KNU231" s="24"/>
      <c r="KNV231" s="24"/>
      <c r="KNW231" s="24"/>
      <c r="KNX231" s="24"/>
      <c r="KNY231" s="24"/>
      <c r="KNZ231" s="24"/>
      <c r="KOA231" s="24"/>
      <c r="KOB231" s="24"/>
      <c r="KOC231" s="24"/>
      <c r="KOD231" s="24"/>
      <c r="KOE231" s="24"/>
      <c r="KOF231" s="24"/>
      <c r="KOG231" s="24"/>
      <c r="KOH231" s="24"/>
      <c r="KOI231" s="24"/>
      <c r="KOJ231" s="24"/>
      <c r="KOK231" s="24"/>
      <c r="KOL231" s="24"/>
      <c r="KOM231" s="24"/>
      <c r="KON231" s="24"/>
      <c r="KOO231" s="24"/>
      <c r="KOP231" s="24"/>
      <c r="KOQ231" s="24"/>
      <c r="KOR231" s="24"/>
      <c r="KOS231" s="24"/>
      <c r="KOT231" s="24"/>
      <c r="KOU231" s="24"/>
      <c r="KOV231" s="24"/>
      <c r="KOW231" s="24"/>
      <c r="KOX231" s="24"/>
      <c r="KOY231" s="24"/>
      <c r="KOZ231" s="24"/>
      <c r="KPA231" s="24"/>
      <c r="KPB231" s="24"/>
      <c r="KPC231" s="24"/>
      <c r="KPD231" s="24"/>
      <c r="KPE231" s="24"/>
      <c r="KPF231" s="24"/>
      <c r="KPG231" s="24"/>
      <c r="KPH231" s="24"/>
      <c r="KPI231" s="24"/>
      <c r="KPJ231" s="24"/>
      <c r="KPK231" s="24"/>
      <c r="KPL231" s="24"/>
      <c r="KPM231" s="24"/>
      <c r="KPN231" s="24"/>
      <c r="KPO231" s="24"/>
      <c r="KPP231" s="24"/>
      <c r="KPQ231" s="24"/>
      <c r="KPR231" s="24"/>
      <c r="KPS231" s="24"/>
      <c r="KPT231" s="24"/>
      <c r="KPU231" s="24"/>
      <c r="KPV231" s="24"/>
      <c r="KPW231" s="24"/>
      <c r="KPX231" s="24"/>
      <c r="KPY231" s="24"/>
      <c r="KPZ231" s="24"/>
      <c r="KQA231" s="24"/>
      <c r="KQB231" s="24"/>
      <c r="KQC231" s="24"/>
      <c r="KQD231" s="24"/>
      <c r="KQE231" s="24"/>
      <c r="KQF231" s="24"/>
      <c r="KQG231" s="24"/>
      <c r="KQH231" s="24"/>
      <c r="KQI231" s="24"/>
      <c r="KQJ231" s="24"/>
      <c r="KQK231" s="24"/>
      <c r="KQL231" s="24"/>
      <c r="KQM231" s="24"/>
      <c r="KQN231" s="24"/>
      <c r="KQO231" s="24"/>
      <c r="KQP231" s="24"/>
      <c r="KQQ231" s="24"/>
      <c r="KQR231" s="24"/>
      <c r="KQS231" s="24"/>
      <c r="KQT231" s="24"/>
      <c r="KQU231" s="24"/>
      <c r="KQV231" s="24"/>
      <c r="KQW231" s="24"/>
      <c r="KQX231" s="24"/>
      <c r="KQY231" s="24"/>
      <c r="KQZ231" s="24"/>
      <c r="KRA231" s="24"/>
      <c r="KRB231" s="24"/>
      <c r="KRC231" s="24"/>
      <c r="KRD231" s="24"/>
      <c r="KRE231" s="24"/>
      <c r="KRF231" s="24"/>
      <c r="KRG231" s="24"/>
      <c r="KRH231" s="24"/>
      <c r="KRI231" s="24"/>
      <c r="KRJ231" s="24"/>
      <c r="KRK231" s="24"/>
      <c r="KRL231" s="24"/>
      <c r="KRM231" s="24"/>
      <c r="KRN231" s="24"/>
      <c r="KRO231" s="24"/>
      <c r="KRP231" s="24"/>
      <c r="KRQ231" s="24"/>
      <c r="KRR231" s="24"/>
      <c r="KRS231" s="24"/>
      <c r="KRT231" s="24"/>
      <c r="KRU231" s="24"/>
      <c r="KRV231" s="24"/>
      <c r="KRW231" s="24"/>
      <c r="KRX231" s="24"/>
      <c r="KRY231" s="24"/>
      <c r="KRZ231" s="24"/>
      <c r="KSA231" s="24"/>
      <c r="KSB231" s="24"/>
      <c r="KSC231" s="24"/>
      <c r="KSD231" s="24"/>
      <c r="KSE231" s="24"/>
      <c r="KSF231" s="24"/>
      <c r="KSG231" s="24"/>
      <c r="KSH231" s="24"/>
      <c r="KSI231" s="24"/>
      <c r="KSJ231" s="24"/>
      <c r="KSK231" s="24"/>
      <c r="KSL231" s="24"/>
      <c r="KSM231" s="24"/>
      <c r="KSN231" s="24"/>
      <c r="KSO231" s="24"/>
      <c r="KSP231" s="24"/>
      <c r="KSQ231" s="24"/>
      <c r="KSR231" s="24"/>
      <c r="KSS231" s="24"/>
      <c r="KST231" s="24"/>
      <c r="KSU231" s="24"/>
      <c r="KSV231" s="24"/>
      <c r="KSW231" s="24"/>
      <c r="KSX231" s="24"/>
      <c r="KSY231" s="24"/>
      <c r="KSZ231" s="24"/>
      <c r="KTA231" s="24"/>
      <c r="KTB231" s="24"/>
      <c r="KTC231" s="24"/>
      <c r="KTD231" s="24"/>
      <c r="KTE231" s="24"/>
      <c r="KTF231" s="24"/>
      <c r="KTG231" s="24"/>
      <c r="KTH231" s="24"/>
      <c r="KTI231" s="24"/>
      <c r="KTJ231" s="24"/>
      <c r="KTK231" s="24"/>
      <c r="KTL231" s="24"/>
      <c r="KTM231" s="24"/>
      <c r="KTN231" s="24"/>
      <c r="KTO231" s="24"/>
      <c r="KTP231" s="24"/>
      <c r="KTQ231" s="24"/>
      <c r="KTR231" s="24"/>
      <c r="KTS231" s="24"/>
      <c r="KTT231" s="24"/>
      <c r="KTU231" s="24"/>
      <c r="KTV231" s="24"/>
      <c r="KTW231" s="24"/>
      <c r="KTX231" s="24"/>
      <c r="KTY231" s="24"/>
      <c r="KTZ231" s="24"/>
      <c r="KUA231" s="24"/>
      <c r="KUB231" s="24"/>
      <c r="KUC231" s="24"/>
      <c r="KUD231" s="24"/>
      <c r="KUE231" s="24"/>
      <c r="KUF231" s="24"/>
      <c r="KUG231" s="24"/>
      <c r="KUH231" s="24"/>
      <c r="KUI231" s="24"/>
      <c r="KUJ231" s="24"/>
      <c r="KUK231" s="24"/>
      <c r="KUL231" s="24"/>
      <c r="KUM231" s="24"/>
      <c r="KUN231" s="24"/>
      <c r="KUO231" s="24"/>
      <c r="KUP231" s="24"/>
      <c r="KUQ231" s="24"/>
      <c r="KUR231" s="24"/>
      <c r="KUS231" s="24"/>
      <c r="KUT231" s="24"/>
      <c r="KUU231" s="24"/>
      <c r="KUV231" s="24"/>
      <c r="KUW231" s="24"/>
      <c r="KUX231" s="24"/>
      <c r="KUY231" s="24"/>
      <c r="KUZ231" s="24"/>
      <c r="KVA231" s="24"/>
      <c r="KVB231" s="24"/>
      <c r="KVC231" s="24"/>
      <c r="KVD231" s="24"/>
      <c r="KVE231" s="24"/>
      <c r="KVF231" s="24"/>
      <c r="KVG231" s="24"/>
      <c r="KVH231" s="24"/>
      <c r="KVI231" s="24"/>
      <c r="KVJ231" s="24"/>
      <c r="KVK231" s="24"/>
      <c r="KVL231" s="24"/>
      <c r="KVM231" s="24"/>
      <c r="KVN231" s="24"/>
      <c r="KVO231" s="24"/>
      <c r="KVP231" s="24"/>
      <c r="KVQ231" s="24"/>
      <c r="KVR231" s="24"/>
      <c r="KVS231" s="24"/>
      <c r="KVT231" s="24"/>
      <c r="KVU231" s="24"/>
      <c r="KVV231" s="24"/>
      <c r="KVW231" s="24"/>
      <c r="KVX231" s="24"/>
      <c r="KVY231" s="24"/>
      <c r="KVZ231" s="24"/>
      <c r="KWA231" s="24"/>
      <c r="KWB231" s="24"/>
      <c r="KWC231" s="24"/>
      <c r="KWD231" s="24"/>
      <c r="KWE231" s="24"/>
      <c r="KWF231" s="24"/>
      <c r="KWG231" s="24"/>
      <c r="KWH231" s="24"/>
      <c r="KWI231" s="24"/>
      <c r="KWJ231" s="24"/>
      <c r="KWK231" s="24"/>
      <c r="KWL231" s="24"/>
      <c r="KWM231" s="24"/>
      <c r="KWN231" s="24"/>
      <c r="KWO231" s="24"/>
      <c r="KWP231" s="24"/>
      <c r="KWQ231" s="24"/>
      <c r="KWR231" s="24"/>
      <c r="KWS231" s="24"/>
      <c r="KWT231" s="24"/>
      <c r="KWU231" s="24"/>
      <c r="KWV231" s="24"/>
      <c r="KWW231" s="24"/>
      <c r="KWX231" s="24"/>
      <c r="KWY231" s="24"/>
      <c r="KWZ231" s="24"/>
      <c r="KXA231" s="24"/>
      <c r="KXB231" s="24"/>
      <c r="KXC231" s="24"/>
      <c r="KXD231" s="24"/>
      <c r="KXE231" s="24"/>
      <c r="KXF231" s="24"/>
      <c r="KXG231" s="24"/>
      <c r="KXH231" s="24"/>
      <c r="KXI231" s="24"/>
      <c r="KXJ231" s="24"/>
      <c r="KXK231" s="24"/>
      <c r="KXL231" s="24"/>
      <c r="KXM231" s="24"/>
      <c r="KXN231" s="24"/>
      <c r="KXO231" s="24"/>
      <c r="KXP231" s="24"/>
      <c r="KXQ231" s="24"/>
      <c r="KXR231" s="24"/>
      <c r="KXS231" s="24"/>
      <c r="KXT231" s="24"/>
      <c r="KXU231" s="24"/>
      <c r="KXV231" s="24"/>
      <c r="KXW231" s="24"/>
      <c r="KXX231" s="24"/>
      <c r="KXY231" s="24"/>
      <c r="KXZ231" s="24"/>
      <c r="KYA231" s="24"/>
      <c r="KYB231" s="24"/>
      <c r="KYC231" s="24"/>
      <c r="KYD231" s="24"/>
      <c r="KYE231" s="24"/>
      <c r="KYF231" s="24"/>
      <c r="KYG231" s="24"/>
      <c r="KYH231" s="24"/>
      <c r="KYI231" s="24"/>
      <c r="KYJ231" s="24"/>
      <c r="KYK231" s="24"/>
      <c r="KYL231" s="24"/>
      <c r="KYM231" s="24"/>
      <c r="KYN231" s="24"/>
      <c r="KYO231" s="24"/>
      <c r="KYP231" s="24"/>
      <c r="KYQ231" s="24"/>
      <c r="KYR231" s="24"/>
      <c r="KYS231" s="24"/>
      <c r="KYT231" s="24"/>
      <c r="KYU231" s="24"/>
      <c r="KYV231" s="24"/>
      <c r="KYW231" s="24"/>
      <c r="KYX231" s="24"/>
      <c r="KYY231" s="24"/>
      <c r="KYZ231" s="24"/>
      <c r="KZA231" s="24"/>
      <c r="KZB231" s="24"/>
      <c r="KZC231" s="24"/>
      <c r="KZD231" s="24"/>
      <c r="KZE231" s="24"/>
      <c r="KZF231" s="24"/>
      <c r="KZG231" s="24"/>
      <c r="KZH231" s="24"/>
      <c r="KZI231" s="24"/>
      <c r="KZJ231" s="24"/>
      <c r="KZK231" s="24"/>
      <c r="KZL231" s="24"/>
      <c r="KZM231" s="24"/>
      <c r="KZN231" s="24"/>
      <c r="KZO231" s="24"/>
      <c r="KZP231" s="24"/>
      <c r="KZQ231" s="24"/>
      <c r="KZR231" s="24"/>
      <c r="KZS231" s="24"/>
      <c r="KZT231" s="24"/>
      <c r="KZU231" s="24"/>
      <c r="KZV231" s="24"/>
      <c r="KZW231" s="24"/>
      <c r="KZX231" s="24"/>
      <c r="KZY231" s="24"/>
      <c r="KZZ231" s="24"/>
      <c r="LAA231" s="24"/>
      <c r="LAB231" s="24"/>
      <c r="LAC231" s="24"/>
      <c r="LAD231" s="24"/>
      <c r="LAE231" s="24"/>
      <c r="LAF231" s="24"/>
      <c r="LAG231" s="24"/>
      <c r="LAH231" s="24"/>
      <c r="LAI231" s="24"/>
      <c r="LAJ231" s="24"/>
      <c r="LAK231" s="24"/>
      <c r="LAL231" s="24"/>
      <c r="LAM231" s="24"/>
      <c r="LAN231" s="24"/>
      <c r="LAO231" s="24"/>
      <c r="LAP231" s="24"/>
      <c r="LAQ231" s="24"/>
      <c r="LAR231" s="24"/>
      <c r="LAS231" s="24"/>
      <c r="LAT231" s="24"/>
      <c r="LAU231" s="24"/>
      <c r="LAV231" s="24"/>
      <c r="LAW231" s="24"/>
      <c r="LAX231" s="24"/>
      <c r="LAY231" s="24"/>
      <c r="LAZ231" s="24"/>
      <c r="LBA231" s="24"/>
      <c r="LBB231" s="24"/>
      <c r="LBC231" s="24"/>
      <c r="LBD231" s="24"/>
      <c r="LBE231" s="24"/>
      <c r="LBF231" s="24"/>
      <c r="LBG231" s="24"/>
      <c r="LBH231" s="24"/>
      <c r="LBI231" s="24"/>
      <c r="LBJ231" s="24"/>
      <c r="LBK231" s="24"/>
      <c r="LBL231" s="24"/>
      <c r="LBM231" s="24"/>
      <c r="LBN231" s="24"/>
      <c r="LBO231" s="24"/>
      <c r="LBP231" s="24"/>
      <c r="LBQ231" s="24"/>
      <c r="LBR231" s="24"/>
      <c r="LBS231" s="24"/>
      <c r="LBT231" s="24"/>
      <c r="LBU231" s="24"/>
      <c r="LBV231" s="24"/>
      <c r="LBW231" s="24"/>
      <c r="LBX231" s="24"/>
      <c r="LBY231" s="24"/>
      <c r="LBZ231" s="24"/>
      <c r="LCA231" s="24"/>
      <c r="LCB231" s="24"/>
      <c r="LCC231" s="24"/>
      <c r="LCD231" s="24"/>
      <c r="LCE231" s="24"/>
      <c r="LCF231" s="24"/>
      <c r="LCG231" s="24"/>
      <c r="LCH231" s="24"/>
      <c r="LCI231" s="24"/>
      <c r="LCJ231" s="24"/>
      <c r="LCK231" s="24"/>
      <c r="LCL231" s="24"/>
      <c r="LCM231" s="24"/>
      <c r="LCN231" s="24"/>
      <c r="LCO231" s="24"/>
      <c r="LCP231" s="24"/>
      <c r="LCQ231" s="24"/>
      <c r="LCR231" s="24"/>
      <c r="LCS231" s="24"/>
      <c r="LCT231" s="24"/>
      <c r="LCU231" s="24"/>
      <c r="LCV231" s="24"/>
      <c r="LCW231" s="24"/>
      <c r="LCX231" s="24"/>
      <c r="LCY231" s="24"/>
      <c r="LCZ231" s="24"/>
      <c r="LDA231" s="24"/>
      <c r="LDB231" s="24"/>
      <c r="LDC231" s="24"/>
      <c r="LDD231" s="24"/>
      <c r="LDE231" s="24"/>
      <c r="LDF231" s="24"/>
      <c r="LDG231" s="24"/>
      <c r="LDH231" s="24"/>
      <c r="LDI231" s="24"/>
      <c r="LDJ231" s="24"/>
      <c r="LDK231" s="24"/>
      <c r="LDL231" s="24"/>
      <c r="LDM231" s="24"/>
      <c r="LDN231" s="24"/>
      <c r="LDO231" s="24"/>
      <c r="LDP231" s="24"/>
      <c r="LDQ231" s="24"/>
      <c r="LDR231" s="24"/>
      <c r="LDS231" s="24"/>
      <c r="LDT231" s="24"/>
      <c r="LDU231" s="24"/>
      <c r="LDV231" s="24"/>
      <c r="LDW231" s="24"/>
      <c r="LDX231" s="24"/>
      <c r="LDY231" s="24"/>
      <c r="LDZ231" s="24"/>
      <c r="LEA231" s="24"/>
      <c r="LEB231" s="24"/>
      <c r="LEC231" s="24"/>
      <c r="LED231" s="24"/>
      <c r="LEE231" s="24"/>
      <c r="LEF231" s="24"/>
      <c r="LEG231" s="24"/>
      <c r="LEH231" s="24"/>
      <c r="LEI231" s="24"/>
      <c r="LEJ231" s="24"/>
      <c r="LEK231" s="24"/>
      <c r="LEL231" s="24"/>
      <c r="LEM231" s="24"/>
      <c r="LEN231" s="24"/>
      <c r="LEO231" s="24"/>
      <c r="LEP231" s="24"/>
      <c r="LEQ231" s="24"/>
      <c r="LER231" s="24"/>
      <c r="LES231" s="24"/>
      <c r="LET231" s="24"/>
      <c r="LEU231" s="24"/>
      <c r="LEV231" s="24"/>
      <c r="LEW231" s="24"/>
      <c r="LEX231" s="24"/>
      <c r="LEY231" s="24"/>
      <c r="LEZ231" s="24"/>
      <c r="LFA231" s="24"/>
      <c r="LFB231" s="24"/>
      <c r="LFC231" s="24"/>
      <c r="LFD231" s="24"/>
      <c r="LFE231" s="24"/>
      <c r="LFF231" s="24"/>
      <c r="LFG231" s="24"/>
      <c r="LFH231" s="24"/>
      <c r="LFI231" s="24"/>
      <c r="LFJ231" s="24"/>
      <c r="LFK231" s="24"/>
      <c r="LFL231" s="24"/>
      <c r="LFM231" s="24"/>
      <c r="LFN231" s="24"/>
      <c r="LFO231" s="24"/>
      <c r="LFP231" s="24"/>
      <c r="LFQ231" s="24"/>
      <c r="LFR231" s="24"/>
      <c r="LFS231" s="24"/>
      <c r="LFT231" s="24"/>
      <c r="LFU231" s="24"/>
      <c r="LFV231" s="24"/>
      <c r="LFW231" s="24"/>
      <c r="LFX231" s="24"/>
      <c r="LFY231" s="24"/>
      <c r="LFZ231" s="24"/>
      <c r="LGA231" s="24"/>
      <c r="LGB231" s="24"/>
      <c r="LGC231" s="24"/>
      <c r="LGD231" s="24"/>
      <c r="LGE231" s="24"/>
      <c r="LGF231" s="24"/>
      <c r="LGG231" s="24"/>
      <c r="LGH231" s="24"/>
      <c r="LGI231" s="24"/>
      <c r="LGJ231" s="24"/>
      <c r="LGK231" s="24"/>
      <c r="LGL231" s="24"/>
      <c r="LGM231" s="24"/>
      <c r="LGN231" s="24"/>
      <c r="LGO231" s="24"/>
      <c r="LGP231" s="24"/>
      <c r="LGQ231" s="24"/>
      <c r="LGR231" s="24"/>
      <c r="LGS231" s="24"/>
      <c r="LGT231" s="24"/>
      <c r="LGU231" s="24"/>
      <c r="LGV231" s="24"/>
      <c r="LGW231" s="24"/>
      <c r="LGX231" s="24"/>
      <c r="LGY231" s="24"/>
      <c r="LGZ231" s="24"/>
      <c r="LHA231" s="24"/>
      <c r="LHB231" s="24"/>
      <c r="LHC231" s="24"/>
      <c r="LHD231" s="24"/>
      <c r="LHE231" s="24"/>
      <c r="LHF231" s="24"/>
      <c r="LHG231" s="24"/>
      <c r="LHH231" s="24"/>
      <c r="LHI231" s="24"/>
      <c r="LHJ231" s="24"/>
      <c r="LHK231" s="24"/>
      <c r="LHL231" s="24"/>
      <c r="LHM231" s="24"/>
      <c r="LHN231" s="24"/>
      <c r="LHO231" s="24"/>
      <c r="LHP231" s="24"/>
      <c r="LHQ231" s="24"/>
      <c r="LHR231" s="24"/>
      <c r="LHS231" s="24"/>
      <c r="LHT231" s="24"/>
      <c r="LHU231" s="24"/>
      <c r="LHV231" s="24"/>
      <c r="LHW231" s="24"/>
      <c r="LHX231" s="24"/>
      <c r="LHY231" s="24"/>
      <c r="LHZ231" s="24"/>
      <c r="LIA231" s="24"/>
      <c r="LIB231" s="24"/>
      <c r="LIC231" s="24"/>
      <c r="LID231" s="24"/>
      <c r="LIE231" s="24"/>
      <c r="LIF231" s="24"/>
      <c r="LIG231" s="24"/>
      <c r="LIH231" s="24"/>
      <c r="LII231" s="24"/>
      <c r="LIJ231" s="24"/>
      <c r="LIK231" s="24"/>
      <c r="LIL231" s="24"/>
      <c r="LIM231" s="24"/>
      <c r="LIN231" s="24"/>
      <c r="LIO231" s="24"/>
      <c r="LIP231" s="24"/>
      <c r="LIQ231" s="24"/>
      <c r="LIR231" s="24"/>
      <c r="LIS231" s="24"/>
      <c r="LIT231" s="24"/>
      <c r="LIU231" s="24"/>
      <c r="LIV231" s="24"/>
      <c r="LIW231" s="24"/>
      <c r="LIX231" s="24"/>
      <c r="LIY231" s="24"/>
      <c r="LIZ231" s="24"/>
      <c r="LJA231" s="24"/>
      <c r="LJB231" s="24"/>
      <c r="LJC231" s="24"/>
      <c r="LJD231" s="24"/>
      <c r="LJE231" s="24"/>
      <c r="LJF231" s="24"/>
      <c r="LJG231" s="24"/>
      <c r="LJH231" s="24"/>
      <c r="LJI231" s="24"/>
      <c r="LJJ231" s="24"/>
      <c r="LJK231" s="24"/>
      <c r="LJL231" s="24"/>
      <c r="LJM231" s="24"/>
      <c r="LJN231" s="24"/>
      <c r="LJO231" s="24"/>
      <c r="LJP231" s="24"/>
      <c r="LJQ231" s="24"/>
      <c r="LJR231" s="24"/>
      <c r="LJS231" s="24"/>
      <c r="LJT231" s="24"/>
      <c r="LJU231" s="24"/>
      <c r="LJV231" s="24"/>
      <c r="LJW231" s="24"/>
      <c r="LJX231" s="24"/>
      <c r="LJY231" s="24"/>
      <c r="LJZ231" s="24"/>
      <c r="LKA231" s="24"/>
      <c r="LKB231" s="24"/>
      <c r="LKC231" s="24"/>
      <c r="LKD231" s="24"/>
      <c r="LKE231" s="24"/>
      <c r="LKF231" s="24"/>
      <c r="LKG231" s="24"/>
      <c r="LKH231" s="24"/>
      <c r="LKI231" s="24"/>
      <c r="LKJ231" s="24"/>
      <c r="LKK231" s="24"/>
      <c r="LKL231" s="24"/>
      <c r="LKM231" s="24"/>
      <c r="LKN231" s="24"/>
      <c r="LKO231" s="24"/>
      <c r="LKP231" s="24"/>
      <c r="LKQ231" s="24"/>
      <c r="LKR231" s="24"/>
      <c r="LKS231" s="24"/>
      <c r="LKT231" s="24"/>
      <c r="LKU231" s="24"/>
      <c r="LKV231" s="24"/>
      <c r="LKW231" s="24"/>
      <c r="LKX231" s="24"/>
      <c r="LKY231" s="24"/>
      <c r="LKZ231" s="24"/>
      <c r="LLA231" s="24"/>
      <c r="LLB231" s="24"/>
      <c r="LLC231" s="24"/>
      <c r="LLD231" s="24"/>
      <c r="LLE231" s="24"/>
      <c r="LLF231" s="24"/>
      <c r="LLG231" s="24"/>
      <c r="LLH231" s="24"/>
      <c r="LLI231" s="24"/>
      <c r="LLJ231" s="24"/>
      <c r="LLK231" s="24"/>
      <c r="LLL231" s="24"/>
      <c r="LLM231" s="24"/>
      <c r="LLN231" s="24"/>
      <c r="LLO231" s="24"/>
      <c r="LLP231" s="24"/>
      <c r="LLQ231" s="24"/>
      <c r="LLR231" s="24"/>
      <c r="LLS231" s="24"/>
      <c r="LLT231" s="24"/>
      <c r="LLU231" s="24"/>
      <c r="LLV231" s="24"/>
      <c r="LLW231" s="24"/>
      <c r="LLX231" s="24"/>
      <c r="LLY231" s="24"/>
      <c r="LLZ231" s="24"/>
      <c r="LMA231" s="24"/>
      <c r="LMB231" s="24"/>
      <c r="LMC231" s="24"/>
      <c r="LMD231" s="24"/>
      <c r="LME231" s="24"/>
      <c r="LMF231" s="24"/>
      <c r="LMG231" s="24"/>
      <c r="LMH231" s="24"/>
      <c r="LMI231" s="24"/>
      <c r="LMJ231" s="24"/>
      <c r="LMK231" s="24"/>
      <c r="LML231" s="24"/>
      <c r="LMM231" s="24"/>
      <c r="LMN231" s="24"/>
      <c r="LMO231" s="24"/>
      <c r="LMP231" s="24"/>
      <c r="LMQ231" s="24"/>
      <c r="LMR231" s="24"/>
      <c r="LMS231" s="24"/>
      <c r="LMT231" s="24"/>
      <c r="LMU231" s="24"/>
      <c r="LMV231" s="24"/>
      <c r="LMW231" s="24"/>
      <c r="LMX231" s="24"/>
      <c r="LMY231" s="24"/>
      <c r="LMZ231" s="24"/>
      <c r="LNA231" s="24"/>
      <c r="LNB231" s="24"/>
      <c r="LNC231" s="24"/>
      <c r="LND231" s="24"/>
      <c r="LNE231" s="24"/>
      <c r="LNF231" s="24"/>
      <c r="LNG231" s="24"/>
      <c r="LNH231" s="24"/>
      <c r="LNI231" s="24"/>
      <c r="LNJ231" s="24"/>
      <c r="LNK231" s="24"/>
      <c r="LNL231" s="24"/>
      <c r="LNM231" s="24"/>
      <c r="LNN231" s="24"/>
      <c r="LNO231" s="24"/>
      <c r="LNP231" s="24"/>
      <c r="LNQ231" s="24"/>
      <c r="LNR231" s="24"/>
      <c r="LNS231" s="24"/>
      <c r="LNT231" s="24"/>
      <c r="LNU231" s="24"/>
      <c r="LNV231" s="24"/>
      <c r="LNW231" s="24"/>
      <c r="LNX231" s="24"/>
      <c r="LNY231" s="24"/>
      <c r="LNZ231" s="24"/>
      <c r="LOA231" s="24"/>
      <c r="LOB231" s="24"/>
      <c r="LOC231" s="24"/>
      <c r="LOD231" s="24"/>
      <c r="LOE231" s="24"/>
      <c r="LOF231" s="24"/>
      <c r="LOG231" s="24"/>
      <c r="LOH231" s="24"/>
      <c r="LOI231" s="24"/>
      <c r="LOJ231" s="24"/>
      <c r="LOK231" s="24"/>
      <c r="LOL231" s="24"/>
      <c r="LOM231" s="24"/>
      <c r="LON231" s="24"/>
      <c r="LOO231" s="24"/>
      <c r="LOP231" s="24"/>
      <c r="LOQ231" s="24"/>
      <c r="LOR231" s="24"/>
      <c r="LOS231" s="24"/>
      <c r="LOT231" s="24"/>
      <c r="LOU231" s="24"/>
      <c r="LOV231" s="24"/>
      <c r="LOW231" s="24"/>
      <c r="LOX231" s="24"/>
      <c r="LOY231" s="24"/>
      <c r="LOZ231" s="24"/>
      <c r="LPA231" s="24"/>
      <c r="LPB231" s="24"/>
      <c r="LPC231" s="24"/>
      <c r="LPD231" s="24"/>
      <c r="LPE231" s="24"/>
      <c r="LPF231" s="24"/>
      <c r="LPG231" s="24"/>
      <c r="LPH231" s="24"/>
      <c r="LPI231" s="24"/>
      <c r="LPJ231" s="24"/>
      <c r="LPK231" s="24"/>
      <c r="LPL231" s="24"/>
      <c r="LPM231" s="24"/>
      <c r="LPN231" s="24"/>
      <c r="LPO231" s="24"/>
      <c r="LPP231" s="24"/>
      <c r="LPQ231" s="24"/>
      <c r="LPR231" s="24"/>
      <c r="LPS231" s="24"/>
      <c r="LPT231" s="24"/>
      <c r="LPU231" s="24"/>
      <c r="LPV231" s="24"/>
      <c r="LPW231" s="24"/>
      <c r="LPX231" s="24"/>
      <c r="LPY231" s="24"/>
      <c r="LPZ231" s="24"/>
      <c r="LQA231" s="24"/>
      <c r="LQB231" s="24"/>
      <c r="LQC231" s="24"/>
      <c r="LQD231" s="24"/>
      <c r="LQE231" s="24"/>
      <c r="LQF231" s="24"/>
      <c r="LQG231" s="24"/>
      <c r="LQH231" s="24"/>
      <c r="LQI231" s="24"/>
      <c r="LQJ231" s="24"/>
      <c r="LQK231" s="24"/>
      <c r="LQL231" s="24"/>
      <c r="LQM231" s="24"/>
      <c r="LQN231" s="24"/>
      <c r="LQO231" s="24"/>
      <c r="LQP231" s="24"/>
      <c r="LQQ231" s="24"/>
      <c r="LQR231" s="24"/>
      <c r="LQS231" s="24"/>
      <c r="LQT231" s="24"/>
      <c r="LQU231" s="24"/>
      <c r="LQV231" s="24"/>
      <c r="LQW231" s="24"/>
      <c r="LQX231" s="24"/>
      <c r="LQY231" s="24"/>
      <c r="LQZ231" s="24"/>
      <c r="LRA231" s="24"/>
      <c r="LRB231" s="24"/>
      <c r="LRC231" s="24"/>
      <c r="LRD231" s="24"/>
      <c r="LRE231" s="24"/>
      <c r="LRF231" s="24"/>
      <c r="LRG231" s="24"/>
      <c r="LRH231" s="24"/>
      <c r="LRI231" s="24"/>
      <c r="LRJ231" s="24"/>
      <c r="LRK231" s="24"/>
      <c r="LRL231" s="24"/>
      <c r="LRM231" s="24"/>
      <c r="LRN231" s="24"/>
      <c r="LRO231" s="24"/>
      <c r="LRP231" s="24"/>
      <c r="LRQ231" s="24"/>
      <c r="LRR231" s="24"/>
      <c r="LRS231" s="24"/>
      <c r="LRT231" s="24"/>
      <c r="LRU231" s="24"/>
      <c r="LRV231" s="24"/>
      <c r="LRW231" s="24"/>
      <c r="LRX231" s="24"/>
      <c r="LRY231" s="24"/>
      <c r="LRZ231" s="24"/>
      <c r="LSA231" s="24"/>
      <c r="LSB231" s="24"/>
      <c r="LSC231" s="24"/>
      <c r="LSD231" s="24"/>
      <c r="LSE231" s="24"/>
      <c r="LSF231" s="24"/>
      <c r="LSG231" s="24"/>
      <c r="LSH231" s="24"/>
      <c r="LSI231" s="24"/>
      <c r="LSJ231" s="24"/>
      <c r="LSK231" s="24"/>
      <c r="LSL231" s="24"/>
      <c r="LSM231" s="24"/>
      <c r="LSN231" s="24"/>
      <c r="LSO231" s="24"/>
      <c r="LSP231" s="24"/>
      <c r="LSQ231" s="24"/>
      <c r="LSR231" s="24"/>
      <c r="LSS231" s="24"/>
      <c r="LST231" s="24"/>
      <c r="LSU231" s="24"/>
      <c r="LSV231" s="24"/>
      <c r="LSW231" s="24"/>
      <c r="LSX231" s="24"/>
      <c r="LSY231" s="24"/>
      <c r="LSZ231" s="24"/>
      <c r="LTA231" s="24"/>
      <c r="LTB231" s="24"/>
      <c r="LTC231" s="24"/>
      <c r="LTD231" s="24"/>
      <c r="LTE231" s="24"/>
      <c r="LTF231" s="24"/>
      <c r="LTG231" s="24"/>
      <c r="LTH231" s="24"/>
      <c r="LTI231" s="24"/>
      <c r="LTJ231" s="24"/>
      <c r="LTK231" s="24"/>
      <c r="LTL231" s="24"/>
      <c r="LTM231" s="24"/>
      <c r="LTN231" s="24"/>
      <c r="LTO231" s="24"/>
      <c r="LTP231" s="24"/>
      <c r="LTQ231" s="24"/>
      <c r="LTR231" s="24"/>
      <c r="LTS231" s="24"/>
      <c r="LTT231" s="24"/>
      <c r="LTU231" s="24"/>
      <c r="LTV231" s="24"/>
      <c r="LTW231" s="24"/>
      <c r="LTX231" s="24"/>
      <c r="LTY231" s="24"/>
      <c r="LTZ231" s="24"/>
      <c r="LUA231" s="24"/>
      <c r="LUB231" s="24"/>
      <c r="LUC231" s="24"/>
      <c r="LUD231" s="24"/>
      <c r="LUE231" s="24"/>
      <c r="LUF231" s="24"/>
      <c r="LUG231" s="24"/>
      <c r="LUH231" s="24"/>
      <c r="LUI231" s="24"/>
      <c r="LUJ231" s="24"/>
      <c r="LUK231" s="24"/>
      <c r="LUL231" s="24"/>
      <c r="LUM231" s="24"/>
      <c r="LUN231" s="24"/>
      <c r="LUO231" s="24"/>
      <c r="LUP231" s="24"/>
      <c r="LUQ231" s="24"/>
      <c r="LUR231" s="24"/>
      <c r="LUS231" s="24"/>
      <c r="LUT231" s="24"/>
      <c r="LUU231" s="24"/>
      <c r="LUV231" s="24"/>
      <c r="LUW231" s="24"/>
      <c r="LUX231" s="24"/>
      <c r="LUY231" s="24"/>
      <c r="LUZ231" s="24"/>
      <c r="LVA231" s="24"/>
      <c r="LVB231" s="24"/>
      <c r="LVC231" s="24"/>
      <c r="LVD231" s="24"/>
      <c r="LVE231" s="24"/>
      <c r="LVF231" s="24"/>
      <c r="LVG231" s="24"/>
      <c r="LVH231" s="24"/>
      <c r="LVI231" s="24"/>
      <c r="LVJ231" s="24"/>
      <c r="LVK231" s="24"/>
      <c r="LVL231" s="24"/>
      <c r="LVM231" s="24"/>
      <c r="LVN231" s="24"/>
      <c r="LVO231" s="24"/>
      <c r="LVP231" s="24"/>
      <c r="LVQ231" s="24"/>
      <c r="LVR231" s="24"/>
      <c r="LVS231" s="24"/>
      <c r="LVT231" s="24"/>
      <c r="LVU231" s="24"/>
      <c r="LVV231" s="24"/>
      <c r="LVW231" s="24"/>
      <c r="LVX231" s="24"/>
      <c r="LVY231" s="24"/>
      <c r="LVZ231" s="24"/>
      <c r="LWA231" s="24"/>
      <c r="LWB231" s="24"/>
      <c r="LWC231" s="24"/>
      <c r="LWD231" s="24"/>
      <c r="LWE231" s="24"/>
      <c r="LWF231" s="24"/>
      <c r="LWG231" s="24"/>
      <c r="LWH231" s="24"/>
      <c r="LWI231" s="24"/>
      <c r="LWJ231" s="24"/>
      <c r="LWK231" s="24"/>
      <c r="LWL231" s="24"/>
      <c r="LWM231" s="24"/>
      <c r="LWN231" s="24"/>
      <c r="LWO231" s="24"/>
      <c r="LWP231" s="24"/>
      <c r="LWQ231" s="24"/>
      <c r="LWR231" s="24"/>
      <c r="LWS231" s="24"/>
      <c r="LWT231" s="24"/>
      <c r="LWU231" s="24"/>
      <c r="LWV231" s="24"/>
      <c r="LWW231" s="24"/>
      <c r="LWX231" s="24"/>
      <c r="LWY231" s="24"/>
      <c r="LWZ231" s="24"/>
      <c r="LXA231" s="24"/>
      <c r="LXB231" s="24"/>
      <c r="LXC231" s="24"/>
      <c r="LXD231" s="24"/>
      <c r="LXE231" s="24"/>
      <c r="LXF231" s="24"/>
      <c r="LXG231" s="24"/>
      <c r="LXH231" s="24"/>
      <c r="LXI231" s="24"/>
      <c r="LXJ231" s="24"/>
      <c r="LXK231" s="24"/>
      <c r="LXL231" s="24"/>
      <c r="LXM231" s="24"/>
      <c r="LXN231" s="24"/>
      <c r="LXO231" s="24"/>
      <c r="LXP231" s="24"/>
      <c r="LXQ231" s="24"/>
      <c r="LXR231" s="24"/>
      <c r="LXS231" s="24"/>
      <c r="LXT231" s="24"/>
      <c r="LXU231" s="24"/>
      <c r="LXV231" s="24"/>
      <c r="LXW231" s="24"/>
      <c r="LXX231" s="24"/>
      <c r="LXY231" s="24"/>
      <c r="LXZ231" s="24"/>
      <c r="LYA231" s="24"/>
      <c r="LYB231" s="24"/>
      <c r="LYC231" s="24"/>
      <c r="LYD231" s="24"/>
      <c r="LYE231" s="24"/>
      <c r="LYF231" s="24"/>
      <c r="LYG231" s="24"/>
      <c r="LYH231" s="24"/>
      <c r="LYI231" s="24"/>
      <c r="LYJ231" s="24"/>
      <c r="LYK231" s="24"/>
      <c r="LYL231" s="24"/>
      <c r="LYM231" s="24"/>
      <c r="LYN231" s="24"/>
      <c r="LYO231" s="24"/>
      <c r="LYP231" s="24"/>
      <c r="LYQ231" s="24"/>
      <c r="LYR231" s="24"/>
      <c r="LYS231" s="24"/>
      <c r="LYT231" s="24"/>
      <c r="LYU231" s="24"/>
      <c r="LYV231" s="24"/>
      <c r="LYW231" s="24"/>
      <c r="LYX231" s="24"/>
      <c r="LYY231" s="24"/>
      <c r="LYZ231" s="24"/>
      <c r="LZA231" s="24"/>
      <c r="LZB231" s="24"/>
      <c r="LZC231" s="24"/>
      <c r="LZD231" s="24"/>
      <c r="LZE231" s="24"/>
      <c r="LZF231" s="24"/>
      <c r="LZG231" s="24"/>
      <c r="LZH231" s="24"/>
      <c r="LZI231" s="24"/>
      <c r="LZJ231" s="24"/>
      <c r="LZK231" s="24"/>
      <c r="LZL231" s="24"/>
      <c r="LZM231" s="24"/>
      <c r="LZN231" s="24"/>
      <c r="LZO231" s="24"/>
      <c r="LZP231" s="24"/>
      <c r="LZQ231" s="24"/>
      <c r="LZR231" s="24"/>
      <c r="LZS231" s="24"/>
      <c r="LZT231" s="24"/>
      <c r="LZU231" s="24"/>
      <c r="LZV231" s="24"/>
      <c r="LZW231" s="24"/>
      <c r="LZX231" s="24"/>
      <c r="LZY231" s="24"/>
      <c r="LZZ231" s="24"/>
      <c r="MAA231" s="24"/>
      <c r="MAB231" s="24"/>
      <c r="MAC231" s="24"/>
      <c r="MAD231" s="24"/>
      <c r="MAE231" s="24"/>
      <c r="MAF231" s="24"/>
      <c r="MAG231" s="24"/>
      <c r="MAH231" s="24"/>
      <c r="MAI231" s="24"/>
      <c r="MAJ231" s="24"/>
      <c r="MAK231" s="24"/>
      <c r="MAL231" s="24"/>
      <c r="MAM231" s="24"/>
      <c r="MAN231" s="24"/>
      <c r="MAO231" s="24"/>
      <c r="MAP231" s="24"/>
      <c r="MAQ231" s="24"/>
      <c r="MAR231" s="24"/>
      <c r="MAS231" s="24"/>
      <c r="MAT231" s="24"/>
      <c r="MAU231" s="24"/>
      <c r="MAV231" s="24"/>
      <c r="MAW231" s="24"/>
      <c r="MAX231" s="24"/>
      <c r="MAY231" s="24"/>
      <c r="MAZ231" s="24"/>
      <c r="MBA231" s="24"/>
      <c r="MBB231" s="24"/>
      <c r="MBC231" s="24"/>
      <c r="MBD231" s="24"/>
      <c r="MBE231" s="24"/>
      <c r="MBF231" s="24"/>
      <c r="MBG231" s="24"/>
      <c r="MBH231" s="24"/>
      <c r="MBI231" s="24"/>
      <c r="MBJ231" s="24"/>
      <c r="MBK231" s="24"/>
      <c r="MBL231" s="24"/>
      <c r="MBM231" s="24"/>
      <c r="MBN231" s="24"/>
      <c r="MBO231" s="24"/>
      <c r="MBP231" s="24"/>
      <c r="MBQ231" s="24"/>
      <c r="MBR231" s="24"/>
      <c r="MBS231" s="24"/>
      <c r="MBT231" s="24"/>
      <c r="MBU231" s="24"/>
      <c r="MBV231" s="24"/>
      <c r="MBW231" s="24"/>
      <c r="MBX231" s="24"/>
      <c r="MBY231" s="24"/>
      <c r="MBZ231" s="24"/>
      <c r="MCA231" s="24"/>
      <c r="MCB231" s="24"/>
      <c r="MCC231" s="24"/>
      <c r="MCD231" s="24"/>
      <c r="MCE231" s="24"/>
      <c r="MCF231" s="24"/>
      <c r="MCG231" s="24"/>
      <c r="MCH231" s="24"/>
      <c r="MCI231" s="24"/>
      <c r="MCJ231" s="24"/>
      <c r="MCK231" s="24"/>
      <c r="MCL231" s="24"/>
      <c r="MCM231" s="24"/>
      <c r="MCN231" s="24"/>
      <c r="MCO231" s="24"/>
      <c r="MCP231" s="24"/>
      <c r="MCQ231" s="24"/>
      <c r="MCR231" s="24"/>
      <c r="MCS231" s="24"/>
      <c r="MCT231" s="24"/>
      <c r="MCU231" s="24"/>
      <c r="MCV231" s="24"/>
      <c r="MCW231" s="24"/>
      <c r="MCX231" s="24"/>
      <c r="MCY231" s="24"/>
      <c r="MCZ231" s="24"/>
      <c r="MDA231" s="24"/>
      <c r="MDB231" s="24"/>
      <c r="MDC231" s="24"/>
      <c r="MDD231" s="24"/>
      <c r="MDE231" s="24"/>
      <c r="MDF231" s="24"/>
      <c r="MDG231" s="24"/>
      <c r="MDH231" s="24"/>
      <c r="MDI231" s="24"/>
      <c r="MDJ231" s="24"/>
      <c r="MDK231" s="24"/>
      <c r="MDL231" s="24"/>
      <c r="MDM231" s="24"/>
      <c r="MDN231" s="24"/>
      <c r="MDO231" s="24"/>
      <c r="MDP231" s="24"/>
      <c r="MDQ231" s="24"/>
      <c r="MDR231" s="24"/>
      <c r="MDS231" s="24"/>
      <c r="MDT231" s="24"/>
      <c r="MDU231" s="24"/>
      <c r="MDV231" s="24"/>
      <c r="MDW231" s="24"/>
      <c r="MDX231" s="24"/>
      <c r="MDY231" s="24"/>
      <c r="MDZ231" s="24"/>
      <c r="MEA231" s="24"/>
      <c r="MEB231" s="24"/>
      <c r="MEC231" s="24"/>
      <c r="MED231" s="24"/>
      <c r="MEE231" s="24"/>
      <c r="MEF231" s="24"/>
      <c r="MEG231" s="24"/>
      <c r="MEH231" s="24"/>
      <c r="MEI231" s="24"/>
      <c r="MEJ231" s="24"/>
      <c r="MEK231" s="24"/>
      <c r="MEL231" s="24"/>
      <c r="MEM231" s="24"/>
      <c r="MEN231" s="24"/>
      <c r="MEO231" s="24"/>
      <c r="MEP231" s="24"/>
      <c r="MEQ231" s="24"/>
      <c r="MER231" s="24"/>
      <c r="MES231" s="24"/>
      <c r="MET231" s="24"/>
      <c r="MEU231" s="24"/>
      <c r="MEV231" s="24"/>
      <c r="MEW231" s="24"/>
      <c r="MEX231" s="24"/>
      <c r="MEY231" s="24"/>
      <c r="MEZ231" s="24"/>
      <c r="MFA231" s="24"/>
      <c r="MFB231" s="24"/>
      <c r="MFC231" s="24"/>
      <c r="MFD231" s="24"/>
      <c r="MFE231" s="24"/>
      <c r="MFF231" s="24"/>
      <c r="MFG231" s="24"/>
      <c r="MFH231" s="24"/>
      <c r="MFI231" s="24"/>
      <c r="MFJ231" s="24"/>
      <c r="MFK231" s="24"/>
      <c r="MFL231" s="24"/>
      <c r="MFM231" s="24"/>
      <c r="MFN231" s="24"/>
      <c r="MFO231" s="24"/>
      <c r="MFP231" s="24"/>
      <c r="MFQ231" s="24"/>
      <c r="MFR231" s="24"/>
      <c r="MFS231" s="24"/>
      <c r="MFT231" s="24"/>
      <c r="MFU231" s="24"/>
      <c r="MFV231" s="24"/>
      <c r="MFW231" s="24"/>
      <c r="MFX231" s="24"/>
      <c r="MFY231" s="24"/>
      <c r="MFZ231" s="24"/>
      <c r="MGA231" s="24"/>
      <c r="MGB231" s="24"/>
      <c r="MGC231" s="24"/>
      <c r="MGD231" s="24"/>
      <c r="MGE231" s="24"/>
      <c r="MGF231" s="24"/>
      <c r="MGG231" s="24"/>
      <c r="MGH231" s="24"/>
      <c r="MGI231" s="24"/>
      <c r="MGJ231" s="24"/>
      <c r="MGK231" s="24"/>
      <c r="MGL231" s="24"/>
      <c r="MGM231" s="24"/>
      <c r="MGN231" s="24"/>
      <c r="MGO231" s="24"/>
      <c r="MGP231" s="24"/>
      <c r="MGQ231" s="24"/>
      <c r="MGR231" s="24"/>
      <c r="MGS231" s="24"/>
      <c r="MGT231" s="24"/>
      <c r="MGU231" s="24"/>
      <c r="MGV231" s="24"/>
      <c r="MGW231" s="24"/>
      <c r="MGX231" s="24"/>
      <c r="MGY231" s="24"/>
      <c r="MGZ231" s="24"/>
      <c r="MHA231" s="24"/>
      <c r="MHB231" s="24"/>
      <c r="MHC231" s="24"/>
      <c r="MHD231" s="24"/>
      <c r="MHE231" s="24"/>
      <c r="MHF231" s="24"/>
      <c r="MHG231" s="24"/>
      <c r="MHH231" s="24"/>
      <c r="MHI231" s="24"/>
      <c r="MHJ231" s="24"/>
      <c r="MHK231" s="24"/>
      <c r="MHL231" s="24"/>
      <c r="MHM231" s="24"/>
      <c r="MHN231" s="24"/>
      <c r="MHO231" s="24"/>
      <c r="MHP231" s="24"/>
      <c r="MHQ231" s="24"/>
      <c r="MHR231" s="24"/>
      <c r="MHS231" s="24"/>
      <c r="MHT231" s="24"/>
      <c r="MHU231" s="24"/>
      <c r="MHV231" s="24"/>
      <c r="MHW231" s="24"/>
      <c r="MHX231" s="24"/>
      <c r="MHY231" s="24"/>
      <c r="MHZ231" s="24"/>
      <c r="MIA231" s="24"/>
      <c r="MIB231" s="24"/>
      <c r="MIC231" s="24"/>
      <c r="MID231" s="24"/>
      <c r="MIE231" s="24"/>
      <c r="MIF231" s="24"/>
      <c r="MIG231" s="24"/>
      <c r="MIH231" s="24"/>
      <c r="MII231" s="24"/>
      <c r="MIJ231" s="24"/>
      <c r="MIK231" s="24"/>
      <c r="MIL231" s="24"/>
      <c r="MIM231" s="24"/>
      <c r="MIN231" s="24"/>
      <c r="MIO231" s="24"/>
      <c r="MIP231" s="24"/>
      <c r="MIQ231" s="24"/>
      <c r="MIR231" s="24"/>
      <c r="MIS231" s="24"/>
      <c r="MIT231" s="24"/>
      <c r="MIU231" s="24"/>
      <c r="MIV231" s="24"/>
      <c r="MIW231" s="24"/>
      <c r="MIX231" s="24"/>
      <c r="MIY231" s="24"/>
      <c r="MIZ231" s="24"/>
      <c r="MJA231" s="24"/>
      <c r="MJB231" s="24"/>
      <c r="MJC231" s="24"/>
      <c r="MJD231" s="24"/>
      <c r="MJE231" s="24"/>
      <c r="MJF231" s="24"/>
      <c r="MJG231" s="24"/>
      <c r="MJH231" s="24"/>
      <c r="MJI231" s="24"/>
      <c r="MJJ231" s="24"/>
      <c r="MJK231" s="24"/>
      <c r="MJL231" s="24"/>
      <c r="MJM231" s="24"/>
      <c r="MJN231" s="24"/>
      <c r="MJO231" s="24"/>
      <c r="MJP231" s="24"/>
      <c r="MJQ231" s="24"/>
      <c r="MJR231" s="24"/>
      <c r="MJS231" s="24"/>
      <c r="MJT231" s="24"/>
      <c r="MJU231" s="24"/>
      <c r="MJV231" s="24"/>
      <c r="MJW231" s="24"/>
      <c r="MJX231" s="24"/>
      <c r="MJY231" s="24"/>
      <c r="MJZ231" s="24"/>
      <c r="MKA231" s="24"/>
      <c r="MKB231" s="24"/>
      <c r="MKC231" s="24"/>
      <c r="MKD231" s="24"/>
      <c r="MKE231" s="24"/>
      <c r="MKF231" s="24"/>
      <c r="MKG231" s="24"/>
      <c r="MKH231" s="24"/>
      <c r="MKI231" s="24"/>
      <c r="MKJ231" s="24"/>
      <c r="MKK231" s="24"/>
      <c r="MKL231" s="24"/>
      <c r="MKM231" s="24"/>
      <c r="MKN231" s="24"/>
      <c r="MKO231" s="24"/>
      <c r="MKP231" s="24"/>
      <c r="MKQ231" s="24"/>
      <c r="MKR231" s="24"/>
      <c r="MKS231" s="24"/>
      <c r="MKT231" s="24"/>
      <c r="MKU231" s="24"/>
      <c r="MKV231" s="24"/>
      <c r="MKW231" s="24"/>
      <c r="MKX231" s="24"/>
      <c r="MKY231" s="24"/>
      <c r="MKZ231" s="24"/>
      <c r="MLA231" s="24"/>
      <c r="MLB231" s="24"/>
      <c r="MLC231" s="24"/>
      <c r="MLD231" s="24"/>
      <c r="MLE231" s="24"/>
      <c r="MLF231" s="24"/>
      <c r="MLG231" s="24"/>
      <c r="MLH231" s="24"/>
      <c r="MLI231" s="24"/>
      <c r="MLJ231" s="24"/>
      <c r="MLK231" s="24"/>
      <c r="MLL231" s="24"/>
      <c r="MLM231" s="24"/>
      <c r="MLN231" s="24"/>
      <c r="MLO231" s="24"/>
      <c r="MLP231" s="24"/>
      <c r="MLQ231" s="24"/>
      <c r="MLR231" s="24"/>
      <c r="MLS231" s="24"/>
      <c r="MLT231" s="24"/>
      <c r="MLU231" s="24"/>
      <c r="MLV231" s="24"/>
      <c r="MLW231" s="24"/>
      <c r="MLX231" s="24"/>
      <c r="MLY231" s="24"/>
      <c r="MLZ231" s="24"/>
      <c r="MMA231" s="24"/>
      <c r="MMB231" s="24"/>
      <c r="MMC231" s="24"/>
      <c r="MMD231" s="24"/>
      <c r="MME231" s="24"/>
      <c r="MMF231" s="24"/>
      <c r="MMG231" s="24"/>
      <c r="MMH231" s="24"/>
      <c r="MMI231" s="24"/>
      <c r="MMJ231" s="24"/>
      <c r="MMK231" s="24"/>
      <c r="MML231" s="24"/>
      <c r="MMM231" s="24"/>
      <c r="MMN231" s="24"/>
      <c r="MMO231" s="24"/>
      <c r="MMP231" s="24"/>
      <c r="MMQ231" s="24"/>
      <c r="MMR231" s="24"/>
      <c r="MMS231" s="24"/>
      <c r="MMT231" s="24"/>
      <c r="MMU231" s="24"/>
      <c r="MMV231" s="24"/>
      <c r="MMW231" s="24"/>
      <c r="MMX231" s="24"/>
      <c r="MMY231" s="24"/>
      <c r="MMZ231" s="24"/>
      <c r="MNA231" s="24"/>
      <c r="MNB231" s="24"/>
      <c r="MNC231" s="24"/>
      <c r="MND231" s="24"/>
      <c r="MNE231" s="24"/>
      <c r="MNF231" s="24"/>
      <c r="MNG231" s="24"/>
      <c r="MNH231" s="24"/>
      <c r="MNI231" s="24"/>
      <c r="MNJ231" s="24"/>
      <c r="MNK231" s="24"/>
      <c r="MNL231" s="24"/>
      <c r="MNM231" s="24"/>
      <c r="MNN231" s="24"/>
      <c r="MNO231" s="24"/>
      <c r="MNP231" s="24"/>
      <c r="MNQ231" s="24"/>
      <c r="MNR231" s="24"/>
      <c r="MNS231" s="24"/>
      <c r="MNT231" s="24"/>
      <c r="MNU231" s="24"/>
      <c r="MNV231" s="24"/>
      <c r="MNW231" s="24"/>
      <c r="MNX231" s="24"/>
      <c r="MNY231" s="24"/>
      <c r="MNZ231" s="24"/>
      <c r="MOA231" s="24"/>
      <c r="MOB231" s="24"/>
      <c r="MOC231" s="24"/>
      <c r="MOD231" s="24"/>
      <c r="MOE231" s="24"/>
      <c r="MOF231" s="24"/>
      <c r="MOG231" s="24"/>
      <c r="MOH231" s="24"/>
      <c r="MOI231" s="24"/>
      <c r="MOJ231" s="24"/>
      <c r="MOK231" s="24"/>
      <c r="MOL231" s="24"/>
      <c r="MOM231" s="24"/>
      <c r="MON231" s="24"/>
      <c r="MOO231" s="24"/>
      <c r="MOP231" s="24"/>
      <c r="MOQ231" s="24"/>
      <c r="MOR231" s="24"/>
      <c r="MOS231" s="24"/>
      <c r="MOT231" s="24"/>
      <c r="MOU231" s="24"/>
      <c r="MOV231" s="24"/>
      <c r="MOW231" s="24"/>
      <c r="MOX231" s="24"/>
      <c r="MOY231" s="24"/>
      <c r="MOZ231" s="24"/>
      <c r="MPA231" s="24"/>
      <c r="MPB231" s="24"/>
      <c r="MPC231" s="24"/>
      <c r="MPD231" s="24"/>
      <c r="MPE231" s="24"/>
      <c r="MPF231" s="24"/>
      <c r="MPG231" s="24"/>
      <c r="MPH231" s="24"/>
      <c r="MPI231" s="24"/>
      <c r="MPJ231" s="24"/>
      <c r="MPK231" s="24"/>
      <c r="MPL231" s="24"/>
      <c r="MPM231" s="24"/>
      <c r="MPN231" s="24"/>
      <c r="MPO231" s="24"/>
      <c r="MPP231" s="24"/>
      <c r="MPQ231" s="24"/>
      <c r="MPR231" s="24"/>
      <c r="MPS231" s="24"/>
      <c r="MPT231" s="24"/>
      <c r="MPU231" s="24"/>
      <c r="MPV231" s="24"/>
      <c r="MPW231" s="24"/>
      <c r="MPX231" s="24"/>
      <c r="MPY231" s="24"/>
      <c r="MPZ231" s="24"/>
      <c r="MQA231" s="24"/>
      <c r="MQB231" s="24"/>
      <c r="MQC231" s="24"/>
      <c r="MQD231" s="24"/>
      <c r="MQE231" s="24"/>
      <c r="MQF231" s="24"/>
      <c r="MQG231" s="24"/>
      <c r="MQH231" s="24"/>
      <c r="MQI231" s="24"/>
      <c r="MQJ231" s="24"/>
      <c r="MQK231" s="24"/>
      <c r="MQL231" s="24"/>
      <c r="MQM231" s="24"/>
      <c r="MQN231" s="24"/>
      <c r="MQO231" s="24"/>
      <c r="MQP231" s="24"/>
      <c r="MQQ231" s="24"/>
      <c r="MQR231" s="24"/>
      <c r="MQS231" s="24"/>
      <c r="MQT231" s="24"/>
      <c r="MQU231" s="24"/>
      <c r="MQV231" s="24"/>
      <c r="MQW231" s="24"/>
      <c r="MQX231" s="24"/>
      <c r="MQY231" s="24"/>
      <c r="MQZ231" s="24"/>
      <c r="MRA231" s="24"/>
      <c r="MRB231" s="24"/>
      <c r="MRC231" s="24"/>
      <c r="MRD231" s="24"/>
      <c r="MRE231" s="24"/>
      <c r="MRF231" s="24"/>
      <c r="MRG231" s="24"/>
      <c r="MRH231" s="24"/>
      <c r="MRI231" s="24"/>
      <c r="MRJ231" s="24"/>
      <c r="MRK231" s="24"/>
      <c r="MRL231" s="24"/>
      <c r="MRM231" s="24"/>
      <c r="MRN231" s="24"/>
      <c r="MRO231" s="24"/>
      <c r="MRP231" s="24"/>
      <c r="MRQ231" s="24"/>
      <c r="MRR231" s="24"/>
      <c r="MRS231" s="24"/>
      <c r="MRT231" s="24"/>
      <c r="MRU231" s="24"/>
      <c r="MRV231" s="24"/>
      <c r="MRW231" s="24"/>
      <c r="MRX231" s="24"/>
      <c r="MRY231" s="24"/>
      <c r="MRZ231" s="24"/>
      <c r="MSA231" s="24"/>
      <c r="MSB231" s="24"/>
      <c r="MSC231" s="24"/>
      <c r="MSD231" s="24"/>
      <c r="MSE231" s="24"/>
      <c r="MSF231" s="24"/>
      <c r="MSG231" s="24"/>
      <c r="MSH231" s="24"/>
      <c r="MSI231" s="24"/>
      <c r="MSJ231" s="24"/>
      <c r="MSK231" s="24"/>
      <c r="MSL231" s="24"/>
      <c r="MSM231" s="24"/>
      <c r="MSN231" s="24"/>
      <c r="MSO231" s="24"/>
      <c r="MSP231" s="24"/>
      <c r="MSQ231" s="24"/>
      <c r="MSR231" s="24"/>
      <c r="MSS231" s="24"/>
      <c r="MST231" s="24"/>
      <c r="MSU231" s="24"/>
      <c r="MSV231" s="24"/>
      <c r="MSW231" s="24"/>
      <c r="MSX231" s="24"/>
      <c r="MSY231" s="24"/>
      <c r="MSZ231" s="24"/>
      <c r="MTA231" s="24"/>
      <c r="MTB231" s="24"/>
      <c r="MTC231" s="24"/>
      <c r="MTD231" s="24"/>
      <c r="MTE231" s="24"/>
      <c r="MTF231" s="24"/>
      <c r="MTG231" s="24"/>
      <c r="MTH231" s="24"/>
      <c r="MTI231" s="24"/>
      <c r="MTJ231" s="24"/>
      <c r="MTK231" s="24"/>
      <c r="MTL231" s="24"/>
      <c r="MTM231" s="24"/>
      <c r="MTN231" s="24"/>
      <c r="MTO231" s="24"/>
      <c r="MTP231" s="24"/>
      <c r="MTQ231" s="24"/>
      <c r="MTR231" s="24"/>
      <c r="MTS231" s="24"/>
      <c r="MTT231" s="24"/>
      <c r="MTU231" s="24"/>
      <c r="MTV231" s="24"/>
      <c r="MTW231" s="24"/>
      <c r="MTX231" s="24"/>
      <c r="MTY231" s="24"/>
      <c r="MTZ231" s="24"/>
      <c r="MUA231" s="24"/>
      <c r="MUB231" s="24"/>
      <c r="MUC231" s="24"/>
      <c r="MUD231" s="24"/>
      <c r="MUE231" s="24"/>
      <c r="MUF231" s="24"/>
      <c r="MUG231" s="24"/>
      <c r="MUH231" s="24"/>
      <c r="MUI231" s="24"/>
      <c r="MUJ231" s="24"/>
      <c r="MUK231" s="24"/>
      <c r="MUL231" s="24"/>
      <c r="MUM231" s="24"/>
      <c r="MUN231" s="24"/>
      <c r="MUO231" s="24"/>
      <c r="MUP231" s="24"/>
      <c r="MUQ231" s="24"/>
      <c r="MUR231" s="24"/>
      <c r="MUS231" s="24"/>
      <c r="MUT231" s="24"/>
      <c r="MUU231" s="24"/>
      <c r="MUV231" s="24"/>
      <c r="MUW231" s="24"/>
      <c r="MUX231" s="24"/>
      <c r="MUY231" s="24"/>
      <c r="MUZ231" s="24"/>
      <c r="MVA231" s="24"/>
      <c r="MVB231" s="24"/>
      <c r="MVC231" s="24"/>
      <c r="MVD231" s="24"/>
      <c r="MVE231" s="24"/>
      <c r="MVF231" s="24"/>
      <c r="MVG231" s="24"/>
      <c r="MVH231" s="24"/>
      <c r="MVI231" s="24"/>
      <c r="MVJ231" s="24"/>
      <c r="MVK231" s="24"/>
      <c r="MVL231" s="24"/>
      <c r="MVM231" s="24"/>
      <c r="MVN231" s="24"/>
      <c r="MVO231" s="24"/>
      <c r="MVP231" s="24"/>
      <c r="MVQ231" s="24"/>
      <c r="MVR231" s="24"/>
      <c r="MVS231" s="24"/>
      <c r="MVT231" s="24"/>
      <c r="MVU231" s="24"/>
      <c r="MVV231" s="24"/>
      <c r="MVW231" s="24"/>
      <c r="MVX231" s="24"/>
      <c r="MVY231" s="24"/>
      <c r="MVZ231" s="24"/>
      <c r="MWA231" s="24"/>
      <c r="MWB231" s="24"/>
      <c r="MWC231" s="24"/>
      <c r="MWD231" s="24"/>
      <c r="MWE231" s="24"/>
      <c r="MWF231" s="24"/>
      <c r="MWG231" s="24"/>
      <c r="MWH231" s="24"/>
      <c r="MWI231" s="24"/>
      <c r="MWJ231" s="24"/>
      <c r="MWK231" s="24"/>
      <c r="MWL231" s="24"/>
      <c r="MWM231" s="24"/>
      <c r="MWN231" s="24"/>
      <c r="MWO231" s="24"/>
      <c r="MWP231" s="24"/>
      <c r="MWQ231" s="24"/>
      <c r="MWR231" s="24"/>
      <c r="MWS231" s="24"/>
      <c r="MWT231" s="24"/>
      <c r="MWU231" s="24"/>
      <c r="MWV231" s="24"/>
      <c r="MWW231" s="24"/>
      <c r="MWX231" s="24"/>
      <c r="MWY231" s="24"/>
      <c r="MWZ231" s="24"/>
      <c r="MXA231" s="24"/>
      <c r="MXB231" s="24"/>
      <c r="MXC231" s="24"/>
      <c r="MXD231" s="24"/>
      <c r="MXE231" s="24"/>
      <c r="MXF231" s="24"/>
      <c r="MXG231" s="24"/>
      <c r="MXH231" s="24"/>
      <c r="MXI231" s="24"/>
      <c r="MXJ231" s="24"/>
      <c r="MXK231" s="24"/>
      <c r="MXL231" s="24"/>
      <c r="MXM231" s="24"/>
      <c r="MXN231" s="24"/>
      <c r="MXO231" s="24"/>
      <c r="MXP231" s="24"/>
      <c r="MXQ231" s="24"/>
      <c r="MXR231" s="24"/>
      <c r="MXS231" s="24"/>
      <c r="MXT231" s="24"/>
      <c r="MXU231" s="24"/>
      <c r="MXV231" s="24"/>
      <c r="MXW231" s="24"/>
      <c r="MXX231" s="24"/>
      <c r="MXY231" s="24"/>
      <c r="MXZ231" s="24"/>
      <c r="MYA231" s="24"/>
      <c r="MYB231" s="24"/>
      <c r="MYC231" s="24"/>
      <c r="MYD231" s="24"/>
      <c r="MYE231" s="24"/>
      <c r="MYF231" s="24"/>
      <c r="MYG231" s="24"/>
      <c r="MYH231" s="24"/>
      <c r="MYI231" s="24"/>
      <c r="MYJ231" s="24"/>
      <c r="MYK231" s="24"/>
      <c r="MYL231" s="24"/>
      <c r="MYM231" s="24"/>
      <c r="MYN231" s="24"/>
      <c r="MYO231" s="24"/>
      <c r="MYP231" s="24"/>
      <c r="MYQ231" s="24"/>
      <c r="MYR231" s="24"/>
      <c r="MYS231" s="24"/>
      <c r="MYT231" s="24"/>
      <c r="MYU231" s="24"/>
      <c r="MYV231" s="24"/>
      <c r="MYW231" s="24"/>
      <c r="MYX231" s="24"/>
      <c r="MYY231" s="24"/>
      <c r="MYZ231" s="24"/>
      <c r="MZA231" s="24"/>
      <c r="MZB231" s="24"/>
      <c r="MZC231" s="24"/>
      <c r="MZD231" s="24"/>
      <c r="MZE231" s="24"/>
      <c r="MZF231" s="24"/>
      <c r="MZG231" s="24"/>
      <c r="MZH231" s="24"/>
      <c r="MZI231" s="24"/>
      <c r="MZJ231" s="24"/>
      <c r="MZK231" s="24"/>
      <c r="MZL231" s="24"/>
      <c r="MZM231" s="24"/>
      <c r="MZN231" s="24"/>
      <c r="MZO231" s="24"/>
      <c r="MZP231" s="24"/>
      <c r="MZQ231" s="24"/>
      <c r="MZR231" s="24"/>
      <c r="MZS231" s="24"/>
      <c r="MZT231" s="24"/>
      <c r="MZU231" s="24"/>
      <c r="MZV231" s="24"/>
      <c r="MZW231" s="24"/>
      <c r="MZX231" s="24"/>
      <c r="MZY231" s="24"/>
      <c r="MZZ231" s="24"/>
      <c r="NAA231" s="24"/>
      <c r="NAB231" s="24"/>
      <c r="NAC231" s="24"/>
      <c r="NAD231" s="24"/>
      <c r="NAE231" s="24"/>
      <c r="NAF231" s="24"/>
      <c r="NAG231" s="24"/>
      <c r="NAH231" s="24"/>
      <c r="NAI231" s="24"/>
      <c r="NAJ231" s="24"/>
      <c r="NAK231" s="24"/>
      <c r="NAL231" s="24"/>
      <c r="NAM231" s="24"/>
      <c r="NAN231" s="24"/>
      <c r="NAO231" s="24"/>
      <c r="NAP231" s="24"/>
      <c r="NAQ231" s="24"/>
      <c r="NAR231" s="24"/>
      <c r="NAS231" s="24"/>
      <c r="NAT231" s="24"/>
      <c r="NAU231" s="24"/>
      <c r="NAV231" s="24"/>
      <c r="NAW231" s="24"/>
      <c r="NAX231" s="24"/>
      <c r="NAY231" s="24"/>
      <c r="NAZ231" s="24"/>
      <c r="NBA231" s="24"/>
      <c r="NBB231" s="24"/>
      <c r="NBC231" s="24"/>
      <c r="NBD231" s="24"/>
      <c r="NBE231" s="24"/>
      <c r="NBF231" s="24"/>
      <c r="NBG231" s="24"/>
      <c r="NBH231" s="24"/>
      <c r="NBI231" s="24"/>
      <c r="NBJ231" s="24"/>
      <c r="NBK231" s="24"/>
      <c r="NBL231" s="24"/>
      <c r="NBM231" s="24"/>
      <c r="NBN231" s="24"/>
      <c r="NBO231" s="24"/>
      <c r="NBP231" s="24"/>
      <c r="NBQ231" s="24"/>
      <c r="NBR231" s="24"/>
      <c r="NBS231" s="24"/>
      <c r="NBT231" s="24"/>
      <c r="NBU231" s="24"/>
      <c r="NBV231" s="24"/>
      <c r="NBW231" s="24"/>
      <c r="NBX231" s="24"/>
      <c r="NBY231" s="24"/>
      <c r="NBZ231" s="24"/>
      <c r="NCA231" s="24"/>
      <c r="NCB231" s="24"/>
      <c r="NCC231" s="24"/>
      <c r="NCD231" s="24"/>
      <c r="NCE231" s="24"/>
      <c r="NCF231" s="24"/>
      <c r="NCG231" s="24"/>
      <c r="NCH231" s="24"/>
      <c r="NCI231" s="24"/>
      <c r="NCJ231" s="24"/>
      <c r="NCK231" s="24"/>
      <c r="NCL231" s="24"/>
      <c r="NCM231" s="24"/>
      <c r="NCN231" s="24"/>
      <c r="NCO231" s="24"/>
      <c r="NCP231" s="24"/>
      <c r="NCQ231" s="24"/>
      <c r="NCR231" s="24"/>
      <c r="NCS231" s="24"/>
      <c r="NCT231" s="24"/>
      <c r="NCU231" s="24"/>
      <c r="NCV231" s="24"/>
      <c r="NCW231" s="24"/>
      <c r="NCX231" s="24"/>
      <c r="NCY231" s="24"/>
      <c r="NCZ231" s="24"/>
      <c r="NDA231" s="24"/>
      <c r="NDB231" s="24"/>
      <c r="NDC231" s="24"/>
      <c r="NDD231" s="24"/>
      <c r="NDE231" s="24"/>
      <c r="NDF231" s="24"/>
      <c r="NDG231" s="24"/>
      <c r="NDH231" s="24"/>
      <c r="NDI231" s="24"/>
      <c r="NDJ231" s="24"/>
      <c r="NDK231" s="24"/>
      <c r="NDL231" s="24"/>
      <c r="NDM231" s="24"/>
      <c r="NDN231" s="24"/>
      <c r="NDO231" s="24"/>
      <c r="NDP231" s="24"/>
      <c r="NDQ231" s="24"/>
      <c r="NDR231" s="24"/>
      <c r="NDS231" s="24"/>
      <c r="NDT231" s="24"/>
      <c r="NDU231" s="24"/>
      <c r="NDV231" s="24"/>
      <c r="NDW231" s="24"/>
      <c r="NDX231" s="24"/>
      <c r="NDY231" s="24"/>
      <c r="NDZ231" s="24"/>
      <c r="NEA231" s="24"/>
      <c r="NEB231" s="24"/>
      <c r="NEC231" s="24"/>
      <c r="NED231" s="24"/>
      <c r="NEE231" s="24"/>
      <c r="NEF231" s="24"/>
      <c r="NEG231" s="24"/>
      <c r="NEH231" s="24"/>
      <c r="NEI231" s="24"/>
      <c r="NEJ231" s="24"/>
      <c r="NEK231" s="24"/>
      <c r="NEL231" s="24"/>
      <c r="NEM231" s="24"/>
      <c r="NEN231" s="24"/>
      <c r="NEO231" s="24"/>
      <c r="NEP231" s="24"/>
      <c r="NEQ231" s="24"/>
      <c r="NER231" s="24"/>
      <c r="NES231" s="24"/>
      <c r="NET231" s="24"/>
      <c r="NEU231" s="24"/>
      <c r="NEV231" s="24"/>
      <c r="NEW231" s="24"/>
      <c r="NEX231" s="24"/>
      <c r="NEY231" s="24"/>
      <c r="NEZ231" s="24"/>
      <c r="NFA231" s="24"/>
      <c r="NFB231" s="24"/>
      <c r="NFC231" s="24"/>
      <c r="NFD231" s="24"/>
      <c r="NFE231" s="24"/>
      <c r="NFF231" s="24"/>
      <c r="NFG231" s="24"/>
      <c r="NFH231" s="24"/>
      <c r="NFI231" s="24"/>
      <c r="NFJ231" s="24"/>
      <c r="NFK231" s="24"/>
      <c r="NFL231" s="24"/>
      <c r="NFM231" s="24"/>
      <c r="NFN231" s="24"/>
      <c r="NFO231" s="24"/>
      <c r="NFP231" s="24"/>
      <c r="NFQ231" s="24"/>
      <c r="NFR231" s="24"/>
      <c r="NFS231" s="24"/>
      <c r="NFT231" s="24"/>
      <c r="NFU231" s="24"/>
      <c r="NFV231" s="24"/>
      <c r="NFW231" s="24"/>
      <c r="NFX231" s="24"/>
      <c r="NFY231" s="24"/>
      <c r="NFZ231" s="24"/>
      <c r="NGA231" s="24"/>
      <c r="NGB231" s="24"/>
      <c r="NGC231" s="24"/>
      <c r="NGD231" s="24"/>
      <c r="NGE231" s="24"/>
      <c r="NGF231" s="24"/>
      <c r="NGG231" s="24"/>
      <c r="NGH231" s="24"/>
      <c r="NGI231" s="24"/>
      <c r="NGJ231" s="24"/>
      <c r="NGK231" s="24"/>
      <c r="NGL231" s="24"/>
      <c r="NGM231" s="24"/>
      <c r="NGN231" s="24"/>
      <c r="NGO231" s="24"/>
      <c r="NGP231" s="24"/>
      <c r="NGQ231" s="24"/>
      <c r="NGR231" s="24"/>
      <c r="NGS231" s="24"/>
      <c r="NGT231" s="24"/>
      <c r="NGU231" s="24"/>
      <c r="NGV231" s="24"/>
      <c r="NGW231" s="24"/>
      <c r="NGX231" s="24"/>
      <c r="NGY231" s="24"/>
      <c r="NGZ231" s="24"/>
      <c r="NHA231" s="24"/>
      <c r="NHB231" s="24"/>
      <c r="NHC231" s="24"/>
      <c r="NHD231" s="24"/>
      <c r="NHE231" s="24"/>
      <c r="NHF231" s="24"/>
      <c r="NHG231" s="24"/>
      <c r="NHH231" s="24"/>
      <c r="NHI231" s="24"/>
      <c r="NHJ231" s="24"/>
      <c r="NHK231" s="24"/>
      <c r="NHL231" s="24"/>
      <c r="NHM231" s="24"/>
      <c r="NHN231" s="24"/>
      <c r="NHO231" s="24"/>
      <c r="NHP231" s="24"/>
      <c r="NHQ231" s="24"/>
      <c r="NHR231" s="24"/>
      <c r="NHS231" s="24"/>
      <c r="NHT231" s="24"/>
      <c r="NHU231" s="24"/>
      <c r="NHV231" s="24"/>
      <c r="NHW231" s="24"/>
      <c r="NHX231" s="24"/>
      <c r="NHY231" s="24"/>
      <c r="NHZ231" s="24"/>
      <c r="NIA231" s="24"/>
      <c r="NIB231" s="24"/>
      <c r="NIC231" s="24"/>
      <c r="NID231" s="24"/>
      <c r="NIE231" s="24"/>
      <c r="NIF231" s="24"/>
      <c r="NIG231" s="24"/>
      <c r="NIH231" s="24"/>
      <c r="NII231" s="24"/>
      <c r="NIJ231" s="24"/>
      <c r="NIK231" s="24"/>
      <c r="NIL231" s="24"/>
      <c r="NIM231" s="24"/>
      <c r="NIN231" s="24"/>
      <c r="NIO231" s="24"/>
      <c r="NIP231" s="24"/>
      <c r="NIQ231" s="24"/>
      <c r="NIR231" s="24"/>
      <c r="NIS231" s="24"/>
      <c r="NIT231" s="24"/>
      <c r="NIU231" s="24"/>
      <c r="NIV231" s="24"/>
      <c r="NIW231" s="24"/>
      <c r="NIX231" s="24"/>
      <c r="NIY231" s="24"/>
      <c r="NIZ231" s="24"/>
      <c r="NJA231" s="24"/>
      <c r="NJB231" s="24"/>
      <c r="NJC231" s="24"/>
      <c r="NJD231" s="24"/>
      <c r="NJE231" s="24"/>
      <c r="NJF231" s="24"/>
      <c r="NJG231" s="24"/>
      <c r="NJH231" s="24"/>
      <c r="NJI231" s="24"/>
      <c r="NJJ231" s="24"/>
      <c r="NJK231" s="24"/>
      <c r="NJL231" s="24"/>
      <c r="NJM231" s="24"/>
      <c r="NJN231" s="24"/>
      <c r="NJO231" s="24"/>
      <c r="NJP231" s="24"/>
      <c r="NJQ231" s="24"/>
      <c r="NJR231" s="24"/>
      <c r="NJS231" s="24"/>
      <c r="NJT231" s="24"/>
      <c r="NJU231" s="24"/>
      <c r="NJV231" s="24"/>
      <c r="NJW231" s="24"/>
      <c r="NJX231" s="24"/>
      <c r="NJY231" s="24"/>
      <c r="NJZ231" s="24"/>
      <c r="NKA231" s="24"/>
      <c r="NKB231" s="24"/>
      <c r="NKC231" s="24"/>
      <c r="NKD231" s="24"/>
      <c r="NKE231" s="24"/>
      <c r="NKF231" s="24"/>
      <c r="NKG231" s="24"/>
      <c r="NKH231" s="24"/>
      <c r="NKI231" s="24"/>
      <c r="NKJ231" s="24"/>
      <c r="NKK231" s="24"/>
      <c r="NKL231" s="24"/>
      <c r="NKM231" s="24"/>
      <c r="NKN231" s="24"/>
      <c r="NKO231" s="24"/>
      <c r="NKP231" s="24"/>
      <c r="NKQ231" s="24"/>
      <c r="NKR231" s="24"/>
      <c r="NKS231" s="24"/>
      <c r="NKT231" s="24"/>
      <c r="NKU231" s="24"/>
      <c r="NKV231" s="24"/>
      <c r="NKW231" s="24"/>
      <c r="NKX231" s="24"/>
      <c r="NKY231" s="24"/>
      <c r="NKZ231" s="24"/>
      <c r="NLA231" s="24"/>
      <c r="NLB231" s="24"/>
      <c r="NLC231" s="24"/>
      <c r="NLD231" s="24"/>
      <c r="NLE231" s="24"/>
      <c r="NLF231" s="24"/>
      <c r="NLG231" s="24"/>
      <c r="NLH231" s="24"/>
      <c r="NLI231" s="24"/>
      <c r="NLJ231" s="24"/>
      <c r="NLK231" s="24"/>
      <c r="NLL231" s="24"/>
      <c r="NLM231" s="24"/>
      <c r="NLN231" s="24"/>
      <c r="NLO231" s="24"/>
      <c r="NLP231" s="24"/>
      <c r="NLQ231" s="24"/>
      <c r="NLR231" s="24"/>
      <c r="NLS231" s="24"/>
      <c r="NLT231" s="24"/>
      <c r="NLU231" s="24"/>
      <c r="NLV231" s="24"/>
      <c r="NLW231" s="24"/>
      <c r="NLX231" s="24"/>
      <c r="NLY231" s="24"/>
      <c r="NLZ231" s="24"/>
      <c r="NMA231" s="24"/>
      <c r="NMB231" s="24"/>
      <c r="NMC231" s="24"/>
      <c r="NMD231" s="24"/>
      <c r="NME231" s="24"/>
      <c r="NMF231" s="24"/>
      <c r="NMG231" s="24"/>
      <c r="NMH231" s="24"/>
      <c r="NMI231" s="24"/>
      <c r="NMJ231" s="24"/>
      <c r="NMK231" s="24"/>
      <c r="NML231" s="24"/>
      <c r="NMM231" s="24"/>
      <c r="NMN231" s="24"/>
      <c r="NMO231" s="24"/>
      <c r="NMP231" s="24"/>
      <c r="NMQ231" s="24"/>
      <c r="NMR231" s="24"/>
      <c r="NMS231" s="24"/>
      <c r="NMT231" s="24"/>
      <c r="NMU231" s="24"/>
      <c r="NMV231" s="24"/>
      <c r="NMW231" s="24"/>
      <c r="NMX231" s="24"/>
      <c r="NMY231" s="24"/>
      <c r="NMZ231" s="24"/>
      <c r="NNA231" s="24"/>
      <c r="NNB231" s="24"/>
      <c r="NNC231" s="24"/>
      <c r="NND231" s="24"/>
      <c r="NNE231" s="24"/>
      <c r="NNF231" s="24"/>
      <c r="NNG231" s="24"/>
      <c r="NNH231" s="24"/>
      <c r="NNI231" s="24"/>
      <c r="NNJ231" s="24"/>
      <c r="NNK231" s="24"/>
      <c r="NNL231" s="24"/>
      <c r="NNM231" s="24"/>
      <c r="NNN231" s="24"/>
      <c r="NNO231" s="24"/>
      <c r="NNP231" s="24"/>
      <c r="NNQ231" s="24"/>
      <c r="NNR231" s="24"/>
      <c r="NNS231" s="24"/>
      <c r="NNT231" s="24"/>
      <c r="NNU231" s="24"/>
      <c r="NNV231" s="24"/>
      <c r="NNW231" s="24"/>
      <c r="NNX231" s="24"/>
      <c r="NNY231" s="24"/>
      <c r="NNZ231" s="24"/>
      <c r="NOA231" s="24"/>
      <c r="NOB231" s="24"/>
      <c r="NOC231" s="24"/>
      <c r="NOD231" s="24"/>
      <c r="NOE231" s="24"/>
      <c r="NOF231" s="24"/>
      <c r="NOG231" s="24"/>
      <c r="NOH231" s="24"/>
      <c r="NOI231" s="24"/>
      <c r="NOJ231" s="24"/>
      <c r="NOK231" s="24"/>
      <c r="NOL231" s="24"/>
      <c r="NOM231" s="24"/>
      <c r="NON231" s="24"/>
      <c r="NOO231" s="24"/>
      <c r="NOP231" s="24"/>
      <c r="NOQ231" s="24"/>
      <c r="NOR231" s="24"/>
      <c r="NOS231" s="24"/>
      <c r="NOT231" s="24"/>
      <c r="NOU231" s="24"/>
      <c r="NOV231" s="24"/>
      <c r="NOW231" s="24"/>
      <c r="NOX231" s="24"/>
      <c r="NOY231" s="24"/>
      <c r="NOZ231" s="24"/>
      <c r="NPA231" s="24"/>
      <c r="NPB231" s="24"/>
      <c r="NPC231" s="24"/>
      <c r="NPD231" s="24"/>
      <c r="NPE231" s="24"/>
      <c r="NPF231" s="24"/>
      <c r="NPG231" s="24"/>
      <c r="NPH231" s="24"/>
      <c r="NPI231" s="24"/>
      <c r="NPJ231" s="24"/>
      <c r="NPK231" s="24"/>
      <c r="NPL231" s="24"/>
      <c r="NPM231" s="24"/>
      <c r="NPN231" s="24"/>
      <c r="NPO231" s="24"/>
      <c r="NPP231" s="24"/>
      <c r="NPQ231" s="24"/>
      <c r="NPR231" s="24"/>
      <c r="NPS231" s="24"/>
      <c r="NPT231" s="24"/>
      <c r="NPU231" s="24"/>
      <c r="NPV231" s="24"/>
      <c r="NPW231" s="24"/>
      <c r="NPX231" s="24"/>
      <c r="NPY231" s="24"/>
      <c r="NPZ231" s="24"/>
      <c r="NQA231" s="24"/>
      <c r="NQB231" s="24"/>
      <c r="NQC231" s="24"/>
      <c r="NQD231" s="24"/>
      <c r="NQE231" s="24"/>
      <c r="NQF231" s="24"/>
      <c r="NQG231" s="24"/>
      <c r="NQH231" s="24"/>
      <c r="NQI231" s="24"/>
      <c r="NQJ231" s="24"/>
      <c r="NQK231" s="24"/>
      <c r="NQL231" s="24"/>
      <c r="NQM231" s="24"/>
      <c r="NQN231" s="24"/>
      <c r="NQO231" s="24"/>
      <c r="NQP231" s="24"/>
      <c r="NQQ231" s="24"/>
      <c r="NQR231" s="24"/>
      <c r="NQS231" s="24"/>
      <c r="NQT231" s="24"/>
      <c r="NQU231" s="24"/>
      <c r="NQV231" s="24"/>
      <c r="NQW231" s="24"/>
      <c r="NQX231" s="24"/>
      <c r="NQY231" s="24"/>
      <c r="NQZ231" s="24"/>
      <c r="NRA231" s="24"/>
      <c r="NRB231" s="24"/>
      <c r="NRC231" s="24"/>
      <c r="NRD231" s="24"/>
      <c r="NRE231" s="24"/>
      <c r="NRF231" s="24"/>
      <c r="NRG231" s="24"/>
      <c r="NRH231" s="24"/>
      <c r="NRI231" s="24"/>
      <c r="NRJ231" s="24"/>
      <c r="NRK231" s="24"/>
      <c r="NRL231" s="24"/>
      <c r="NRM231" s="24"/>
      <c r="NRN231" s="24"/>
      <c r="NRO231" s="24"/>
      <c r="NRP231" s="24"/>
      <c r="NRQ231" s="24"/>
      <c r="NRR231" s="24"/>
      <c r="NRS231" s="24"/>
      <c r="NRT231" s="24"/>
      <c r="NRU231" s="24"/>
      <c r="NRV231" s="24"/>
      <c r="NRW231" s="24"/>
      <c r="NRX231" s="24"/>
      <c r="NRY231" s="24"/>
      <c r="NRZ231" s="24"/>
      <c r="NSA231" s="24"/>
      <c r="NSB231" s="24"/>
      <c r="NSC231" s="24"/>
      <c r="NSD231" s="24"/>
      <c r="NSE231" s="24"/>
      <c r="NSF231" s="24"/>
      <c r="NSG231" s="24"/>
      <c r="NSH231" s="24"/>
      <c r="NSI231" s="24"/>
      <c r="NSJ231" s="24"/>
      <c r="NSK231" s="24"/>
      <c r="NSL231" s="24"/>
      <c r="NSM231" s="24"/>
      <c r="NSN231" s="24"/>
      <c r="NSO231" s="24"/>
      <c r="NSP231" s="24"/>
      <c r="NSQ231" s="24"/>
      <c r="NSR231" s="24"/>
      <c r="NSS231" s="24"/>
      <c r="NST231" s="24"/>
      <c r="NSU231" s="24"/>
      <c r="NSV231" s="24"/>
      <c r="NSW231" s="24"/>
      <c r="NSX231" s="24"/>
      <c r="NSY231" s="24"/>
      <c r="NSZ231" s="24"/>
      <c r="NTA231" s="24"/>
      <c r="NTB231" s="24"/>
      <c r="NTC231" s="24"/>
      <c r="NTD231" s="24"/>
      <c r="NTE231" s="24"/>
      <c r="NTF231" s="24"/>
      <c r="NTG231" s="24"/>
      <c r="NTH231" s="24"/>
      <c r="NTI231" s="24"/>
      <c r="NTJ231" s="24"/>
      <c r="NTK231" s="24"/>
      <c r="NTL231" s="24"/>
      <c r="NTM231" s="24"/>
      <c r="NTN231" s="24"/>
      <c r="NTO231" s="24"/>
      <c r="NTP231" s="24"/>
      <c r="NTQ231" s="24"/>
      <c r="NTR231" s="24"/>
      <c r="NTS231" s="24"/>
      <c r="NTT231" s="24"/>
      <c r="NTU231" s="24"/>
      <c r="NTV231" s="24"/>
      <c r="NTW231" s="24"/>
      <c r="NTX231" s="24"/>
      <c r="NTY231" s="24"/>
      <c r="NTZ231" s="24"/>
      <c r="NUA231" s="24"/>
      <c r="NUB231" s="24"/>
      <c r="NUC231" s="24"/>
      <c r="NUD231" s="24"/>
      <c r="NUE231" s="24"/>
      <c r="NUF231" s="24"/>
      <c r="NUG231" s="24"/>
      <c r="NUH231" s="24"/>
      <c r="NUI231" s="24"/>
      <c r="NUJ231" s="24"/>
      <c r="NUK231" s="24"/>
      <c r="NUL231" s="24"/>
      <c r="NUM231" s="24"/>
      <c r="NUN231" s="24"/>
      <c r="NUO231" s="24"/>
      <c r="NUP231" s="24"/>
      <c r="NUQ231" s="24"/>
      <c r="NUR231" s="24"/>
      <c r="NUS231" s="24"/>
      <c r="NUT231" s="24"/>
      <c r="NUU231" s="24"/>
      <c r="NUV231" s="24"/>
      <c r="NUW231" s="24"/>
      <c r="NUX231" s="24"/>
      <c r="NUY231" s="24"/>
      <c r="NUZ231" s="24"/>
      <c r="NVA231" s="24"/>
      <c r="NVB231" s="24"/>
      <c r="NVC231" s="24"/>
      <c r="NVD231" s="24"/>
      <c r="NVE231" s="24"/>
      <c r="NVF231" s="24"/>
      <c r="NVG231" s="24"/>
      <c r="NVH231" s="24"/>
      <c r="NVI231" s="24"/>
      <c r="NVJ231" s="24"/>
      <c r="NVK231" s="24"/>
      <c r="NVL231" s="24"/>
      <c r="NVM231" s="24"/>
      <c r="NVN231" s="24"/>
      <c r="NVO231" s="24"/>
      <c r="NVP231" s="24"/>
      <c r="NVQ231" s="24"/>
      <c r="NVR231" s="24"/>
      <c r="NVS231" s="24"/>
      <c r="NVT231" s="24"/>
      <c r="NVU231" s="24"/>
      <c r="NVV231" s="24"/>
      <c r="NVW231" s="24"/>
      <c r="NVX231" s="24"/>
      <c r="NVY231" s="24"/>
      <c r="NVZ231" s="24"/>
      <c r="NWA231" s="24"/>
      <c r="NWB231" s="24"/>
      <c r="NWC231" s="24"/>
      <c r="NWD231" s="24"/>
      <c r="NWE231" s="24"/>
      <c r="NWF231" s="24"/>
      <c r="NWG231" s="24"/>
      <c r="NWH231" s="24"/>
      <c r="NWI231" s="24"/>
      <c r="NWJ231" s="24"/>
      <c r="NWK231" s="24"/>
      <c r="NWL231" s="24"/>
      <c r="NWM231" s="24"/>
      <c r="NWN231" s="24"/>
      <c r="NWO231" s="24"/>
      <c r="NWP231" s="24"/>
      <c r="NWQ231" s="24"/>
      <c r="NWR231" s="24"/>
      <c r="NWS231" s="24"/>
      <c r="NWT231" s="24"/>
      <c r="NWU231" s="24"/>
      <c r="NWV231" s="24"/>
      <c r="NWW231" s="24"/>
      <c r="NWX231" s="24"/>
      <c r="NWY231" s="24"/>
      <c r="NWZ231" s="24"/>
      <c r="NXA231" s="24"/>
      <c r="NXB231" s="24"/>
      <c r="NXC231" s="24"/>
      <c r="NXD231" s="24"/>
      <c r="NXE231" s="24"/>
      <c r="NXF231" s="24"/>
      <c r="NXG231" s="24"/>
      <c r="NXH231" s="24"/>
      <c r="NXI231" s="24"/>
      <c r="NXJ231" s="24"/>
      <c r="NXK231" s="24"/>
      <c r="NXL231" s="24"/>
      <c r="NXM231" s="24"/>
      <c r="NXN231" s="24"/>
      <c r="NXO231" s="24"/>
      <c r="NXP231" s="24"/>
      <c r="NXQ231" s="24"/>
      <c r="NXR231" s="24"/>
      <c r="NXS231" s="24"/>
      <c r="NXT231" s="24"/>
      <c r="NXU231" s="24"/>
      <c r="NXV231" s="24"/>
      <c r="NXW231" s="24"/>
      <c r="NXX231" s="24"/>
      <c r="NXY231" s="24"/>
      <c r="NXZ231" s="24"/>
      <c r="NYA231" s="24"/>
      <c r="NYB231" s="24"/>
      <c r="NYC231" s="24"/>
      <c r="NYD231" s="24"/>
      <c r="NYE231" s="24"/>
      <c r="NYF231" s="24"/>
      <c r="NYG231" s="24"/>
      <c r="NYH231" s="24"/>
      <c r="NYI231" s="24"/>
      <c r="NYJ231" s="24"/>
      <c r="NYK231" s="24"/>
      <c r="NYL231" s="24"/>
      <c r="NYM231" s="24"/>
      <c r="NYN231" s="24"/>
      <c r="NYO231" s="24"/>
      <c r="NYP231" s="24"/>
      <c r="NYQ231" s="24"/>
      <c r="NYR231" s="24"/>
      <c r="NYS231" s="24"/>
      <c r="NYT231" s="24"/>
      <c r="NYU231" s="24"/>
      <c r="NYV231" s="24"/>
      <c r="NYW231" s="24"/>
      <c r="NYX231" s="24"/>
      <c r="NYY231" s="24"/>
      <c r="NYZ231" s="24"/>
      <c r="NZA231" s="24"/>
      <c r="NZB231" s="24"/>
      <c r="NZC231" s="24"/>
      <c r="NZD231" s="24"/>
      <c r="NZE231" s="24"/>
      <c r="NZF231" s="24"/>
      <c r="NZG231" s="24"/>
      <c r="NZH231" s="24"/>
      <c r="NZI231" s="24"/>
      <c r="NZJ231" s="24"/>
      <c r="NZK231" s="24"/>
      <c r="NZL231" s="24"/>
      <c r="NZM231" s="24"/>
      <c r="NZN231" s="24"/>
      <c r="NZO231" s="24"/>
      <c r="NZP231" s="24"/>
      <c r="NZQ231" s="24"/>
      <c r="NZR231" s="24"/>
      <c r="NZS231" s="24"/>
      <c r="NZT231" s="24"/>
      <c r="NZU231" s="24"/>
      <c r="NZV231" s="24"/>
      <c r="NZW231" s="24"/>
      <c r="NZX231" s="24"/>
      <c r="NZY231" s="24"/>
      <c r="NZZ231" s="24"/>
      <c r="OAA231" s="24"/>
      <c r="OAB231" s="24"/>
      <c r="OAC231" s="24"/>
      <c r="OAD231" s="24"/>
      <c r="OAE231" s="24"/>
      <c r="OAF231" s="24"/>
      <c r="OAG231" s="24"/>
      <c r="OAH231" s="24"/>
      <c r="OAI231" s="24"/>
      <c r="OAJ231" s="24"/>
      <c r="OAK231" s="24"/>
      <c r="OAL231" s="24"/>
      <c r="OAM231" s="24"/>
      <c r="OAN231" s="24"/>
      <c r="OAO231" s="24"/>
      <c r="OAP231" s="24"/>
      <c r="OAQ231" s="24"/>
      <c r="OAR231" s="24"/>
      <c r="OAS231" s="24"/>
      <c r="OAT231" s="24"/>
      <c r="OAU231" s="24"/>
      <c r="OAV231" s="24"/>
      <c r="OAW231" s="24"/>
      <c r="OAX231" s="24"/>
      <c r="OAY231" s="24"/>
      <c r="OAZ231" s="24"/>
      <c r="OBA231" s="24"/>
      <c r="OBB231" s="24"/>
      <c r="OBC231" s="24"/>
      <c r="OBD231" s="24"/>
      <c r="OBE231" s="24"/>
      <c r="OBF231" s="24"/>
      <c r="OBG231" s="24"/>
      <c r="OBH231" s="24"/>
      <c r="OBI231" s="24"/>
      <c r="OBJ231" s="24"/>
      <c r="OBK231" s="24"/>
      <c r="OBL231" s="24"/>
      <c r="OBM231" s="24"/>
      <c r="OBN231" s="24"/>
      <c r="OBO231" s="24"/>
      <c r="OBP231" s="24"/>
      <c r="OBQ231" s="24"/>
      <c r="OBR231" s="24"/>
      <c r="OBS231" s="24"/>
      <c r="OBT231" s="24"/>
      <c r="OBU231" s="24"/>
      <c r="OBV231" s="24"/>
      <c r="OBW231" s="24"/>
      <c r="OBX231" s="24"/>
      <c r="OBY231" s="24"/>
      <c r="OBZ231" s="24"/>
      <c r="OCA231" s="24"/>
      <c r="OCB231" s="24"/>
      <c r="OCC231" s="24"/>
      <c r="OCD231" s="24"/>
      <c r="OCE231" s="24"/>
      <c r="OCF231" s="24"/>
      <c r="OCG231" s="24"/>
      <c r="OCH231" s="24"/>
      <c r="OCI231" s="24"/>
      <c r="OCJ231" s="24"/>
      <c r="OCK231" s="24"/>
      <c r="OCL231" s="24"/>
      <c r="OCM231" s="24"/>
      <c r="OCN231" s="24"/>
      <c r="OCO231" s="24"/>
      <c r="OCP231" s="24"/>
      <c r="OCQ231" s="24"/>
      <c r="OCR231" s="24"/>
      <c r="OCS231" s="24"/>
      <c r="OCT231" s="24"/>
      <c r="OCU231" s="24"/>
      <c r="OCV231" s="24"/>
      <c r="OCW231" s="24"/>
      <c r="OCX231" s="24"/>
      <c r="OCY231" s="24"/>
      <c r="OCZ231" s="24"/>
      <c r="ODA231" s="24"/>
      <c r="ODB231" s="24"/>
      <c r="ODC231" s="24"/>
      <c r="ODD231" s="24"/>
      <c r="ODE231" s="24"/>
      <c r="ODF231" s="24"/>
      <c r="ODG231" s="24"/>
      <c r="ODH231" s="24"/>
      <c r="ODI231" s="24"/>
      <c r="ODJ231" s="24"/>
      <c r="ODK231" s="24"/>
      <c r="ODL231" s="24"/>
      <c r="ODM231" s="24"/>
      <c r="ODN231" s="24"/>
      <c r="ODO231" s="24"/>
      <c r="ODP231" s="24"/>
      <c r="ODQ231" s="24"/>
      <c r="ODR231" s="24"/>
      <c r="ODS231" s="24"/>
      <c r="ODT231" s="24"/>
      <c r="ODU231" s="24"/>
      <c r="ODV231" s="24"/>
      <c r="ODW231" s="24"/>
      <c r="ODX231" s="24"/>
      <c r="ODY231" s="24"/>
      <c r="ODZ231" s="24"/>
      <c r="OEA231" s="24"/>
      <c r="OEB231" s="24"/>
      <c r="OEC231" s="24"/>
      <c r="OED231" s="24"/>
      <c r="OEE231" s="24"/>
      <c r="OEF231" s="24"/>
      <c r="OEG231" s="24"/>
      <c r="OEH231" s="24"/>
      <c r="OEI231" s="24"/>
      <c r="OEJ231" s="24"/>
      <c r="OEK231" s="24"/>
      <c r="OEL231" s="24"/>
      <c r="OEM231" s="24"/>
      <c r="OEN231" s="24"/>
      <c r="OEO231" s="24"/>
      <c r="OEP231" s="24"/>
      <c r="OEQ231" s="24"/>
      <c r="OER231" s="24"/>
      <c r="OES231" s="24"/>
      <c r="OET231" s="24"/>
      <c r="OEU231" s="24"/>
      <c r="OEV231" s="24"/>
      <c r="OEW231" s="24"/>
      <c r="OEX231" s="24"/>
      <c r="OEY231" s="24"/>
      <c r="OEZ231" s="24"/>
      <c r="OFA231" s="24"/>
      <c r="OFB231" s="24"/>
      <c r="OFC231" s="24"/>
      <c r="OFD231" s="24"/>
      <c r="OFE231" s="24"/>
      <c r="OFF231" s="24"/>
      <c r="OFG231" s="24"/>
      <c r="OFH231" s="24"/>
      <c r="OFI231" s="24"/>
      <c r="OFJ231" s="24"/>
      <c r="OFK231" s="24"/>
      <c r="OFL231" s="24"/>
      <c r="OFM231" s="24"/>
      <c r="OFN231" s="24"/>
      <c r="OFO231" s="24"/>
      <c r="OFP231" s="24"/>
      <c r="OFQ231" s="24"/>
      <c r="OFR231" s="24"/>
      <c r="OFS231" s="24"/>
      <c r="OFT231" s="24"/>
      <c r="OFU231" s="24"/>
      <c r="OFV231" s="24"/>
      <c r="OFW231" s="24"/>
      <c r="OFX231" s="24"/>
      <c r="OFY231" s="24"/>
      <c r="OFZ231" s="24"/>
      <c r="OGA231" s="24"/>
      <c r="OGB231" s="24"/>
      <c r="OGC231" s="24"/>
      <c r="OGD231" s="24"/>
      <c r="OGE231" s="24"/>
      <c r="OGF231" s="24"/>
      <c r="OGG231" s="24"/>
      <c r="OGH231" s="24"/>
      <c r="OGI231" s="24"/>
      <c r="OGJ231" s="24"/>
      <c r="OGK231" s="24"/>
      <c r="OGL231" s="24"/>
      <c r="OGM231" s="24"/>
      <c r="OGN231" s="24"/>
      <c r="OGO231" s="24"/>
      <c r="OGP231" s="24"/>
      <c r="OGQ231" s="24"/>
      <c r="OGR231" s="24"/>
      <c r="OGS231" s="24"/>
      <c r="OGT231" s="24"/>
      <c r="OGU231" s="24"/>
      <c r="OGV231" s="24"/>
      <c r="OGW231" s="24"/>
      <c r="OGX231" s="24"/>
      <c r="OGY231" s="24"/>
      <c r="OGZ231" s="24"/>
      <c r="OHA231" s="24"/>
      <c r="OHB231" s="24"/>
      <c r="OHC231" s="24"/>
      <c r="OHD231" s="24"/>
      <c r="OHE231" s="24"/>
      <c r="OHF231" s="24"/>
      <c r="OHG231" s="24"/>
      <c r="OHH231" s="24"/>
      <c r="OHI231" s="24"/>
      <c r="OHJ231" s="24"/>
      <c r="OHK231" s="24"/>
      <c r="OHL231" s="24"/>
      <c r="OHM231" s="24"/>
      <c r="OHN231" s="24"/>
      <c r="OHO231" s="24"/>
      <c r="OHP231" s="24"/>
      <c r="OHQ231" s="24"/>
      <c r="OHR231" s="24"/>
      <c r="OHS231" s="24"/>
      <c r="OHT231" s="24"/>
      <c r="OHU231" s="24"/>
      <c r="OHV231" s="24"/>
      <c r="OHW231" s="24"/>
      <c r="OHX231" s="24"/>
      <c r="OHY231" s="24"/>
      <c r="OHZ231" s="24"/>
      <c r="OIA231" s="24"/>
      <c r="OIB231" s="24"/>
      <c r="OIC231" s="24"/>
      <c r="OID231" s="24"/>
      <c r="OIE231" s="24"/>
      <c r="OIF231" s="24"/>
      <c r="OIG231" s="24"/>
      <c r="OIH231" s="24"/>
      <c r="OII231" s="24"/>
      <c r="OIJ231" s="24"/>
      <c r="OIK231" s="24"/>
      <c r="OIL231" s="24"/>
      <c r="OIM231" s="24"/>
      <c r="OIN231" s="24"/>
      <c r="OIO231" s="24"/>
      <c r="OIP231" s="24"/>
      <c r="OIQ231" s="24"/>
      <c r="OIR231" s="24"/>
      <c r="OIS231" s="24"/>
      <c r="OIT231" s="24"/>
      <c r="OIU231" s="24"/>
      <c r="OIV231" s="24"/>
      <c r="OIW231" s="24"/>
      <c r="OIX231" s="24"/>
      <c r="OIY231" s="24"/>
      <c r="OIZ231" s="24"/>
      <c r="OJA231" s="24"/>
      <c r="OJB231" s="24"/>
      <c r="OJC231" s="24"/>
      <c r="OJD231" s="24"/>
      <c r="OJE231" s="24"/>
      <c r="OJF231" s="24"/>
      <c r="OJG231" s="24"/>
      <c r="OJH231" s="24"/>
      <c r="OJI231" s="24"/>
      <c r="OJJ231" s="24"/>
      <c r="OJK231" s="24"/>
      <c r="OJL231" s="24"/>
      <c r="OJM231" s="24"/>
      <c r="OJN231" s="24"/>
      <c r="OJO231" s="24"/>
      <c r="OJP231" s="24"/>
      <c r="OJQ231" s="24"/>
      <c r="OJR231" s="24"/>
      <c r="OJS231" s="24"/>
      <c r="OJT231" s="24"/>
      <c r="OJU231" s="24"/>
      <c r="OJV231" s="24"/>
      <c r="OJW231" s="24"/>
      <c r="OJX231" s="24"/>
      <c r="OJY231" s="24"/>
      <c r="OJZ231" s="24"/>
      <c r="OKA231" s="24"/>
      <c r="OKB231" s="24"/>
      <c r="OKC231" s="24"/>
      <c r="OKD231" s="24"/>
      <c r="OKE231" s="24"/>
      <c r="OKF231" s="24"/>
      <c r="OKG231" s="24"/>
      <c r="OKH231" s="24"/>
      <c r="OKI231" s="24"/>
      <c r="OKJ231" s="24"/>
      <c r="OKK231" s="24"/>
      <c r="OKL231" s="24"/>
      <c r="OKM231" s="24"/>
      <c r="OKN231" s="24"/>
      <c r="OKO231" s="24"/>
      <c r="OKP231" s="24"/>
      <c r="OKQ231" s="24"/>
      <c r="OKR231" s="24"/>
      <c r="OKS231" s="24"/>
      <c r="OKT231" s="24"/>
      <c r="OKU231" s="24"/>
      <c r="OKV231" s="24"/>
      <c r="OKW231" s="24"/>
      <c r="OKX231" s="24"/>
      <c r="OKY231" s="24"/>
      <c r="OKZ231" s="24"/>
      <c r="OLA231" s="24"/>
      <c r="OLB231" s="24"/>
      <c r="OLC231" s="24"/>
      <c r="OLD231" s="24"/>
      <c r="OLE231" s="24"/>
      <c r="OLF231" s="24"/>
      <c r="OLG231" s="24"/>
      <c r="OLH231" s="24"/>
      <c r="OLI231" s="24"/>
      <c r="OLJ231" s="24"/>
      <c r="OLK231" s="24"/>
      <c r="OLL231" s="24"/>
      <c r="OLM231" s="24"/>
      <c r="OLN231" s="24"/>
      <c r="OLO231" s="24"/>
      <c r="OLP231" s="24"/>
      <c r="OLQ231" s="24"/>
      <c r="OLR231" s="24"/>
      <c r="OLS231" s="24"/>
      <c r="OLT231" s="24"/>
      <c r="OLU231" s="24"/>
      <c r="OLV231" s="24"/>
      <c r="OLW231" s="24"/>
      <c r="OLX231" s="24"/>
      <c r="OLY231" s="24"/>
      <c r="OLZ231" s="24"/>
      <c r="OMA231" s="24"/>
      <c r="OMB231" s="24"/>
      <c r="OMC231" s="24"/>
      <c r="OMD231" s="24"/>
      <c r="OME231" s="24"/>
      <c r="OMF231" s="24"/>
      <c r="OMG231" s="24"/>
      <c r="OMH231" s="24"/>
      <c r="OMI231" s="24"/>
      <c r="OMJ231" s="24"/>
      <c r="OMK231" s="24"/>
      <c r="OML231" s="24"/>
      <c r="OMM231" s="24"/>
      <c r="OMN231" s="24"/>
      <c r="OMO231" s="24"/>
      <c r="OMP231" s="24"/>
      <c r="OMQ231" s="24"/>
      <c r="OMR231" s="24"/>
      <c r="OMS231" s="24"/>
      <c r="OMT231" s="24"/>
      <c r="OMU231" s="24"/>
      <c r="OMV231" s="24"/>
      <c r="OMW231" s="24"/>
      <c r="OMX231" s="24"/>
      <c r="OMY231" s="24"/>
      <c r="OMZ231" s="24"/>
      <c r="ONA231" s="24"/>
      <c r="ONB231" s="24"/>
      <c r="ONC231" s="24"/>
      <c r="OND231" s="24"/>
      <c r="ONE231" s="24"/>
      <c r="ONF231" s="24"/>
      <c r="ONG231" s="24"/>
      <c r="ONH231" s="24"/>
      <c r="ONI231" s="24"/>
      <c r="ONJ231" s="24"/>
      <c r="ONK231" s="24"/>
      <c r="ONL231" s="24"/>
      <c r="ONM231" s="24"/>
      <c r="ONN231" s="24"/>
      <c r="ONO231" s="24"/>
      <c r="ONP231" s="24"/>
      <c r="ONQ231" s="24"/>
      <c r="ONR231" s="24"/>
      <c r="ONS231" s="24"/>
      <c r="ONT231" s="24"/>
      <c r="ONU231" s="24"/>
      <c r="ONV231" s="24"/>
      <c r="ONW231" s="24"/>
      <c r="ONX231" s="24"/>
      <c r="ONY231" s="24"/>
      <c r="ONZ231" s="24"/>
      <c r="OOA231" s="24"/>
      <c r="OOB231" s="24"/>
      <c r="OOC231" s="24"/>
      <c r="OOD231" s="24"/>
      <c r="OOE231" s="24"/>
      <c r="OOF231" s="24"/>
      <c r="OOG231" s="24"/>
      <c r="OOH231" s="24"/>
      <c r="OOI231" s="24"/>
      <c r="OOJ231" s="24"/>
      <c r="OOK231" s="24"/>
      <c r="OOL231" s="24"/>
      <c r="OOM231" s="24"/>
      <c r="OON231" s="24"/>
      <c r="OOO231" s="24"/>
      <c r="OOP231" s="24"/>
      <c r="OOQ231" s="24"/>
      <c r="OOR231" s="24"/>
      <c r="OOS231" s="24"/>
      <c r="OOT231" s="24"/>
      <c r="OOU231" s="24"/>
      <c r="OOV231" s="24"/>
      <c r="OOW231" s="24"/>
      <c r="OOX231" s="24"/>
      <c r="OOY231" s="24"/>
      <c r="OOZ231" s="24"/>
      <c r="OPA231" s="24"/>
      <c r="OPB231" s="24"/>
      <c r="OPC231" s="24"/>
      <c r="OPD231" s="24"/>
      <c r="OPE231" s="24"/>
      <c r="OPF231" s="24"/>
      <c r="OPG231" s="24"/>
      <c r="OPH231" s="24"/>
      <c r="OPI231" s="24"/>
      <c r="OPJ231" s="24"/>
      <c r="OPK231" s="24"/>
      <c r="OPL231" s="24"/>
      <c r="OPM231" s="24"/>
      <c r="OPN231" s="24"/>
      <c r="OPO231" s="24"/>
      <c r="OPP231" s="24"/>
      <c r="OPQ231" s="24"/>
      <c r="OPR231" s="24"/>
      <c r="OPS231" s="24"/>
      <c r="OPT231" s="24"/>
      <c r="OPU231" s="24"/>
      <c r="OPV231" s="24"/>
      <c r="OPW231" s="24"/>
      <c r="OPX231" s="24"/>
      <c r="OPY231" s="24"/>
      <c r="OPZ231" s="24"/>
      <c r="OQA231" s="24"/>
      <c r="OQB231" s="24"/>
      <c r="OQC231" s="24"/>
      <c r="OQD231" s="24"/>
      <c r="OQE231" s="24"/>
      <c r="OQF231" s="24"/>
      <c r="OQG231" s="24"/>
      <c r="OQH231" s="24"/>
      <c r="OQI231" s="24"/>
      <c r="OQJ231" s="24"/>
      <c r="OQK231" s="24"/>
      <c r="OQL231" s="24"/>
      <c r="OQM231" s="24"/>
      <c r="OQN231" s="24"/>
      <c r="OQO231" s="24"/>
      <c r="OQP231" s="24"/>
      <c r="OQQ231" s="24"/>
      <c r="OQR231" s="24"/>
      <c r="OQS231" s="24"/>
      <c r="OQT231" s="24"/>
      <c r="OQU231" s="24"/>
      <c r="OQV231" s="24"/>
      <c r="OQW231" s="24"/>
      <c r="OQX231" s="24"/>
      <c r="OQY231" s="24"/>
      <c r="OQZ231" s="24"/>
      <c r="ORA231" s="24"/>
      <c r="ORB231" s="24"/>
      <c r="ORC231" s="24"/>
      <c r="ORD231" s="24"/>
      <c r="ORE231" s="24"/>
      <c r="ORF231" s="24"/>
      <c r="ORG231" s="24"/>
      <c r="ORH231" s="24"/>
      <c r="ORI231" s="24"/>
      <c r="ORJ231" s="24"/>
      <c r="ORK231" s="24"/>
      <c r="ORL231" s="24"/>
      <c r="ORM231" s="24"/>
      <c r="ORN231" s="24"/>
      <c r="ORO231" s="24"/>
      <c r="ORP231" s="24"/>
      <c r="ORQ231" s="24"/>
      <c r="ORR231" s="24"/>
      <c r="ORS231" s="24"/>
      <c r="ORT231" s="24"/>
      <c r="ORU231" s="24"/>
      <c r="ORV231" s="24"/>
      <c r="ORW231" s="24"/>
      <c r="ORX231" s="24"/>
      <c r="ORY231" s="24"/>
      <c r="ORZ231" s="24"/>
      <c r="OSA231" s="24"/>
      <c r="OSB231" s="24"/>
      <c r="OSC231" s="24"/>
      <c r="OSD231" s="24"/>
      <c r="OSE231" s="24"/>
      <c r="OSF231" s="24"/>
      <c r="OSG231" s="24"/>
      <c r="OSH231" s="24"/>
      <c r="OSI231" s="24"/>
      <c r="OSJ231" s="24"/>
      <c r="OSK231" s="24"/>
      <c r="OSL231" s="24"/>
      <c r="OSM231" s="24"/>
      <c r="OSN231" s="24"/>
      <c r="OSO231" s="24"/>
      <c r="OSP231" s="24"/>
      <c r="OSQ231" s="24"/>
      <c r="OSR231" s="24"/>
      <c r="OSS231" s="24"/>
      <c r="OST231" s="24"/>
      <c r="OSU231" s="24"/>
      <c r="OSV231" s="24"/>
      <c r="OSW231" s="24"/>
      <c r="OSX231" s="24"/>
      <c r="OSY231" s="24"/>
      <c r="OSZ231" s="24"/>
      <c r="OTA231" s="24"/>
      <c r="OTB231" s="24"/>
      <c r="OTC231" s="24"/>
      <c r="OTD231" s="24"/>
      <c r="OTE231" s="24"/>
      <c r="OTF231" s="24"/>
      <c r="OTG231" s="24"/>
      <c r="OTH231" s="24"/>
      <c r="OTI231" s="24"/>
      <c r="OTJ231" s="24"/>
      <c r="OTK231" s="24"/>
      <c r="OTL231" s="24"/>
      <c r="OTM231" s="24"/>
      <c r="OTN231" s="24"/>
      <c r="OTO231" s="24"/>
      <c r="OTP231" s="24"/>
      <c r="OTQ231" s="24"/>
      <c r="OTR231" s="24"/>
      <c r="OTS231" s="24"/>
      <c r="OTT231" s="24"/>
      <c r="OTU231" s="24"/>
      <c r="OTV231" s="24"/>
      <c r="OTW231" s="24"/>
      <c r="OTX231" s="24"/>
      <c r="OTY231" s="24"/>
      <c r="OTZ231" s="24"/>
      <c r="OUA231" s="24"/>
      <c r="OUB231" s="24"/>
      <c r="OUC231" s="24"/>
      <c r="OUD231" s="24"/>
      <c r="OUE231" s="24"/>
      <c r="OUF231" s="24"/>
      <c r="OUG231" s="24"/>
      <c r="OUH231" s="24"/>
      <c r="OUI231" s="24"/>
      <c r="OUJ231" s="24"/>
      <c r="OUK231" s="24"/>
      <c r="OUL231" s="24"/>
      <c r="OUM231" s="24"/>
      <c r="OUN231" s="24"/>
      <c r="OUO231" s="24"/>
      <c r="OUP231" s="24"/>
      <c r="OUQ231" s="24"/>
      <c r="OUR231" s="24"/>
      <c r="OUS231" s="24"/>
      <c r="OUT231" s="24"/>
      <c r="OUU231" s="24"/>
      <c r="OUV231" s="24"/>
      <c r="OUW231" s="24"/>
      <c r="OUX231" s="24"/>
      <c r="OUY231" s="24"/>
      <c r="OUZ231" s="24"/>
      <c r="OVA231" s="24"/>
      <c r="OVB231" s="24"/>
      <c r="OVC231" s="24"/>
      <c r="OVD231" s="24"/>
      <c r="OVE231" s="24"/>
      <c r="OVF231" s="24"/>
      <c r="OVG231" s="24"/>
      <c r="OVH231" s="24"/>
      <c r="OVI231" s="24"/>
      <c r="OVJ231" s="24"/>
      <c r="OVK231" s="24"/>
      <c r="OVL231" s="24"/>
      <c r="OVM231" s="24"/>
      <c r="OVN231" s="24"/>
      <c r="OVO231" s="24"/>
      <c r="OVP231" s="24"/>
      <c r="OVQ231" s="24"/>
      <c r="OVR231" s="24"/>
      <c r="OVS231" s="24"/>
      <c r="OVT231" s="24"/>
      <c r="OVU231" s="24"/>
      <c r="OVV231" s="24"/>
      <c r="OVW231" s="24"/>
      <c r="OVX231" s="24"/>
      <c r="OVY231" s="24"/>
      <c r="OVZ231" s="24"/>
      <c r="OWA231" s="24"/>
      <c r="OWB231" s="24"/>
      <c r="OWC231" s="24"/>
      <c r="OWD231" s="24"/>
      <c r="OWE231" s="24"/>
      <c r="OWF231" s="24"/>
      <c r="OWG231" s="24"/>
      <c r="OWH231" s="24"/>
      <c r="OWI231" s="24"/>
      <c r="OWJ231" s="24"/>
      <c r="OWK231" s="24"/>
      <c r="OWL231" s="24"/>
      <c r="OWM231" s="24"/>
      <c r="OWN231" s="24"/>
      <c r="OWO231" s="24"/>
      <c r="OWP231" s="24"/>
      <c r="OWQ231" s="24"/>
      <c r="OWR231" s="24"/>
      <c r="OWS231" s="24"/>
      <c r="OWT231" s="24"/>
      <c r="OWU231" s="24"/>
      <c r="OWV231" s="24"/>
      <c r="OWW231" s="24"/>
      <c r="OWX231" s="24"/>
      <c r="OWY231" s="24"/>
      <c r="OWZ231" s="24"/>
      <c r="OXA231" s="24"/>
      <c r="OXB231" s="24"/>
      <c r="OXC231" s="24"/>
      <c r="OXD231" s="24"/>
      <c r="OXE231" s="24"/>
      <c r="OXF231" s="24"/>
      <c r="OXG231" s="24"/>
      <c r="OXH231" s="24"/>
      <c r="OXI231" s="24"/>
      <c r="OXJ231" s="24"/>
      <c r="OXK231" s="24"/>
      <c r="OXL231" s="24"/>
      <c r="OXM231" s="24"/>
      <c r="OXN231" s="24"/>
      <c r="OXO231" s="24"/>
      <c r="OXP231" s="24"/>
      <c r="OXQ231" s="24"/>
      <c r="OXR231" s="24"/>
      <c r="OXS231" s="24"/>
      <c r="OXT231" s="24"/>
      <c r="OXU231" s="24"/>
      <c r="OXV231" s="24"/>
      <c r="OXW231" s="24"/>
      <c r="OXX231" s="24"/>
      <c r="OXY231" s="24"/>
      <c r="OXZ231" s="24"/>
      <c r="OYA231" s="24"/>
      <c r="OYB231" s="24"/>
      <c r="OYC231" s="24"/>
      <c r="OYD231" s="24"/>
      <c r="OYE231" s="24"/>
      <c r="OYF231" s="24"/>
      <c r="OYG231" s="24"/>
      <c r="OYH231" s="24"/>
      <c r="OYI231" s="24"/>
      <c r="OYJ231" s="24"/>
      <c r="OYK231" s="24"/>
      <c r="OYL231" s="24"/>
      <c r="OYM231" s="24"/>
      <c r="OYN231" s="24"/>
      <c r="OYO231" s="24"/>
      <c r="OYP231" s="24"/>
      <c r="OYQ231" s="24"/>
      <c r="OYR231" s="24"/>
      <c r="OYS231" s="24"/>
      <c r="OYT231" s="24"/>
      <c r="OYU231" s="24"/>
      <c r="OYV231" s="24"/>
      <c r="OYW231" s="24"/>
      <c r="OYX231" s="24"/>
      <c r="OYY231" s="24"/>
      <c r="OYZ231" s="24"/>
      <c r="OZA231" s="24"/>
      <c r="OZB231" s="24"/>
      <c r="OZC231" s="24"/>
      <c r="OZD231" s="24"/>
      <c r="OZE231" s="24"/>
      <c r="OZF231" s="24"/>
      <c r="OZG231" s="24"/>
      <c r="OZH231" s="24"/>
      <c r="OZI231" s="24"/>
      <c r="OZJ231" s="24"/>
      <c r="OZK231" s="24"/>
      <c r="OZL231" s="24"/>
      <c r="OZM231" s="24"/>
      <c r="OZN231" s="24"/>
      <c r="OZO231" s="24"/>
      <c r="OZP231" s="24"/>
      <c r="OZQ231" s="24"/>
      <c r="OZR231" s="24"/>
      <c r="OZS231" s="24"/>
      <c r="OZT231" s="24"/>
      <c r="OZU231" s="24"/>
      <c r="OZV231" s="24"/>
      <c r="OZW231" s="24"/>
      <c r="OZX231" s="24"/>
      <c r="OZY231" s="24"/>
      <c r="OZZ231" s="24"/>
      <c r="PAA231" s="24"/>
      <c r="PAB231" s="24"/>
      <c r="PAC231" s="24"/>
      <c r="PAD231" s="24"/>
      <c r="PAE231" s="24"/>
      <c r="PAF231" s="24"/>
      <c r="PAG231" s="24"/>
      <c r="PAH231" s="24"/>
      <c r="PAI231" s="24"/>
      <c r="PAJ231" s="24"/>
      <c r="PAK231" s="24"/>
      <c r="PAL231" s="24"/>
      <c r="PAM231" s="24"/>
      <c r="PAN231" s="24"/>
      <c r="PAO231" s="24"/>
      <c r="PAP231" s="24"/>
      <c r="PAQ231" s="24"/>
      <c r="PAR231" s="24"/>
      <c r="PAS231" s="24"/>
      <c r="PAT231" s="24"/>
      <c r="PAU231" s="24"/>
      <c r="PAV231" s="24"/>
      <c r="PAW231" s="24"/>
      <c r="PAX231" s="24"/>
      <c r="PAY231" s="24"/>
      <c r="PAZ231" s="24"/>
      <c r="PBA231" s="24"/>
      <c r="PBB231" s="24"/>
      <c r="PBC231" s="24"/>
      <c r="PBD231" s="24"/>
      <c r="PBE231" s="24"/>
      <c r="PBF231" s="24"/>
      <c r="PBG231" s="24"/>
      <c r="PBH231" s="24"/>
      <c r="PBI231" s="24"/>
      <c r="PBJ231" s="24"/>
      <c r="PBK231" s="24"/>
      <c r="PBL231" s="24"/>
      <c r="PBM231" s="24"/>
      <c r="PBN231" s="24"/>
      <c r="PBO231" s="24"/>
      <c r="PBP231" s="24"/>
      <c r="PBQ231" s="24"/>
      <c r="PBR231" s="24"/>
      <c r="PBS231" s="24"/>
      <c r="PBT231" s="24"/>
      <c r="PBU231" s="24"/>
      <c r="PBV231" s="24"/>
      <c r="PBW231" s="24"/>
      <c r="PBX231" s="24"/>
      <c r="PBY231" s="24"/>
      <c r="PBZ231" s="24"/>
      <c r="PCA231" s="24"/>
      <c r="PCB231" s="24"/>
      <c r="PCC231" s="24"/>
      <c r="PCD231" s="24"/>
      <c r="PCE231" s="24"/>
      <c r="PCF231" s="24"/>
      <c r="PCG231" s="24"/>
      <c r="PCH231" s="24"/>
      <c r="PCI231" s="24"/>
      <c r="PCJ231" s="24"/>
      <c r="PCK231" s="24"/>
      <c r="PCL231" s="24"/>
      <c r="PCM231" s="24"/>
      <c r="PCN231" s="24"/>
      <c r="PCO231" s="24"/>
      <c r="PCP231" s="24"/>
      <c r="PCQ231" s="24"/>
      <c r="PCR231" s="24"/>
      <c r="PCS231" s="24"/>
      <c r="PCT231" s="24"/>
      <c r="PCU231" s="24"/>
      <c r="PCV231" s="24"/>
      <c r="PCW231" s="24"/>
      <c r="PCX231" s="24"/>
      <c r="PCY231" s="24"/>
      <c r="PCZ231" s="24"/>
      <c r="PDA231" s="24"/>
      <c r="PDB231" s="24"/>
      <c r="PDC231" s="24"/>
      <c r="PDD231" s="24"/>
      <c r="PDE231" s="24"/>
      <c r="PDF231" s="24"/>
      <c r="PDG231" s="24"/>
      <c r="PDH231" s="24"/>
      <c r="PDI231" s="24"/>
      <c r="PDJ231" s="24"/>
      <c r="PDK231" s="24"/>
      <c r="PDL231" s="24"/>
      <c r="PDM231" s="24"/>
      <c r="PDN231" s="24"/>
      <c r="PDO231" s="24"/>
      <c r="PDP231" s="24"/>
      <c r="PDQ231" s="24"/>
      <c r="PDR231" s="24"/>
      <c r="PDS231" s="24"/>
      <c r="PDT231" s="24"/>
      <c r="PDU231" s="24"/>
      <c r="PDV231" s="24"/>
      <c r="PDW231" s="24"/>
      <c r="PDX231" s="24"/>
      <c r="PDY231" s="24"/>
      <c r="PDZ231" s="24"/>
      <c r="PEA231" s="24"/>
      <c r="PEB231" s="24"/>
      <c r="PEC231" s="24"/>
      <c r="PED231" s="24"/>
      <c r="PEE231" s="24"/>
      <c r="PEF231" s="24"/>
      <c r="PEG231" s="24"/>
      <c r="PEH231" s="24"/>
      <c r="PEI231" s="24"/>
      <c r="PEJ231" s="24"/>
      <c r="PEK231" s="24"/>
      <c r="PEL231" s="24"/>
      <c r="PEM231" s="24"/>
      <c r="PEN231" s="24"/>
      <c r="PEO231" s="24"/>
      <c r="PEP231" s="24"/>
      <c r="PEQ231" s="24"/>
      <c r="PER231" s="24"/>
      <c r="PES231" s="24"/>
      <c r="PET231" s="24"/>
      <c r="PEU231" s="24"/>
      <c r="PEV231" s="24"/>
      <c r="PEW231" s="24"/>
      <c r="PEX231" s="24"/>
      <c r="PEY231" s="24"/>
      <c r="PEZ231" s="24"/>
      <c r="PFA231" s="24"/>
      <c r="PFB231" s="24"/>
      <c r="PFC231" s="24"/>
      <c r="PFD231" s="24"/>
      <c r="PFE231" s="24"/>
      <c r="PFF231" s="24"/>
      <c r="PFG231" s="24"/>
      <c r="PFH231" s="24"/>
      <c r="PFI231" s="24"/>
      <c r="PFJ231" s="24"/>
      <c r="PFK231" s="24"/>
      <c r="PFL231" s="24"/>
      <c r="PFM231" s="24"/>
      <c r="PFN231" s="24"/>
      <c r="PFO231" s="24"/>
      <c r="PFP231" s="24"/>
      <c r="PFQ231" s="24"/>
      <c r="PFR231" s="24"/>
      <c r="PFS231" s="24"/>
      <c r="PFT231" s="24"/>
      <c r="PFU231" s="24"/>
      <c r="PFV231" s="24"/>
      <c r="PFW231" s="24"/>
      <c r="PFX231" s="24"/>
      <c r="PFY231" s="24"/>
      <c r="PFZ231" s="24"/>
      <c r="PGA231" s="24"/>
      <c r="PGB231" s="24"/>
      <c r="PGC231" s="24"/>
      <c r="PGD231" s="24"/>
      <c r="PGE231" s="24"/>
      <c r="PGF231" s="24"/>
      <c r="PGG231" s="24"/>
      <c r="PGH231" s="24"/>
      <c r="PGI231" s="24"/>
      <c r="PGJ231" s="24"/>
      <c r="PGK231" s="24"/>
      <c r="PGL231" s="24"/>
      <c r="PGM231" s="24"/>
      <c r="PGN231" s="24"/>
      <c r="PGO231" s="24"/>
      <c r="PGP231" s="24"/>
      <c r="PGQ231" s="24"/>
      <c r="PGR231" s="24"/>
      <c r="PGS231" s="24"/>
      <c r="PGT231" s="24"/>
      <c r="PGU231" s="24"/>
      <c r="PGV231" s="24"/>
      <c r="PGW231" s="24"/>
      <c r="PGX231" s="24"/>
      <c r="PGY231" s="24"/>
      <c r="PGZ231" s="24"/>
      <c r="PHA231" s="24"/>
      <c r="PHB231" s="24"/>
      <c r="PHC231" s="24"/>
      <c r="PHD231" s="24"/>
      <c r="PHE231" s="24"/>
      <c r="PHF231" s="24"/>
      <c r="PHG231" s="24"/>
      <c r="PHH231" s="24"/>
      <c r="PHI231" s="24"/>
      <c r="PHJ231" s="24"/>
      <c r="PHK231" s="24"/>
      <c r="PHL231" s="24"/>
      <c r="PHM231" s="24"/>
      <c r="PHN231" s="24"/>
      <c r="PHO231" s="24"/>
      <c r="PHP231" s="24"/>
      <c r="PHQ231" s="24"/>
      <c r="PHR231" s="24"/>
      <c r="PHS231" s="24"/>
      <c r="PHT231" s="24"/>
      <c r="PHU231" s="24"/>
      <c r="PHV231" s="24"/>
      <c r="PHW231" s="24"/>
      <c r="PHX231" s="24"/>
      <c r="PHY231" s="24"/>
      <c r="PHZ231" s="24"/>
      <c r="PIA231" s="24"/>
      <c r="PIB231" s="24"/>
      <c r="PIC231" s="24"/>
      <c r="PID231" s="24"/>
      <c r="PIE231" s="24"/>
      <c r="PIF231" s="24"/>
      <c r="PIG231" s="24"/>
      <c r="PIH231" s="24"/>
      <c r="PII231" s="24"/>
      <c r="PIJ231" s="24"/>
      <c r="PIK231" s="24"/>
      <c r="PIL231" s="24"/>
      <c r="PIM231" s="24"/>
      <c r="PIN231" s="24"/>
      <c r="PIO231" s="24"/>
      <c r="PIP231" s="24"/>
      <c r="PIQ231" s="24"/>
      <c r="PIR231" s="24"/>
      <c r="PIS231" s="24"/>
      <c r="PIT231" s="24"/>
      <c r="PIU231" s="24"/>
      <c r="PIV231" s="24"/>
      <c r="PIW231" s="24"/>
      <c r="PIX231" s="24"/>
      <c r="PIY231" s="24"/>
      <c r="PIZ231" s="24"/>
      <c r="PJA231" s="24"/>
      <c r="PJB231" s="24"/>
      <c r="PJC231" s="24"/>
      <c r="PJD231" s="24"/>
      <c r="PJE231" s="24"/>
      <c r="PJF231" s="24"/>
      <c r="PJG231" s="24"/>
      <c r="PJH231" s="24"/>
      <c r="PJI231" s="24"/>
      <c r="PJJ231" s="24"/>
      <c r="PJK231" s="24"/>
      <c r="PJL231" s="24"/>
      <c r="PJM231" s="24"/>
      <c r="PJN231" s="24"/>
      <c r="PJO231" s="24"/>
      <c r="PJP231" s="24"/>
      <c r="PJQ231" s="24"/>
      <c r="PJR231" s="24"/>
      <c r="PJS231" s="24"/>
      <c r="PJT231" s="24"/>
      <c r="PJU231" s="24"/>
      <c r="PJV231" s="24"/>
      <c r="PJW231" s="24"/>
      <c r="PJX231" s="24"/>
      <c r="PJY231" s="24"/>
      <c r="PJZ231" s="24"/>
      <c r="PKA231" s="24"/>
      <c r="PKB231" s="24"/>
      <c r="PKC231" s="24"/>
      <c r="PKD231" s="24"/>
      <c r="PKE231" s="24"/>
      <c r="PKF231" s="24"/>
      <c r="PKG231" s="24"/>
      <c r="PKH231" s="24"/>
      <c r="PKI231" s="24"/>
      <c r="PKJ231" s="24"/>
      <c r="PKK231" s="24"/>
      <c r="PKL231" s="24"/>
      <c r="PKM231" s="24"/>
      <c r="PKN231" s="24"/>
      <c r="PKO231" s="24"/>
      <c r="PKP231" s="24"/>
      <c r="PKQ231" s="24"/>
      <c r="PKR231" s="24"/>
      <c r="PKS231" s="24"/>
      <c r="PKT231" s="24"/>
      <c r="PKU231" s="24"/>
      <c r="PKV231" s="24"/>
      <c r="PKW231" s="24"/>
      <c r="PKX231" s="24"/>
      <c r="PKY231" s="24"/>
      <c r="PKZ231" s="24"/>
      <c r="PLA231" s="24"/>
      <c r="PLB231" s="24"/>
      <c r="PLC231" s="24"/>
      <c r="PLD231" s="24"/>
      <c r="PLE231" s="24"/>
      <c r="PLF231" s="24"/>
      <c r="PLG231" s="24"/>
      <c r="PLH231" s="24"/>
      <c r="PLI231" s="24"/>
      <c r="PLJ231" s="24"/>
      <c r="PLK231" s="24"/>
      <c r="PLL231" s="24"/>
      <c r="PLM231" s="24"/>
      <c r="PLN231" s="24"/>
      <c r="PLO231" s="24"/>
      <c r="PLP231" s="24"/>
      <c r="PLQ231" s="24"/>
      <c r="PLR231" s="24"/>
      <c r="PLS231" s="24"/>
      <c r="PLT231" s="24"/>
      <c r="PLU231" s="24"/>
      <c r="PLV231" s="24"/>
      <c r="PLW231" s="24"/>
      <c r="PLX231" s="24"/>
      <c r="PLY231" s="24"/>
      <c r="PLZ231" s="24"/>
      <c r="PMA231" s="24"/>
      <c r="PMB231" s="24"/>
      <c r="PMC231" s="24"/>
      <c r="PMD231" s="24"/>
      <c r="PME231" s="24"/>
      <c r="PMF231" s="24"/>
      <c r="PMG231" s="24"/>
      <c r="PMH231" s="24"/>
      <c r="PMI231" s="24"/>
      <c r="PMJ231" s="24"/>
      <c r="PMK231" s="24"/>
      <c r="PML231" s="24"/>
      <c r="PMM231" s="24"/>
      <c r="PMN231" s="24"/>
      <c r="PMO231" s="24"/>
      <c r="PMP231" s="24"/>
      <c r="PMQ231" s="24"/>
      <c r="PMR231" s="24"/>
      <c r="PMS231" s="24"/>
      <c r="PMT231" s="24"/>
      <c r="PMU231" s="24"/>
      <c r="PMV231" s="24"/>
      <c r="PMW231" s="24"/>
      <c r="PMX231" s="24"/>
      <c r="PMY231" s="24"/>
      <c r="PMZ231" s="24"/>
      <c r="PNA231" s="24"/>
      <c r="PNB231" s="24"/>
      <c r="PNC231" s="24"/>
      <c r="PND231" s="24"/>
      <c r="PNE231" s="24"/>
      <c r="PNF231" s="24"/>
      <c r="PNG231" s="24"/>
      <c r="PNH231" s="24"/>
      <c r="PNI231" s="24"/>
      <c r="PNJ231" s="24"/>
      <c r="PNK231" s="24"/>
      <c r="PNL231" s="24"/>
      <c r="PNM231" s="24"/>
      <c r="PNN231" s="24"/>
      <c r="PNO231" s="24"/>
      <c r="PNP231" s="24"/>
      <c r="PNQ231" s="24"/>
      <c r="PNR231" s="24"/>
      <c r="PNS231" s="24"/>
      <c r="PNT231" s="24"/>
      <c r="PNU231" s="24"/>
      <c r="PNV231" s="24"/>
      <c r="PNW231" s="24"/>
      <c r="PNX231" s="24"/>
      <c r="PNY231" s="24"/>
      <c r="PNZ231" s="24"/>
      <c r="POA231" s="24"/>
      <c r="POB231" s="24"/>
      <c r="POC231" s="24"/>
      <c r="POD231" s="24"/>
      <c r="POE231" s="24"/>
      <c r="POF231" s="24"/>
      <c r="POG231" s="24"/>
      <c r="POH231" s="24"/>
      <c r="POI231" s="24"/>
      <c r="POJ231" s="24"/>
      <c r="POK231" s="24"/>
      <c r="POL231" s="24"/>
      <c r="POM231" s="24"/>
      <c r="PON231" s="24"/>
      <c r="POO231" s="24"/>
      <c r="POP231" s="24"/>
      <c r="POQ231" s="24"/>
      <c r="POR231" s="24"/>
      <c r="POS231" s="24"/>
      <c r="POT231" s="24"/>
      <c r="POU231" s="24"/>
      <c r="POV231" s="24"/>
      <c r="POW231" s="24"/>
      <c r="POX231" s="24"/>
      <c r="POY231" s="24"/>
      <c r="POZ231" s="24"/>
      <c r="PPA231" s="24"/>
      <c r="PPB231" s="24"/>
      <c r="PPC231" s="24"/>
      <c r="PPD231" s="24"/>
      <c r="PPE231" s="24"/>
      <c r="PPF231" s="24"/>
      <c r="PPG231" s="24"/>
      <c r="PPH231" s="24"/>
      <c r="PPI231" s="24"/>
      <c r="PPJ231" s="24"/>
      <c r="PPK231" s="24"/>
      <c r="PPL231" s="24"/>
      <c r="PPM231" s="24"/>
      <c r="PPN231" s="24"/>
      <c r="PPO231" s="24"/>
      <c r="PPP231" s="24"/>
      <c r="PPQ231" s="24"/>
      <c r="PPR231" s="24"/>
      <c r="PPS231" s="24"/>
      <c r="PPT231" s="24"/>
      <c r="PPU231" s="24"/>
      <c r="PPV231" s="24"/>
      <c r="PPW231" s="24"/>
      <c r="PPX231" s="24"/>
      <c r="PPY231" s="24"/>
      <c r="PPZ231" s="24"/>
      <c r="PQA231" s="24"/>
      <c r="PQB231" s="24"/>
      <c r="PQC231" s="24"/>
      <c r="PQD231" s="24"/>
      <c r="PQE231" s="24"/>
      <c r="PQF231" s="24"/>
      <c r="PQG231" s="24"/>
      <c r="PQH231" s="24"/>
      <c r="PQI231" s="24"/>
      <c r="PQJ231" s="24"/>
      <c r="PQK231" s="24"/>
      <c r="PQL231" s="24"/>
      <c r="PQM231" s="24"/>
      <c r="PQN231" s="24"/>
      <c r="PQO231" s="24"/>
      <c r="PQP231" s="24"/>
      <c r="PQQ231" s="24"/>
      <c r="PQR231" s="24"/>
      <c r="PQS231" s="24"/>
      <c r="PQT231" s="24"/>
      <c r="PQU231" s="24"/>
      <c r="PQV231" s="24"/>
      <c r="PQW231" s="24"/>
      <c r="PQX231" s="24"/>
      <c r="PQY231" s="24"/>
      <c r="PQZ231" s="24"/>
      <c r="PRA231" s="24"/>
      <c r="PRB231" s="24"/>
      <c r="PRC231" s="24"/>
      <c r="PRD231" s="24"/>
      <c r="PRE231" s="24"/>
      <c r="PRF231" s="24"/>
      <c r="PRG231" s="24"/>
      <c r="PRH231" s="24"/>
      <c r="PRI231" s="24"/>
      <c r="PRJ231" s="24"/>
      <c r="PRK231" s="24"/>
      <c r="PRL231" s="24"/>
      <c r="PRM231" s="24"/>
      <c r="PRN231" s="24"/>
      <c r="PRO231" s="24"/>
      <c r="PRP231" s="24"/>
      <c r="PRQ231" s="24"/>
      <c r="PRR231" s="24"/>
      <c r="PRS231" s="24"/>
      <c r="PRT231" s="24"/>
      <c r="PRU231" s="24"/>
      <c r="PRV231" s="24"/>
      <c r="PRW231" s="24"/>
      <c r="PRX231" s="24"/>
      <c r="PRY231" s="24"/>
      <c r="PRZ231" s="24"/>
      <c r="PSA231" s="24"/>
      <c r="PSB231" s="24"/>
      <c r="PSC231" s="24"/>
      <c r="PSD231" s="24"/>
      <c r="PSE231" s="24"/>
      <c r="PSF231" s="24"/>
      <c r="PSG231" s="24"/>
      <c r="PSH231" s="24"/>
      <c r="PSI231" s="24"/>
      <c r="PSJ231" s="24"/>
      <c r="PSK231" s="24"/>
      <c r="PSL231" s="24"/>
      <c r="PSM231" s="24"/>
      <c r="PSN231" s="24"/>
      <c r="PSO231" s="24"/>
      <c r="PSP231" s="24"/>
      <c r="PSQ231" s="24"/>
      <c r="PSR231" s="24"/>
      <c r="PSS231" s="24"/>
      <c r="PST231" s="24"/>
      <c r="PSU231" s="24"/>
      <c r="PSV231" s="24"/>
      <c r="PSW231" s="24"/>
      <c r="PSX231" s="24"/>
      <c r="PSY231" s="24"/>
      <c r="PSZ231" s="24"/>
      <c r="PTA231" s="24"/>
      <c r="PTB231" s="24"/>
      <c r="PTC231" s="24"/>
      <c r="PTD231" s="24"/>
      <c r="PTE231" s="24"/>
      <c r="PTF231" s="24"/>
      <c r="PTG231" s="24"/>
      <c r="PTH231" s="24"/>
      <c r="PTI231" s="24"/>
      <c r="PTJ231" s="24"/>
      <c r="PTK231" s="24"/>
      <c r="PTL231" s="24"/>
      <c r="PTM231" s="24"/>
      <c r="PTN231" s="24"/>
      <c r="PTO231" s="24"/>
      <c r="PTP231" s="24"/>
      <c r="PTQ231" s="24"/>
      <c r="PTR231" s="24"/>
      <c r="PTS231" s="24"/>
      <c r="PTT231" s="24"/>
      <c r="PTU231" s="24"/>
      <c r="PTV231" s="24"/>
      <c r="PTW231" s="24"/>
      <c r="PTX231" s="24"/>
      <c r="PTY231" s="24"/>
      <c r="PTZ231" s="24"/>
      <c r="PUA231" s="24"/>
      <c r="PUB231" s="24"/>
      <c r="PUC231" s="24"/>
      <c r="PUD231" s="24"/>
      <c r="PUE231" s="24"/>
      <c r="PUF231" s="24"/>
      <c r="PUG231" s="24"/>
      <c r="PUH231" s="24"/>
      <c r="PUI231" s="24"/>
      <c r="PUJ231" s="24"/>
      <c r="PUK231" s="24"/>
      <c r="PUL231" s="24"/>
      <c r="PUM231" s="24"/>
      <c r="PUN231" s="24"/>
      <c r="PUO231" s="24"/>
      <c r="PUP231" s="24"/>
      <c r="PUQ231" s="24"/>
      <c r="PUR231" s="24"/>
      <c r="PUS231" s="24"/>
      <c r="PUT231" s="24"/>
      <c r="PUU231" s="24"/>
      <c r="PUV231" s="24"/>
      <c r="PUW231" s="24"/>
      <c r="PUX231" s="24"/>
      <c r="PUY231" s="24"/>
      <c r="PUZ231" s="24"/>
      <c r="PVA231" s="24"/>
      <c r="PVB231" s="24"/>
      <c r="PVC231" s="24"/>
      <c r="PVD231" s="24"/>
      <c r="PVE231" s="24"/>
      <c r="PVF231" s="24"/>
      <c r="PVG231" s="24"/>
      <c r="PVH231" s="24"/>
      <c r="PVI231" s="24"/>
      <c r="PVJ231" s="24"/>
      <c r="PVK231" s="24"/>
      <c r="PVL231" s="24"/>
      <c r="PVM231" s="24"/>
      <c r="PVN231" s="24"/>
      <c r="PVO231" s="24"/>
      <c r="PVP231" s="24"/>
      <c r="PVQ231" s="24"/>
      <c r="PVR231" s="24"/>
      <c r="PVS231" s="24"/>
      <c r="PVT231" s="24"/>
      <c r="PVU231" s="24"/>
      <c r="PVV231" s="24"/>
      <c r="PVW231" s="24"/>
      <c r="PVX231" s="24"/>
      <c r="PVY231" s="24"/>
      <c r="PVZ231" s="24"/>
      <c r="PWA231" s="24"/>
      <c r="PWB231" s="24"/>
      <c r="PWC231" s="24"/>
      <c r="PWD231" s="24"/>
      <c r="PWE231" s="24"/>
      <c r="PWF231" s="24"/>
      <c r="PWG231" s="24"/>
      <c r="PWH231" s="24"/>
      <c r="PWI231" s="24"/>
      <c r="PWJ231" s="24"/>
      <c r="PWK231" s="24"/>
      <c r="PWL231" s="24"/>
      <c r="PWM231" s="24"/>
      <c r="PWN231" s="24"/>
      <c r="PWO231" s="24"/>
      <c r="PWP231" s="24"/>
      <c r="PWQ231" s="24"/>
      <c r="PWR231" s="24"/>
      <c r="PWS231" s="24"/>
      <c r="PWT231" s="24"/>
      <c r="PWU231" s="24"/>
      <c r="PWV231" s="24"/>
      <c r="PWW231" s="24"/>
      <c r="PWX231" s="24"/>
      <c r="PWY231" s="24"/>
      <c r="PWZ231" s="24"/>
      <c r="PXA231" s="24"/>
      <c r="PXB231" s="24"/>
      <c r="PXC231" s="24"/>
      <c r="PXD231" s="24"/>
      <c r="PXE231" s="24"/>
      <c r="PXF231" s="24"/>
      <c r="PXG231" s="24"/>
      <c r="PXH231" s="24"/>
      <c r="PXI231" s="24"/>
      <c r="PXJ231" s="24"/>
      <c r="PXK231" s="24"/>
      <c r="PXL231" s="24"/>
      <c r="PXM231" s="24"/>
      <c r="PXN231" s="24"/>
      <c r="PXO231" s="24"/>
      <c r="PXP231" s="24"/>
      <c r="PXQ231" s="24"/>
      <c r="PXR231" s="24"/>
      <c r="PXS231" s="24"/>
      <c r="PXT231" s="24"/>
      <c r="PXU231" s="24"/>
      <c r="PXV231" s="24"/>
      <c r="PXW231" s="24"/>
      <c r="PXX231" s="24"/>
      <c r="PXY231" s="24"/>
      <c r="PXZ231" s="24"/>
      <c r="PYA231" s="24"/>
      <c r="PYB231" s="24"/>
      <c r="PYC231" s="24"/>
      <c r="PYD231" s="24"/>
      <c r="PYE231" s="24"/>
      <c r="PYF231" s="24"/>
      <c r="PYG231" s="24"/>
      <c r="PYH231" s="24"/>
      <c r="PYI231" s="24"/>
      <c r="PYJ231" s="24"/>
      <c r="PYK231" s="24"/>
      <c r="PYL231" s="24"/>
      <c r="PYM231" s="24"/>
      <c r="PYN231" s="24"/>
      <c r="PYO231" s="24"/>
      <c r="PYP231" s="24"/>
      <c r="PYQ231" s="24"/>
      <c r="PYR231" s="24"/>
      <c r="PYS231" s="24"/>
      <c r="PYT231" s="24"/>
      <c r="PYU231" s="24"/>
      <c r="PYV231" s="24"/>
      <c r="PYW231" s="24"/>
      <c r="PYX231" s="24"/>
      <c r="PYY231" s="24"/>
      <c r="PYZ231" s="24"/>
      <c r="PZA231" s="24"/>
      <c r="PZB231" s="24"/>
      <c r="PZC231" s="24"/>
      <c r="PZD231" s="24"/>
      <c r="PZE231" s="24"/>
      <c r="PZF231" s="24"/>
      <c r="PZG231" s="24"/>
      <c r="PZH231" s="24"/>
      <c r="PZI231" s="24"/>
      <c r="PZJ231" s="24"/>
      <c r="PZK231" s="24"/>
      <c r="PZL231" s="24"/>
      <c r="PZM231" s="24"/>
      <c r="PZN231" s="24"/>
      <c r="PZO231" s="24"/>
      <c r="PZP231" s="24"/>
      <c r="PZQ231" s="24"/>
      <c r="PZR231" s="24"/>
      <c r="PZS231" s="24"/>
      <c r="PZT231" s="24"/>
      <c r="PZU231" s="24"/>
      <c r="PZV231" s="24"/>
      <c r="PZW231" s="24"/>
      <c r="PZX231" s="24"/>
      <c r="PZY231" s="24"/>
      <c r="PZZ231" s="24"/>
      <c r="QAA231" s="24"/>
      <c r="QAB231" s="24"/>
      <c r="QAC231" s="24"/>
      <c r="QAD231" s="24"/>
      <c r="QAE231" s="24"/>
      <c r="QAF231" s="24"/>
      <c r="QAG231" s="24"/>
      <c r="QAH231" s="24"/>
      <c r="QAI231" s="24"/>
      <c r="QAJ231" s="24"/>
      <c r="QAK231" s="24"/>
      <c r="QAL231" s="24"/>
      <c r="QAM231" s="24"/>
      <c r="QAN231" s="24"/>
      <c r="QAO231" s="24"/>
      <c r="QAP231" s="24"/>
      <c r="QAQ231" s="24"/>
      <c r="QAR231" s="24"/>
      <c r="QAS231" s="24"/>
      <c r="QAT231" s="24"/>
      <c r="QAU231" s="24"/>
      <c r="QAV231" s="24"/>
      <c r="QAW231" s="24"/>
      <c r="QAX231" s="24"/>
      <c r="QAY231" s="24"/>
      <c r="QAZ231" s="24"/>
      <c r="QBA231" s="24"/>
      <c r="QBB231" s="24"/>
      <c r="QBC231" s="24"/>
      <c r="QBD231" s="24"/>
      <c r="QBE231" s="24"/>
      <c r="QBF231" s="24"/>
      <c r="QBG231" s="24"/>
      <c r="QBH231" s="24"/>
      <c r="QBI231" s="24"/>
      <c r="QBJ231" s="24"/>
      <c r="QBK231" s="24"/>
      <c r="QBL231" s="24"/>
      <c r="QBM231" s="24"/>
      <c r="QBN231" s="24"/>
      <c r="QBO231" s="24"/>
      <c r="QBP231" s="24"/>
      <c r="QBQ231" s="24"/>
      <c r="QBR231" s="24"/>
      <c r="QBS231" s="24"/>
      <c r="QBT231" s="24"/>
      <c r="QBU231" s="24"/>
      <c r="QBV231" s="24"/>
      <c r="QBW231" s="24"/>
      <c r="QBX231" s="24"/>
      <c r="QBY231" s="24"/>
      <c r="QBZ231" s="24"/>
      <c r="QCA231" s="24"/>
      <c r="QCB231" s="24"/>
      <c r="QCC231" s="24"/>
      <c r="QCD231" s="24"/>
      <c r="QCE231" s="24"/>
      <c r="QCF231" s="24"/>
      <c r="QCG231" s="24"/>
      <c r="QCH231" s="24"/>
      <c r="QCI231" s="24"/>
      <c r="QCJ231" s="24"/>
      <c r="QCK231" s="24"/>
      <c r="QCL231" s="24"/>
      <c r="QCM231" s="24"/>
      <c r="QCN231" s="24"/>
      <c r="QCO231" s="24"/>
      <c r="QCP231" s="24"/>
      <c r="QCQ231" s="24"/>
      <c r="QCR231" s="24"/>
      <c r="QCS231" s="24"/>
      <c r="QCT231" s="24"/>
      <c r="QCU231" s="24"/>
      <c r="QCV231" s="24"/>
      <c r="QCW231" s="24"/>
      <c r="QCX231" s="24"/>
      <c r="QCY231" s="24"/>
      <c r="QCZ231" s="24"/>
      <c r="QDA231" s="24"/>
      <c r="QDB231" s="24"/>
      <c r="QDC231" s="24"/>
      <c r="QDD231" s="24"/>
      <c r="QDE231" s="24"/>
      <c r="QDF231" s="24"/>
      <c r="QDG231" s="24"/>
      <c r="QDH231" s="24"/>
      <c r="QDI231" s="24"/>
      <c r="QDJ231" s="24"/>
      <c r="QDK231" s="24"/>
      <c r="QDL231" s="24"/>
      <c r="QDM231" s="24"/>
      <c r="QDN231" s="24"/>
      <c r="QDO231" s="24"/>
      <c r="QDP231" s="24"/>
      <c r="QDQ231" s="24"/>
      <c r="QDR231" s="24"/>
      <c r="QDS231" s="24"/>
      <c r="QDT231" s="24"/>
      <c r="QDU231" s="24"/>
      <c r="QDV231" s="24"/>
      <c r="QDW231" s="24"/>
      <c r="QDX231" s="24"/>
      <c r="QDY231" s="24"/>
      <c r="QDZ231" s="24"/>
      <c r="QEA231" s="24"/>
      <c r="QEB231" s="24"/>
      <c r="QEC231" s="24"/>
      <c r="QED231" s="24"/>
      <c r="QEE231" s="24"/>
      <c r="QEF231" s="24"/>
      <c r="QEG231" s="24"/>
      <c r="QEH231" s="24"/>
      <c r="QEI231" s="24"/>
      <c r="QEJ231" s="24"/>
      <c r="QEK231" s="24"/>
      <c r="QEL231" s="24"/>
      <c r="QEM231" s="24"/>
      <c r="QEN231" s="24"/>
      <c r="QEO231" s="24"/>
      <c r="QEP231" s="24"/>
      <c r="QEQ231" s="24"/>
      <c r="QER231" s="24"/>
      <c r="QES231" s="24"/>
      <c r="QET231" s="24"/>
      <c r="QEU231" s="24"/>
      <c r="QEV231" s="24"/>
      <c r="QEW231" s="24"/>
      <c r="QEX231" s="24"/>
      <c r="QEY231" s="24"/>
      <c r="QEZ231" s="24"/>
      <c r="QFA231" s="24"/>
      <c r="QFB231" s="24"/>
      <c r="QFC231" s="24"/>
      <c r="QFD231" s="24"/>
      <c r="QFE231" s="24"/>
      <c r="QFF231" s="24"/>
      <c r="QFG231" s="24"/>
      <c r="QFH231" s="24"/>
      <c r="QFI231" s="24"/>
      <c r="QFJ231" s="24"/>
      <c r="QFK231" s="24"/>
      <c r="QFL231" s="24"/>
      <c r="QFM231" s="24"/>
      <c r="QFN231" s="24"/>
      <c r="QFO231" s="24"/>
      <c r="QFP231" s="24"/>
      <c r="QFQ231" s="24"/>
      <c r="QFR231" s="24"/>
      <c r="QFS231" s="24"/>
      <c r="QFT231" s="24"/>
      <c r="QFU231" s="24"/>
      <c r="QFV231" s="24"/>
      <c r="QFW231" s="24"/>
      <c r="QFX231" s="24"/>
      <c r="QFY231" s="24"/>
      <c r="QFZ231" s="24"/>
      <c r="QGA231" s="24"/>
      <c r="QGB231" s="24"/>
      <c r="QGC231" s="24"/>
      <c r="QGD231" s="24"/>
      <c r="QGE231" s="24"/>
      <c r="QGF231" s="24"/>
      <c r="QGG231" s="24"/>
      <c r="QGH231" s="24"/>
      <c r="QGI231" s="24"/>
      <c r="QGJ231" s="24"/>
      <c r="QGK231" s="24"/>
      <c r="QGL231" s="24"/>
      <c r="QGM231" s="24"/>
      <c r="QGN231" s="24"/>
      <c r="QGO231" s="24"/>
      <c r="QGP231" s="24"/>
      <c r="QGQ231" s="24"/>
      <c r="QGR231" s="24"/>
      <c r="QGS231" s="24"/>
      <c r="QGT231" s="24"/>
      <c r="QGU231" s="24"/>
      <c r="QGV231" s="24"/>
      <c r="QGW231" s="24"/>
      <c r="QGX231" s="24"/>
      <c r="QGY231" s="24"/>
      <c r="QGZ231" s="24"/>
      <c r="QHA231" s="24"/>
      <c r="QHB231" s="24"/>
      <c r="QHC231" s="24"/>
      <c r="QHD231" s="24"/>
      <c r="QHE231" s="24"/>
      <c r="QHF231" s="24"/>
      <c r="QHG231" s="24"/>
      <c r="QHH231" s="24"/>
      <c r="QHI231" s="24"/>
      <c r="QHJ231" s="24"/>
      <c r="QHK231" s="24"/>
      <c r="QHL231" s="24"/>
      <c r="QHM231" s="24"/>
      <c r="QHN231" s="24"/>
      <c r="QHO231" s="24"/>
      <c r="QHP231" s="24"/>
      <c r="QHQ231" s="24"/>
      <c r="QHR231" s="24"/>
      <c r="QHS231" s="24"/>
      <c r="QHT231" s="24"/>
      <c r="QHU231" s="24"/>
      <c r="QHV231" s="24"/>
      <c r="QHW231" s="24"/>
      <c r="QHX231" s="24"/>
      <c r="QHY231" s="24"/>
      <c r="QHZ231" s="24"/>
      <c r="QIA231" s="24"/>
      <c r="QIB231" s="24"/>
      <c r="QIC231" s="24"/>
      <c r="QID231" s="24"/>
      <c r="QIE231" s="24"/>
      <c r="QIF231" s="24"/>
      <c r="QIG231" s="24"/>
      <c r="QIH231" s="24"/>
      <c r="QII231" s="24"/>
      <c r="QIJ231" s="24"/>
      <c r="QIK231" s="24"/>
      <c r="QIL231" s="24"/>
      <c r="QIM231" s="24"/>
      <c r="QIN231" s="24"/>
      <c r="QIO231" s="24"/>
      <c r="QIP231" s="24"/>
      <c r="QIQ231" s="24"/>
      <c r="QIR231" s="24"/>
      <c r="QIS231" s="24"/>
      <c r="QIT231" s="24"/>
      <c r="QIU231" s="24"/>
      <c r="QIV231" s="24"/>
      <c r="QIW231" s="24"/>
      <c r="QIX231" s="24"/>
      <c r="QIY231" s="24"/>
      <c r="QIZ231" s="24"/>
      <c r="QJA231" s="24"/>
      <c r="QJB231" s="24"/>
      <c r="QJC231" s="24"/>
      <c r="QJD231" s="24"/>
      <c r="QJE231" s="24"/>
      <c r="QJF231" s="24"/>
      <c r="QJG231" s="24"/>
      <c r="QJH231" s="24"/>
      <c r="QJI231" s="24"/>
      <c r="QJJ231" s="24"/>
      <c r="QJK231" s="24"/>
      <c r="QJL231" s="24"/>
      <c r="QJM231" s="24"/>
      <c r="QJN231" s="24"/>
      <c r="QJO231" s="24"/>
      <c r="QJP231" s="24"/>
      <c r="QJQ231" s="24"/>
      <c r="QJR231" s="24"/>
      <c r="QJS231" s="24"/>
      <c r="QJT231" s="24"/>
      <c r="QJU231" s="24"/>
      <c r="QJV231" s="24"/>
      <c r="QJW231" s="24"/>
      <c r="QJX231" s="24"/>
      <c r="QJY231" s="24"/>
      <c r="QJZ231" s="24"/>
      <c r="QKA231" s="24"/>
      <c r="QKB231" s="24"/>
      <c r="QKC231" s="24"/>
      <c r="QKD231" s="24"/>
      <c r="QKE231" s="24"/>
      <c r="QKF231" s="24"/>
      <c r="QKG231" s="24"/>
      <c r="QKH231" s="24"/>
      <c r="QKI231" s="24"/>
      <c r="QKJ231" s="24"/>
      <c r="QKK231" s="24"/>
      <c r="QKL231" s="24"/>
      <c r="QKM231" s="24"/>
      <c r="QKN231" s="24"/>
      <c r="QKO231" s="24"/>
      <c r="QKP231" s="24"/>
      <c r="QKQ231" s="24"/>
      <c r="QKR231" s="24"/>
      <c r="QKS231" s="24"/>
      <c r="QKT231" s="24"/>
      <c r="QKU231" s="24"/>
      <c r="QKV231" s="24"/>
      <c r="QKW231" s="24"/>
      <c r="QKX231" s="24"/>
      <c r="QKY231" s="24"/>
      <c r="QKZ231" s="24"/>
      <c r="QLA231" s="24"/>
      <c r="QLB231" s="24"/>
      <c r="QLC231" s="24"/>
      <c r="QLD231" s="24"/>
      <c r="QLE231" s="24"/>
      <c r="QLF231" s="24"/>
      <c r="QLG231" s="24"/>
      <c r="QLH231" s="24"/>
      <c r="QLI231" s="24"/>
      <c r="QLJ231" s="24"/>
      <c r="QLK231" s="24"/>
      <c r="QLL231" s="24"/>
      <c r="QLM231" s="24"/>
      <c r="QLN231" s="24"/>
      <c r="QLO231" s="24"/>
      <c r="QLP231" s="24"/>
      <c r="QLQ231" s="24"/>
      <c r="QLR231" s="24"/>
      <c r="QLS231" s="24"/>
      <c r="QLT231" s="24"/>
      <c r="QLU231" s="24"/>
      <c r="QLV231" s="24"/>
      <c r="QLW231" s="24"/>
      <c r="QLX231" s="24"/>
      <c r="QLY231" s="24"/>
      <c r="QLZ231" s="24"/>
      <c r="QMA231" s="24"/>
      <c r="QMB231" s="24"/>
      <c r="QMC231" s="24"/>
      <c r="QMD231" s="24"/>
      <c r="QME231" s="24"/>
      <c r="QMF231" s="24"/>
      <c r="QMG231" s="24"/>
      <c r="QMH231" s="24"/>
      <c r="QMI231" s="24"/>
      <c r="QMJ231" s="24"/>
      <c r="QMK231" s="24"/>
      <c r="QML231" s="24"/>
      <c r="QMM231" s="24"/>
      <c r="QMN231" s="24"/>
      <c r="QMO231" s="24"/>
      <c r="QMP231" s="24"/>
      <c r="QMQ231" s="24"/>
      <c r="QMR231" s="24"/>
      <c r="QMS231" s="24"/>
      <c r="QMT231" s="24"/>
      <c r="QMU231" s="24"/>
      <c r="QMV231" s="24"/>
      <c r="QMW231" s="24"/>
      <c r="QMX231" s="24"/>
      <c r="QMY231" s="24"/>
      <c r="QMZ231" s="24"/>
      <c r="QNA231" s="24"/>
      <c r="QNB231" s="24"/>
      <c r="QNC231" s="24"/>
      <c r="QND231" s="24"/>
      <c r="QNE231" s="24"/>
      <c r="QNF231" s="24"/>
      <c r="QNG231" s="24"/>
      <c r="QNH231" s="24"/>
      <c r="QNI231" s="24"/>
      <c r="QNJ231" s="24"/>
      <c r="QNK231" s="24"/>
      <c r="QNL231" s="24"/>
      <c r="QNM231" s="24"/>
      <c r="QNN231" s="24"/>
      <c r="QNO231" s="24"/>
      <c r="QNP231" s="24"/>
      <c r="QNQ231" s="24"/>
      <c r="QNR231" s="24"/>
      <c r="QNS231" s="24"/>
      <c r="QNT231" s="24"/>
      <c r="QNU231" s="24"/>
      <c r="QNV231" s="24"/>
      <c r="QNW231" s="24"/>
      <c r="QNX231" s="24"/>
      <c r="QNY231" s="24"/>
      <c r="QNZ231" s="24"/>
      <c r="QOA231" s="24"/>
      <c r="QOB231" s="24"/>
      <c r="QOC231" s="24"/>
      <c r="QOD231" s="24"/>
      <c r="QOE231" s="24"/>
      <c r="QOF231" s="24"/>
      <c r="QOG231" s="24"/>
      <c r="QOH231" s="24"/>
      <c r="QOI231" s="24"/>
      <c r="QOJ231" s="24"/>
      <c r="QOK231" s="24"/>
      <c r="QOL231" s="24"/>
      <c r="QOM231" s="24"/>
      <c r="QON231" s="24"/>
      <c r="QOO231" s="24"/>
      <c r="QOP231" s="24"/>
      <c r="QOQ231" s="24"/>
      <c r="QOR231" s="24"/>
      <c r="QOS231" s="24"/>
      <c r="QOT231" s="24"/>
      <c r="QOU231" s="24"/>
      <c r="QOV231" s="24"/>
      <c r="QOW231" s="24"/>
      <c r="QOX231" s="24"/>
      <c r="QOY231" s="24"/>
      <c r="QOZ231" s="24"/>
      <c r="QPA231" s="24"/>
      <c r="QPB231" s="24"/>
      <c r="QPC231" s="24"/>
      <c r="QPD231" s="24"/>
      <c r="QPE231" s="24"/>
      <c r="QPF231" s="24"/>
      <c r="QPG231" s="24"/>
      <c r="QPH231" s="24"/>
      <c r="QPI231" s="24"/>
      <c r="QPJ231" s="24"/>
      <c r="QPK231" s="24"/>
      <c r="QPL231" s="24"/>
      <c r="QPM231" s="24"/>
      <c r="QPN231" s="24"/>
      <c r="QPO231" s="24"/>
      <c r="QPP231" s="24"/>
      <c r="QPQ231" s="24"/>
      <c r="QPR231" s="24"/>
      <c r="QPS231" s="24"/>
      <c r="QPT231" s="24"/>
      <c r="QPU231" s="24"/>
      <c r="QPV231" s="24"/>
      <c r="QPW231" s="24"/>
      <c r="QPX231" s="24"/>
      <c r="QPY231" s="24"/>
      <c r="QPZ231" s="24"/>
      <c r="QQA231" s="24"/>
      <c r="QQB231" s="24"/>
      <c r="QQC231" s="24"/>
      <c r="QQD231" s="24"/>
      <c r="QQE231" s="24"/>
      <c r="QQF231" s="24"/>
      <c r="QQG231" s="24"/>
      <c r="QQH231" s="24"/>
      <c r="QQI231" s="24"/>
      <c r="QQJ231" s="24"/>
      <c r="QQK231" s="24"/>
      <c r="QQL231" s="24"/>
      <c r="QQM231" s="24"/>
      <c r="QQN231" s="24"/>
      <c r="QQO231" s="24"/>
      <c r="QQP231" s="24"/>
      <c r="QQQ231" s="24"/>
      <c r="QQR231" s="24"/>
      <c r="QQS231" s="24"/>
      <c r="QQT231" s="24"/>
      <c r="QQU231" s="24"/>
      <c r="QQV231" s="24"/>
      <c r="QQW231" s="24"/>
      <c r="QQX231" s="24"/>
      <c r="QQY231" s="24"/>
      <c r="QQZ231" s="24"/>
      <c r="QRA231" s="24"/>
      <c r="QRB231" s="24"/>
      <c r="QRC231" s="24"/>
      <c r="QRD231" s="24"/>
      <c r="QRE231" s="24"/>
      <c r="QRF231" s="24"/>
      <c r="QRG231" s="24"/>
      <c r="QRH231" s="24"/>
      <c r="QRI231" s="24"/>
      <c r="QRJ231" s="24"/>
      <c r="QRK231" s="24"/>
      <c r="QRL231" s="24"/>
      <c r="QRM231" s="24"/>
      <c r="QRN231" s="24"/>
      <c r="QRO231" s="24"/>
      <c r="QRP231" s="24"/>
      <c r="QRQ231" s="24"/>
      <c r="QRR231" s="24"/>
      <c r="QRS231" s="24"/>
      <c r="QRT231" s="24"/>
      <c r="QRU231" s="24"/>
      <c r="QRV231" s="24"/>
      <c r="QRW231" s="24"/>
      <c r="QRX231" s="24"/>
      <c r="QRY231" s="24"/>
      <c r="QRZ231" s="24"/>
      <c r="QSA231" s="24"/>
      <c r="QSB231" s="24"/>
      <c r="QSC231" s="24"/>
      <c r="QSD231" s="24"/>
      <c r="QSE231" s="24"/>
      <c r="QSF231" s="24"/>
      <c r="QSG231" s="24"/>
      <c r="QSH231" s="24"/>
      <c r="QSI231" s="24"/>
      <c r="QSJ231" s="24"/>
      <c r="QSK231" s="24"/>
      <c r="QSL231" s="24"/>
      <c r="QSM231" s="24"/>
      <c r="QSN231" s="24"/>
      <c r="QSO231" s="24"/>
      <c r="QSP231" s="24"/>
      <c r="QSQ231" s="24"/>
      <c r="QSR231" s="24"/>
      <c r="QSS231" s="24"/>
      <c r="QST231" s="24"/>
      <c r="QSU231" s="24"/>
      <c r="QSV231" s="24"/>
      <c r="QSW231" s="24"/>
      <c r="QSX231" s="24"/>
      <c r="QSY231" s="24"/>
      <c r="QSZ231" s="24"/>
      <c r="QTA231" s="24"/>
      <c r="QTB231" s="24"/>
      <c r="QTC231" s="24"/>
      <c r="QTD231" s="24"/>
      <c r="QTE231" s="24"/>
      <c r="QTF231" s="24"/>
      <c r="QTG231" s="24"/>
      <c r="QTH231" s="24"/>
      <c r="QTI231" s="24"/>
      <c r="QTJ231" s="24"/>
      <c r="QTK231" s="24"/>
      <c r="QTL231" s="24"/>
      <c r="QTM231" s="24"/>
      <c r="QTN231" s="24"/>
      <c r="QTO231" s="24"/>
      <c r="QTP231" s="24"/>
      <c r="QTQ231" s="24"/>
      <c r="QTR231" s="24"/>
      <c r="QTS231" s="24"/>
      <c r="QTT231" s="24"/>
      <c r="QTU231" s="24"/>
      <c r="QTV231" s="24"/>
      <c r="QTW231" s="24"/>
      <c r="QTX231" s="24"/>
      <c r="QTY231" s="24"/>
      <c r="QTZ231" s="24"/>
      <c r="QUA231" s="24"/>
      <c r="QUB231" s="24"/>
      <c r="QUC231" s="24"/>
      <c r="QUD231" s="24"/>
      <c r="QUE231" s="24"/>
      <c r="QUF231" s="24"/>
      <c r="QUG231" s="24"/>
      <c r="QUH231" s="24"/>
      <c r="QUI231" s="24"/>
      <c r="QUJ231" s="24"/>
      <c r="QUK231" s="24"/>
      <c r="QUL231" s="24"/>
      <c r="QUM231" s="24"/>
      <c r="QUN231" s="24"/>
      <c r="QUO231" s="24"/>
      <c r="QUP231" s="24"/>
      <c r="QUQ231" s="24"/>
      <c r="QUR231" s="24"/>
      <c r="QUS231" s="24"/>
      <c r="QUT231" s="24"/>
      <c r="QUU231" s="24"/>
      <c r="QUV231" s="24"/>
      <c r="QUW231" s="24"/>
      <c r="QUX231" s="24"/>
      <c r="QUY231" s="24"/>
      <c r="QUZ231" s="24"/>
      <c r="QVA231" s="24"/>
      <c r="QVB231" s="24"/>
      <c r="QVC231" s="24"/>
      <c r="QVD231" s="24"/>
      <c r="QVE231" s="24"/>
      <c r="QVF231" s="24"/>
      <c r="QVG231" s="24"/>
      <c r="QVH231" s="24"/>
      <c r="QVI231" s="24"/>
      <c r="QVJ231" s="24"/>
      <c r="QVK231" s="24"/>
      <c r="QVL231" s="24"/>
      <c r="QVM231" s="24"/>
      <c r="QVN231" s="24"/>
      <c r="QVO231" s="24"/>
      <c r="QVP231" s="24"/>
      <c r="QVQ231" s="24"/>
      <c r="QVR231" s="24"/>
      <c r="QVS231" s="24"/>
      <c r="QVT231" s="24"/>
      <c r="QVU231" s="24"/>
      <c r="QVV231" s="24"/>
      <c r="QVW231" s="24"/>
      <c r="QVX231" s="24"/>
      <c r="QVY231" s="24"/>
      <c r="QVZ231" s="24"/>
      <c r="QWA231" s="24"/>
      <c r="QWB231" s="24"/>
      <c r="QWC231" s="24"/>
      <c r="QWD231" s="24"/>
      <c r="QWE231" s="24"/>
      <c r="QWF231" s="24"/>
      <c r="QWG231" s="24"/>
      <c r="QWH231" s="24"/>
      <c r="QWI231" s="24"/>
      <c r="QWJ231" s="24"/>
      <c r="QWK231" s="24"/>
      <c r="QWL231" s="24"/>
      <c r="QWM231" s="24"/>
      <c r="QWN231" s="24"/>
      <c r="QWO231" s="24"/>
      <c r="QWP231" s="24"/>
      <c r="QWQ231" s="24"/>
      <c r="QWR231" s="24"/>
      <c r="QWS231" s="24"/>
      <c r="QWT231" s="24"/>
      <c r="QWU231" s="24"/>
      <c r="QWV231" s="24"/>
      <c r="QWW231" s="24"/>
      <c r="QWX231" s="24"/>
      <c r="QWY231" s="24"/>
      <c r="QWZ231" s="24"/>
      <c r="QXA231" s="24"/>
      <c r="QXB231" s="24"/>
      <c r="QXC231" s="24"/>
      <c r="QXD231" s="24"/>
      <c r="QXE231" s="24"/>
      <c r="QXF231" s="24"/>
      <c r="QXG231" s="24"/>
      <c r="QXH231" s="24"/>
      <c r="QXI231" s="24"/>
      <c r="QXJ231" s="24"/>
      <c r="QXK231" s="24"/>
      <c r="QXL231" s="24"/>
      <c r="QXM231" s="24"/>
      <c r="QXN231" s="24"/>
      <c r="QXO231" s="24"/>
      <c r="QXP231" s="24"/>
      <c r="QXQ231" s="24"/>
      <c r="QXR231" s="24"/>
      <c r="QXS231" s="24"/>
      <c r="QXT231" s="24"/>
      <c r="QXU231" s="24"/>
      <c r="QXV231" s="24"/>
      <c r="QXW231" s="24"/>
      <c r="QXX231" s="24"/>
      <c r="QXY231" s="24"/>
      <c r="QXZ231" s="24"/>
      <c r="QYA231" s="24"/>
      <c r="QYB231" s="24"/>
      <c r="QYC231" s="24"/>
      <c r="QYD231" s="24"/>
      <c r="QYE231" s="24"/>
      <c r="QYF231" s="24"/>
      <c r="QYG231" s="24"/>
      <c r="QYH231" s="24"/>
      <c r="QYI231" s="24"/>
      <c r="QYJ231" s="24"/>
      <c r="QYK231" s="24"/>
      <c r="QYL231" s="24"/>
      <c r="QYM231" s="24"/>
      <c r="QYN231" s="24"/>
      <c r="QYO231" s="24"/>
      <c r="QYP231" s="24"/>
      <c r="QYQ231" s="24"/>
      <c r="QYR231" s="24"/>
      <c r="QYS231" s="24"/>
      <c r="QYT231" s="24"/>
      <c r="QYU231" s="24"/>
      <c r="QYV231" s="24"/>
      <c r="QYW231" s="24"/>
      <c r="QYX231" s="24"/>
      <c r="QYY231" s="24"/>
      <c r="QYZ231" s="24"/>
      <c r="QZA231" s="24"/>
      <c r="QZB231" s="24"/>
      <c r="QZC231" s="24"/>
      <c r="QZD231" s="24"/>
      <c r="QZE231" s="24"/>
      <c r="QZF231" s="24"/>
      <c r="QZG231" s="24"/>
      <c r="QZH231" s="24"/>
      <c r="QZI231" s="24"/>
      <c r="QZJ231" s="24"/>
      <c r="QZK231" s="24"/>
      <c r="QZL231" s="24"/>
      <c r="QZM231" s="24"/>
      <c r="QZN231" s="24"/>
      <c r="QZO231" s="24"/>
      <c r="QZP231" s="24"/>
      <c r="QZQ231" s="24"/>
      <c r="QZR231" s="24"/>
      <c r="QZS231" s="24"/>
      <c r="QZT231" s="24"/>
      <c r="QZU231" s="24"/>
      <c r="QZV231" s="24"/>
      <c r="QZW231" s="24"/>
      <c r="QZX231" s="24"/>
      <c r="QZY231" s="24"/>
      <c r="QZZ231" s="24"/>
      <c r="RAA231" s="24"/>
      <c r="RAB231" s="24"/>
      <c r="RAC231" s="24"/>
      <c r="RAD231" s="24"/>
      <c r="RAE231" s="24"/>
      <c r="RAF231" s="24"/>
      <c r="RAG231" s="24"/>
      <c r="RAH231" s="24"/>
      <c r="RAI231" s="24"/>
      <c r="RAJ231" s="24"/>
      <c r="RAK231" s="24"/>
      <c r="RAL231" s="24"/>
      <c r="RAM231" s="24"/>
      <c r="RAN231" s="24"/>
      <c r="RAO231" s="24"/>
      <c r="RAP231" s="24"/>
      <c r="RAQ231" s="24"/>
      <c r="RAR231" s="24"/>
      <c r="RAS231" s="24"/>
      <c r="RAT231" s="24"/>
      <c r="RAU231" s="24"/>
      <c r="RAV231" s="24"/>
      <c r="RAW231" s="24"/>
      <c r="RAX231" s="24"/>
      <c r="RAY231" s="24"/>
      <c r="RAZ231" s="24"/>
      <c r="RBA231" s="24"/>
      <c r="RBB231" s="24"/>
      <c r="RBC231" s="24"/>
      <c r="RBD231" s="24"/>
      <c r="RBE231" s="24"/>
      <c r="RBF231" s="24"/>
      <c r="RBG231" s="24"/>
      <c r="RBH231" s="24"/>
      <c r="RBI231" s="24"/>
      <c r="RBJ231" s="24"/>
      <c r="RBK231" s="24"/>
      <c r="RBL231" s="24"/>
      <c r="RBM231" s="24"/>
      <c r="RBN231" s="24"/>
      <c r="RBO231" s="24"/>
      <c r="RBP231" s="24"/>
      <c r="RBQ231" s="24"/>
      <c r="RBR231" s="24"/>
      <c r="RBS231" s="24"/>
      <c r="RBT231" s="24"/>
      <c r="RBU231" s="24"/>
      <c r="RBV231" s="24"/>
      <c r="RBW231" s="24"/>
      <c r="RBX231" s="24"/>
      <c r="RBY231" s="24"/>
      <c r="RBZ231" s="24"/>
      <c r="RCA231" s="24"/>
      <c r="RCB231" s="24"/>
      <c r="RCC231" s="24"/>
      <c r="RCD231" s="24"/>
      <c r="RCE231" s="24"/>
      <c r="RCF231" s="24"/>
      <c r="RCG231" s="24"/>
      <c r="RCH231" s="24"/>
      <c r="RCI231" s="24"/>
      <c r="RCJ231" s="24"/>
      <c r="RCK231" s="24"/>
      <c r="RCL231" s="24"/>
      <c r="RCM231" s="24"/>
      <c r="RCN231" s="24"/>
      <c r="RCO231" s="24"/>
      <c r="RCP231" s="24"/>
      <c r="RCQ231" s="24"/>
      <c r="RCR231" s="24"/>
      <c r="RCS231" s="24"/>
      <c r="RCT231" s="24"/>
      <c r="RCU231" s="24"/>
      <c r="RCV231" s="24"/>
      <c r="RCW231" s="24"/>
      <c r="RCX231" s="24"/>
      <c r="RCY231" s="24"/>
      <c r="RCZ231" s="24"/>
      <c r="RDA231" s="24"/>
      <c r="RDB231" s="24"/>
      <c r="RDC231" s="24"/>
      <c r="RDD231" s="24"/>
      <c r="RDE231" s="24"/>
      <c r="RDF231" s="24"/>
      <c r="RDG231" s="24"/>
      <c r="RDH231" s="24"/>
      <c r="RDI231" s="24"/>
      <c r="RDJ231" s="24"/>
      <c r="RDK231" s="24"/>
      <c r="RDL231" s="24"/>
      <c r="RDM231" s="24"/>
      <c r="RDN231" s="24"/>
      <c r="RDO231" s="24"/>
      <c r="RDP231" s="24"/>
      <c r="RDQ231" s="24"/>
      <c r="RDR231" s="24"/>
      <c r="RDS231" s="24"/>
      <c r="RDT231" s="24"/>
      <c r="RDU231" s="24"/>
      <c r="RDV231" s="24"/>
      <c r="RDW231" s="24"/>
      <c r="RDX231" s="24"/>
      <c r="RDY231" s="24"/>
      <c r="RDZ231" s="24"/>
      <c r="REA231" s="24"/>
      <c r="REB231" s="24"/>
      <c r="REC231" s="24"/>
      <c r="RED231" s="24"/>
      <c r="REE231" s="24"/>
      <c r="REF231" s="24"/>
      <c r="REG231" s="24"/>
      <c r="REH231" s="24"/>
      <c r="REI231" s="24"/>
      <c r="REJ231" s="24"/>
      <c r="REK231" s="24"/>
      <c r="REL231" s="24"/>
      <c r="REM231" s="24"/>
      <c r="REN231" s="24"/>
      <c r="REO231" s="24"/>
      <c r="REP231" s="24"/>
      <c r="REQ231" s="24"/>
      <c r="RER231" s="24"/>
      <c r="RES231" s="24"/>
      <c r="RET231" s="24"/>
      <c r="REU231" s="24"/>
      <c r="REV231" s="24"/>
      <c r="REW231" s="24"/>
      <c r="REX231" s="24"/>
      <c r="REY231" s="24"/>
      <c r="REZ231" s="24"/>
      <c r="RFA231" s="24"/>
      <c r="RFB231" s="24"/>
      <c r="RFC231" s="24"/>
      <c r="RFD231" s="24"/>
      <c r="RFE231" s="24"/>
      <c r="RFF231" s="24"/>
      <c r="RFG231" s="24"/>
      <c r="RFH231" s="24"/>
      <c r="RFI231" s="24"/>
      <c r="RFJ231" s="24"/>
      <c r="RFK231" s="24"/>
      <c r="RFL231" s="24"/>
      <c r="RFM231" s="24"/>
      <c r="RFN231" s="24"/>
      <c r="RFO231" s="24"/>
      <c r="RFP231" s="24"/>
      <c r="RFQ231" s="24"/>
      <c r="RFR231" s="24"/>
      <c r="RFS231" s="24"/>
      <c r="RFT231" s="24"/>
      <c r="RFU231" s="24"/>
      <c r="RFV231" s="24"/>
      <c r="RFW231" s="24"/>
      <c r="RFX231" s="24"/>
      <c r="RFY231" s="24"/>
      <c r="RFZ231" s="24"/>
      <c r="RGA231" s="24"/>
      <c r="RGB231" s="24"/>
      <c r="RGC231" s="24"/>
      <c r="RGD231" s="24"/>
      <c r="RGE231" s="24"/>
      <c r="RGF231" s="24"/>
      <c r="RGG231" s="24"/>
      <c r="RGH231" s="24"/>
      <c r="RGI231" s="24"/>
      <c r="RGJ231" s="24"/>
      <c r="RGK231" s="24"/>
      <c r="RGL231" s="24"/>
      <c r="RGM231" s="24"/>
      <c r="RGN231" s="24"/>
      <c r="RGO231" s="24"/>
      <c r="RGP231" s="24"/>
      <c r="RGQ231" s="24"/>
      <c r="RGR231" s="24"/>
      <c r="RGS231" s="24"/>
      <c r="RGT231" s="24"/>
      <c r="RGU231" s="24"/>
      <c r="RGV231" s="24"/>
      <c r="RGW231" s="24"/>
      <c r="RGX231" s="24"/>
      <c r="RGY231" s="24"/>
      <c r="RGZ231" s="24"/>
      <c r="RHA231" s="24"/>
      <c r="RHB231" s="24"/>
      <c r="RHC231" s="24"/>
      <c r="RHD231" s="24"/>
      <c r="RHE231" s="24"/>
      <c r="RHF231" s="24"/>
      <c r="RHG231" s="24"/>
      <c r="RHH231" s="24"/>
      <c r="RHI231" s="24"/>
      <c r="RHJ231" s="24"/>
      <c r="RHK231" s="24"/>
      <c r="RHL231" s="24"/>
      <c r="RHM231" s="24"/>
      <c r="RHN231" s="24"/>
      <c r="RHO231" s="24"/>
      <c r="RHP231" s="24"/>
      <c r="RHQ231" s="24"/>
      <c r="RHR231" s="24"/>
      <c r="RHS231" s="24"/>
      <c r="RHT231" s="24"/>
      <c r="RHU231" s="24"/>
      <c r="RHV231" s="24"/>
      <c r="RHW231" s="24"/>
      <c r="RHX231" s="24"/>
      <c r="RHY231" s="24"/>
      <c r="RHZ231" s="24"/>
      <c r="RIA231" s="24"/>
      <c r="RIB231" s="24"/>
      <c r="RIC231" s="24"/>
      <c r="RID231" s="24"/>
      <c r="RIE231" s="24"/>
      <c r="RIF231" s="24"/>
      <c r="RIG231" s="24"/>
      <c r="RIH231" s="24"/>
      <c r="RII231" s="24"/>
      <c r="RIJ231" s="24"/>
      <c r="RIK231" s="24"/>
      <c r="RIL231" s="24"/>
      <c r="RIM231" s="24"/>
      <c r="RIN231" s="24"/>
      <c r="RIO231" s="24"/>
      <c r="RIP231" s="24"/>
      <c r="RIQ231" s="24"/>
      <c r="RIR231" s="24"/>
      <c r="RIS231" s="24"/>
      <c r="RIT231" s="24"/>
      <c r="RIU231" s="24"/>
      <c r="RIV231" s="24"/>
      <c r="RIW231" s="24"/>
      <c r="RIX231" s="24"/>
      <c r="RIY231" s="24"/>
      <c r="RIZ231" s="24"/>
      <c r="RJA231" s="24"/>
      <c r="RJB231" s="24"/>
      <c r="RJC231" s="24"/>
      <c r="RJD231" s="24"/>
      <c r="RJE231" s="24"/>
      <c r="RJF231" s="24"/>
      <c r="RJG231" s="24"/>
      <c r="RJH231" s="24"/>
      <c r="RJI231" s="24"/>
      <c r="RJJ231" s="24"/>
      <c r="RJK231" s="24"/>
      <c r="RJL231" s="24"/>
      <c r="RJM231" s="24"/>
      <c r="RJN231" s="24"/>
      <c r="RJO231" s="24"/>
      <c r="RJP231" s="24"/>
      <c r="RJQ231" s="24"/>
      <c r="RJR231" s="24"/>
      <c r="RJS231" s="24"/>
      <c r="RJT231" s="24"/>
      <c r="RJU231" s="24"/>
      <c r="RJV231" s="24"/>
      <c r="RJW231" s="24"/>
      <c r="RJX231" s="24"/>
      <c r="RJY231" s="24"/>
      <c r="RJZ231" s="24"/>
      <c r="RKA231" s="24"/>
      <c r="RKB231" s="24"/>
      <c r="RKC231" s="24"/>
      <c r="RKD231" s="24"/>
      <c r="RKE231" s="24"/>
      <c r="RKF231" s="24"/>
      <c r="RKG231" s="24"/>
      <c r="RKH231" s="24"/>
      <c r="RKI231" s="24"/>
      <c r="RKJ231" s="24"/>
      <c r="RKK231" s="24"/>
      <c r="RKL231" s="24"/>
      <c r="RKM231" s="24"/>
      <c r="RKN231" s="24"/>
      <c r="RKO231" s="24"/>
      <c r="RKP231" s="24"/>
      <c r="RKQ231" s="24"/>
      <c r="RKR231" s="24"/>
      <c r="RKS231" s="24"/>
      <c r="RKT231" s="24"/>
      <c r="RKU231" s="24"/>
      <c r="RKV231" s="24"/>
      <c r="RKW231" s="24"/>
      <c r="RKX231" s="24"/>
      <c r="RKY231" s="24"/>
      <c r="RKZ231" s="24"/>
      <c r="RLA231" s="24"/>
      <c r="RLB231" s="24"/>
      <c r="RLC231" s="24"/>
      <c r="RLD231" s="24"/>
      <c r="RLE231" s="24"/>
      <c r="RLF231" s="24"/>
      <c r="RLG231" s="24"/>
      <c r="RLH231" s="24"/>
      <c r="RLI231" s="24"/>
      <c r="RLJ231" s="24"/>
      <c r="RLK231" s="24"/>
      <c r="RLL231" s="24"/>
      <c r="RLM231" s="24"/>
      <c r="RLN231" s="24"/>
      <c r="RLO231" s="24"/>
      <c r="RLP231" s="24"/>
      <c r="RLQ231" s="24"/>
      <c r="RLR231" s="24"/>
      <c r="RLS231" s="24"/>
      <c r="RLT231" s="24"/>
      <c r="RLU231" s="24"/>
      <c r="RLV231" s="24"/>
      <c r="RLW231" s="24"/>
      <c r="RLX231" s="24"/>
      <c r="RLY231" s="24"/>
      <c r="RLZ231" s="24"/>
      <c r="RMA231" s="24"/>
      <c r="RMB231" s="24"/>
      <c r="RMC231" s="24"/>
      <c r="RMD231" s="24"/>
      <c r="RME231" s="24"/>
      <c r="RMF231" s="24"/>
      <c r="RMG231" s="24"/>
      <c r="RMH231" s="24"/>
      <c r="RMI231" s="24"/>
      <c r="RMJ231" s="24"/>
      <c r="RMK231" s="24"/>
      <c r="RML231" s="24"/>
      <c r="RMM231" s="24"/>
      <c r="RMN231" s="24"/>
      <c r="RMO231" s="24"/>
      <c r="RMP231" s="24"/>
      <c r="RMQ231" s="24"/>
      <c r="RMR231" s="24"/>
      <c r="RMS231" s="24"/>
      <c r="RMT231" s="24"/>
      <c r="RMU231" s="24"/>
      <c r="RMV231" s="24"/>
      <c r="RMW231" s="24"/>
      <c r="RMX231" s="24"/>
      <c r="RMY231" s="24"/>
      <c r="RMZ231" s="24"/>
      <c r="RNA231" s="24"/>
      <c r="RNB231" s="24"/>
      <c r="RNC231" s="24"/>
      <c r="RND231" s="24"/>
      <c r="RNE231" s="24"/>
      <c r="RNF231" s="24"/>
      <c r="RNG231" s="24"/>
      <c r="RNH231" s="24"/>
      <c r="RNI231" s="24"/>
      <c r="RNJ231" s="24"/>
      <c r="RNK231" s="24"/>
      <c r="RNL231" s="24"/>
      <c r="RNM231" s="24"/>
      <c r="RNN231" s="24"/>
      <c r="RNO231" s="24"/>
      <c r="RNP231" s="24"/>
      <c r="RNQ231" s="24"/>
      <c r="RNR231" s="24"/>
      <c r="RNS231" s="24"/>
      <c r="RNT231" s="24"/>
      <c r="RNU231" s="24"/>
      <c r="RNV231" s="24"/>
      <c r="RNW231" s="24"/>
      <c r="RNX231" s="24"/>
      <c r="RNY231" s="24"/>
      <c r="RNZ231" s="24"/>
      <c r="ROA231" s="24"/>
      <c r="ROB231" s="24"/>
      <c r="ROC231" s="24"/>
      <c r="ROD231" s="24"/>
      <c r="ROE231" s="24"/>
      <c r="ROF231" s="24"/>
      <c r="ROG231" s="24"/>
      <c r="ROH231" s="24"/>
      <c r="ROI231" s="24"/>
      <c r="ROJ231" s="24"/>
      <c r="ROK231" s="24"/>
      <c r="ROL231" s="24"/>
      <c r="ROM231" s="24"/>
      <c r="RON231" s="24"/>
      <c r="ROO231" s="24"/>
      <c r="ROP231" s="24"/>
      <c r="ROQ231" s="24"/>
      <c r="ROR231" s="24"/>
      <c r="ROS231" s="24"/>
      <c r="ROT231" s="24"/>
      <c r="ROU231" s="24"/>
      <c r="ROV231" s="24"/>
      <c r="ROW231" s="24"/>
      <c r="ROX231" s="24"/>
      <c r="ROY231" s="24"/>
      <c r="ROZ231" s="24"/>
      <c r="RPA231" s="24"/>
      <c r="RPB231" s="24"/>
      <c r="RPC231" s="24"/>
      <c r="RPD231" s="24"/>
      <c r="RPE231" s="24"/>
      <c r="RPF231" s="24"/>
      <c r="RPG231" s="24"/>
      <c r="RPH231" s="24"/>
      <c r="RPI231" s="24"/>
      <c r="RPJ231" s="24"/>
      <c r="RPK231" s="24"/>
      <c r="RPL231" s="24"/>
      <c r="RPM231" s="24"/>
      <c r="RPN231" s="24"/>
      <c r="RPO231" s="24"/>
      <c r="RPP231" s="24"/>
      <c r="RPQ231" s="24"/>
      <c r="RPR231" s="24"/>
      <c r="RPS231" s="24"/>
      <c r="RPT231" s="24"/>
      <c r="RPU231" s="24"/>
      <c r="RPV231" s="24"/>
      <c r="RPW231" s="24"/>
      <c r="RPX231" s="24"/>
      <c r="RPY231" s="24"/>
      <c r="RPZ231" s="24"/>
      <c r="RQA231" s="24"/>
      <c r="RQB231" s="24"/>
      <c r="RQC231" s="24"/>
      <c r="RQD231" s="24"/>
      <c r="RQE231" s="24"/>
      <c r="RQF231" s="24"/>
      <c r="RQG231" s="24"/>
      <c r="RQH231" s="24"/>
      <c r="RQI231" s="24"/>
      <c r="RQJ231" s="24"/>
      <c r="RQK231" s="24"/>
      <c r="RQL231" s="24"/>
      <c r="RQM231" s="24"/>
      <c r="RQN231" s="24"/>
      <c r="RQO231" s="24"/>
      <c r="RQP231" s="24"/>
      <c r="RQQ231" s="24"/>
      <c r="RQR231" s="24"/>
      <c r="RQS231" s="24"/>
      <c r="RQT231" s="24"/>
      <c r="RQU231" s="24"/>
      <c r="RQV231" s="24"/>
      <c r="RQW231" s="24"/>
      <c r="RQX231" s="24"/>
      <c r="RQY231" s="24"/>
      <c r="RQZ231" s="24"/>
      <c r="RRA231" s="24"/>
      <c r="RRB231" s="24"/>
      <c r="RRC231" s="24"/>
      <c r="RRD231" s="24"/>
      <c r="RRE231" s="24"/>
      <c r="RRF231" s="24"/>
      <c r="RRG231" s="24"/>
      <c r="RRH231" s="24"/>
      <c r="RRI231" s="24"/>
      <c r="RRJ231" s="24"/>
      <c r="RRK231" s="24"/>
      <c r="RRL231" s="24"/>
      <c r="RRM231" s="24"/>
      <c r="RRN231" s="24"/>
      <c r="RRO231" s="24"/>
      <c r="RRP231" s="24"/>
      <c r="RRQ231" s="24"/>
      <c r="RRR231" s="24"/>
      <c r="RRS231" s="24"/>
      <c r="RRT231" s="24"/>
      <c r="RRU231" s="24"/>
      <c r="RRV231" s="24"/>
      <c r="RRW231" s="24"/>
      <c r="RRX231" s="24"/>
      <c r="RRY231" s="24"/>
      <c r="RRZ231" s="24"/>
      <c r="RSA231" s="24"/>
      <c r="RSB231" s="24"/>
      <c r="RSC231" s="24"/>
      <c r="RSD231" s="24"/>
      <c r="RSE231" s="24"/>
      <c r="RSF231" s="24"/>
      <c r="RSG231" s="24"/>
      <c r="RSH231" s="24"/>
      <c r="RSI231" s="24"/>
      <c r="RSJ231" s="24"/>
      <c r="RSK231" s="24"/>
      <c r="RSL231" s="24"/>
      <c r="RSM231" s="24"/>
      <c r="RSN231" s="24"/>
      <c r="RSO231" s="24"/>
      <c r="RSP231" s="24"/>
      <c r="RSQ231" s="24"/>
      <c r="RSR231" s="24"/>
      <c r="RSS231" s="24"/>
      <c r="RST231" s="24"/>
      <c r="RSU231" s="24"/>
      <c r="RSV231" s="24"/>
      <c r="RSW231" s="24"/>
      <c r="RSX231" s="24"/>
      <c r="RSY231" s="24"/>
      <c r="RSZ231" s="24"/>
      <c r="RTA231" s="24"/>
      <c r="RTB231" s="24"/>
      <c r="RTC231" s="24"/>
      <c r="RTD231" s="24"/>
      <c r="RTE231" s="24"/>
      <c r="RTF231" s="24"/>
      <c r="RTG231" s="24"/>
      <c r="RTH231" s="24"/>
      <c r="RTI231" s="24"/>
      <c r="RTJ231" s="24"/>
      <c r="RTK231" s="24"/>
      <c r="RTL231" s="24"/>
      <c r="RTM231" s="24"/>
      <c r="RTN231" s="24"/>
      <c r="RTO231" s="24"/>
      <c r="RTP231" s="24"/>
      <c r="RTQ231" s="24"/>
      <c r="RTR231" s="24"/>
      <c r="RTS231" s="24"/>
      <c r="RTT231" s="24"/>
      <c r="RTU231" s="24"/>
      <c r="RTV231" s="24"/>
      <c r="RTW231" s="24"/>
      <c r="RTX231" s="24"/>
      <c r="RTY231" s="24"/>
      <c r="RTZ231" s="24"/>
      <c r="RUA231" s="24"/>
      <c r="RUB231" s="24"/>
      <c r="RUC231" s="24"/>
      <c r="RUD231" s="24"/>
      <c r="RUE231" s="24"/>
      <c r="RUF231" s="24"/>
      <c r="RUG231" s="24"/>
      <c r="RUH231" s="24"/>
      <c r="RUI231" s="24"/>
      <c r="RUJ231" s="24"/>
      <c r="RUK231" s="24"/>
      <c r="RUL231" s="24"/>
      <c r="RUM231" s="24"/>
      <c r="RUN231" s="24"/>
      <c r="RUO231" s="24"/>
      <c r="RUP231" s="24"/>
      <c r="RUQ231" s="24"/>
      <c r="RUR231" s="24"/>
      <c r="RUS231" s="24"/>
      <c r="RUT231" s="24"/>
      <c r="RUU231" s="24"/>
      <c r="RUV231" s="24"/>
      <c r="RUW231" s="24"/>
      <c r="RUX231" s="24"/>
      <c r="RUY231" s="24"/>
      <c r="RUZ231" s="24"/>
      <c r="RVA231" s="24"/>
      <c r="RVB231" s="24"/>
      <c r="RVC231" s="24"/>
      <c r="RVD231" s="24"/>
      <c r="RVE231" s="24"/>
      <c r="RVF231" s="24"/>
      <c r="RVG231" s="24"/>
      <c r="RVH231" s="24"/>
      <c r="RVI231" s="24"/>
      <c r="RVJ231" s="24"/>
      <c r="RVK231" s="24"/>
      <c r="RVL231" s="24"/>
      <c r="RVM231" s="24"/>
      <c r="RVN231" s="24"/>
      <c r="RVO231" s="24"/>
      <c r="RVP231" s="24"/>
      <c r="RVQ231" s="24"/>
      <c r="RVR231" s="24"/>
      <c r="RVS231" s="24"/>
      <c r="RVT231" s="24"/>
      <c r="RVU231" s="24"/>
      <c r="RVV231" s="24"/>
      <c r="RVW231" s="24"/>
      <c r="RVX231" s="24"/>
      <c r="RVY231" s="24"/>
      <c r="RVZ231" s="24"/>
      <c r="RWA231" s="24"/>
      <c r="RWB231" s="24"/>
      <c r="RWC231" s="24"/>
      <c r="RWD231" s="24"/>
      <c r="RWE231" s="24"/>
      <c r="RWF231" s="24"/>
      <c r="RWG231" s="24"/>
      <c r="RWH231" s="24"/>
      <c r="RWI231" s="24"/>
      <c r="RWJ231" s="24"/>
      <c r="RWK231" s="24"/>
      <c r="RWL231" s="24"/>
      <c r="RWM231" s="24"/>
      <c r="RWN231" s="24"/>
      <c r="RWO231" s="24"/>
      <c r="RWP231" s="24"/>
      <c r="RWQ231" s="24"/>
      <c r="RWR231" s="24"/>
      <c r="RWS231" s="24"/>
      <c r="RWT231" s="24"/>
      <c r="RWU231" s="24"/>
      <c r="RWV231" s="24"/>
      <c r="RWW231" s="24"/>
      <c r="RWX231" s="24"/>
      <c r="RWY231" s="24"/>
      <c r="RWZ231" s="24"/>
      <c r="RXA231" s="24"/>
      <c r="RXB231" s="24"/>
      <c r="RXC231" s="24"/>
      <c r="RXD231" s="24"/>
      <c r="RXE231" s="24"/>
      <c r="RXF231" s="24"/>
      <c r="RXG231" s="24"/>
      <c r="RXH231" s="24"/>
      <c r="RXI231" s="24"/>
      <c r="RXJ231" s="24"/>
      <c r="RXK231" s="24"/>
      <c r="RXL231" s="24"/>
      <c r="RXM231" s="24"/>
      <c r="RXN231" s="24"/>
      <c r="RXO231" s="24"/>
      <c r="RXP231" s="24"/>
      <c r="RXQ231" s="24"/>
      <c r="RXR231" s="24"/>
      <c r="RXS231" s="24"/>
      <c r="RXT231" s="24"/>
      <c r="RXU231" s="24"/>
      <c r="RXV231" s="24"/>
      <c r="RXW231" s="24"/>
      <c r="RXX231" s="24"/>
      <c r="RXY231" s="24"/>
      <c r="RXZ231" s="24"/>
      <c r="RYA231" s="24"/>
      <c r="RYB231" s="24"/>
      <c r="RYC231" s="24"/>
      <c r="RYD231" s="24"/>
      <c r="RYE231" s="24"/>
      <c r="RYF231" s="24"/>
      <c r="RYG231" s="24"/>
      <c r="RYH231" s="24"/>
      <c r="RYI231" s="24"/>
      <c r="RYJ231" s="24"/>
      <c r="RYK231" s="24"/>
      <c r="RYL231" s="24"/>
      <c r="RYM231" s="24"/>
      <c r="RYN231" s="24"/>
      <c r="RYO231" s="24"/>
      <c r="RYP231" s="24"/>
      <c r="RYQ231" s="24"/>
      <c r="RYR231" s="24"/>
      <c r="RYS231" s="24"/>
      <c r="RYT231" s="24"/>
      <c r="RYU231" s="24"/>
      <c r="RYV231" s="24"/>
      <c r="RYW231" s="24"/>
      <c r="RYX231" s="24"/>
      <c r="RYY231" s="24"/>
      <c r="RYZ231" s="24"/>
      <c r="RZA231" s="24"/>
      <c r="RZB231" s="24"/>
      <c r="RZC231" s="24"/>
      <c r="RZD231" s="24"/>
      <c r="RZE231" s="24"/>
      <c r="RZF231" s="24"/>
      <c r="RZG231" s="24"/>
      <c r="RZH231" s="24"/>
      <c r="RZI231" s="24"/>
      <c r="RZJ231" s="24"/>
      <c r="RZK231" s="24"/>
      <c r="RZL231" s="24"/>
      <c r="RZM231" s="24"/>
      <c r="RZN231" s="24"/>
      <c r="RZO231" s="24"/>
      <c r="RZP231" s="24"/>
      <c r="RZQ231" s="24"/>
      <c r="RZR231" s="24"/>
      <c r="RZS231" s="24"/>
      <c r="RZT231" s="24"/>
      <c r="RZU231" s="24"/>
      <c r="RZV231" s="24"/>
      <c r="RZW231" s="24"/>
      <c r="RZX231" s="24"/>
      <c r="RZY231" s="24"/>
      <c r="RZZ231" s="24"/>
      <c r="SAA231" s="24"/>
      <c r="SAB231" s="24"/>
      <c r="SAC231" s="24"/>
      <c r="SAD231" s="24"/>
      <c r="SAE231" s="24"/>
      <c r="SAF231" s="24"/>
      <c r="SAG231" s="24"/>
      <c r="SAH231" s="24"/>
      <c r="SAI231" s="24"/>
      <c r="SAJ231" s="24"/>
      <c r="SAK231" s="24"/>
      <c r="SAL231" s="24"/>
      <c r="SAM231" s="24"/>
      <c r="SAN231" s="24"/>
      <c r="SAO231" s="24"/>
      <c r="SAP231" s="24"/>
      <c r="SAQ231" s="24"/>
      <c r="SAR231" s="24"/>
      <c r="SAS231" s="24"/>
      <c r="SAT231" s="24"/>
      <c r="SAU231" s="24"/>
      <c r="SAV231" s="24"/>
      <c r="SAW231" s="24"/>
      <c r="SAX231" s="24"/>
      <c r="SAY231" s="24"/>
      <c r="SAZ231" s="24"/>
      <c r="SBA231" s="24"/>
      <c r="SBB231" s="24"/>
      <c r="SBC231" s="24"/>
      <c r="SBD231" s="24"/>
      <c r="SBE231" s="24"/>
      <c r="SBF231" s="24"/>
      <c r="SBG231" s="24"/>
      <c r="SBH231" s="24"/>
      <c r="SBI231" s="24"/>
      <c r="SBJ231" s="24"/>
      <c r="SBK231" s="24"/>
      <c r="SBL231" s="24"/>
      <c r="SBM231" s="24"/>
      <c r="SBN231" s="24"/>
      <c r="SBO231" s="24"/>
      <c r="SBP231" s="24"/>
      <c r="SBQ231" s="24"/>
      <c r="SBR231" s="24"/>
      <c r="SBS231" s="24"/>
      <c r="SBT231" s="24"/>
      <c r="SBU231" s="24"/>
      <c r="SBV231" s="24"/>
      <c r="SBW231" s="24"/>
      <c r="SBX231" s="24"/>
      <c r="SBY231" s="24"/>
      <c r="SBZ231" s="24"/>
      <c r="SCA231" s="24"/>
      <c r="SCB231" s="24"/>
      <c r="SCC231" s="24"/>
      <c r="SCD231" s="24"/>
      <c r="SCE231" s="24"/>
      <c r="SCF231" s="24"/>
      <c r="SCG231" s="24"/>
      <c r="SCH231" s="24"/>
      <c r="SCI231" s="24"/>
      <c r="SCJ231" s="24"/>
      <c r="SCK231" s="24"/>
      <c r="SCL231" s="24"/>
      <c r="SCM231" s="24"/>
      <c r="SCN231" s="24"/>
      <c r="SCO231" s="24"/>
      <c r="SCP231" s="24"/>
      <c r="SCQ231" s="24"/>
      <c r="SCR231" s="24"/>
      <c r="SCS231" s="24"/>
      <c r="SCT231" s="24"/>
      <c r="SCU231" s="24"/>
      <c r="SCV231" s="24"/>
      <c r="SCW231" s="24"/>
      <c r="SCX231" s="24"/>
      <c r="SCY231" s="24"/>
      <c r="SCZ231" s="24"/>
      <c r="SDA231" s="24"/>
      <c r="SDB231" s="24"/>
      <c r="SDC231" s="24"/>
      <c r="SDD231" s="24"/>
      <c r="SDE231" s="24"/>
      <c r="SDF231" s="24"/>
      <c r="SDG231" s="24"/>
      <c r="SDH231" s="24"/>
      <c r="SDI231" s="24"/>
      <c r="SDJ231" s="24"/>
      <c r="SDK231" s="24"/>
      <c r="SDL231" s="24"/>
      <c r="SDM231" s="24"/>
      <c r="SDN231" s="24"/>
      <c r="SDO231" s="24"/>
      <c r="SDP231" s="24"/>
      <c r="SDQ231" s="24"/>
      <c r="SDR231" s="24"/>
      <c r="SDS231" s="24"/>
      <c r="SDT231" s="24"/>
      <c r="SDU231" s="24"/>
      <c r="SDV231" s="24"/>
      <c r="SDW231" s="24"/>
      <c r="SDX231" s="24"/>
      <c r="SDY231" s="24"/>
      <c r="SDZ231" s="24"/>
      <c r="SEA231" s="24"/>
      <c r="SEB231" s="24"/>
      <c r="SEC231" s="24"/>
      <c r="SED231" s="24"/>
      <c r="SEE231" s="24"/>
      <c r="SEF231" s="24"/>
      <c r="SEG231" s="24"/>
      <c r="SEH231" s="24"/>
      <c r="SEI231" s="24"/>
      <c r="SEJ231" s="24"/>
      <c r="SEK231" s="24"/>
      <c r="SEL231" s="24"/>
      <c r="SEM231" s="24"/>
      <c r="SEN231" s="24"/>
      <c r="SEO231" s="24"/>
      <c r="SEP231" s="24"/>
      <c r="SEQ231" s="24"/>
      <c r="SER231" s="24"/>
      <c r="SES231" s="24"/>
      <c r="SET231" s="24"/>
      <c r="SEU231" s="24"/>
      <c r="SEV231" s="24"/>
      <c r="SEW231" s="24"/>
      <c r="SEX231" s="24"/>
      <c r="SEY231" s="24"/>
      <c r="SEZ231" s="24"/>
      <c r="SFA231" s="24"/>
      <c r="SFB231" s="24"/>
      <c r="SFC231" s="24"/>
      <c r="SFD231" s="24"/>
      <c r="SFE231" s="24"/>
      <c r="SFF231" s="24"/>
      <c r="SFG231" s="24"/>
      <c r="SFH231" s="24"/>
      <c r="SFI231" s="24"/>
      <c r="SFJ231" s="24"/>
      <c r="SFK231" s="24"/>
      <c r="SFL231" s="24"/>
      <c r="SFM231" s="24"/>
      <c r="SFN231" s="24"/>
      <c r="SFO231" s="24"/>
      <c r="SFP231" s="24"/>
      <c r="SFQ231" s="24"/>
      <c r="SFR231" s="24"/>
      <c r="SFS231" s="24"/>
      <c r="SFT231" s="24"/>
      <c r="SFU231" s="24"/>
      <c r="SFV231" s="24"/>
      <c r="SFW231" s="24"/>
      <c r="SFX231" s="24"/>
      <c r="SFY231" s="24"/>
      <c r="SFZ231" s="24"/>
      <c r="SGA231" s="24"/>
      <c r="SGB231" s="24"/>
      <c r="SGC231" s="24"/>
      <c r="SGD231" s="24"/>
      <c r="SGE231" s="24"/>
      <c r="SGF231" s="24"/>
      <c r="SGG231" s="24"/>
      <c r="SGH231" s="24"/>
      <c r="SGI231" s="24"/>
      <c r="SGJ231" s="24"/>
      <c r="SGK231" s="24"/>
      <c r="SGL231" s="24"/>
      <c r="SGM231" s="24"/>
      <c r="SGN231" s="24"/>
      <c r="SGO231" s="24"/>
      <c r="SGP231" s="24"/>
      <c r="SGQ231" s="24"/>
      <c r="SGR231" s="24"/>
      <c r="SGS231" s="24"/>
      <c r="SGT231" s="24"/>
      <c r="SGU231" s="24"/>
      <c r="SGV231" s="24"/>
      <c r="SGW231" s="24"/>
      <c r="SGX231" s="24"/>
      <c r="SGY231" s="24"/>
      <c r="SGZ231" s="24"/>
      <c r="SHA231" s="24"/>
      <c r="SHB231" s="24"/>
      <c r="SHC231" s="24"/>
      <c r="SHD231" s="24"/>
      <c r="SHE231" s="24"/>
      <c r="SHF231" s="24"/>
      <c r="SHG231" s="24"/>
      <c r="SHH231" s="24"/>
      <c r="SHI231" s="24"/>
      <c r="SHJ231" s="24"/>
      <c r="SHK231" s="24"/>
      <c r="SHL231" s="24"/>
      <c r="SHM231" s="24"/>
      <c r="SHN231" s="24"/>
      <c r="SHO231" s="24"/>
      <c r="SHP231" s="24"/>
      <c r="SHQ231" s="24"/>
      <c r="SHR231" s="24"/>
      <c r="SHS231" s="24"/>
      <c r="SHT231" s="24"/>
      <c r="SHU231" s="24"/>
      <c r="SHV231" s="24"/>
      <c r="SHW231" s="24"/>
      <c r="SHX231" s="24"/>
      <c r="SHY231" s="24"/>
      <c r="SHZ231" s="24"/>
      <c r="SIA231" s="24"/>
      <c r="SIB231" s="24"/>
      <c r="SIC231" s="24"/>
      <c r="SID231" s="24"/>
      <c r="SIE231" s="24"/>
      <c r="SIF231" s="24"/>
      <c r="SIG231" s="24"/>
      <c r="SIH231" s="24"/>
      <c r="SII231" s="24"/>
      <c r="SIJ231" s="24"/>
      <c r="SIK231" s="24"/>
      <c r="SIL231" s="24"/>
      <c r="SIM231" s="24"/>
      <c r="SIN231" s="24"/>
      <c r="SIO231" s="24"/>
      <c r="SIP231" s="24"/>
      <c r="SIQ231" s="24"/>
      <c r="SIR231" s="24"/>
      <c r="SIS231" s="24"/>
      <c r="SIT231" s="24"/>
      <c r="SIU231" s="24"/>
      <c r="SIV231" s="24"/>
      <c r="SIW231" s="24"/>
      <c r="SIX231" s="24"/>
      <c r="SIY231" s="24"/>
      <c r="SIZ231" s="24"/>
      <c r="SJA231" s="24"/>
      <c r="SJB231" s="24"/>
      <c r="SJC231" s="24"/>
      <c r="SJD231" s="24"/>
      <c r="SJE231" s="24"/>
      <c r="SJF231" s="24"/>
      <c r="SJG231" s="24"/>
      <c r="SJH231" s="24"/>
      <c r="SJI231" s="24"/>
      <c r="SJJ231" s="24"/>
      <c r="SJK231" s="24"/>
      <c r="SJL231" s="24"/>
      <c r="SJM231" s="24"/>
      <c r="SJN231" s="24"/>
      <c r="SJO231" s="24"/>
      <c r="SJP231" s="24"/>
      <c r="SJQ231" s="24"/>
      <c r="SJR231" s="24"/>
      <c r="SJS231" s="24"/>
      <c r="SJT231" s="24"/>
      <c r="SJU231" s="24"/>
      <c r="SJV231" s="24"/>
      <c r="SJW231" s="24"/>
      <c r="SJX231" s="24"/>
      <c r="SJY231" s="24"/>
      <c r="SJZ231" s="24"/>
      <c r="SKA231" s="24"/>
      <c r="SKB231" s="24"/>
      <c r="SKC231" s="24"/>
      <c r="SKD231" s="24"/>
      <c r="SKE231" s="24"/>
      <c r="SKF231" s="24"/>
      <c r="SKG231" s="24"/>
      <c r="SKH231" s="24"/>
      <c r="SKI231" s="24"/>
      <c r="SKJ231" s="24"/>
      <c r="SKK231" s="24"/>
      <c r="SKL231" s="24"/>
      <c r="SKM231" s="24"/>
      <c r="SKN231" s="24"/>
      <c r="SKO231" s="24"/>
      <c r="SKP231" s="24"/>
      <c r="SKQ231" s="24"/>
      <c r="SKR231" s="24"/>
      <c r="SKS231" s="24"/>
      <c r="SKT231" s="24"/>
      <c r="SKU231" s="24"/>
      <c r="SKV231" s="24"/>
      <c r="SKW231" s="24"/>
      <c r="SKX231" s="24"/>
      <c r="SKY231" s="24"/>
      <c r="SKZ231" s="24"/>
      <c r="SLA231" s="24"/>
      <c r="SLB231" s="24"/>
      <c r="SLC231" s="24"/>
      <c r="SLD231" s="24"/>
      <c r="SLE231" s="24"/>
      <c r="SLF231" s="24"/>
      <c r="SLG231" s="24"/>
      <c r="SLH231" s="24"/>
      <c r="SLI231" s="24"/>
      <c r="SLJ231" s="24"/>
      <c r="SLK231" s="24"/>
      <c r="SLL231" s="24"/>
      <c r="SLM231" s="24"/>
      <c r="SLN231" s="24"/>
      <c r="SLO231" s="24"/>
      <c r="SLP231" s="24"/>
      <c r="SLQ231" s="24"/>
      <c r="SLR231" s="24"/>
      <c r="SLS231" s="24"/>
      <c r="SLT231" s="24"/>
      <c r="SLU231" s="24"/>
      <c r="SLV231" s="24"/>
      <c r="SLW231" s="24"/>
      <c r="SLX231" s="24"/>
      <c r="SLY231" s="24"/>
      <c r="SLZ231" s="24"/>
      <c r="SMA231" s="24"/>
      <c r="SMB231" s="24"/>
      <c r="SMC231" s="24"/>
      <c r="SMD231" s="24"/>
      <c r="SME231" s="24"/>
      <c r="SMF231" s="24"/>
      <c r="SMG231" s="24"/>
      <c r="SMH231" s="24"/>
      <c r="SMI231" s="24"/>
      <c r="SMJ231" s="24"/>
      <c r="SMK231" s="24"/>
      <c r="SML231" s="24"/>
      <c r="SMM231" s="24"/>
      <c r="SMN231" s="24"/>
      <c r="SMO231" s="24"/>
      <c r="SMP231" s="24"/>
      <c r="SMQ231" s="24"/>
      <c r="SMR231" s="24"/>
      <c r="SMS231" s="24"/>
      <c r="SMT231" s="24"/>
      <c r="SMU231" s="24"/>
      <c r="SMV231" s="24"/>
      <c r="SMW231" s="24"/>
      <c r="SMX231" s="24"/>
      <c r="SMY231" s="24"/>
      <c r="SMZ231" s="24"/>
      <c r="SNA231" s="24"/>
      <c r="SNB231" s="24"/>
      <c r="SNC231" s="24"/>
      <c r="SND231" s="24"/>
      <c r="SNE231" s="24"/>
      <c r="SNF231" s="24"/>
      <c r="SNG231" s="24"/>
      <c r="SNH231" s="24"/>
      <c r="SNI231" s="24"/>
      <c r="SNJ231" s="24"/>
      <c r="SNK231" s="24"/>
      <c r="SNL231" s="24"/>
      <c r="SNM231" s="24"/>
      <c r="SNN231" s="24"/>
      <c r="SNO231" s="24"/>
      <c r="SNP231" s="24"/>
      <c r="SNQ231" s="24"/>
      <c r="SNR231" s="24"/>
      <c r="SNS231" s="24"/>
      <c r="SNT231" s="24"/>
      <c r="SNU231" s="24"/>
      <c r="SNV231" s="24"/>
      <c r="SNW231" s="24"/>
      <c r="SNX231" s="24"/>
      <c r="SNY231" s="24"/>
      <c r="SNZ231" s="24"/>
      <c r="SOA231" s="24"/>
      <c r="SOB231" s="24"/>
      <c r="SOC231" s="24"/>
      <c r="SOD231" s="24"/>
      <c r="SOE231" s="24"/>
      <c r="SOF231" s="24"/>
      <c r="SOG231" s="24"/>
      <c r="SOH231" s="24"/>
      <c r="SOI231" s="24"/>
      <c r="SOJ231" s="24"/>
      <c r="SOK231" s="24"/>
      <c r="SOL231" s="24"/>
      <c r="SOM231" s="24"/>
      <c r="SON231" s="24"/>
      <c r="SOO231" s="24"/>
      <c r="SOP231" s="24"/>
      <c r="SOQ231" s="24"/>
      <c r="SOR231" s="24"/>
      <c r="SOS231" s="24"/>
      <c r="SOT231" s="24"/>
      <c r="SOU231" s="24"/>
      <c r="SOV231" s="24"/>
      <c r="SOW231" s="24"/>
      <c r="SOX231" s="24"/>
      <c r="SOY231" s="24"/>
      <c r="SOZ231" s="24"/>
      <c r="SPA231" s="24"/>
      <c r="SPB231" s="24"/>
      <c r="SPC231" s="24"/>
      <c r="SPD231" s="24"/>
      <c r="SPE231" s="24"/>
      <c r="SPF231" s="24"/>
      <c r="SPG231" s="24"/>
      <c r="SPH231" s="24"/>
      <c r="SPI231" s="24"/>
      <c r="SPJ231" s="24"/>
      <c r="SPK231" s="24"/>
      <c r="SPL231" s="24"/>
      <c r="SPM231" s="24"/>
      <c r="SPN231" s="24"/>
      <c r="SPO231" s="24"/>
      <c r="SPP231" s="24"/>
      <c r="SPQ231" s="24"/>
      <c r="SPR231" s="24"/>
      <c r="SPS231" s="24"/>
      <c r="SPT231" s="24"/>
      <c r="SPU231" s="24"/>
      <c r="SPV231" s="24"/>
      <c r="SPW231" s="24"/>
      <c r="SPX231" s="24"/>
      <c r="SPY231" s="24"/>
      <c r="SPZ231" s="24"/>
      <c r="SQA231" s="24"/>
      <c r="SQB231" s="24"/>
      <c r="SQC231" s="24"/>
      <c r="SQD231" s="24"/>
      <c r="SQE231" s="24"/>
      <c r="SQF231" s="24"/>
      <c r="SQG231" s="24"/>
      <c r="SQH231" s="24"/>
      <c r="SQI231" s="24"/>
      <c r="SQJ231" s="24"/>
      <c r="SQK231" s="24"/>
      <c r="SQL231" s="24"/>
      <c r="SQM231" s="24"/>
      <c r="SQN231" s="24"/>
      <c r="SQO231" s="24"/>
      <c r="SQP231" s="24"/>
      <c r="SQQ231" s="24"/>
      <c r="SQR231" s="24"/>
      <c r="SQS231" s="24"/>
      <c r="SQT231" s="24"/>
      <c r="SQU231" s="24"/>
      <c r="SQV231" s="24"/>
      <c r="SQW231" s="24"/>
      <c r="SQX231" s="24"/>
      <c r="SQY231" s="24"/>
      <c r="SQZ231" s="24"/>
      <c r="SRA231" s="24"/>
      <c r="SRB231" s="24"/>
      <c r="SRC231" s="24"/>
      <c r="SRD231" s="24"/>
      <c r="SRE231" s="24"/>
      <c r="SRF231" s="24"/>
      <c r="SRG231" s="24"/>
      <c r="SRH231" s="24"/>
      <c r="SRI231" s="24"/>
      <c r="SRJ231" s="24"/>
      <c r="SRK231" s="24"/>
      <c r="SRL231" s="24"/>
      <c r="SRM231" s="24"/>
      <c r="SRN231" s="24"/>
      <c r="SRO231" s="24"/>
      <c r="SRP231" s="24"/>
      <c r="SRQ231" s="24"/>
      <c r="SRR231" s="24"/>
      <c r="SRS231" s="24"/>
      <c r="SRT231" s="24"/>
      <c r="SRU231" s="24"/>
      <c r="SRV231" s="24"/>
      <c r="SRW231" s="24"/>
      <c r="SRX231" s="24"/>
      <c r="SRY231" s="24"/>
      <c r="SRZ231" s="24"/>
      <c r="SSA231" s="24"/>
      <c r="SSB231" s="24"/>
      <c r="SSC231" s="24"/>
      <c r="SSD231" s="24"/>
      <c r="SSE231" s="24"/>
      <c r="SSF231" s="24"/>
      <c r="SSG231" s="24"/>
      <c r="SSH231" s="24"/>
      <c r="SSI231" s="24"/>
      <c r="SSJ231" s="24"/>
      <c r="SSK231" s="24"/>
      <c r="SSL231" s="24"/>
      <c r="SSM231" s="24"/>
      <c r="SSN231" s="24"/>
      <c r="SSO231" s="24"/>
      <c r="SSP231" s="24"/>
      <c r="SSQ231" s="24"/>
      <c r="SSR231" s="24"/>
      <c r="SSS231" s="24"/>
      <c r="SST231" s="24"/>
      <c r="SSU231" s="24"/>
      <c r="SSV231" s="24"/>
      <c r="SSW231" s="24"/>
      <c r="SSX231" s="24"/>
      <c r="SSY231" s="24"/>
      <c r="SSZ231" s="24"/>
      <c r="STA231" s="24"/>
      <c r="STB231" s="24"/>
      <c r="STC231" s="24"/>
      <c r="STD231" s="24"/>
      <c r="STE231" s="24"/>
      <c r="STF231" s="24"/>
      <c r="STG231" s="24"/>
      <c r="STH231" s="24"/>
      <c r="STI231" s="24"/>
      <c r="STJ231" s="24"/>
      <c r="STK231" s="24"/>
      <c r="STL231" s="24"/>
      <c r="STM231" s="24"/>
      <c r="STN231" s="24"/>
      <c r="STO231" s="24"/>
      <c r="STP231" s="24"/>
      <c r="STQ231" s="24"/>
      <c r="STR231" s="24"/>
      <c r="STS231" s="24"/>
      <c r="STT231" s="24"/>
      <c r="STU231" s="24"/>
      <c r="STV231" s="24"/>
      <c r="STW231" s="24"/>
      <c r="STX231" s="24"/>
      <c r="STY231" s="24"/>
      <c r="STZ231" s="24"/>
      <c r="SUA231" s="24"/>
      <c r="SUB231" s="24"/>
      <c r="SUC231" s="24"/>
      <c r="SUD231" s="24"/>
      <c r="SUE231" s="24"/>
      <c r="SUF231" s="24"/>
      <c r="SUG231" s="24"/>
      <c r="SUH231" s="24"/>
      <c r="SUI231" s="24"/>
      <c r="SUJ231" s="24"/>
      <c r="SUK231" s="24"/>
      <c r="SUL231" s="24"/>
      <c r="SUM231" s="24"/>
      <c r="SUN231" s="24"/>
      <c r="SUO231" s="24"/>
      <c r="SUP231" s="24"/>
      <c r="SUQ231" s="24"/>
      <c r="SUR231" s="24"/>
      <c r="SUS231" s="24"/>
      <c r="SUT231" s="24"/>
      <c r="SUU231" s="24"/>
      <c r="SUV231" s="24"/>
      <c r="SUW231" s="24"/>
      <c r="SUX231" s="24"/>
      <c r="SUY231" s="24"/>
      <c r="SUZ231" s="24"/>
      <c r="SVA231" s="24"/>
      <c r="SVB231" s="24"/>
      <c r="SVC231" s="24"/>
      <c r="SVD231" s="24"/>
      <c r="SVE231" s="24"/>
      <c r="SVF231" s="24"/>
      <c r="SVG231" s="24"/>
      <c r="SVH231" s="24"/>
      <c r="SVI231" s="24"/>
      <c r="SVJ231" s="24"/>
      <c r="SVK231" s="24"/>
      <c r="SVL231" s="24"/>
      <c r="SVM231" s="24"/>
      <c r="SVN231" s="24"/>
      <c r="SVO231" s="24"/>
      <c r="SVP231" s="24"/>
      <c r="SVQ231" s="24"/>
      <c r="SVR231" s="24"/>
      <c r="SVS231" s="24"/>
      <c r="SVT231" s="24"/>
      <c r="SVU231" s="24"/>
      <c r="SVV231" s="24"/>
      <c r="SVW231" s="24"/>
      <c r="SVX231" s="24"/>
      <c r="SVY231" s="24"/>
      <c r="SVZ231" s="24"/>
      <c r="SWA231" s="24"/>
      <c r="SWB231" s="24"/>
      <c r="SWC231" s="24"/>
      <c r="SWD231" s="24"/>
      <c r="SWE231" s="24"/>
      <c r="SWF231" s="24"/>
      <c r="SWG231" s="24"/>
      <c r="SWH231" s="24"/>
      <c r="SWI231" s="24"/>
      <c r="SWJ231" s="24"/>
      <c r="SWK231" s="24"/>
      <c r="SWL231" s="24"/>
      <c r="SWM231" s="24"/>
      <c r="SWN231" s="24"/>
      <c r="SWO231" s="24"/>
      <c r="SWP231" s="24"/>
      <c r="SWQ231" s="24"/>
      <c r="SWR231" s="24"/>
      <c r="SWS231" s="24"/>
      <c r="SWT231" s="24"/>
      <c r="SWU231" s="24"/>
      <c r="SWV231" s="24"/>
      <c r="SWW231" s="24"/>
      <c r="SWX231" s="24"/>
      <c r="SWY231" s="24"/>
      <c r="SWZ231" s="24"/>
      <c r="SXA231" s="24"/>
      <c r="SXB231" s="24"/>
      <c r="SXC231" s="24"/>
      <c r="SXD231" s="24"/>
      <c r="SXE231" s="24"/>
      <c r="SXF231" s="24"/>
      <c r="SXG231" s="24"/>
      <c r="SXH231" s="24"/>
      <c r="SXI231" s="24"/>
      <c r="SXJ231" s="24"/>
      <c r="SXK231" s="24"/>
      <c r="SXL231" s="24"/>
      <c r="SXM231" s="24"/>
      <c r="SXN231" s="24"/>
      <c r="SXO231" s="24"/>
      <c r="SXP231" s="24"/>
      <c r="SXQ231" s="24"/>
      <c r="SXR231" s="24"/>
      <c r="SXS231" s="24"/>
      <c r="SXT231" s="24"/>
      <c r="SXU231" s="24"/>
      <c r="SXV231" s="24"/>
      <c r="SXW231" s="24"/>
      <c r="SXX231" s="24"/>
      <c r="SXY231" s="24"/>
      <c r="SXZ231" s="24"/>
      <c r="SYA231" s="24"/>
      <c r="SYB231" s="24"/>
      <c r="SYC231" s="24"/>
      <c r="SYD231" s="24"/>
      <c r="SYE231" s="24"/>
      <c r="SYF231" s="24"/>
      <c r="SYG231" s="24"/>
      <c r="SYH231" s="24"/>
      <c r="SYI231" s="24"/>
      <c r="SYJ231" s="24"/>
      <c r="SYK231" s="24"/>
      <c r="SYL231" s="24"/>
      <c r="SYM231" s="24"/>
      <c r="SYN231" s="24"/>
      <c r="SYO231" s="24"/>
      <c r="SYP231" s="24"/>
      <c r="SYQ231" s="24"/>
      <c r="SYR231" s="24"/>
      <c r="SYS231" s="24"/>
      <c r="SYT231" s="24"/>
      <c r="SYU231" s="24"/>
      <c r="SYV231" s="24"/>
      <c r="SYW231" s="24"/>
      <c r="SYX231" s="24"/>
      <c r="SYY231" s="24"/>
      <c r="SYZ231" s="24"/>
      <c r="SZA231" s="24"/>
      <c r="SZB231" s="24"/>
      <c r="SZC231" s="24"/>
      <c r="SZD231" s="24"/>
      <c r="SZE231" s="24"/>
      <c r="SZF231" s="24"/>
      <c r="SZG231" s="24"/>
      <c r="SZH231" s="24"/>
      <c r="SZI231" s="24"/>
      <c r="SZJ231" s="24"/>
      <c r="SZK231" s="24"/>
      <c r="SZL231" s="24"/>
      <c r="SZM231" s="24"/>
      <c r="SZN231" s="24"/>
      <c r="SZO231" s="24"/>
      <c r="SZP231" s="24"/>
      <c r="SZQ231" s="24"/>
      <c r="SZR231" s="24"/>
      <c r="SZS231" s="24"/>
      <c r="SZT231" s="24"/>
      <c r="SZU231" s="24"/>
      <c r="SZV231" s="24"/>
      <c r="SZW231" s="24"/>
      <c r="SZX231" s="24"/>
      <c r="SZY231" s="24"/>
      <c r="SZZ231" s="24"/>
      <c r="TAA231" s="24"/>
      <c r="TAB231" s="24"/>
      <c r="TAC231" s="24"/>
      <c r="TAD231" s="24"/>
      <c r="TAE231" s="24"/>
      <c r="TAF231" s="24"/>
      <c r="TAG231" s="24"/>
      <c r="TAH231" s="24"/>
      <c r="TAI231" s="24"/>
      <c r="TAJ231" s="24"/>
      <c r="TAK231" s="24"/>
      <c r="TAL231" s="24"/>
      <c r="TAM231" s="24"/>
      <c r="TAN231" s="24"/>
      <c r="TAO231" s="24"/>
      <c r="TAP231" s="24"/>
      <c r="TAQ231" s="24"/>
      <c r="TAR231" s="24"/>
      <c r="TAS231" s="24"/>
      <c r="TAT231" s="24"/>
      <c r="TAU231" s="24"/>
      <c r="TAV231" s="24"/>
      <c r="TAW231" s="24"/>
      <c r="TAX231" s="24"/>
      <c r="TAY231" s="24"/>
      <c r="TAZ231" s="24"/>
      <c r="TBA231" s="24"/>
      <c r="TBB231" s="24"/>
      <c r="TBC231" s="24"/>
      <c r="TBD231" s="24"/>
      <c r="TBE231" s="24"/>
      <c r="TBF231" s="24"/>
      <c r="TBG231" s="24"/>
      <c r="TBH231" s="24"/>
      <c r="TBI231" s="24"/>
      <c r="TBJ231" s="24"/>
      <c r="TBK231" s="24"/>
      <c r="TBL231" s="24"/>
      <c r="TBM231" s="24"/>
      <c r="TBN231" s="24"/>
      <c r="TBO231" s="24"/>
      <c r="TBP231" s="24"/>
      <c r="TBQ231" s="24"/>
      <c r="TBR231" s="24"/>
      <c r="TBS231" s="24"/>
      <c r="TBT231" s="24"/>
      <c r="TBU231" s="24"/>
      <c r="TBV231" s="24"/>
      <c r="TBW231" s="24"/>
      <c r="TBX231" s="24"/>
      <c r="TBY231" s="24"/>
      <c r="TBZ231" s="24"/>
      <c r="TCA231" s="24"/>
      <c r="TCB231" s="24"/>
      <c r="TCC231" s="24"/>
      <c r="TCD231" s="24"/>
      <c r="TCE231" s="24"/>
      <c r="TCF231" s="24"/>
      <c r="TCG231" s="24"/>
      <c r="TCH231" s="24"/>
      <c r="TCI231" s="24"/>
      <c r="TCJ231" s="24"/>
      <c r="TCK231" s="24"/>
      <c r="TCL231" s="24"/>
      <c r="TCM231" s="24"/>
      <c r="TCN231" s="24"/>
      <c r="TCO231" s="24"/>
      <c r="TCP231" s="24"/>
      <c r="TCQ231" s="24"/>
      <c r="TCR231" s="24"/>
      <c r="TCS231" s="24"/>
      <c r="TCT231" s="24"/>
      <c r="TCU231" s="24"/>
      <c r="TCV231" s="24"/>
      <c r="TCW231" s="24"/>
      <c r="TCX231" s="24"/>
      <c r="TCY231" s="24"/>
      <c r="TCZ231" s="24"/>
      <c r="TDA231" s="24"/>
      <c r="TDB231" s="24"/>
      <c r="TDC231" s="24"/>
      <c r="TDD231" s="24"/>
      <c r="TDE231" s="24"/>
      <c r="TDF231" s="24"/>
      <c r="TDG231" s="24"/>
      <c r="TDH231" s="24"/>
      <c r="TDI231" s="24"/>
      <c r="TDJ231" s="24"/>
      <c r="TDK231" s="24"/>
      <c r="TDL231" s="24"/>
      <c r="TDM231" s="24"/>
      <c r="TDN231" s="24"/>
      <c r="TDO231" s="24"/>
      <c r="TDP231" s="24"/>
      <c r="TDQ231" s="24"/>
      <c r="TDR231" s="24"/>
      <c r="TDS231" s="24"/>
      <c r="TDT231" s="24"/>
      <c r="TDU231" s="24"/>
      <c r="TDV231" s="24"/>
      <c r="TDW231" s="24"/>
      <c r="TDX231" s="24"/>
      <c r="TDY231" s="24"/>
      <c r="TDZ231" s="24"/>
      <c r="TEA231" s="24"/>
      <c r="TEB231" s="24"/>
      <c r="TEC231" s="24"/>
      <c r="TED231" s="24"/>
      <c r="TEE231" s="24"/>
      <c r="TEF231" s="24"/>
      <c r="TEG231" s="24"/>
      <c r="TEH231" s="24"/>
      <c r="TEI231" s="24"/>
      <c r="TEJ231" s="24"/>
      <c r="TEK231" s="24"/>
      <c r="TEL231" s="24"/>
      <c r="TEM231" s="24"/>
      <c r="TEN231" s="24"/>
      <c r="TEO231" s="24"/>
      <c r="TEP231" s="24"/>
      <c r="TEQ231" s="24"/>
      <c r="TER231" s="24"/>
      <c r="TES231" s="24"/>
      <c r="TET231" s="24"/>
      <c r="TEU231" s="24"/>
      <c r="TEV231" s="24"/>
      <c r="TEW231" s="24"/>
      <c r="TEX231" s="24"/>
      <c r="TEY231" s="24"/>
      <c r="TEZ231" s="24"/>
      <c r="TFA231" s="24"/>
      <c r="TFB231" s="24"/>
      <c r="TFC231" s="24"/>
      <c r="TFD231" s="24"/>
      <c r="TFE231" s="24"/>
      <c r="TFF231" s="24"/>
      <c r="TFG231" s="24"/>
      <c r="TFH231" s="24"/>
      <c r="TFI231" s="24"/>
      <c r="TFJ231" s="24"/>
      <c r="TFK231" s="24"/>
      <c r="TFL231" s="24"/>
      <c r="TFM231" s="24"/>
      <c r="TFN231" s="24"/>
      <c r="TFO231" s="24"/>
      <c r="TFP231" s="24"/>
      <c r="TFQ231" s="24"/>
      <c r="TFR231" s="24"/>
      <c r="TFS231" s="24"/>
      <c r="TFT231" s="24"/>
      <c r="TFU231" s="24"/>
      <c r="TFV231" s="24"/>
      <c r="TFW231" s="24"/>
      <c r="TFX231" s="24"/>
      <c r="TFY231" s="24"/>
      <c r="TFZ231" s="24"/>
      <c r="TGA231" s="24"/>
      <c r="TGB231" s="24"/>
      <c r="TGC231" s="24"/>
      <c r="TGD231" s="24"/>
      <c r="TGE231" s="24"/>
      <c r="TGF231" s="24"/>
      <c r="TGG231" s="24"/>
      <c r="TGH231" s="24"/>
      <c r="TGI231" s="24"/>
      <c r="TGJ231" s="24"/>
      <c r="TGK231" s="24"/>
      <c r="TGL231" s="24"/>
      <c r="TGM231" s="24"/>
      <c r="TGN231" s="24"/>
      <c r="TGO231" s="24"/>
      <c r="TGP231" s="24"/>
      <c r="TGQ231" s="24"/>
      <c r="TGR231" s="24"/>
      <c r="TGS231" s="24"/>
      <c r="TGT231" s="24"/>
      <c r="TGU231" s="24"/>
      <c r="TGV231" s="24"/>
      <c r="TGW231" s="24"/>
      <c r="TGX231" s="24"/>
      <c r="TGY231" s="24"/>
      <c r="TGZ231" s="24"/>
      <c r="THA231" s="24"/>
      <c r="THB231" s="24"/>
      <c r="THC231" s="24"/>
      <c r="THD231" s="24"/>
      <c r="THE231" s="24"/>
      <c r="THF231" s="24"/>
      <c r="THG231" s="24"/>
      <c r="THH231" s="24"/>
      <c r="THI231" s="24"/>
      <c r="THJ231" s="24"/>
      <c r="THK231" s="24"/>
      <c r="THL231" s="24"/>
      <c r="THM231" s="24"/>
      <c r="THN231" s="24"/>
      <c r="THO231" s="24"/>
      <c r="THP231" s="24"/>
      <c r="THQ231" s="24"/>
      <c r="THR231" s="24"/>
      <c r="THS231" s="24"/>
      <c r="THT231" s="24"/>
      <c r="THU231" s="24"/>
      <c r="THV231" s="24"/>
      <c r="THW231" s="24"/>
      <c r="THX231" s="24"/>
      <c r="THY231" s="24"/>
      <c r="THZ231" s="24"/>
      <c r="TIA231" s="24"/>
      <c r="TIB231" s="24"/>
      <c r="TIC231" s="24"/>
      <c r="TID231" s="24"/>
      <c r="TIE231" s="24"/>
      <c r="TIF231" s="24"/>
      <c r="TIG231" s="24"/>
      <c r="TIH231" s="24"/>
      <c r="TII231" s="24"/>
      <c r="TIJ231" s="24"/>
      <c r="TIK231" s="24"/>
      <c r="TIL231" s="24"/>
      <c r="TIM231" s="24"/>
      <c r="TIN231" s="24"/>
      <c r="TIO231" s="24"/>
      <c r="TIP231" s="24"/>
      <c r="TIQ231" s="24"/>
      <c r="TIR231" s="24"/>
      <c r="TIS231" s="24"/>
      <c r="TIT231" s="24"/>
      <c r="TIU231" s="24"/>
      <c r="TIV231" s="24"/>
      <c r="TIW231" s="24"/>
      <c r="TIX231" s="24"/>
      <c r="TIY231" s="24"/>
      <c r="TIZ231" s="24"/>
      <c r="TJA231" s="24"/>
      <c r="TJB231" s="24"/>
      <c r="TJC231" s="24"/>
      <c r="TJD231" s="24"/>
      <c r="TJE231" s="24"/>
      <c r="TJF231" s="24"/>
      <c r="TJG231" s="24"/>
      <c r="TJH231" s="24"/>
      <c r="TJI231" s="24"/>
      <c r="TJJ231" s="24"/>
      <c r="TJK231" s="24"/>
      <c r="TJL231" s="24"/>
      <c r="TJM231" s="24"/>
      <c r="TJN231" s="24"/>
      <c r="TJO231" s="24"/>
      <c r="TJP231" s="24"/>
      <c r="TJQ231" s="24"/>
      <c r="TJR231" s="24"/>
      <c r="TJS231" s="24"/>
      <c r="TJT231" s="24"/>
      <c r="TJU231" s="24"/>
      <c r="TJV231" s="24"/>
      <c r="TJW231" s="24"/>
      <c r="TJX231" s="24"/>
      <c r="TJY231" s="24"/>
      <c r="TJZ231" s="24"/>
      <c r="TKA231" s="24"/>
      <c r="TKB231" s="24"/>
      <c r="TKC231" s="24"/>
      <c r="TKD231" s="24"/>
      <c r="TKE231" s="24"/>
      <c r="TKF231" s="24"/>
      <c r="TKG231" s="24"/>
      <c r="TKH231" s="24"/>
      <c r="TKI231" s="24"/>
      <c r="TKJ231" s="24"/>
      <c r="TKK231" s="24"/>
      <c r="TKL231" s="24"/>
      <c r="TKM231" s="24"/>
      <c r="TKN231" s="24"/>
      <c r="TKO231" s="24"/>
      <c r="TKP231" s="24"/>
      <c r="TKQ231" s="24"/>
      <c r="TKR231" s="24"/>
      <c r="TKS231" s="24"/>
      <c r="TKT231" s="24"/>
      <c r="TKU231" s="24"/>
      <c r="TKV231" s="24"/>
      <c r="TKW231" s="24"/>
      <c r="TKX231" s="24"/>
      <c r="TKY231" s="24"/>
      <c r="TKZ231" s="24"/>
      <c r="TLA231" s="24"/>
      <c r="TLB231" s="24"/>
      <c r="TLC231" s="24"/>
      <c r="TLD231" s="24"/>
      <c r="TLE231" s="24"/>
      <c r="TLF231" s="24"/>
      <c r="TLG231" s="24"/>
      <c r="TLH231" s="24"/>
      <c r="TLI231" s="24"/>
      <c r="TLJ231" s="24"/>
      <c r="TLK231" s="24"/>
      <c r="TLL231" s="24"/>
      <c r="TLM231" s="24"/>
      <c r="TLN231" s="24"/>
      <c r="TLO231" s="24"/>
      <c r="TLP231" s="24"/>
      <c r="TLQ231" s="24"/>
      <c r="TLR231" s="24"/>
      <c r="TLS231" s="24"/>
      <c r="TLT231" s="24"/>
      <c r="TLU231" s="24"/>
      <c r="TLV231" s="24"/>
      <c r="TLW231" s="24"/>
      <c r="TLX231" s="24"/>
      <c r="TLY231" s="24"/>
      <c r="TLZ231" s="24"/>
      <c r="TMA231" s="24"/>
      <c r="TMB231" s="24"/>
      <c r="TMC231" s="24"/>
      <c r="TMD231" s="24"/>
      <c r="TME231" s="24"/>
      <c r="TMF231" s="24"/>
      <c r="TMG231" s="24"/>
      <c r="TMH231" s="24"/>
      <c r="TMI231" s="24"/>
      <c r="TMJ231" s="24"/>
      <c r="TMK231" s="24"/>
      <c r="TML231" s="24"/>
      <c r="TMM231" s="24"/>
      <c r="TMN231" s="24"/>
      <c r="TMO231" s="24"/>
      <c r="TMP231" s="24"/>
      <c r="TMQ231" s="24"/>
      <c r="TMR231" s="24"/>
      <c r="TMS231" s="24"/>
      <c r="TMT231" s="24"/>
      <c r="TMU231" s="24"/>
      <c r="TMV231" s="24"/>
      <c r="TMW231" s="24"/>
      <c r="TMX231" s="24"/>
      <c r="TMY231" s="24"/>
      <c r="TMZ231" s="24"/>
      <c r="TNA231" s="24"/>
      <c r="TNB231" s="24"/>
      <c r="TNC231" s="24"/>
      <c r="TND231" s="24"/>
      <c r="TNE231" s="24"/>
      <c r="TNF231" s="24"/>
      <c r="TNG231" s="24"/>
      <c r="TNH231" s="24"/>
      <c r="TNI231" s="24"/>
      <c r="TNJ231" s="24"/>
      <c r="TNK231" s="24"/>
      <c r="TNL231" s="24"/>
      <c r="TNM231" s="24"/>
      <c r="TNN231" s="24"/>
      <c r="TNO231" s="24"/>
      <c r="TNP231" s="24"/>
      <c r="TNQ231" s="24"/>
      <c r="TNR231" s="24"/>
      <c r="TNS231" s="24"/>
      <c r="TNT231" s="24"/>
      <c r="TNU231" s="24"/>
      <c r="TNV231" s="24"/>
      <c r="TNW231" s="24"/>
      <c r="TNX231" s="24"/>
      <c r="TNY231" s="24"/>
      <c r="TNZ231" s="24"/>
      <c r="TOA231" s="24"/>
      <c r="TOB231" s="24"/>
      <c r="TOC231" s="24"/>
      <c r="TOD231" s="24"/>
      <c r="TOE231" s="24"/>
      <c r="TOF231" s="24"/>
      <c r="TOG231" s="24"/>
      <c r="TOH231" s="24"/>
      <c r="TOI231" s="24"/>
      <c r="TOJ231" s="24"/>
      <c r="TOK231" s="24"/>
      <c r="TOL231" s="24"/>
      <c r="TOM231" s="24"/>
      <c r="TON231" s="24"/>
      <c r="TOO231" s="24"/>
      <c r="TOP231" s="24"/>
      <c r="TOQ231" s="24"/>
      <c r="TOR231" s="24"/>
      <c r="TOS231" s="24"/>
      <c r="TOT231" s="24"/>
      <c r="TOU231" s="24"/>
      <c r="TOV231" s="24"/>
      <c r="TOW231" s="24"/>
      <c r="TOX231" s="24"/>
      <c r="TOY231" s="24"/>
      <c r="TOZ231" s="24"/>
      <c r="TPA231" s="24"/>
      <c r="TPB231" s="24"/>
      <c r="TPC231" s="24"/>
      <c r="TPD231" s="24"/>
      <c r="TPE231" s="24"/>
      <c r="TPF231" s="24"/>
      <c r="TPG231" s="24"/>
      <c r="TPH231" s="24"/>
      <c r="TPI231" s="24"/>
      <c r="TPJ231" s="24"/>
      <c r="TPK231" s="24"/>
      <c r="TPL231" s="24"/>
      <c r="TPM231" s="24"/>
      <c r="TPN231" s="24"/>
      <c r="TPO231" s="24"/>
      <c r="TPP231" s="24"/>
      <c r="TPQ231" s="24"/>
      <c r="TPR231" s="24"/>
      <c r="TPS231" s="24"/>
      <c r="TPT231" s="24"/>
      <c r="TPU231" s="24"/>
      <c r="TPV231" s="24"/>
      <c r="TPW231" s="24"/>
      <c r="TPX231" s="24"/>
      <c r="TPY231" s="24"/>
      <c r="TPZ231" s="24"/>
      <c r="TQA231" s="24"/>
      <c r="TQB231" s="24"/>
      <c r="TQC231" s="24"/>
      <c r="TQD231" s="24"/>
      <c r="TQE231" s="24"/>
      <c r="TQF231" s="24"/>
      <c r="TQG231" s="24"/>
      <c r="TQH231" s="24"/>
      <c r="TQI231" s="24"/>
      <c r="TQJ231" s="24"/>
      <c r="TQK231" s="24"/>
      <c r="TQL231" s="24"/>
      <c r="TQM231" s="24"/>
      <c r="TQN231" s="24"/>
      <c r="TQO231" s="24"/>
      <c r="TQP231" s="24"/>
      <c r="TQQ231" s="24"/>
      <c r="TQR231" s="24"/>
      <c r="TQS231" s="24"/>
      <c r="TQT231" s="24"/>
      <c r="TQU231" s="24"/>
      <c r="TQV231" s="24"/>
      <c r="TQW231" s="24"/>
      <c r="TQX231" s="24"/>
      <c r="TQY231" s="24"/>
      <c r="TQZ231" s="24"/>
      <c r="TRA231" s="24"/>
      <c r="TRB231" s="24"/>
      <c r="TRC231" s="24"/>
      <c r="TRD231" s="24"/>
      <c r="TRE231" s="24"/>
      <c r="TRF231" s="24"/>
      <c r="TRG231" s="24"/>
      <c r="TRH231" s="24"/>
      <c r="TRI231" s="24"/>
      <c r="TRJ231" s="24"/>
      <c r="TRK231" s="24"/>
      <c r="TRL231" s="24"/>
      <c r="TRM231" s="24"/>
      <c r="TRN231" s="24"/>
      <c r="TRO231" s="24"/>
      <c r="TRP231" s="24"/>
      <c r="TRQ231" s="24"/>
      <c r="TRR231" s="24"/>
      <c r="TRS231" s="24"/>
      <c r="TRT231" s="24"/>
      <c r="TRU231" s="24"/>
      <c r="TRV231" s="24"/>
      <c r="TRW231" s="24"/>
      <c r="TRX231" s="24"/>
      <c r="TRY231" s="24"/>
      <c r="TRZ231" s="24"/>
      <c r="TSA231" s="24"/>
      <c r="TSB231" s="24"/>
      <c r="TSC231" s="24"/>
      <c r="TSD231" s="24"/>
      <c r="TSE231" s="24"/>
      <c r="TSF231" s="24"/>
      <c r="TSG231" s="24"/>
      <c r="TSH231" s="24"/>
      <c r="TSI231" s="24"/>
      <c r="TSJ231" s="24"/>
      <c r="TSK231" s="24"/>
      <c r="TSL231" s="24"/>
      <c r="TSM231" s="24"/>
      <c r="TSN231" s="24"/>
      <c r="TSO231" s="24"/>
      <c r="TSP231" s="24"/>
      <c r="TSQ231" s="24"/>
      <c r="TSR231" s="24"/>
      <c r="TSS231" s="24"/>
      <c r="TST231" s="24"/>
      <c r="TSU231" s="24"/>
      <c r="TSV231" s="24"/>
      <c r="TSW231" s="24"/>
      <c r="TSX231" s="24"/>
      <c r="TSY231" s="24"/>
      <c r="TSZ231" s="24"/>
      <c r="TTA231" s="24"/>
      <c r="TTB231" s="24"/>
      <c r="TTC231" s="24"/>
      <c r="TTD231" s="24"/>
      <c r="TTE231" s="24"/>
      <c r="TTF231" s="24"/>
      <c r="TTG231" s="24"/>
      <c r="TTH231" s="24"/>
      <c r="TTI231" s="24"/>
      <c r="TTJ231" s="24"/>
      <c r="TTK231" s="24"/>
      <c r="TTL231" s="24"/>
      <c r="TTM231" s="24"/>
      <c r="TTN231" s="24"/>
      <c r="TTO231" s="24"/>
      <c r="TTP231" s="24"/>
      <c r="TTQ231" s="24"/>
      <c r="TTR231" s="24"/>
      <c r="TTS231" s="24"/>
      <c r="TTT231" s="24"/>
      <c r="TTU231" s="24"/>
      <c r="TTV231" s="24"/>
      <c r="TTW231" s="24"/>
      <c r="TTX231" s="24"/>
      <c r="TTY231" s="24"/>
      <c r="TTZ231" s="24"/>
      <c r="TUA231" s="24"/>
      <c r="TUB231" s="24"/>
      <c r="TUC231" s="24"/>
      <c r="TUD231" s="24"/>
      <c r="TUE231" s="24"/>
      <c r="TUF231" s="24"/>
      <c r="TUG231" s="24"/>
      <c r="TUH231" s="24"/>
      <c r="TUI231" s="24"/>
      <c r="TUJ231" s="24"/>
      <c r="TUK231" s="24"/>
      <c r="TUL231" s="24"/>
      <c r="TUM231" s="24"/>
      <c r="TUN231" s="24"/>
      <c r="TUO231" s="24"/>
      <c r="TUP231" s="24"/>
      <c r="TUQ231" s="24"/>
      <c r="TUR231" s="24"/>
      <c r="TUS231" s="24"/>
      <c r="TUT231" s="24"/>
      <c r="TUU231" s="24"/>
      <c r="TUV231" s="24"/>
      <c r="TUW231" s="24"/>
      <c r="TUX231" s="24"/>
      <c r="TUY231" s="24"/>
      <c r="TUZ231" s="24"/>
      <c r="TVA231" s="24"/>
      <c r="TVB231" s="24"/>
      <c r="TVC231" s="24"/>
      <c r="TVD231" s="24"/>
      <c r="TVE231" s="24"/>
      <c r="TVF231" s="24"/>
      <c r="TVG231" s="24"/>
      <c r="TVH231" s="24"/>
      <c r="TVI231" s="24"/>
      <c r="TVJ231" s="24"/>
      <c r="TVK231" s="24"/>
      <c r="TVL231" s="24"/>
      <c r="TVM231" s="24"/>
      <c r="TVN231" s="24"/>
      <c r="TVO231" s="24"/>
      <c r="TVP231" s="24"/>
      <c r="TVQ231" s="24"/>
      <c r="TVR231" s="24"/>
      <c r="TVS231" s="24"/>
      <c r="TVT231" s="24"/>
      <c r="TVU231" s="24"/>
      <c r="TVV231" s="24"/>
      <c r="TVW231" s="24"/>
      <c r="TVX231" s="24"/>
      <c r="TVY231" s="24"/>
      <c r="TVZ231" s="24"/>
      <c r="TWA231" s="24"/>
      <c r="TWB231" s="24"/>
      <c r="TWC231" s="24"/>
      <c r="TWD231" s="24"/>
      <c r="TWE231" s="24"/>
      <c r="TWF231" s="24"/>
      <c r="TWG231" s="24"/>
      <c r="TWH231" s="24"/>
      <c r="TWI231" s="24"/>
      <c r="TWJ231" s="24"/>
      <c r="TWK231" s="24"/>
      <c r="TWL231" s="24"/>
      <c r="TWM231" s="24"/>
      <c r="TWN231" s="24"/>
      <c r="TWO231" s="24"/>
      <c r="TWP231" s="24"/>
      <c r="TWQ231" s="24"/>
      <c r="TWR231" s="24"/>
      <c r="TWS231" s="24"/>
      <c r="TWT231" s="24"/>
      <c r="TWU231" s="24"/>
      <c r="TWV231" s="24"/>
      <c r="TWW231" s="24"/>
      <c r="TWX231" s="24"/>
      <c r="TWY231" s="24"/>
      <c r="TWZ231" s="24"/>
      <c r="TXA231" s="24"/>
      <c r="TXB231" s="24"/>
      <c r="TXC231" s="24"/>
      <c r="TXD231" s="24"/>
      <c r="TXE231" s="24"/>
      <c r="TXF231" s="24"/>
      <c r="TXG231" s="24"/>
      <c r="TXH231" s="24"/>
      <c r="TXI231" s="24"/>
      <c r="TXJ231" s="24"/>
      <c r="TXK231" s="24"/>
      <c r="TXL231" s="24"/>
      <c r="TXM231" s="24"/>
      <c r="TXN231" s="24"/>
      <c r="TXO231" s="24"/>
      <c r="TXP231" s="24"/>
      <c r="TXQ231" s="24"/>
      <c r="TXR231" s="24"/>
      <c r="TXS231" s="24"/>
      <c r="TXT231" s="24"/>
      <c r="TXU231" s="24"/>
      <c r="TXV231" s="24"/>
      <c r="TXW231" s="24"/>
      <c r="TXX231" s="24"/>
      <c r="TXY231" s="24"/>
      <c r="TXZ231" s="24"/>
      <c r="TYA231" s="24"/>
      <c r="TYB231" s="24"/>
      <c r="TYC231" s="24"/>
      <c r="TYD231" s="24"/>
      <c r="TYE231" s="24"/>
      <c r="TYF231" s="24"/>
      <c r="TYG231" s="24"/>
      <c r="TYH231" s="24"/>
      <c r="TYI231" s="24"/>
      <c r="TYJ231" s="24"/>
      <c r="TYK231" s="24"/>
      <c r="TYL231" s="24"/>
      <c r="TYM231" s="24"/>
      <c r="TYN231" s="24"/>
      <c r="TYO231" s="24"/>
      <c r="TYP231" s="24"/>
      <c r="TYQ231" s="24"/>
      <c r="TYR231" s="24"/>
      <c r="TYS231" s="24"/>
      <c r="TYT231" s="24"/>
      <c r="TYU231" s="24"/>
      <c r="TYV231" s="24"/>
      <c r="TYW231" s="24"/>
      <c r="TYX231" s="24"/>
      <c r="TYY231" s="24"/>
      <c r="TYZ231" s="24"/>
      <c r="TZA231" s="24"/>
      <c r="TZB231" s="24"/>
      <c r="TZC231" s="24"/>
      <c r="TZD231" s="24"/>
      <c r="TZE231" s="24"/>
      <c r="TZF231" s="24"/>
      <c r="TZG231" s="24"/>
      <c r="TZH231" s="24"/>
      <c r="TZI231" s="24"/>
      <c r="TZJ231" s="24"/>
      <c r="TZK231" s="24"/>
      <c r="TZL231" s="24"/>
      <c r="TZM231" s="24"/>
      <c r="TZN231" s="24"/>
      <c r="TZO231" s="24"/>
      <c r="TZP231" s="24"/>
      <c r="TZQ231" s="24"/>
      <c r="TZR231" s="24"/>
      <c r="TZS231" s="24"/>
      <c r="TZT231" s="24"/>
      <c r="TZU231" s="24"/>
      <c r="TZV231" s="24"/>
      <c r="TZW231" s="24"/>
      <c r="TZX231" s="24"/>
      <c r="TZY231" s="24"/>
      <c r="TZZ231" s="24"/>
      <c r="UAA231" s="24"/>
      <c r="UAB231" s="24"/>
      <c r="UAC231" s="24"/>
      <c r="UAD231" s="24"/>
      <c r="UAE231" s="24"/>
      <c r="UAF231" s="24"/>
      <c r="UAG231" s="24"/>
      <c r="UAH231" s="24"/>
      <c r="UAI231" s="24"/>
      <c r="UAJ231" s="24"/>
      <c r="UAK231" s="24"/>
      <c r="UAL231" s="24"/>
      <c r="UAM231" s="24"/>
      <c r="UAN231" s="24"/>
      <c r="UAO231" s="24"/>
      <c r="UAP231" s="24"/>
      <c r="UAQ231" s="24"/>
      <c r="UAR231" s="24"/>
      <c r="UAS231" s="24"/>
      <c r="UAT231" s="24"/>
      <c r="UAU231" s="24"/>
      <c r="UAV231" s="24"/>
      <c r="UAW231" s="24"/>
      <c r="UAX231" s="24"/>
      <c r="UAY231" s="24"/>
      <c r="UAZ231" s="24"/>
      <c r="UBA231" s="24"/>
      <c r="UBB231" s="24"/>
      <c r="UBC231" s="24"/>
      <c r="UBD231" s="24"/>
      <c r="UBE231" s="24"/>
      <c r="UBF231" s="24"/>
      <c r="UBG231" s="24"/>
      <c r="UBH231" s="24"/>
      <c r="UBI231" s="24"/>
      <c r="UBJ231" s="24"/>
      <c r="UBK231" s="24"/>
      <c r="UBL231" s="24"/>
      <c r="UBM231" s="24"/>
      <c r="UBN231" s="24"/>
      <c r="UBO231" s="24"/>
      <c r="UBP231" s="24"/>
      <c r="UBQ231" s="24"/>
      <c r="UBR231" s="24"/>
      <c r="UBS231" s="24"/>
      <c r="UBT231" s="24"/>
      <c r="UBU231" s="24"/>
      <c r="UBV231" s="24"/>
      <c r="UBW231" s="24"/>
      <c r="UBX231" s="24"/>
      <c r="UBY231" s="24"/>
      <c r="UBZ231" s="24"/>
      <c r="UCA231" s="24"/>
      <c r="UCB231" s="24"/>
      <c r="UCC231" s="24"/>
      <c r="UCD231" s="24"/>
      <c r="UCE231" s="24"/>
      <c r="UCF231" s="24"/>
      <c r="UCG231" s="24"/>
      <c r="UCH231" s="24"/>
      <c r="UCI231" s="24"/>
      <c r="UCJ231" s="24"/>
      <c r="UCK231" s="24"/>
      <c r="UCL231" s="24"/>
      <c r="UCM231" s="24"/>
      <c r="UCN231" s="24"/>
      <c r="UCO231" s="24"/>
      <c r="UCP231" s="24"/>
      <c r="UCQ231" s="24"/>
      <c r="UCR231" s="24"/>
      <c r="UCS231" s="24"/>
      <c r="UCT231" s="24"/>
      <c r="UCU231" s="24"/>
      <c r="UCV231" s="24"/>
      <c r="UCW231" s="24"/>
      <c r="UCX231" s="24"/>
      <c r="UCY231" s="24"/>
      <c r="UCZ231" s="24"/>
      <c r="UDA231" s="24"/>
      <c r="UDB231" s="24"/>
      <c r="UDC231" s="24"/>
      <c r="UDD231" s="24"/>
      <c r="UDE231" s="24"/>
      <c r="UDF231" s="24"/>
      <c r="UDG231" s="24"/>
      <c r="UDH231" s="24"/>
      <c r="UDI231" s="24"/>
      <c r="UDJ231" s="24"/>
      <c r="UDK231" s="24"/>
      <c r="UDL231" s="24"/>
      <c r="UDM231" s="24"/>
      <c r="UDN231" s="24"/>
      <c r="UDO231" s="24"/>
      <c r="UDP231" s="24"/>
      <c r="UDQ231" s="24"/>
      <c r="UDR231" s="24"/>
      <c r="UDS231" s="24"/>
      <c r="UDT231" s="24"/>
      <c r="UDU231" s="24"/>
      <c r="UDV231" s="24"/>
      <c r="UDW231" s="24"/>
      <c r="UDX231" s="24"/>
      <c r="UDY231" s="24"/>
      <c r="UDZ231" s="24"/>
      <c r="UEA231" s="24"/>
      <c r="UEB231" s="24"/>
      <c r="UEC231" s="24"/>
      <c r="UED231" s="24"/>
      <c r="UEE231" s="24"/>
      <c r="UEF231" s="24"/>
      <c r="UEG231" s="24"/>
      <c r="UEH231" s="24"/>
      <c r="UEI231" s="24"/>
      <c r="UEJ231" s="24"/>
      <c r="UEK231" s="24"/>
      <c r="UEL231" s="24"/>
      <c r="UEM231" s="24"/>
      <c r="UEN231" s="24"/>
      <c r="UEO231" s="24"/>
      <c r="UEP231" s="24"/>
      <c r="UEQ231" s="24"/>
      <c r="UER231" s="24"/>
      <c r="UES231" s="24"/>
      <c r="UET231" s="24"/>
      <c r="UEU231" s="24"/>
      <c r="UEV231" s="24"/>
      <c r="UEW231" s="24"/>
      <c r="UEX231" s="24"/>
      <c r="UEY231" s="24"/>
      <c r="UEZ231" s="24"/>
      <c r="UFA231" s="24"/>
      <c r="UFB231" s="24"/>
      <c r="UFC231" s="24"/>
      <c r="UFD231" s="24"/>
      <c r="UFE231" s="24"/>
      <c r="UFF231" s="24"/>
      <c r="UFG231" s="24"/>
      <c r="UFH231" s="24"/>
      <c r="UFI231" s="24"/>
      <c r="UFJ231" s="24"/>
      <c r="UFK231" s="24"/>
      <c r="UFL231" s="24"/>
      <c r="UFM231" s="24"/>
      <c r="UFN231" s="24"/>
      <c r="UFO231" s="24"/>
      <c r="UFP231" s="24"/>
      <c r="UFQ231" s="24"/>
      <c r="UFR231" s="24"/>
      <c r="UFS231" s="24"/>
      <c r="UFT231" s="24"/>
      <c r="UFU231" s="24"/>
      <c r="UFV231" s="24"/>
      <c r="UFW231" s="24"/>
      <c r="UFX231" s="24"/>
      <c r="UFY231" s="24"/>
      <c r="UFZ231" s="24"/>
      <c r="UGA231" s="24"/>
      <c r="UGB231" s="24"/>
      <c r="UGC231" s="24"/>
      <c r="UGD231" s="24"/>
      <c r="UGE231" s="24"/>
      <c r="UGF231" s="24"/>
      <c r="UGG231" s="24"/>
      <c r="UGH231" s="24"/>
      <c r="UGI231" s="24"/>
      <c r="UGJ231" s="24"/>
      <c r="UGK231" s="24"/>
      <c r="UGL231" s="24"/>
      <c r="UGM231" s="24"/>
      <c r="UGN231" s="24"/>
      <c r="UGO231" s="24"/>
      <c r="UGP231" s="24"/>
      <c r="UGQ231" s="24"/>
      <c r="UGR231" s="24"/>
      <c r="UGS231" s="24"/>
      <c r="UGT231" s="24"/>
      <c r="UGU231" s="24"/>
      <c r="UGV231" s="24"/>
      <c r="UGW231" s="24"/>
      <c r="UGX231" s="24"/>
      <c r="UGY231" s="24"/>
      <c r="UGZ231" s="24"/>
      <c r="UHA231" s="24"/>
      <c r="UHB231" s="24"/>
      <c r="UHC231" s="24"/>
      <c r="UHD231" s="24"/>
      <c r="UHE231" s="24"/>
      <c r="UHF231" s="24"/>
      <c r="UHG231" s="24"/>
      <c r="UHH231" s="24"/>
      <c r="UHI231" s="24"/>
      <c r="UHJ231" s="24"/>
      <c r="UHK231" s="24"/>
      <c r="UHL231" s="24"/>
      <c r="UHM231" s="24"/>
      <c r="UHN231" s="24"/>
      <c r="UHO231" s="24"/>
      <c r="UHP231" s="24"/>
      <c r="UHQ231" s="24"/>
      <c r="UHR231" s="24"/>
      <c r="UHS231" s="24"/>
      <c r="UHT231" s="24"/>
      <c r="UHU231" s="24"/>
      <c r="UHV231" s="24"/>
      <c r="UHW231" s="24"/>
      <c r="UHX231" s="24"/>
      <c r="UHY231" s="24"/>
      <c r="UHZ231" s="24"/>
      <c r="UIA231" s="24"/>
      <c r="UIB231" s="24"/>
      <c r="UIC231" s="24"/>
      <c r="UID231" s="24"/>
      <c r="UIE231" s="24"/>
      <c r="UIF231" s="24"/>
      <c r="UIG231" s="24"/>
      <c r="UIH231" s="24"/>
      <c r="UII231" s="24"/>
      <c r="UIJ231" s="24"/>
      <c r="UIK231" s="24"/>
      <c r="UIL231" s="24"/>
      <c r="UIM231" s="24"/>
      <c r="UIN231" s="24"/>
      <c r="UIO231" s="24"/>
      <c r="UIP231" s="24"/>
      <c r="UIQ231" s="24"/>
      <c r="UIR231" s="24"/>
      <c r="UIS231" s="24"/>
      <c r="UIT231" s="24"/>
      <c r="UIU231" s="24"/>
      <c r="UIV231" s="24"/>
      <c r="UIW231" s="24"/>
      <c r="UIX231" s="24"/>
      <c r="UIY231" s="24"/>
      <c r="UIZ231" s="24"/>
      <c r="UJA231" s="24"/>
      <c r="UJB231" s="24"/>
      <c r="UJC231" s="24"/>
      <c r="UJD231" s="24"/>
      <c r="UJE231" s="24"/>
      <c r="UJF231" s="24"/>
      <c r="UJG231" s="24"/>
      <c r="UJH231" s="24"/>
      <c r="UJI231" s="24"/>
      <c r="UJJ231" s="24"/>
      <c r="UJK231" s="24"/>
      <c r="UJL231" s="24"/>
      <c r="UJM231" s="24"/>
      <c r="UJN231" s="24"/>
      <c r="UJO231" s="24"/>
      <c r="UJP231" s="24"/>
      <c r="UJQ231" s="24"/>
      <c r="UJR231" s="24"/>
      <c r="UJS231" s="24"/>
      <c r="UJT231" s="24"/>
      <c r="UJU231" s="24"/>
      <c r="UJV231" s="24"/>
      <c r="UJW231" s="24"/>
      <c r="UJX231" s="24"/>
      <c r="UJY231" s="24"/>
      <c r="UJZ231" s="24"/>
      <c r="UKA231" s="24"/>
      <c r="UKB231" s="24"/>
      <c r="UKC231" s="24"/>
      <c r="UKD231" s="24"/>
      <c r="UKE231" s="24"/>
      <c r="UKF231" s="24"/>
      <c r="UKG231" s="24"/>
      <c r="UKH231" s="24"/>
      <c r="UKI231" s="24"/>
      <c r="UKJ231" s="24"/>
      <c r="UKK231" s="24"/>
      <c r="UKL231" s="24"/>
      <c r="UKM231" s="24"/>
      <c r="UKN231" s="24"/>
      <c r="UKO231" s="24"/>
      <c r="UKP231" s="24"/>
      <c r="UKQ231" s="24"/>
      <c r="UKR231" s="24"/>
      <c r="UKS231" s="24"/>
      <c r="UKT231" s="24"/>
      <c r="UKU231" s="24"/>
      <c r="UKV231" s="24"/>
      <c r="UKW231" s="24"/>
      <c r="UKX231" s="24"/>
      <c r="UKY231" s="24"/>
      <c r="UKZ231" s="24"/>
      <c r="ULA231" s="24"/>
      <c r="ULB231" s="24"/>
      <c r="ULC231" s="24"/>
      <c r="ULD231" s="24"/>
      <c r="ULE231" s="24"/>
      <c r="ULF231" s="24"/>
      <c r="ULG231" s="24"/>
      <c r="ULH231" s="24"/>
      <c r="ULI231" s="24"/>
      <c r="ULJ231" s="24"/>
      <c r="ULK231" s="24"/>
      <c r="ULL231" s="24"/>
      <c r="ULM231" s="24"/>
      <c r="ULN231" s="24"/>
      <c r="ULO231" s="24"/>
      <c r="ULP231" s="24"/>
      <c r="ULQ231" s="24"/>
      <c r="ULR231" s="24"/>
      <c r="ULS231" s="24"/>
      <c r="ULT231" s="24"/>
      <c r="ULU231" s="24"/>
      <c r="ULV231" s="24"/>
      <c r="ULW231" s="24"/>
      <c r="ULX231" s="24"/>
      <c r="ULY231" s="24"/>
      <c r="ULZ231" s="24"/>
      <c r="UMA231" s="24"/>
      <c r="UMB231" s="24"/>
      <c r="UMC231" s="24"/>
      <c r="UMD231" s="24"/>
      <c r="UME231" s="24"/>
      <c r="UMF231" s="24"/>
      <c r="UMG231" s="24"/>
      <c r="UMH231" s="24"/>
      <c r="UMI231" s="24"/>
      <c r="UMJ231" s="24"/>
      <c r="UMK231" s="24"/>
      <c r="UML231" s="24"/>
      <c r="UMM231" s="24"/>
      <c r="UMN231" s="24"/>
      <c r="UMO231" s="24"/>
      <c r="UMP231" s="24"/>
      <c r="UMQ231" s="24"/>
      <c r="UMR231" s="24"/>
      <c r="UMS231" s="24"/>
      <c r="UMT231" s="24"/>
      <c r="UMU231" s="24"/>
      <c r="UMV231" s="24"/>
      <c r="UMW231" s="24"/>
      <c r="UMX231" s="24"/>
      <c r="UMY231" s="24"/>
      <c r="UMZ231" s="24"/>
      <c r="UNA231" s="24"/>
      <c r="UNB231" s="24"/>
      <c r="UNC231" s="24"/>
      <c r="UND231" s="24"/>
      <c r="UNE231" s="24"/>
      <c r="UNF231" s="24"/>
      <c r="UNG231" s="24"/>
      <c r="UNH231" s="24"/>
      <c r="UNI231" s="24"/>
      <c r="UNJ231" s="24"/>
      <c r="UNK231" s="24"/>
      <c r="UNL231" s="24"/>
      <c r="UNM231" s="24"/>
      <c r="UNN231" s="24"/>
      <c r="UNO231" s="24"/>
      <c r="UNP231" s="24"/>
      <c r="UNQ231" s="24"/>
      <c r="UNR231" s="24"/>
      <c r="UNS231" s="24"/>
      <c r="UNT231" s="24"/>
      <c r="UNU231" s="24"/>
      <c r="UNV231" s="24"/>
      <c r="UNW231" s="24"/>
      <c r="UNX231" s="24"/>
      <c r="UNY231" s="24"/>
      <c r="UNZ231" s="24"/>
      <c r="UOA231" s="24"/>
      <c r="UOB231" s="24"/>
      <c r="UOC231" s="24"/>
      <c r="UOD231" s="24"/>
      <c r="UOE231" s="24"/>
      <c r="UOF231" s="24"/>
      <c r="UOG231" s="24"/>
      <c r="UOH231" s="24"/>
      <c r="UOI231" s="24"/>
      <c r="UOJ231" s="24"/>
      <c r="UOK231" s="24"/>
      <c r="UOL231" s="24"/>
      <c r="UOM231" s="24"/>
      <c r="UON231" s="24"/>
      <c r="UOO231" s="24"/>
      <c r="UOP231" s="24"/>
      <c r="UOQ231" s="24"/>
      <c r="UOR231" s="24"/>
      <c r="UOS231" s="24"/>
      <c r="UOT231" s="24"/>
      <c r="UOU231" s="24"/>
      <c r="UOV231" s="24"/>
      <c r="UOW231" s="24"/>
      <c r="UOX231" s="24"/>
      <c r="UOY231" s="24"/>
      <c r="UOZ231" s="24"/>
      <c r="UPA231" s="24"/>
      <c r="UPB231" s="24"/>
      <c r="UPC231" s="24"/>
      <c r="UPD231" s="24"/>
      <c r="UPE231" s="24"/>
      <c r="UPF231" s="24"/>
      <c r="UPG231" s="24"/>
      <c r="UPH231" s="24"/>
      <c r="UPI231" s="24"/>
      <c r="UPJ231" s="24"/>
      <c r="UPK231" s="24"/>
      <c r="UPL231" s="24"/>
      <c r="UPM231" s="24"/>
      <c r="UPN231" s="24"/>
      <c r="UPO231" s="24"/>
      <c r="UPP231" s="24"/>
      <c r="UPQ231" s="24"/>
      <c r="UPR231" s="24"/>
      <c r="UPS231" s="24"/>
      <c r="UPT231" s="24"/>
      <c r="UPU231" s="24"/>
      <c r="UPV231" s="24"/>
      <c r="UPW231" s="24"/>
      <c r="UPX231" s="24"/>
      <c r="UPY231" s="24"/>
      <c r="UPZ231" s="24"/>
      <c r="UQA231" s="24"/>
      <c r="UQB231" s="24"/>
      <c r="UQC231" s="24"/>
      <c r="UQD231" s="24"/>
      <c r="UQE231" s="24"/>
      <c r="UQF231" s="24"/>
      <c r="UQG231" s="24"/>
      <c r="UQH231" s="24"/>
      <c r="UQI231" s="24"/>
      <c r="UQJ231" s="24"/>
      <c r="UQK231" s="24"/>
      <c r="UQL231" s="24"/>
      <c r="UQM231" s="24"/>
      <c r="UQN231" s="24"/>
      <c r="UQO231" s="24"/>
      <c r="UQP231" s="24"/>
      <c r="UQQ231" s="24"/>
      <c r="UQR231" s="24"/>
      <c r="UQS231" s="24"/>
      <c r="UQT231" s="24"/>
      <c r="UQU231" s="24"/>
      <c r="UQV231" s="24"/>
      <c r="UQW231" s="24"/>
      <c r="UQX231" s="24"/>
      <c r="UQY231" s="24"/>
      <c r="UQZ231" s="24"/>
      <c r="URA231" s="24"/>
      <c r="URB231" s="24"/>
      <c r="URC231" s="24"/>
      <c r="URD231" s="24"/>
      <c r="URE231" s="24"/>
      <c r="URF231" s="24"/>
      <c r="URG231" s="24"/>
      <c r="URH231" s="24"/>
      <c r="URI231" s="24"/>
      <c r="URJ231" s="24"/>
      <c r="URK231" s="24"/>
      <c r="URL231" s="24"/>
      <c r="URM231" s="24"/>
      <c r="URN231" s="24"/>
      <c r="URO231" s="24"/>
      <c r="URP231" s="24"/>
      <c r="URQ231" s="24"/>
      <c r="URR231" s="24"/>
      <c r="URS231" s="24"/>
      <c r="URT231" s="24"/>
      <c r="URU231" s="24"/>
      <c r="URV231" s="24"/>
      <c r="URW231" s="24"/>
      <c r="URX231" s="24"/>
      <c r="URY231" s="24"/>
      <c r="URZ231" s="24"/>
      <c r="USA231" s="24"/>
      <c r="USB231" s="24"/>
      <c r="USC231" s="24"/>
      <c r="USD231" s="24"/>
      <c r="USE231" s="24"/>
      <c r="USF231" s="24"/>
      <c r="USG231" s="24"/>
      <c r="USH231" s="24"/>
      <c r="USI231" s="24"/>
      <c r="USJ231" s="24"/>
      <c r="USK231" s="24"/>
      <c r="USL231" s="24"/>
      <c r="USM231" s="24"/>
      <c r="USN231" s="24"/>
      <c r="USO231" s="24"/>
      <c r="USP231" s="24"/>
      <c r="USQ231" s="24"/>
      <c r="USR231" s="24"/>
      <c r="USS231" s="24"/>
      <c r="UST231" s="24"/>
      <c r="USU231" s="24"/>
      <c r="USV231" s="24"/>
      <c r="USW231" s="24"/>
      <c r="USX231" s="24"/>
      <c r="USY231" s="24"/>
      <c r="USZ231" s="24"/>
      <c r="UTA231" s="24"/>
      <c r="UTB231" s="24"/>
      <c r="UTC231" s="24"/>
      <c r="UTD231" s="24"/>
      <c r="UTE231" s="24"/>
      <c r="UTF231" s="24"/>
      <c r="UTG231" s="24"/>
      <c r="UTH231" s="24"/>
      <c r="UTI231" s="24"/>
      <c r="UTJ231" s="24"/>
      <c r="UTK231" s="24"/>
      <c r="UTL231" s="24"/>
      <c r="UTM231" s="24"/>
      <c r="UTN231" s="24"/>
      <c r="UTO231" s="24"/>
      <c r="UTP231" s="24"/>
      <c r="UTQ231" s="24"/>
      <c r="UTR231" s="24"/>
      <c r="UTS231" s="24"/>
      <c r="UTT231" s="24"/>
      <c r="UTU231" s="24"/>
      <c r="UTV231" s="24"/>
      <c r="UTW231" s="24"/>
      <c r="UTX231" s="24"/>
      <c r="UTY231" s="24"/>
      <c r="UTZ231" s="24"/>
      <c r="UUA231" s="24"/>
      <c r="UUB231" s="24"/>
      <c r="UUC231" s="24"/>
      <c r="UUD231" s="24"/>
      <c r="UUE231" s="24"/>
      <c r="UUF231" s="24"/>
      <c r="UUG231" s="24"/>
      <c r="UUH231" s="24"/>
      <c r="UUI231" s="24"/>
      <c r="UUJ231" s="24"/>
      <c r="UUK231" s="24"/>
      <c r="UUL231" s="24"/>
      <c r="UUM231" s="24"/>
      <c r="UUN231" s="24"/>
      <c r="UUO231" s="24"/>
      <c r="UUP231" s="24"/>
      <c r="UUQ231" s="24"/>
      <c r="UUR231" s="24"/>
      <c r="UUS231" s="24"/>
      <c r="UUT231" s="24"/>
      <c r="UUU231" s="24"/>
      <c r="UUV231" s="24"/>
      <c r="UUW231" s="24"/>
      <c r="UUX231" s="24"/>
      <c r="UUY231" s="24"/>
      <c r="UUZ231" s="24"/>
      <c r="UVA231" s="24"/>
      <c r="UVB231" s="24"/>
      <c r="UVC231" s="24"/>
      <c r="UVD231" s="24"/>
      <c r="UVE231" s="24"/>
      <c r="UVF231" s="24"/>
      <c r="UVG231" s="24"/>
      <c r="UVH231" s="24"/>
      <c r="UVI231" s="24"/>
      <c r="UVJ231" s="24"/>
      <c r="UVK231" s="24"/>
      <c r="UVL231" s="24"/>
      <c r="UVM231" s="24"/>
      <c r="UVN231" s="24"/>
      <c r="UVO231" s="24"/>
      <c r="UVP231" s="24"/>
      <c r="UVQ231" s="24"/>
      <c r="UVR231" s="24"/>
      <c r="UVS231" s="24"/>
      <c r="UVT231" s="24"/>
      <c r="UVU231" s="24"/>
      <c r="UVV231" s="24"/>
      <c r="UVW231" s="24"/>
      <c r="UVX231" s="24"/>
      <c r="UVY231" s="24"/>
      <c r="UVZ231" s="24"/>
      <c r="UWA231" s="24"/>
      <c r="UWB231" s="24"/>
      <c r="UWC231" s="24"/>
      <c r="UWD231" s="24"/>
      <c r="UWE231" s="24"/>
      <c r="UWF231" s="24"/>
      <c r="UWG231" s="24"/>
      <c r="UWH231" s="24"/>
      <c r="UWI231" s="24"/>
      <c r="UWJ231" s="24"/>
      <c r="UWK231" s="24"/>
      <c r="UWL231" s="24"/>
      <c r="UWM231" s="24"/>
      <c r="UWN231" s="24"/>
      <c r="UWO231" s="24"/>
      <c r="UWP231" s="24"/>
      <c r="UWQ231" s="24"/>
      <c r="UWR231" s="24"/>
      <c r="UWS231" s="24"/>
      <c r="UWT231" s="24"/>
      <c r="UWU231" s="24"/>
      <c r="UWV231" s="24"/>
      <c r="UWW231" s="24"/>
      <c r="UWX231" s="24"/>
      <c r="UWY231" s="24"/>
      <c r="UWZ231" s="24"/>
      <c r="UXA231" s="24"/>
      <c r="UXB231" s="24"/>
      <c r="UXC231" s="24"/>
      <c r="UXD231" s="24"/>
      <c r="UXE231" s="24"/>
      <c r="UXF231" s="24"/>
      <c r="UXG231" s="24"/>
      <c r="UXH231" s="24"/>
      <c r="UXI231" s="24"/>
      <c r="UXJ231" s="24"/>
      <c r="UXK231" s="24"/>
      <c r="UXL231" s="24"/>
      <c r="UXM231" s="24"/>
      <c r="UXN231" s="24"/>
      <c r="UXO231" s="24"/>
      <c r="UXP231" s="24"/>
      <c r="UXQ231" s="24"/>
      <c r="UXR231" s="24"/>
      <c r="UXS231" s="24"/>
      <c r="UXT231" s="24"/>
      <c r="UXU231" s="24"/>
      <c r="UXV231" s="24"/>
      <c r="UXW231" s="24"/>
      <c r="UXX231" s="24"/>
      <c r="UXY231" s="24"/>
      <c r="UXZ231" s="24"/>
      <c r="UYA231" s="24"/>
      <c r="UYB231" s="24"/>
      <c r="UYC231" s="24"/>
      <c r="UYD231" s="24"/>
      <c r="UYE231" s="24"/>
      <c r="UYF231" s="24"/>
      <c r="UYG231" s="24"/>
      <c r="UYH231" s="24"/>
      <c r="UYI231" s="24"/>
      <c r="UYJ231" s="24"/>
      <c r="UYK231" s="24"/>
      <c r="UYL231" s="24"/>
      <c r="UYM231" s="24"/>
      <c r="UYN231" s="24"/>
      <c r="UYO231" s="24"/>
      <c r="UYP231" s="24"/>
      <c r="UYQ231" s="24"/>
      <c r="UYR231" s="24"/>
      <c r="UYS231" s="24"/>
      <c r="UYT231" s="24"/>
      <c r="UYU231" s="24"/>
      <c r="UYV231" s="24"/>
      <c r="UYW231" s="24"/>
      <c r="UYX231" s="24"/>
      <c r="UYY231" s="24"/>
      <c r="UYZ231" s="24"/>
      <c r="UZA231" s="24"/>
      <c r="UZB231" s="24"/>
      <c r="UZC231" s="24"/>
      <c r="UZD231" s="24"/>
      <c r="UZE231" s="24"/>
      <c r="UZF231" s="24"/>
      <c r="UZG231" s="24"/>
      <c r="UZH231" s="24"/>
      <c r="UZI231" s="24"/>
      <c r="UZJ231" s="24"/>
      <c r="UZK231" s="24"/>
      <c r="UZL231" s="24"/>
      <c r="UZM231" s="24"/>
      <c r="UZN231" s="24"/>
      <c r="UZO231" s="24"/>
      <c r="UZP231" s="24"/>
      <c r="UZQ231" s="24"/>
      <c r="UZR231" s="24"/>
      <c r="UZS231" s="24"/>
      <c r="UZT231" s="24"/>
      <c r="UZU231" s="24"/>
      <c r="UZV231" s="24"/>
      <c r="UZW231" s="24"/>
      <c r="UZX231" s="24"/>
      <c r="UZY231" s="24"/>
      <c r="UZZ231" s="24"/>
      <c r="VAA231" s="24"/>
      <c r="VAB231" s="24"/>
      <c r="VAC231" s="24"/>
      <c r="VAD231" s="24"/>
      <c r="VAE231" s="24"/>
      <c r="VAF231" s="24"/>
      <c r="VAG231" s="24"/>
      <c r="VAH231" s="24"/>
      <c r="VAI231" s="24"/>
      <c r="VAJ231" s="24"/>
      <c r="VAK231" s="24"/>
      <c r="VAL231" s="24"/>
      <c r="VAM231" s="24"/>
      <c r="VAN231" s="24"/>
      <c r="VAO231" s="24"/>
      <c r="VAP231" s="24"/>
      <c r="VAQ231" s="24"/>
      <c r="VAR231" s="24"/>
      <c r="VAS231" s="24"/>
      <c r="VAT231" s="24"/>
      <c r="VAU231" s="24"/>
      <c r="VAV231" s="24"/>
      <c r="VAW231" s="24"/>
      <c r="VAX231" s="24"/>
      <c r="VAY231" s="24"/>
      <c r="VAZ231" s="24"/>
      <c r="VBA231" s="24"/>
      <c r="VBB231" s="24"/>
      <c r="VBC231" s="24"/>
      <c r="VBD231" s="24"/>
      <c r="VBE231" s="24"/>
      <c r="VBF231" s="24"/>
      <c r="VBG231" s="24"/>
      <c r="VBH231" s="24"/>
      <c r="VBI231" s="24"/>
      <c r="VBJ231" s="24"/>
      <c r="VBK231" s="24"/>
      <c r="VBL231" s="24"/>
      <c r="VBM231" s="24"/>
      <c r="VBN231" s="24"/>
      <c r="VBO231" s="24"/>
      <c r="VBP231" s="24"/>
      <c r="VBQ231" s="24"/>
      <c r="VBR231" s="24"/>
      <c r="VBS231" s="24"/>
      <c r="VBT231" s="24"/>
      <c r="VBU231" s="24"/>
      <c r="VBV231" s="24"/>
      <c r="VBW231" s="24"/>
      <c r="VBX231" s="24"/>
      <c r="VBY231" s="24"/>
      <c r="VBZ231" s="24"/>
      <c r="VCA231" s="24"/>
      <c r="VCB231" s="24"/>
      <c r="VCC231" s="24"/>
      <c r="VCD231" s="24"/>
      <c r="VCE231" s="24"/>
      <c r="VCF231" s="24"/>
      <c r="VCG231" s="24"/>
      <c r="VCH231" s="24"/>
      <c r="VCI231" s="24"/>
      <c r="VCJ231" s="24"/>
      <c r="VCK231" s="24"/>
      <c r="VCL231" s="24"/>
      <c r="VCM231" s="24"/>
      <c r="VCN231" s="24"/>
      <c r="VCO231" s="24"/>
      <c r="VCP231" s="24"/>
      <c r="VCQ231" s="24"/>
      <c r="VCR231" s="24"/>
      <c r="VCS231" s="24"/>
      <c r="VCT231" s="24"/>
      <c r="VCU231" s="24"/>
      <c r="VCV231" s="24"/>
      <c r="VCW231" s="24"/>
      <c r="VCX231" s="24"/>
      <c r="VCY231" s="24"/>
      <c r="VCZ231" s="24"/>
      <c r="VDA231" s="24"/>
      <c r="VDB231" s="24"/>
      <c r="VDC231" s="24"/>
      <c r="VDD231" s="24"/>
      <c r="VDE231" s="24"/>
      <c r="VDF231" s="24"/>
      <c r="VDG231" s="24"/>
      <c r="VDH231" s="24"/>
      <c r="VDI231" s="24"/>
      <c r="VDJ231" s="24"/>
      <c r="VDK231" s="24"/>
      <c r="VDL231" s="24"/>
      <c r="VDM231" s="24"/>
      <c r="VDN231" s="24"/>
      <c r="VDO231" s="24"/>
      <c r="VDP231" s="24"/>
      <c r="VDQ231" s="24"/>
      <c r="VDR231" s="24"/>
      <c r="VDS231" s="24"/>
      <c r="VDT231" s="24"/>
      <c r="VDU231" s="24"/>
      <c r="VDV231" s="24"/>
      <c r="VDW231" s="24"/>
      <c r="VDX231" s="24"/>
      <c r="VDY231" s="24"/>
      <c r="VDZ231" s="24"/>
      <c r="VEA231" s="24"/>
      <c r="VEB231" s="24"/>
      <c r="VEC231" s="24"/>
      <c r="VED231" s="24"/>
      <c r="VEE231" s="24"/>
      <c r="VEF231" s="24"/>
      <c r="VEG231" s="24"/>
      <c r="VEH231" s="24"/>
      <c r="VEI231" s="24"/>
      <c r="VEJ231" s="24"/>
      <c r="VEK231" s="24"/>
      <c r="VEL231" s="24"/>
      <c r="VEM231" s="24"/>
      <c r="VEN231" s="24"/>
      <c r="VEO231" s="24"/>
      <c r="VEP231" s="24"/>
      <c r="VEQ231" s="24"/>
      <c r="VER231" s="24"/>
      <c r="VES231" s="24"/>
      <c r="VET231" s="24"/>
      <c r="VEU231" s="24"/>
      <c r="VEV231" s="24"/>
      <c r="VEW231" s="24"/>
      <c r="VEX231" s="24"/>
      <c r="VEY231" s="24"/>
      <c r="VEZ231" s="24"/>
      <c r="VFA231" s="24"/>
      <c r="VFB231" s="24"/>
      <c r="VFC231" s="24"/>
      <c r="VFD231" s="24"/>
      <c r="VFE231" s="24"/>
      <c r="VFF231" s="24"/>
      <c r="VFG231" s="24"/>
      <c r="VFH231" s="24"/>
      <c r="VFI231" s="24"/>
      <c r="VFJ231" s="24"/>
      <c r="VFK231" s="24"/>
      <c r="VFL231" s="24"/>
      <c r="VFM231" s="24"/>
      <c r="VFN231" s="24"/>
      <c r="VFO231" s="24"/>
      <c r="VFP231" s="24"/>
      <c r="VFQ231" s="24"/>
      <c r="VFR231" s="24"/>
      <c r="VFS231" s="24"/>
      <c r="VFT231" s="24"/>
      <c r="VFU231" s="24"/>
      <c r="VFV231" s="24"/>
      <c r="VFW231" s="24"/>
      <c r="VFX231" s="24"/>
      <c r="VFY231" s="24"/>
      <c r="VFZ231" s="24"/>
      <c r="VGA231" s="24"/>
      <c r="VGB231" s="24"/>
      <c r="VGC231" s="24"/>
      <c r="VGD231" s="24"/>
      <c r="VGE231" s="24"/>
      <c r="VGF231" s="24"/>
      <c r="VGG231" s="24"/>
      <c r="VGH231" s="24"/>
      <c r="VGI231" s="24"/>
      <c r="VGJ231" s="24"/>
      <c r="VGK231" s="24"/>
      <c r="VGL231" s="24"/>
      <c r="VGM231" s="24"/>
      <c r="VGN231" s="24"/>
      <c r="VGO231" s="24"/>
      <c r="VGP231" s="24"/>
      <c r="VGQ231" s="24"/>
      <c r="VGR231" s="24"/>
      <c r="VGS231" s="24"/>
      <c r="VGT231" s="24"/>
      <c r="VGU231" s="24"/>
      <c r="VGV231" s="24"/>
      <c r="VGW231" s="24"/>
      <c r="VGX231" s="24"/>
      <c r="VGY231" s="24"/>
      <c r="VGZ231" s="24"/>
      <c r="VHA231" s="24"/>
      <c r="VHB231" s="24"/>
      <c r="VHC231" s="24"/>
      <c r="VHD231" s="24"/>
      <c r="VHE231" s="24"/>
      <c r="VHF231" s="24"/>
      <c r="VHG231" s="24"/>
      <c r="VHH231" s="24"/>
      <c r="VHI231" s="24"/>
      <c r="VHJ231" s="24"/>
      <c r="VHK231" s="24"/>
      <c r="VHL231" s="24"/>
      <c r="VHM231" s="24"/>
      <c r="VHN231" s="24"/>
      <c r="VHO231" s="24"/>
      <c r="VHP231" s="24"/>
      <c r="VHQ231" s="24"/>
      <c r="VHR231" s="24"/>
      <c r="VHS231" s="24"/>
      <c r="VHT231" s="24"/>
      <c r="VHU231" s="24"/>
      <c r="VHV231" s="24"/>
      <c r="VHW231" s="24"/>
      <c r="VHX231" s="24"/>
      <c r="VHY231" s="24"/>
      <c r="VHZ231" s="24"/>
      <c r="VIA231" s="24"/>
      <c r="VIB231" s="24"/>
      <c r="VIC231" s="24"/>
      <c r="VID231" s="24"/>
      <c r="VIE231" s="24"/>
      <c r="VIF231" s="24"/>
      <c r="VIG231" s="24"/>
      <c r="VIH231" s="24"/>
      <c r="VII231" s="24"/>
      <c r="VIJ231" s="24"/>
      <c r="VIK231" s="24"/>
      <c r="VIL231" s="24"/>
      <c r="VIM231" s="24"/>
      <c r="VIN231" s="24"/>
      <c r="VIO231" s="24"/>
      <c r="VIP231" s="24"/>
      <c r="VIQ231" s="24"/>
      <c r="VIR231" s="24"/>
      <c r="VIS231" s="24"/>
      <c r="VIT231" s="24"/>
      <c r="VIU231" s="24"/>
      <c r="VIV231" s="24"/>
      <c r="VIW231" s="24"/>
      <c r="VIX231" s="24"/>
      <c r="VIY231" s="24"/>
      <c r="VIZ231" s="24"/>
      <c r="VJA231" s="24"/>
      <c r="VJB231" s="24"/>
      <c r="VJC231" s="24"/>
      <c r="VJD231" s="24"/>
      <c r="VJE231" s="24"/>
      <c r="VJF231" s="24"/>
      <c r="VJG231" s="24"/>
      <c r="VJH231" s="24"/>
      <c r="VJI231" s="24"/>
      <c r="VJJ231" s="24"/>
      <c r="VJK231" s="24"/>
      <c r="VJL231" s="24"/>
      <c r="VJM231" s="24"/>
      <c r="VJN231" s="24"/>
      <c r="VJO231" s="24"/>
      <c r="VJP231" s="24"/>
      <c r="VJQ231" s="24"/>
      <c r="VJR231" s="24"/>
      <c r="VJS231" s="24"/>
      <c r="VJT231" s="24"/>
      <c r="VJU231" s="24"/>
      <c r="VJV231" s="24"/>
      <c r="VJW231" s="24"/>
      <c r="VJX231" s="24"/>
      <c r="VJY231" s="24"/>
      <c r="VJZ231" s="24"/>
      <c r="VKA231" s="24"/>
      <c r="VKB231" s="24"/>
      <c r="VKC231" s="24"/>
      <c r="VKD231" s="24"/>
      <c r="VKE231" s="24"/>
      <c r="VKF231" s="24"/>
      <c r="VKG231" s="24"/>
      <c r="VKH231" s="24"/>
      <c r="VKI231" s="24"/>
      <c r="VKJ231" s="24"/>
      <c r="VKK231" s="24"/>
      <c r="VKL231" s="24"/>
      <c r="VKM231" s="24"/>
      <c r="VKN231" s="24"/>
      <c r="VKO231" s="24"/>
      <c r="VKP231" s="24"/>
      <c r="VKQ231" s="24"/>
      <c r="VKR231" s="24"/>
      <c r="VKS231" s="24"/>
      <c r="VKT231" s="24"/>
      <c r="VKU231" s="24"/>
      <c r="VKV231" s="24"/>
      <c r="VKW231" s="24"/>
      <c r="VKX231" s="24"/>
      <c r="VKY231" s="24"/>
      <c r="VKZ231" s="24"/>
      <c r="VLA231" s="24"/>
      <c r="VLB231" s="24"/>
      <c r="VLC231" s="24"/>
      <c r="VLD231" s="24"/>
      <c r="VLE231" s="24"/>
      <c r="VLF231" s="24"/>
      <c r="VLG231" s="24"/>
      <c r="VLH231" s="24"/>
      <c r="VLI231" s="24"/>
      <c r="VLJ231" s="24"/>
      <c r="VLK231" s="24"/>
      <c r="VLL231" s="24"/>
      <c r="VLM231" s="24"/>
      <c r="VLN231" s="24"/>
      <c r="VLO231" s="24"/>
      <c r="VLP231" s="24"/>
      <c r="VLQ231" s="24"/>
      <c r="VLR231" s="24"/>
      <c r="VLS231" s="24"/>
      <c r="VLT231" s="24"/>
      <c r="VLU231" s="24"/>
      <c r="VLV231" s="24"/>
      <c r="VLW231" s="24"/>
      <c r="VLX231" s="24"/>
      <c r="VLY231" s="24"/>
      <c r="VLZ231" s="24"/>
      <c r="VMA231" s="24"/>
      <c r="VMB231" s="24"/>
      <c r="VMC231" s="24"/>
      <c r="VMD231" s="24"/>
      <c r="VME231" s="24"/>
      <c r="VMF231" s="24"/>
      <c r="VMG231" s="24"/>
      <c r="VMH231" s="24"/>
      <c r="VMI231" s="24"/>
      <c r="VMJ231" s="24"/>
      <c r="VMK231" s="24"/>
      <c r="VML231" s="24"/>
      <c r="VMM231" s="24"/>
      <c r="VMN231" s="24"/>
      <c r="VMO231" s="24"/>
      <c r="VMP231" s="24"/>
      <c r="VMQ231" s="24"/>
      <c r="VMR231" s="24"/>
      <c r="VMS231" s="24"/>
      <c r="VMT231" s="24"/>
      <c r="VMU231" s="24"/>
      <c r="VMV231" s="24"/>
      <c r="VMW231" s="24"/>
      <c r="VMX231" s="24"/>
      <c r="VMY231" s="24"/>
      <c r="VMZ231" s="24"/>
      <c r="VNA231" s="24"/>
      <c r="VNB231" s="24"/>
      <c r="VNC231" s="24"/>
      <c r="VND231" s="24"/>
      <c r="VNE231" s="24"/>
      <c r="VNF231" s="24"/>
      <c r="VNG231" s="24"/>
      <c r="VNH231" s="24"/>
      <c r="VNI231" s="24"/>
      <c r="VNJ231" s="24"/>
      <c r="VNK231" s="24"/>
      <c r="VNL231" s="24"/>
      <c r="VNM231" s="24"/>
      <c r="VNN231" s="24"/>
      <c r="VNO231" s="24"/>
      <c r="VNP231" s="24"/>
      <c r="VNQ231" s="24"/>
      <c r="VNR231" s="24"/>
      <c r="VNS231" s="24"/>
      <c r="VNT231" s="24"/>
      <c r="VNU231" s="24"/>
      <c r="VNV231" s="24"/>
      <c r="VNW231" s="24"/>
      <c r="VNX231" s="24"/>
      <c r="VNY231" s="24"/>
      <c r="VNZ231" s="24"/>
      <c r="VOA231" s="24"/>
      <c r="VOB231" s="24"/>
      <c r="VOC231" s="24"/>
      <c r="VOD231" s="24"/>
      <c r="VOE231" s="24"/>
      <c r="VOF231" s="24"/>
      <c r="VOG231" s="24"/>
      <c r="VOH231" s="24"/>
      <c r="VOI231" s="24"/>
      <c r="VOJ231" s="24"/>
      <c r="VOK231" s="24"/>
      <c r="VOL231" s="24"/>
      <c r="VOM231" s="24"/>
      <c r="VON231" s="24"/>
      <c r="VOO231" s="24"/>
      <c r="VOP231" s="24"/>
      <c r="VOQ231" s="24"/>
      <c r="VOR231" s="24"/>
      <c r="VOS231" s="24"/>
      <c r="VOT231" s="24"/>
      <c r="VOU231" s="24"/>
      <c r="VOV231" s="24"/>
      <c r="VOW231" s="24"/>
      <c r="VOX231" s="24"/>
      <c r="VOY231" s="24"/>
      <c r="VOZ231" s="24"/>
      <c r="VPA231" s="24"/>
      <c r="VPB231" s="24"/>
      <c r="VPC231" s="24"/>
      <c r="VPD231" s="24"/>
      <c r="VPE231" s="24"/>
      <c r="VPF231" s="24"/>
      <c r="VPG231" s="24"/>
      <c r="VPH231" s="24"/>
      <c r="VPI231" s="24"/>
      <c r="VPJ231" s="24"/>
      <c r="VPK231" s="24"/>
      <c r="VPL231" s="24"/>
      <c r="VPM231" s="24"/>
      <c r="VPN231" s="24"/>
      <c r="VPO231" s="24"/>
      <c r="VPP231" s="24"/>
      <c r="VPQ231" s="24"/>
      <c r="VPR231" s="24"/>
      <c r="VPS231" s="24"/>
      <c r="VPT231" s="24"/>
      <c r="VPU231" s="24"/>
      <c r="VPV231" s="24"/>
      <c r="VPW231" s="24"/>
      <c r="VPX231" s="24"/>
      <c r="VPY231" s="24"/>
      <c r="VPZ231" s="24"/>
      <c r="VQA231" s="24"/>
      <c r="VQB231" s="24"/>
      <c r="VQC231" s="24"/>
      <c r="VQD231" s="24"/>
      <c r="VQE231" s="24"/>
      <c r="VQF231" s="24"/>
      <c r="VQG231" s="24"/>
      <c r="VQH231" s="24"/>
      <c r="VQI231" s="24"/>
      <c r="VQJ231" s="24"/>
      <c r="VQK231" s="24"/>
      <c r="VQL231" s="24"/>
      <c r="VQM231" s="24"/>
      <c r="VQN231" s="24"/>
      <c r="VQO231" s="24"/>
      <c r="VQP231" s="24"/>
      <c r="VQQ231" s="24"/>
      <c r="VQR231" s="24"/>
      <c r="VQS231" s="24"/>
      <c r="VQT231" s="24"/>
      <c r="VQU231" s="24"/>
      <c r="VQV231" s="24"/>
      <c r="VQW231" s="24"/>
      <c r="VQX231" s="24"/>
      <c r="VQY231" s="24"/>
      <c r="VQZ231" s="24"/>
      <c r="VRA231" s="24"/>
      <c r="VRB231" s="24"/>
      <c r="VRC231" s="24"/>
      <c r="VRD231" s="24"/>
      <c r="VRE231" s="24"/>
      <c r="VRF231" s="24"/>
      <c r="VRG231" s="24"/>
      <c r="VRH231" s="24"/>
      <c r="VRI231" s="24"/>
      <c r="VRJ231" s="24"/>
      <c r="VRK231" s="24"/>
      <c r="VRL231" s="24"/>
      <c r="VRM231" s="24"/>
      <c r="VRN231" s="24"/>
      <c r="VRO231" s="24"/>
      <c r="VRP231" s="24"/>
      <c r="VRQ231" s="24"/>
      <c r="VRR231" s="24"/>
      <c r="VRS231" s="24"/>
      <c r="VRT231" s="24"/>
      <c r="VRU231" s="24"/>
      <c r="VRV231" s="24"/>
      <c r="VRW231" s="24"/>
      <c r="VRX231" s="24"/>
      <c r="VRY231" s="24"/>
      <c r="VRZ231" s="24"/>
      <c r="VSA231" s="24"/>
      <c r="VSB231" s="24"/>
      <c r="VSC231" s="24"/>
      <c r="VSD231" s="24"/>
      <c r="VSE231" s="24"/>
      <c r="VSF231" s="24"/>
      <c r="VSG231" s="24"/>
      <c r="VSH231" s="24"/>
      <c r="VSI231" s="24"/>
      <c r="VSJ231" s="24"/>
      <c r="VSK231" s="24"/>
      <c r="VSL231" s="24"/>
      <c r="VSM231" s="24"/>
      <c r="VSN231" s="24"/>
      <c r="VSO231" s="24"/>
      <c r="VSP231" s="24"/>
      <c r="VSQ231" s="24"/>
      <c r="VSR231" s="24"/>
      <c r="VSS231" s="24"/>
      <c r="VST231" s="24"/>
      <c r="VSU231" s="24"/>
      <c r="VSV231" s="24"/>
      <c r="VSW231" s="24"/>
      <c r="VSX231" s="24"/>
      <c r="VSY231" s="24"/>
      <c r="VSZ231" s="24"/>
      <c r="VTA231" s="24"/>
      <c r="VTB231" s="24"/>
      <c r="VTC231" s="24"/>
      <c r="VTD231" s="24"/>
      <c r="VTE231" s="24"/>
      <c r="VTF231" s="24"/>
      <c r="VTG231" s="24"/>
      <c r="VTH231" s="24"/>
      <c r="VTI231" s="24"/>
      <c r="VTJ231" s="24"/>
      <c r="VTK231" s="24"/>
      <c r="VTL231" s="24"/>
      <c r="VTM231" s="24"/>
      <c r="VTN231" s="24"/>
      <c r="VTO231" s="24"/>
      <c r="VTP231" s="24"/>
      <c r="VTQ231" s="24"/>
      <c r="VTR231" s="24"/>
      <c r="VTS231" s="24"/>
      <c r="VTT231" s="24"/>
      <c r="VTU231" s="24"/>
      <c r="VTV231" s="24"/>
      <c r="VTW231" s="24"/>
      <c r="VTX231" s="24"/>
      <c r="VTY231" s="24"/>
      <c r="VTZ231" s="24"/>
      <c r="VUA231" s="24"/>
      <c r="VUB231" s="24"/>
      <c r="VUC231" s="24"/>
      <c r="VUD231" s="24"/>
      <c r="VUE231" s="24"/>
      <c r="VUF231" s="24"/>
      <c r="VUG231" s="24"/>
      <c r="VUH231" s="24"/>
      <c r="VUI231" s="24"/>
      <c r="VUJ231" s="24"/>
      <c r="VUK231" s="24"/>
      <c r="VUL231" s="24"/>
      <c r="VUM231" s="24"/>
      <c r="VUN231" s="24"/>
      <c r="VUO231" s="24"/>
      <c r="VUP231" s="24"/>
      <c r="VUQ231" s="24"/>
      <c r="VUR231" s="24"/>
      <c r="VUS231" s="24"/>
      <c r="VUT231" s="24"/>
      <c r="VUU231" s="24"/>
      <c r="VUV231" s="24"/>
      <c r="VUW231" s="24"/>
      <c r="VUX231" s="24"/>
      <c r="VUY231" s="24"/>
      <c r="VUZ231" s="24"/>
      <c r="VVA231" s="24"/>
      <c r="VVB231" s="24"/>
      <c r="VVC231" s="24"/>
      <c r="VVD231" s="24"/>
      <c r="VVE231" s="24"/>
      <c r="VVF231" s="24"/>
      <c r="VVG231" s="24"/>
      <c r="VVH231" s="24"/>
      <c r="VVI231" s="24"/>
      <c r="VVJ231" s="24"/>
      <c r="VVK231" s="24"/>
      <c r="VVL231" s="24"/>
      <c r="VVM231" s="24"/>
      <c r="VVN231" s="24"/>
      <c r="VVO231" s="24"/>
      <c r="VVP231" s="24"/>
      <c r="VVQ231" s="24"/>
      <c r="VVR231" s="24"/>
      <c r="VVS231" s="24"/>
      <c r="VVT231" s="24"/>
      <c r="VVU231" s="24"/>
      <c r="VVV231" s="24"/>
      <c r="VVW231" s="24"/>
      <c r="VVX231" s="24"/>
      <c r="VVY231" s="24"/>
      <c r="VVZ231" s="24"/>
      <c r="VWA231" s="24"/>
      <c r="VWB231" s="24"/>
      <c r="VWC231" s="24"/>
      <c r="VWD231" s="24"/>
      <c r="VWE231" s="24"/>
      <c r="VWF231" s="24"/>
      <c r="VWG231" s="24"/>
      <c r="VWH231" s="24"/>
      <c r="VWI231" s="24"/>
      <c r="VWJ231" s="24"/>
      <c r="VWK231" s="24"/>
      <c r="VWL231" s="24"/>
      <c r="VWM231" s="24"/>
      <c r="VWN231" s="24"/>
      <c r="VWO231" s="24"/>
      <c r="VWP231" s="24"/>
      <c r="VWQ231" s="24"/>
      <c r="VWR231" s="24"/>
      <c r="VWS231" s="24"/>
      <c r="VWT231" s="24"/>
      <c r="VWU231" s="24"/>
      <c r="VWV231" s="24"/>
      <c r="VWW231" s="24"/>
      <c r="VWX231" s="24"/>
      <c r="VWY231" s="24"/>
      <c r="VWZ231" s="24"/>
      <c r="VXA231" s="24"/>
      <c r="VXB231" s="24"/>
      <c r="VXC231" s="24"/>
      <c r="VXD231" s="24"/>
      <c r="VXE231" s="24"/>
      <c r="VXF231" s="24"/>
      <c r="VXG231" s="24"/>
      <c r="VXH231" s="24"/>
      <c r="VXI231" s="24"/>
      <c r="VXJ231" s="24"/>
      <c r="VXK231" s="24"/>
      <c r="VXL231" s="24"/>
      <c r="VXM231" s="24"/>
      <c r="VXN231" s="24"/>
      <c r="VXO231" s="24"/>
      <c r="VXP231" s="24"/>
      <c r="VXQ231" s="24"/>
      <c r="VXR231" s="24"/>
      <c r="VXS231" s="24"/>
      <c r="VXT231" s="24"/>
      <c r="VXU231" s="24"/>
      <c r="VXV231" s="24"/>
      <c r="VXW231" s="24"/>
      <c r="VXX231" s="24"/>
      <c r="VXY231" s="24"/>
      <c r="VXZ231" s="24"/>
      <c r="VYA231" s="24"/>
      <c r="VYB231" s="24"/>
      <c r="VYC231" s="24"/>
      <c r="VYD231" s="24"/>
      <c r="VYE231" s="24"/>
      <c r="VYF231" s="24"/>
      <c r="VYG231" s="24"/>
      <c r="VYH231" s="24"/>
      <c r="VYI231" s="24"/>
      <c r="VYJ231" s="24"/>
      <c r="VYK231" s="24"/>
      <c r="VYL231" s="24"/>
      <c r="VYM231" s="24"/>
      <c r="VYN231" s="24"/>
      <c r="VYO231" s="24"/>
      <c r="VYP231" s="24"/>
      <c r="VYQ231" s="24"/>
      <c r="VYR231" s="24"/>
      <c r="VYS231" s="24"/>
      <c r="VYT231" s="24"/>
      <c r="VYU231" s="24"/>
      <c r="VYV231" s="24"/>
      <c r="VYW231" s="24"/>
      <c r="VYX231" s="24"/>
      <c r="VYY231" s="24"/>
      <c r="VYZ231" s="24"/>
      <c r="VZA231" s="24"/>
      <c r="VZB231" s="24"/>
      <c r="VZC231" s="24"/>
      <c r="VZD231" s="24"/>
      <c r="VZE231" s="24"/>
      <c r="VZF231" s="24"/>
      <c r="VZG231" s="24"/>
      <c r="VZH231" s="24"/>
      <c r="VZI231" s="24"/>
      <c r="VZJ231" s="24"/>
      <c r="VZK231" s="24"/>
      <c r="VZL231" s="24"/>
      <c r="VZM231" s="24"/>
      <c r="VZN231" s="24"/>
      <c r="VZO231" s="24"/>
      <c r="VZP231" s="24"/>
      <c r="VZQ231" s="24"/>
      <c r="VZR231" s="24"/>
      <c r="VZS231" s="24"/>
      <c r="VZT231" s="24"/>
      <c r="VZU231" s="24"/>
      <c r="VZV231" s="24"/>
      <c r="VZW231" s="24"/>
      <c r="VZX231" s="24"/>
      <c r="VZY231" s="24"/>
      <c r="VZZ231" s="24"/>
      <c r="WAA231" s="24"/>
      <c r="WAB231" s="24"/>
      <c r="WAC231" s="24"/>
      <c r="WAD231" s="24"/>
      <c r="WAE231" s="24"/>
      <c r="WAF231" s="24"/>
      <c r="WAG231" s="24"/>
      <c r="WAH231" s="24"/>
      <c r="WAI231" s="24"/>
      <c r="WAJ231" s="24"/>
      <c r="WAK231" s="24"/>
      <c r="WAL231" s="24"/>
      <c r="WAM231" s="24"/>
      <c r="WAN231" s="24"/>
      <c r="WAO231" s="24"/>
      <c r="WAP231" s="24"/>
      <c r="WAQ231" s="24"/>
      <c r="WAR231" s="24"/>
      <c r="WAS231" s="24"/>
      <c r="WAT231" s="24"/>
      <c r="WAU231" s="24"/>
      <c r="WAV231" s="24"/>
      <c r="WAW231" s="24"/>
      <c r="WAX231" s="24"/>
      <c r="WAY231" s="24"/>
      <c r="WAZ231" s="24"/>
      <c r="WBA231" s="24"/>
      <c r="WBB231" s="24"/>
      <c r="WBC231" s="24"/>
      <c r="WBD231" s="24"/>
      <c r="WBE231" s="24"/>
      <c r="WBF231" s="24"/>
      <c r="WBG231" s="24"/>
      <c r="WBH231" s="24"/>
      <c r="WBI231" s="24"/>
      <c r="WBJ231" s="24"/>
      <c r="WBK231" s="24"/>
      <c r="WBL231" s="24"/>
      <c r="WBM231" s="24"/>
      <c r="WBN231" s="24"/>
      <c r="WBO231" s="24"/>
      <c r="WBP231" s="24"/>
      <c r="WBQ231" s="24"/>
      <c r="WBR231" s="24"/>
      <c r="WBS231" s="24"/>
      <c r="WBT231" s="24"/>
      <c r="WBU231" s="24"/>
      <c r="WBV231" s="24"/>
      <c r="WBW231" s="24"/>
      <c r="WBX231" s="24"/>
      <c r="WBY231" s="24"/>
      <c r="WBZ231" s="24"/>
      <c r="WCA231" s="24"/>
      <c r="WCB231" s="24"/>
      <c r="WCC231" s="24"/>
      <c r="WCD231" s="24"/>
      <c r="WCE231" s="24"/>
      <c r="WCF231" s="24"/>
      <c r="WCG231" s="24"/>
      <c r="WCH231" s="24"/>
      <c r="WCI231" s="24"/>
      <c r="WCJ231" s="24"/>
      <c r="WCK231" s="24"/>
      <c r="WCL231" s="24"/>
      <c r="WCM231" s="24"/>
      <c r="WCN231" s="24"/>
      <c r="WCO231" s="24"/>
      <c r="WCP231" s="24"/>
      <c r="WCQ231" s="24"/>
      <c r="WCR231" s="24"/>
      <c r="WCS231" s="24"/>
      <c r="WCT231" s="24"/>
      <c r="WCU231" s="24"/>
      <c r="WCV231" s="24"/>
      <c r="WCW231" s="24"/>
      <c r="WCX231" s="24"/>
      <c r="WCY231" s="24"/>
      <c r="WCZ231" s="24"/>
      <c r="WDA231" s="24"/>
      <c r="WDB231" s="24"/>
      <c r="WDC231" s="24"/>
      <c r="WDD231" s="24"/>
      <c r="WDE231" s="24"/>
      <c r="WDF231" s="24"/>
      <c r="WDG231" s="24"/>
      <c r="WDH231" s="24"/>
      <c r="WDI231" s="24"/>
      <c r="WDJ231" s="24"/>
      <c r="WDK231" s="24"/>
      <c r="WDL231" s="24"/>
      <c r="WDM231" s="24"/>
      <c r="WDN231" s="24"/>
      <c r="WDO231" s="24"/>
      <c r="WDP231" s="24"/>
      <c r="WDQ231" s="24"/>
      <c r="WDR231" s="24"/>
      <c r="WDS231" s="24"/>
      <c r="WDT231" s="24"/>
      <c r="WDU231" s="24"/>
      <c r="WDV231" s="24"/>
      <c r="WDW231" s="24"/>
      <c r="WDX231" s="24"/>
      <c r="WDY231" s="24"/>
      <c r="WDZ231" s="24"/>
      <c r="WEA231" s="24"/>
      <c r="WEB231" s="24"/>
      <c r="WEC231" s="24"/>
      <c r="WED231" s="24"/>
      <c r="WEE231" s="24"/>
      <c r="WEF231" s="24"/>
      <c r="WEG231" s="24"/>
      <c r="WEH231" s="24"/>
      <c r="WEI231" s="24"/>
      <c r="WEJ231" s="24"/>
      <c r="WEK231" s="24"/>
      <c r="WEL231" s="24"/>
      <c r="WEM231" s="24"/>
      <c r="WEN231" s="24"/>
      <c r="WEO231" s="24"/>
      <c r="WEP231" s="24"/>
      <c r="WEQ231" s="24"/>
      <c r="WER231" s="24"/>
      <c r="WES231" s="24"/>
      <c r="WET231" s="24"/>
      <c r="WEU231" s="24"/>
      <c r="WEV231" s="24"/>
      <c r="WEW231" s="24"/>
      <c r="WEX231" s="24"/>
      <c r="WEY231" s="24"/>
      <c r="WEZ231" s="24"/>
      <c r="WFA231" s="24"/>
      <c r="WFB231" s="24"/>
      <c r="WFC231" s="24"/>
      <c r="WFD231" s="24"/>
      <c r="WFE231" s="24"/>
      <c r="WFF231" s="24"/>
      <c r="WFG231" s="24"/>
      <c r="WFH231" s="24"/>
      <c r="WFI231" s="24"/>
      <c r="WFJ231" s="24"/>
      <c r="WFK231" s="24"/>
      <c r="WFL231" s="24"/>
      <c r="WFM231" s="24"/>
      <c r="WFN231" s="24"/>
      <c r="WFO231" s="24"/>
      <c r="WFP231" s="24"/>
      <c r="WFQ231" s="24"/>
      <c r="WFR231" s="24"/>
      <c r="WFS231" s="24"/>
      <c r="WFT231" s="24"/>
      <c r="WFU231" s="24"/>
      <c r="WFV231" s="24"/>
      <c r="WFW231" s="24"/>
      <c r="WFX231" s="24"/>
      <c r="WFY231" s="24"/>
      <c r="WFZ231" s="24"/>
      <c r="WGA231" s="24"/>
      <c r="WGB231" s="24"/>
      <c r="WGC231" s="24"/>
      <c r="WGD231" s="24"/>
      <c r="WGE231" s="24"/>
      <c r="WGF231" s="24"/>
      <c r="WGG231" s="24"/>
      <c r="WGH231" s="24"/>
      <c r="WGI231" s="24"/>
      <c r="WGJ231" s="24"/>
      <c r="WGK231" s="24"/>
      <c r="WGL231" s="24"/>
      <c r="WGM231" s="24"/>
      <c r="WGN231" s="24"/>
      <c r="WGO231" s="24"/>
      <c r="WGP231" s="24"/>
      <c r="WGQ231" s="24"/>
      <c r="WGR231" s="24"/>
      <c r="WGS231" s="24"/>
      <c r="WGT231" s="24"/>
      <c r="WGU231" s="24"/>
      <c r="WGV231" s="24"/>
      <c r="WGW231" s="24"/>
      <c r="WGX231" s="24"/>
      <c r="WGY231" s="24"/>
      <c r="WGZ231" s="24"/>
      <c r="WHA231" s="24"/>
      <c r="WHB231" s="24"/>
      <c r="WHC231" s="24"/>
      <c r="WHD231" s="24"/>
      <c r="WHE231" s="24"/>
      <c r="WHF231" s="24"/>
      <c r="WHG231" s="24"/>
      <c r="WHH231" s="24"/>
      <c r="WHI231" s="24"/>
      <c r="WHJ231" s="24"/>
      <c r="WHK231" s="24"/>
      <c r="WHL231" s="24"/>
      <c r="WHM231" s="24"/>
      <c r="WHN231" s="24"/>
      <c r="WHO231" s="24"/>
      <c r="WHP231" s="24"/>
      <c r="WHQ231" s="24"/>
      <c r="WHR231" s="24"/>
      <c r="WHS231" s="24"/>
      <c r="WHT231" s="24"/>
      <c r="WHU231" s="24"/>
      <c r="WHV231" s="24"/>
      <c r="WHW231" s="24"/>
      <c r="WHX231" s="24"/>
      <c r="WHY231" s="24"/>
      <c r="WHZ231" s="24"/>
      <c r="WIA231" s="24"/>
      <c r="WIB231" s="24"/>
      <c r="WIC231" s="24"/>
      <c r="WID231" s="24"/>
      <c r="WIE231" s="24"/>
      <c r="WIF231" s="24"/>
      <c r="WIG231" s="24"/>
      <c r="WIH231" s="24"/>
      <c r="WII231" s="24"/>
      <c r="WIJ231" s="24"/>
      <c r="WIK231" s="24"/>
      <c r="WIL231" s="24"/>
      <c r="WIM231" s="24"/>
      <c r="WIN231" s="24"/>
      <c r="WIO231" s="24"/>
      <c r="WIP231" s="24"/>
      <c r="WIQ231" s="24"/>
      <c r="WIR231" s="24"/>
      <c r="WIS231" s="24"/>
      <c r="WIT231" s="24"/>
      <c r="WIU231" s="24"/>
      <c r="WIV231" s="24"/>
      <c r="WIW231" s="24"/>
      <c r="WIX231" s="24"/>
      <c r="WIY231" s="24"/>
      <c r="WIZ231" s="24"/>
      <c r="WJA231" s="24"/>
      <c r="WJB231" s="24"/>
      <c r="WJC231" s="24"/>
      <c r="WJD231" s="24"/>
      <c r="WJE231" s="24"/>
      <c r="WJF231" s="24"/>
      <c r="WJG231" s="24"/>
      <c r="WJH231" s="24"/>
      <c r="WJI231" s="24"/>
      <c r="WJJ231" s="24"/>
      <c r="WJK231" s="24"/>
      <c r="WJL231" s="24"/>
      <c r="WJM231" s="24"/>
      <c r="WJN231" s="24"/>
      <c r="WJO231" s="24"/>
      <c r="WJP231" s="24"/>
      <c r="WJQ231" s="24"/>
      <c r="WJR231" s="24"/>
      <c r="WJS231" s="24"/>
      <c r="WJT231" s="24"/>
      <c r="WJU231" s="24"/>
      <c r="WJV231" s="24"/>
      <c r="WJW231" s="24"/>
      <c r="WJX231" s="24"/>
      <c r="WJY231" s="24"/>
      <c r="WJZ231" s="24"/>
      <c r="WKA231" s="24"/>
      <c r="WKB231" s="24"/>
      <c r="WKC231" s="24"/>
      <c r="WKD231" s="24"/>
      <c r="WKE231" s="24"/>
      <c r="WKF231" s="24"/>
      <c r="WKG231" s="24"/>
      <c r="WKH231" s="24"/>
      <c r="WKI231" s="24"/>
      <c r="WKJ231" s="24"/>
      <c r="WKK231" s="24"/>
      <c r="WKL231" s="24"/>
      <c r="WKM231" s="24"/>
      <c r="WKN231" s="24"/>
      <c r="WKO231" s="24"/>
      <c r="WKP231" s="24"/>
      <c r="WKQ231" s="24"/>
      <c r="WKR231" s="24"/>
      <c r="WKS231" s="24"/>
      <c r="WKT231" s="24"/>
      <c r="WKU231" s="24"/>
      <c r="WKV231" s="24"/>
      <c r="WKW231" s="24"/>
      <c r="WKX231" s="24"/>
      <c r="WKY231" s="24"/>
      <c r="WKZ231" s="24"/>
      <c r="WLA231" s="24"/>
      <c r="WLB231" s="24"/>
      <c r="WLC231" s="24"/>
      <c r="WLD231" s="24"/>
      <c r="WLE231" s="24"/>
      <c r="WLF231" s="24"/>
      <c r="WLG231" s="24"/>
      <c r="WLH231" s="24"/>
      <c r="WLI231" s="24"/>
      <c r="WLJ231" s="24"/>
      <c r="WLK231" s="24"/>
      <c r="WLL231" s="24"/>
      <c r="WLM231" s="24"/>
      <c r="WLN231" s="24"/>
      <c r="WLO231" s="24"/>
      <c r="WLP231" s="24"/>
      <c r="WLQ231" s="24"/>
      <c r="WLR231" s="24"/>
      <c r="WLS231" s="24"/>
      <c r="WLT231" s="24"/>
      <c r="WLU231" s="24"/>
      <c r="WLV231" s="24"/>
      <c r="WLW231" s="24"/>
      <c r="WLX231" s="24"/>
      <c r="WLY231" s="24"/>
      <c r="WLZ231" s="24"/>
      <c r="WMA231" s="24"/>
      <c r="WMB231" s="24"/>
      <c r="WMC231" s="24"/>
      <c r="WMD231" s="24"/>
      <c r="WME231" s="24"/>
      <c r="WMF231" s="24"/>
      <c r="WMG231" s="24"/>
      <c r="WMH231" s="24"/>
      <c r="WMI231" s="24"/>
      <c r="WMJ231" s="24"/>
      <c r="WMK231" s="24"/>
      <c r="WML231" s="24"/>
      <c r="WMM231" s="24"/>
      <c r="WMN231" s="24"/>
      <c r="WMO231" s="24"/>
      <c r="WMP231" s="24"/>
      <c r="WMQ231" s="24"/>
      <c r="WMR231" s="24"/>
      <c r="WMS231" s="24"/>
      <c r="WMT231" s="24"/>
      <c r="WMU231" s="24"/>
      <c r="WMV231" s="24"/>
      <c r="WMW231" s="24"/>
      <c r="WMX231" s="24"/>
      <c r="WMY231" s="24"/>
      <c r="WMZ231" s="24"/>
      <c r="WNA231" s="24"/>
      <c r="WNB231" s="24"/>
      <c r="WNC231" s="24"/>
      <c r="WND231" s="24"/>
      <c r="WNE231" s="24"/>
      <c r="WNF231" s="24"/>
      <c r="WNG231" s="24"/>
      <c r="WNH231" s="24"/>
      <c r="WNI231" s="24"/>
      <c r="WNJ231" s="24"/>
      <c r="WNK231" s="24"/>
      <c r="WNL231" s="24"/>
      <c r="WNM231" s="24"/>
      <c r="WNN231" s="24"/>
      <c r="WNO231" s="24"/>
      <c r="WNP231" s="24"/>
      <c r="WNQ231" s="24"/>
      <c r="WNR231" s="24"/>
      <c r="WNS231" s="24"/>
      <c r="WNT231" s="24"/>
      <c r="WNU231" s="24"/>
      <c r="WNV231" s="24"/>
      <c r="WNW231" s="24"/>
      <c r="WNX231" s="24"/>
      <c r="WNY231" s="24"/>
      <c r="WNZ231" s="24"/>
      <c r="WOA231" s="24"/>
      <c r="WOB231" s="24"/>
      <c r="WOC231" s="24"/>
      <c r="WOD231" s="24"/>
      <c r="WOE231" s="24"/>
      <c r="WOF231" s="24"/>
      <c r="WOG231" s="24"/>
      <c r="WOH231" s="24"/>
      <c r="WOI231" s="24"/>
      <c r="WOJ231" s="24"/>
      <c r="WOK231" s="24"/>
      <c r="WOL231" s="24"/>
      <c r="WOM231" s="24"/>
      <c r="WON231" s="24"/>
      <c r="WOO231" s="24"/>
      <c r="WOP231" s="24"/>
      <c r="WOQ231" s="24"/>
      <c r="WOR231" s="24"/>
      <c r="WOS231" s="24"/>
      <c r="WOT231" s="24"/>
      <c r="WOU231" s="24"/>
      <c r="WOV231" s="24"/>
      <c r="WOW231" s="24"/>
      <c r="WOX231" s="24"/>
      <c r="WOY231" s="24"/>
      <c r="WOZ231" s="24"/>
      <c r="WPA231" s="24"/>
      <c r="WPB231" s="24"/>
      <c r="WPC231" s="24"/>
      <c r="WPD231" s="24"/>
      <c r="WPE231" s="24"/>
      <c r="WPF231" s="24"/>
      <c r="WPG231" s="24"/>
      <c r="WPH231" s="24"/>
      <c r="WPI231" s="24"/>
      <c r="WPJ231" s="24"/>
      <c r="WPK231" s="24"/>
      <c r="WPL231" s="24"/>
      <c r="WPM231" s="24"/>
      <c r="WPN231" s="24"/>
      <c r="WPO231" s="24"/>
      <c r="WPP231" s="24"/>
      <c r="WPQ231" s="24"/>
      <c r="WPR231" s="24"/>
      <c r="WPS231" s="24"/>
      <c r="WPT231" s="24"/>
      <c r="WPU231" s="24"/>
      <c r="WPV231" s="24"/>
      <c r="WPW231" s="24"/>
      <c r="WPX231" s="24"/>
      <c r="WPY231" s="24"/>
      <c r="WPZ231" s="24"/>
      <c r="WQA231" s="24"/>
      <c r="WQB231" s="24"/>
      <c r="WQC231" s="24"/>
      <c r="WQD231" s="24"/>
      <c r="WQE231" s="24"/>
      <c r="WQF231" s="24"/>
      <c r="WQG231" s="24"/>
      <c r="WQH231" s="24"/>
      <c r="WQI231" s="24"/>
      <c r="WQJ231" s="24"/>
      <c r="WQK231" s="24"/>
      <c r="WQL231" s="24"/>
      <c r="WQM231" s="24"/>
      <c r="WQN231" s="24"/>
      <c r="WQO231" s="24"/>
      <c r="WQP231" s="24"/>
      <c r="WQQ231" s="24"/>
      <c r="WQR231" s="24"/>
      <c r="WQS231" s="24"/>
      <c r="WQT231" s="24"/>
      <c r="WQU231" s="24"/>
      <c r="WQV231" s="24"/>
      <c r="WQW231" s="24"/>
      <c r="WQX231" s="24"/>
      <c r="WQY231" s="24"/>
      <c r="WQZ231" s="24"/>
      <c r="WRA231" s="24"/>
      <c r="WRB231" s="24"/>
      <c r="WRC231" s="24"/>
      <c r="WRD231" s="24"/>
      <c r="WRE231" s="24"/>
      <c r="WRF231" s="24"/>
      <c r="WRG231" s="24"/>
      <c r="WRH231" s="24"/>
      <c r="WRI231" s="24"/>
      <c r="WRJ231" s="24"/>
      <c r="WRK231" s="24"/>
      <c r="WRL231" s="24"/>
      <c r="WRM231" s="24"/>
      <c r="WRN231" s="24"/>
      <c r="WRO231" s="24"/>
      <c r="WRP231" s="24"/>
      <c r="WRQ231" s="24"/>
      <c r="WRR231" s="24"/>
      <c r="WRS231" s="24"/>
      <c r="WRT231" s="24"/>
      <c r="WRU231" s="24"/>
      <c r="WRV231" s="24"/>
      <c r="WRW231" s="24"/>
      <c r="WRX231" s="24"/>
      <c r="WRY231" s="24"/>
      <c r="WRZ231" s="24"/>
      <c r="WSA231" s="24"/>
      <c r="WSB231" s="24"/>
      <c r="WSC231" s="24"/>
      <c r="WSD231" s="24"/>
      <c r="WSE231" s="24"/>
      <c r="WSF231" s="24"/>
      <c r="WSG231" s="24"/>
      <c r="WSH231" s="24"/>
      <c r="WSI231" s="24"/>
      <c r="WSJ231" s="24"/>
      <c r="WSK231" s="24"/>
      <c r="WSL231" s="24"/>
      <c r="WSM231" s="24"/>
      <c r="WSN231" s="24"/>
      <c r="WSO231" s="24"/>
      <c r="WSP231" s="24"/>
      <c r="WSQ231" s="24"/>
      <c r="WSR231" s="24"/>
      <c r="WSS231" s="24"/>
      <c r="WST231" s="24"/>
      <c r="WSU231" s="24"/>
      <c r="WSV231" s="24"/>
      <c r="WSW231" s="24"/>
      <c r="WSX231" s="24"/>
      <c r="WSY231" s="24"/>
      <c r="WSZ231" s="24"/>
      <c r="WTA231" s="24"/>
      <c r="WTB231" s="24"/>
      <c r="WTC231" s="24"/>
      <c r="WTD231" s="24"/>
      <c r="WTE231" s="24"/>
      <c r="WTF231" s="24"/>
      <c r="WTG231" s="24"/>
      <c r="WTH231" s="24"/>
      <c r="WTI231" s="24"/>
      <c r="WTJ231" s="24"/>
      <c r="WTK231" s="24"/>
      <c r="WTL231" s="24"/>
      <c r="WTM231" s="24"/>
      <c r="WTN231" s="24"/>
      <c r="WTO231" s="24"/>
      <c r="WTP231" s="24"/>
      <c r="WTQ231" s="24"/>
      <c r="WTR231" s="24"/>
      <c r="WTS231" s="24"/>
      <c r="WTT231" s="24"/>
      <c r="WTU231" s="24"/>
      <c r="WTV231" s="24"/>
      <c r="WTW231" s="24"/>
      <c r="WTX231" s="24"/>
      <c r="WTY231" s="24"/>
      <c r="WTZ231" s="24"/>
      <c r="WUA231" s="24"/>
      <c r="WUB231" s="24"/>
      <c r="WUC231" s="24"/>
      <c r="WUD231" s="24"/>
      <c r="WUE231" s="24"/>
      <c r="WUF231" s="24"/>
      <c r="WUG231" s="24"/>
      <c r="WUH231" s="24"/>
      <c r="WUI231" s="24"/>
      <c r="WUJ231" s="24"/>
      <c r="WUK231" s="24"/>
      <c r="WUL231" s="24"/>
      <c r="WUM231" s="24"/>
      <c r="WUN231" s="24"/>
      <c r="WUO231" s="24"/>
      <c r="WUP231" s="24"/>
      <c r="WUQ231" s="24"/>
      <c r="WUR231" s="24"/>
      <c r="WUS231" s="24"/>
      <c r="WUT231" s="24"/>
      <c r="WUU231" s="24"/>
      <c r="WUV231" s="24"/>
      <c r="WUW231" s="24"/>
      <c r="WUX231" s="24"/>
      <c r="WUY231" s="24"/>
      <c r="WUZ231" s="24"/>
      <c r="WVA231" s="24"/>
      <c r="WVB231" s="24"/>
      <c r="WVC231" s="24"/>
      <c r="WVD231" s="24"/>
      <c r="WVE231" s="24"/>
      <c r="WVF231" s="24"/>
      <c r="WVG231" s="24"/>
      <c r="WVH231" s="24"/>
      <c r="WVI231" s="24"/>
      <c r="WVJ231" s="24"/>
      <c r="WVK231" s="24"/>
      <c r="WVL231" s="24"/>
      <c r="WVM231" s="24"/>
      <c r="WVN231" s="24"/>
      <c r="WVO231" s="24"/>
      <c r="WVP231" s="24"/>
      <c r="WVQ231" s="24"/>
      <c r="WVR231" s="24"/>
      <c r="WVS231" s="24"/>
      <c r="WVT231" s="24"/>
      <c r="WVU231" s="24"/>
      <c r="WVV231" s="24"/>
      <c r="WVW231" s="24"/>
      <c r="WVX231" s="24"/>
      <c r="WVY231" s="24"/>
      <c r="WVZ231" s="24"/>
      <c r="WWA231" s="24"/>
      <c r="WWB231" s="24"/>
      <c r="WWC231" s="24"/>
      <c r="WWD231" s="24"/>
      <c r="WWE231" s="24"/>
      <c r="WWF231" s="24"/>
      <c r="WWG231" s="24"/>
      <c r="WWH231" s="24"/>
      <c r="WWI231" s="24"/>
      <c r="WWJ231" s="24"/>
      <c r="WWK231" s="24"/>
      <c r="WWL231" s="24"/>
      <c r="WWM231" s="24"/>
      <c r="WWN231" s="24"/>
      <c r="WWO231" s="24"/>
      <c r="WWP231" s="24"/>
      <c r="WWQ231" s="24"/>
      <c r="WWR231" s="24"/>
      <c r="WWS231" s="24"/>
      <c r="WWT231" s="24"/>
      <c r="WWU231" s="24"/>
      <c r="WWV231" s="24"/>
      <c r="WWW231" s="24"/>
      <c r="WWX231" s="24"/>
      <c r="WWY231" s="24"/>
      <c r="WWZ231" s="24"/>
      <c r="WXA231" s="24"/>
      <c r="WXB231" s="24"/>
      <c r="WXC231" s="24"/>
      <c r="WXD231" s="24"/>
      <c r="WXE231" s="24"/>
      <c r="WXF231" s="24"/>
      <c r="WXG231" s="24"/>
      <c r="WXH231" s="24"/>
      <c r="WXI231" s="24"/>
      <c r="WXJ231" s="24"/>
      <c r="WXK231" s="24"/>
      <c r="WXL231" s="24"/>
      <c r="WXM231" s="24"/>
      <c r="WXN231" s="24"/>
      <c r="WXO231" s="24"/>
      <c r="WXP231" s="24"/>
      <c r="WXQ231" s="24"/>
      <c r="WXR231" s="24"/>
      <c r="WXS231" s="24"/>
      <c r="WXT231" s="24"/>
      <c r="WXU231" s="24"/>
      <c r="WXV231" s="24"/>
      <c r="WXW231" s="24"/>
      <c r="WXX231" s="24"/>
      <c r="WXY231" s="24"/>
      <c r="WXZ231" s="24"/>
      <c r="WYA231" s="24"/>
      <c r="WYB231" s="24"/>
      <c r="WYC231" s="24"/>
      <c r="WYD231" s="24"/>
      <c r="WYE231" s="24"/>
      <c r="WYF231" s="24"/>
      <c r="WYG231" s="24"/>
      <c r="WYH231" s="24"/>
      <c r="WYI231" s="24"/>
      <c r="WYJ231" s="24"/>
      <c r="WYK231" s="24"/>
      <c r="WYL231" s="24"/>
      <c r="WYM231" s="24"/>
      <c r="WYN231" s="24"/>
      <c r="WYO231" s="24"/>
      <c r="WYP231" s="24"/>
      <c r="WYQ231" s="24"/>
      <c r="WYR231" s="24"/>
      <c r="WYS231" s="24"/>
      <c r="WYT231" s="24"/>
      <c r="WYU231" s="24"/>
      <c r="WYV231" s="24"/>
      <c r="WYW231" s="24"/>
      <c r="WYX231" s="24"/>
      <c r="WYY231" s="24"/>
      <c r="WYZ231" s="24"/>
      <c r="WZA231" s="24"/>
      <c r="WZB231" s="24"/>
      <c r="WZC231" s="24"/>
      <c r="WZD231" s="24"/>
      <c r="WZE231" s="24"/>
      <c r="WZF231" s="24"/>
      <c r="WZG231" s="24"/>
      <c r="WZH231" s="24"/>
      <c r="WZI231" s="24"/>
      <c r="WZJ231" s="24"/>
      <c r="WZK231" s="24"/>
      <c r="WZL231" s="24"/>
      <c r="WZM231" s="24"/>
      <c r="WZN231" s="24"/>
      <c r="WZO231" s="24"/>
      <c r="WZP231" s="24"/>
      <c r="WZQ231" s="24"/>
      <c r="WZR231" s="24"/>
      <c r="WZS231" s="24"/>
      <c r="WZT231" s="24"/>
      <c r="WZU231" s="24"/>
      <c r="WZV231" s="24"/>
      <c r="WZW231" s="24"/>
      <c r="WZX231" s="24"/>
      <c r="WZY231" s="24"/>
      <c r="WZZ231" s="24"/>
      <c r="XAA231" s="24"/>
      <c r="XAB231" s="24"/>
      <c r="XAC231" s="24"/>
      <c r="XAD231" s="24"/>
      <c r="XAE231" s="24"/>
      <c r="XAF231" s="24"/>
      <c r="XAG231" s="24"/>
      <c r="XAH231" s="24"/>
      <c r="XAI231" s="24"/>
      <c r="XAJ231" s="24"/>
      <c r="XAK231" s="24"/>
      <c r="XAL231" s="24"/>
      <c r="XAM231" s="24"/>
      <c r="XAN231" s="24"/>
      <c r="XAO231" s="24"/>
      <c r="XAP231" s="24"/>
      <c r="XAQ231" s="24"/>
      <c r="XAR231" s="24"/>
      <c r="XAS231" s="24"/>
      <c r="XAT231" s="24"/>
      <c r="XAU231" s="24"/>
      <c r="XAV231" s="24"/>
      <c r="XAW231" s="24"/>
      <c r="XAX231" s="24"/>
      <c r="XAY231" s="24"/>
      <c r="XAZ231" s="24"/>
      <c r="XBA231" s="24"/>
      <c r="XBB231" s="24"/>
      <c r="XBC231" s="24"/>
      <c r="XBD231" s="24"/>
      <c r="XBE231" s="24"/>
      <c r="XBF231" s="24"/>
      <c r="XBG231" s="24"/>
      <c r="XBH231" s="24"/>
      <c r="XBI231" s="24"/>
      <c r="XBJ231" s="24"/>
      <c r="XBK231" s="24"/>
      <c r="XBL231" s="24"/>
      <c r="XBM231" s="24"/>
      <c r="XBN231" s="24"/>
      <c r="XBO231" s="24"/>
      <c r="XBP231" s="24"/>
      <c r="XBQ231" s="24"/>
      <c r="XBR231" s="24"/>
      <c r="XBS231" s="24"/>
      <c r="XBT231" s="24"/>
      <c r="XBU231" s="24"/>
      <c r="XBV231" s="24"/>
      <c r="XBW231" s="24"/>
      <c r="XBX231" s="24"/>
      <c r="XBY231" s="24"/>
      <c r="XBZ231" s="24"/>
      <c r="XCA231" s="24"/>
      <c r="XCB231" s="24"/>
      <c r="XCC231" s="24"/>
      <c r="XCD231" s="24"/>
      <c r="XCE231" s="24"/>
      <c r="XCF231" s="24"/>
      <c r="XCG231" s="24"/>
      <c r="XCH231" s="24"/>
      <c r="XCI231" s="24"/>
      <c r="XCJ231" s="24"/>
      <c r="XCK231" s="24"/>
      <c r="XCL231" s="24"/>
      <c r="XCM231" s="24"/>
      <c r="XCN231" s="24"/>
      <c r="XCO231" s="24"/>
      <c r="XCP231" s="24"/>
      <c r="XCQ231" s="24"/>
      <c r="XCR231" s="24"/>
      <c r="XCS231" s="24"/>
      <c r="XCT231" s="24"/>
      <c r="XCU231" s="24"/>
      <c r="XCV231" s="24"/>
      <c r="XCW231" s="24"/>
      <c r="XCX231" s="24"/>
      <c r="XCY231" s="24"/>
      <c r="XCZ231" s="24"/>
      <c r="XDA231" s="24"/>
      <c r="XDB231" s="24"/>
      <c r="XDC231" s="24"/>
      <c r="XDD231" s="24"/>
      <c r="XDE231" s="24"/>
      <c r="XDF231" s="24"/>
      <c r="XDG231" s="24"/>
      <c r="XDH231" s="24"/>
      <c r="XDI231" s="24"/>
      <c r="XDJ231" s="24"/>
      <c r="XDK231" s="24"/>
      <c r="XDL231" s="24"/>
      <c r="XDM231" s="24"/>
      <c r="XDN231" s="24"/>
      <c r="XDO231" s="24"/>
      <c r="XDP231" s="24"/>
      <c r="XDQ231" s="24"/>
      <c r="XDR231" s="24"/>
      <c r="XDS231" s="24"/>
      <c r="XDT231" s="24"/>
      <c r="XDU231" s="24"/>
      <c r="XDV231" s="24"/>
      <c r="XDW231" s="24"/>
      <c r="XDX231" s="24"/>
      <c r="XDY231" s="24"/>
      <c r="XDZ231" s="24"/>
      <c r="XEA231" s="24"/>
      <c r="XEB231" s="24"/>
      <c r="XEC231" s="24"/>
      <c r="XED231" s="24"/>
      <c r="XEE231" s="24"/>
      <c r="XEF231" s="24"/>
      <c r="XEG231" s="24"/>
      <c r="XEH231" s="24"/>
      <c r="XEI231" s="24"/>
      <c r="XEJ231" s="24"/>
      <c r="XEK231" s="24"/>
      <c r="XEL231" s="24"/>
      <c r="XEM231" s="24"/>
      <c r="XEN231" s="24"/>
      <c r="XEO231" s="24"/>
      <c r="XEP231" s="24"/>
      <c r="XEQ231" s="24"/>
      <c r="XER231" s="24"/>
      <c r="XES231" s="24"/>
      <c r="XET231" s="24"/>
      <c r="XEU231" s="24"/>
      <c r="XEV231" s="24"/>
      <c r="XEW231" s="24"/>
      <c r="XEX231" s="24"/>
      <c r="XEY231" s="24"/>
      <c r="XEZ231" s="24"/>
      <c r="XFA231" s="24"/>
      <c r="XFB231" s="24"/>
      <c r="XFC231" s="24"/>
    </row>
    <row r="232" spans="1:16383" s="22" customFormat="1" x14ac:dyDescent="0.2">
      <c r="A232" s="41"/>
      <c r="B232" s="41"/>
      <c r="C232" s="41"/>
      <c r="D232" s="81"/>
      <c r="E232" s="81"/>
      <c r="F232" s="17"/>
      <c r="G232" s="17"/>
      <c r="H232" s="17"/>
      <c r="I232" s="17"/>
      <c r="J232" s="17"/>
      <c r="K232" s="17"/>
      <c r="L232" s="17"/>
      <c r="M232" s="17"/>
      <c r="N232" s="17"/>
      <c r="O232" s="21"/>
      <c r="P232" s="17"/>
      <c r="Q232" s="17"/>
      <c r="R232" s="17"/>
      <c r="S232" s="17"/>
      <c r="T232" s="17"/>
      <c r="U232" s="17"/>
      <c r="V232" s="17"/>
      <c r="W232" s="17"/>
      <c r="X232" s="17"/>
      <c r="Y232" s="30"/>
    </row>
    <row r="233" spans="1:16383" s="22" customFormat="1" x14ac:dyDescent="0.2">
      <c r="A233" s="41"/>
      <c r="B233" s="41"/>
      <c r="C233" s="41"/>
      <c r="D233" s="81"/>
      <c r="E233" s="81"/>
      <c r="F233" s="17"/>
      <c r="G233" s="17"/>
      <c r="H233" s="17"/>
      <c r="I233" s="17"/>
      <c r="J233" s="17"/>
      <c r="K233" s="17"/>
      <c r="L233" s="17"/>
      <c r="M233" s="17"/>
      <c r="N233" s="17"/>
      <c r="O233" s="21"/>
      <c r="P233" s="17"/>
      <c r="Q233" s="17"/>
      <c r="R233" s="17"/>
      <c r="S233" s="17"/>
      <c r="T233" s="17"/>
      <c r="U233" s="17"/>
      <c r="V233" s="17"/>
      <c r="W233" s="17"/>
      <c r="X233" s="17"/>
      <c r="Y233" s="30"/>
    </row>
    <row r="234" spans="1:16383" s="22" customFormat="1" x14ac:dyDescent="0.2">
      <c r="A234" s="41"/>
      <c r="B234" s="41"/>
      <c r="C234" s="41"/>
      <c r="D234" s="81"/>
      <c r="E234" s="81"/>
      <c r="F234" s="17"/>
      <c r="G234" s="17"/>
      <c r="H234" s="17"/>
      <c r="I234" s="17"/>
      <c r="J234" s="17"/>
      <c r="K234" s="17"/>
      <c r="L234" s="17"/>
      <c r="M234" s="17"/>
      <c r="N234" s="17"/>
      <c r="O234" s="21"/>
      <c r="P234" s="17"/>
      <c r="Q234" s="17"/>
      <c r="R234" s="17"/>
      <c r="S234" s="17"/>
      <c r="T234" s="17"/>
      <c r="U234" s="17"/>
      <c r="V234" s="17"/>
      <c r="W234" s="17"/>
      <c r="X234" s="17"/>
      <c r="Y234" s="30"/>
    </row>
    <row r="235" spans="1:16383" s="22" customFormat="1" x14ac:dyDescent="0.2">
      <c r="A235" s="41"/>
      <c r="B235" s="41"/>
      <c r="C235" s="41"/>
      <c r="D235" s="81"/>
      <c r="E235" s="81"/>
      <c r="F235" s="17"/>
      <c r="G235" s="17"/>
      <c r="H235" s="17"/>
      <c r="I235" s="17"/>
      <c r="J235" s="17"/>
      <c r="K235" s="17"/>
      <c r="L235" s="17"/>
      <c r="M235" s="17"/>
      <c r="N235" s="17"/>
      <c r="O235" s="21"/>
      <c r="P235" s="17"/>
      <c r="Q235" s="17"/>
      <c r="R235" s="17"/>
      <c r="S235" s="17"/>
      <c r="T235" s="17"/>
      <c r="U235" s="17"/>
      <c r="V235" s="17"/>
      <c r="W235" s="17"/>
      <c r="X235" s="17"/>
      <c r="Y235" s="30"/>
    </row>
    <row r="236" spans="1:16383" s="22" customFormat="1" x14ac:dyDescent="0.2">
      <c r="A236" s="41"/>
      <c r="B236" s="41"/>
      <c r="C236" s="41"/>
      <c r="D236" s="81"/>
      <c r="E236" s="81"/>
      <c r="F236" s="17"/>
      <c r="G236" s="17"/>
      <c r="H236" s="17"/>
      <c r="I236" s="17"/>
      <c r="J236" s="17"/>
      <c r="K236" s="17"/>
      <c r="L236" s="17"/>
      <c r="M236" s="17"/>
      <c r="N236" s="17"/>
      <c r="O236" s="21"/>
      <c r="P236" s="17"/>
      <c r="Q236" s="17"/>
      <c r="R236" s="17"/>
      <c r="S236" s="17"/>
      <c r="T236" s="17"/>
      <c r="U236" s="17"/>
      <c r="V236" s="17"/>
      <c r="W236" s="17"/>
      <c r="X236" s="17"/>
      <c r="Y236" s="30"/>
    </row>
    <row r="237" spans="1:16383" s="22" customFormat="1" x14ac:dyDescent="0.2">
      <c r="A237" s="41"/>
      <c r="B237" s="41"/>
      <c r="C237" s="41"/>
      <c r="D237" s="81"/>
      <c r="E237" s="81"/>
      <c r="F237" s="17"/>
      <c r="G237" s="17"/>
      <c r="H237" s="17"/>
      <c r="I237" s="17"/>
      <c r="J237" s="17"/>
      <c r="K237" s="17"/>
      <c r="L237" s="17"/>
      <c r="M237" s="17"/>
      <c r="N237" s="17"/>
      <c r="O237" s="21"/>
      <c r="P237" s="17"/>
      <c r="Q237" s="17"/>
      <c r="R237" s="17"/>
      <c r="S237" s="17"/>
      <c r="T237" s="17"/>
      <c r="U237" s="17"/>
      <c r="V237" s="17"/>
      <c r="W237" s="17"/>
      <c r="X237" s="17"/>
      <c r="Y237" s="30"/>
    </row>
    <row r="238" spans="1:16383" s="22" customFormat="1" x14ac:dyDescent="0.2">
      <c r="A238" s="41"/>
      <c r="B238" s="41"/>
      <c r="C238" s="41"/>
      <c r="D238" s="81"/>
      <c r="E238" s="81"/>
      <c r="F238" s="17"/>
      <c r="G238" s="17"/>
      <c r="H238" s="17"/>
      <c r="I238" s="17"/>
      <c r="J238" s="17"/>
      <c r="K238" s="17"/>
      <c r="L238" s="17"/>
      <c r="M238" s="17"/>
      <c r="N238" s="17"/>
      <c r="O238" s="21"/>
      <c r="P238" s="17"/>
      <c r="Q238" s="17"/>
      <c r="R238" s="17"/>
      <c r="S238" s="17"/>
      <c r="T238" s="17"/>
      <c r="U238" s="17"/>
      <c r="V238" s="17"/>
      <c r="W238" s="17"/>
      <c r="X238" s="17"/>
      <c r="Y238" s="30"/>
    </row>
    <row r="239" spans="1:16383" s="22" customFormat="1" x14ac:dyDescent="0.2">
      <c r="A239" s="41"/>
      <c r="B239" s="41"/>
      <c r="C239" s="41"/>
      <c r="D239" s="81"/>
      <c r="E239" s="81"/>
      <c r="F239" s="17"/>
      <c r="G239" s="17"/>
      <c r="H239" s="17"/>
      <c r="I239" s="17"/>
      <c r="J239" s="17"/>
      <c r="K239" s="17"/>
      <c r="L239" s="17"/>
      <c r="M239" s="17"/>
      <c r="N239" s="17"/>
      <c r="O239" s="21"/>
      <c r="P239" s="17"/>
      <c r="Q239" s="17"/>
      <c r="R239" s="17"/>
      <c r="S239" s="17"/>
      <c r="T239" s="17"/>
      <c r="U239" s="17"/>
      <c r="V239" s="17"/>
      <c r="W239" s="17"/>
      <c r="X239" s="17"/>
      <c r="Y239" s="30"/>
    </row>
    <row r="240" spans="1:16383" s="22" customFormat="1" x14ac:dyDescent="0.2">
      <c r="A240" s="41"/>
      <c r="B240" s="41"/>
      <c r="C240" s="41"/>
      <c r="D240" s="81"/>
      <c r="E240" s="81"/>
      <c r="F240" s="17"/>
      <c r="G240" s="17"/>
      <c r="H240" s="17"/>
      <c r="I240" s="17"/>
      <c r="J240" s="17"/>
      <c r="K240" s="17"/>
      <c r="L240" s="17"/>
      <c r="M240" s="17"/>
      <c r="N240" s="17"/>
      <c r="O240" s="21"/>
      <c r="P240" s="17"/>
      <c r="Q240" s="17"/>
      <c r="R240" s="17"/>
      <c r="S240" s="17"/>
      <c r="T240" s="17"/>
      <c r="U240" s="17"/>
      <c r="V240" s="17"/>
      <c r="W240" s="17"/>
      <c r="X240" s="17"/>
      <c r="Y240" s="30"/>
    </row>
    <row r="241" spans="1:25" s="22" customFormat="1" x14ac:dyDescent="0.2">
      <c r="A241" s="41"/>
      <c r="B241" s="41"/>
      <c r="C241" s="41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21"/>
      <c r="P241" s="17"/>
      <c r="Q241" s="17"/>
      <c r="R241" s="17"/>
      <c r="S241" s="17"/>
      <c r="T241" s="17"/>
      <c r="U241" s="17"/>
      <c r="V241" s="17"/>
      <c r="W241" s="17"/>
      <c r="X241" s="17"/>
      <c r="Y241" s="30"/>
    </row>
    <row r="242" spans="1:25" s="22" customFormat="1" x14ac:dyDescent="0.2">
      <c r="A242" s="41"/>
      <c r="B242" s="41"/>
      <c r="C242" s="41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21"/>
      <c r="P242" s="17"/>
      <c r="Q242" s="17"/>
      <c r="R242" s="17"/>
      <c r="S242" s="17"/>
      <c r="T242" s="17"/>
      <c r="U242" s="17"/>
      <c r="V242" s="17"/>
      <c r="W242" s="17"/>
      <c r="X242" s="17"/>
      <c r="Y242" s="30"/>
    </row>
    <row r="243" spans="1:25" s="22" customFormat="1" x14ac:dyDescent="0.2">
      <c r="A243" s="41"/>
      <c r="B243" s="41"/>
      <c r="C243" s="41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21"/>
      <c r="P243" s="17"/>
      <c r="Q243" s="17"/>
      <c r="R243" s="17"/>
      <c r="S243" s="17"/>
      <c r="T243" s="17"/>
      <c r="U243" s="17"/>
      <c r="V243" s="17"/>
      <c r="W243" s="17"/>
      <c r="X243" s="17"/>
      <c r="Y243" s="30"/>
    </row>
    <row r="244" spans="1:25" s="22" customFormat="1" x14ac:dyDescent="0.2">
      <c r="A244" s="41"/>
      <c r="B244" s="41"/>
      <c r="C244" s="41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21"/>
      <c r="P244" s="17"/>
      <c r="Q244" s="17"/>
      <c r="R244" s="17"/>
      <c r="S244" s="17"/>
      <c r="T244" s="17"/>
      <c r="U244" s="17"/>
      <c r="V244" s="17"/>
      <c r="W244" s="17"/>
      <c r="X244" s="17"/>
      <c r="Y244" s="30"/>
    </row>
    <row r="245" spans="1:25" s="22" customFormat="1" x14ac:dyDescent="0.2">
      <c r="A245" s="41"/>
      <c r="B245" s="41"/>
      <c r="C245" s="41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21"/>
      <c r="P245" s="17"/>
      <c r="Q245" s="17"/>
      <c r="R245" s="17"/>
      <c r="S245" s="17"/>
      <c r="T245" s="17"/>
      <c r="U245" s="17"/>
      <c r="V245" s="17"/>
      <c r="W245" s="17"/>
      <c r="X245" s="17"/>
      <c r="Y245" s="30"/>
    </row>
    <row r="246" spans="1:25" s="22" customFormat="1" x14ac:dyDescent="0.2">
      <c r="A246" s="41"/>
      <c r="B246" s="41"/>
      <c r="C246" s="41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21"/>
      <c r="P246" s="17"/>
      <c r="Q246" s="17"/>
      <c r="R246" s="17"/>
      <c r="S246" s="17"/>
      <c r="T246" s="17"/>
      <c r="U246" s="17"/>
      <c r="V246" s="17"/>
      <c r="W246" s="17"/>
      <c r="X246" s="17"/>
      <c r="Y246" s="30"/>
    </row>
    <row r="247" spans="1:25" s="22" customForma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21"/>
      <c r="P247" s="17"/>
      <c r="Q247" s="17"/>
      <c r="R247" s="17"/>
      <c r="S247" s="17"/>
      <c r="T247" s="17"/>
      <c r="U247" s="17"/>
      <c r="V247" s="17"/>
      <c r="W247" s="17"/>
      <c r="X247" s="17"/>
      <c r="Y247" s="31"/>
    </row>
    <row r="248" spans="1:25" s="22" customForma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21"/>
      <c r="P248" s="17"/>
      <c r="Q248" s="17"/>
      <c r="R248" s="17"/>
      <c r="S248" s="17"/>
      <c r="T248" s="17"/>
      <c r="U248" s="17"/>
      <c r="V248" s="17"/>
      <c r="W248" s="17"/>
      <c r="X248" s="17"/>
      <c r="Y248" s="31"/>
    </row>
    <row r="249" spans="1:25" s="22" customForma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21"/>
      <c r="P249" s="17"/>
      <c r="Q249" s="17"/>
      <c r="R249" s="17"/>
      <c r="S249" s="17"/>
      <c r="T249" s="17"/>
      <c r="U249" s="17"/>
      <c r="V249" s="17"/>
      <c r="W249" s="17"/>
      <c r="X249" s="17"/>
      <c r="Y249" s="31"/>
    </row>
    <row r="250" spans="1:25" s="22" customForma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21"/>
      <c r="P250" s="17"/>
      <c r="Q250" s="17"/>
      <c r="R250" s="17"/>
      <c r="S250" s="17"/>
      <c r="T250" s="17"/>
      <c r="U250" s="17"/>
      <c r="V250" s="17"/>
      <c r="W250" s="17"/>
      <c r="X250" s="17"/>
      <c r="Y250" s="31"/>
    </row>
    <row r="251" spans="1:25" s="22" customForma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21"/>
      <c r="P251" s="17"/>
      <c r="Q251" s="17"/>
      <c r="R251" s="17"/>
      <c r="S251" s="17"/>
      <c r="T251" s="17"/>
      <c r="U251" s="17"/>
      <c r="V251" s="17"/>
      <c r="W251" s="17"/>
      <c r="X251" s="17"/>
      <c r="Y251" s="31"/>
    </row>
    <row r="252" spans="1:25" s="22" customForma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21"/>
      <c r="P252" s="17"/>
      <c r="Q252" s="17"/>
      <c r="R252" s="17"/>
      <c r="S252" s="17"/>
      <c r="T252" s="17"/>
      <c r="U252" s="17"/>
      <c r="V252" s="17"/>
      <c r="W252" s="17"/>
      <c r="X252" s="17"/>
      <c r="Y252" s="31"/>
    </row>
    <row r="253" spans="1:25" s="22" customForma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21"/>
      <c r="P253" s="17"/>
      <c r="Q253" s="17"/>
      <c r="R253" s="17"/>
      <c r="S253" s="17"/>
      <c r="T253" s="17"/>
      <c r="U253" s="17"/>
      <c r="V253" s="17"/>
      <c r="W253" s="17"/>
      <c r="X253" s="17"/>
      <c r="Y253" s="31"/>
    </row>
    <row r="254" spans="1:25" s="22" customForma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21"/>
      <c r="P254" s="17"/>
      <c r="Q254" s="17"/>
      <c r="R254" s="17"/>
      <c r="S254" s="17"/>
      <c r="T254" s="17"/>
      <c r="U254" s="17"/>
      <c r="V254" s="17"/>
      <c r="W254" s="17"/>
      <c r="X254" s="17"/>
      <c r="Y254" s="31"/>
    </row>
    <row r="255" spans="1:25" s="22" customForma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21"/>
      <c r="P255" s="17"/>
      <c r="Q255" s="17"/>
      <c r="R255" s="17"/>
      <c r="S255" s="17"/>
      <c r="T255" s="17"/>
      <c r="U255" s="17"/>
      <c r="V255" s="17"/>
      <c r="W255" s="17"/>
      <c r="X255" s="17"/>
      <c r="Y255" s="31"/>
    </row>
    <row r="256" spans="1:25" s="22" customForma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21"/>
      <c r="P256" s="17"/>
      <c r="Q256" s="17"/>
      <c r="R256" s="17"/>
      <c r="S256" s="17"/>
      <c r="T256" s="17"/>
      <c r="U256" s="17"/>
      <c r="V256" s="17"/>
      <c r="W256" s="17"/>
      <c r="X256" s="17"/>
      <c r="Y256" s="31"/>
    </row>
    <row r="257" spans="1:25" s="22" customForma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21"/>
      <c r="P257" s="17"/>
      <c r="Q257" s="17"/>
      <c r="R257" s="17"/>
      <c r="S257" s="17"/>
      <c r="T257" s="17"/>
      <c r="U257" s="17"/>
      <c r="V257" s="17"/>
      <c r="W257" s="17"/>
      <c r="X257" s="17"/>
      <c r="Y257" s="31"/>
    </row>
    <row r="258" spans="1:25" s="22" customForma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21"/>
      <c r="P258" s="17"/>
      <c r="Q258" s="17"/>
      <c r="R258" s="17"/>
      <c r="S258" s="17"/>
      <c r="T258" s="17"/>
      <c r="U258" s="17"/>
      <c r="V258" s="17"/>
      <c r="W258" s="17"/>
      <c r="X258" s="17"/>
      <c r="Y258" s="31"/>
    </row>
    <row r="259" spans="1:25" s="22" customForma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21"/>
      <c r="P259" s="17"/>
      <c r="Q259" s="17"/>
      <c r="R259" s="17"/>
      <c r="S259" s="17"/>
      <c r="T259" s="17"/>
      <c r="U259" s="17"/>
      <c r="V259" s="17"/>
      <c r="W259" s="17"/>
      <c r="X259" s="17"/>
      <c r="Y259" s="31"/>
    </row>
    <row r="260" spans="1:25" s="22" customForma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21"/>
      <c r="P260" s="17"/>
      <c r="Q260" s="17"/>
      <c r="R260" s="17"/>
      <c r="S260" s="17"/>
      <c r="T260" s="17"/>
      <c r="U260" s="17"/>
      <c r="V260" s="17"/>
      <c r="W260" s="17"/>
      <c r="X260" s="17"/>
      <c r="Y260" s="31"/>
    </row>
    <row r="261" spans="1:25" s="22" customForma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21"/>
      <c r="P261" s="17"/>
      <c r="Q261" s="17"/>
      <c r="R261" s="17"/>
      <c r="S261" s="17"/>
      <c r="T261" s="17"/>
      <c r="U261" s="17"/>
      <c r="V261" s="17"/>
      <c r="W261" s="17"/>
      <c r="X261" s="17"/>
      <c r="Y261" s="31"/>
    </row>
    <row r="262" spans="1:25" s="22" customForma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21"/>
      <c r="P262" s="17"/>
      <c r="Q262" s="17"/>
      <c r="R262" s="17"/>
      <c r="S262" s="17"/>
      <c r="T262" s="17"/>
      <c r="U262" s="17"/>
      <c r="V262" s="17"/>
      <c r="W262" s="17"/>
      <c r="X262" s="17"/>
      <c r="Y262" s="31"/>
    </row>
    <row r="263" spans="1:25" s="22" customForma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21"/>
      <c r="P263" s="17"/>
      <c r="Q263" s="17"/>
      <c r="R263" s="17"/>
      <c r="S263" s="17"/>
      <c r="T263" s="17"/>
      <c r="U263" s="17"/>
      <c r="V263" s="17"/>
      <c r="W263" s="17"/>
      <c r="X263" s="17"/>
      <c r="Y263" s="31"/>
    </row>
    <row r="264" spans="1:25" s="22" customForma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21"/>
      <c r="P264" s="17"/>
      <c r="Q264" s="17"/>
      <c r="R264" s="17"/>
      <c r="S264" s="17"/>
      <c r="T264" s="17"/>
      <c r="U264" s="17"/>
      <c r="V264" s="17"/>
      <c r="W264" s="17"/>
      <c r="X264" s="17"/>
      <c r="Y264" s="31"/>
    </row>
    <row r="265" spans="1:25" s="22" customForma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21"/>
      <c r="P265" s="17"/>
      <c r="Q265" s="17"/>
      <c r="R265" s="17"/>
      <c r="S265" s="17"/>
      <c r="T265" s="17"/>
      <c r="U265" s="17"/>
      <c r="V265" s="17"/>
      <c r="W265" s="17"/>
      <c r="X265" s="17"/>
      <c r="Y265" s="31"/>
    </row>
    <row r="266" spans="1:25" s="22" customForma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21"/>
      <c r="P266" s="17"/>
      <c r="Q266" s="17"/>
      <c r="R266" s="17"/>
      <c r="S266" s="17"/>
      <c r="T266" s="17"/>
      <c r="U266" s="17"/>
      <c r="V266" s="17"/>
      <c r="W266" s="17"/>
      <c r="X266" s="17"/>
      <c r="Y266" s="31"/>
    </row>
    <row r="267" spans="1:25" s="22" customForma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21"/>
      <c r="P267" s="17"/>
      <c r="Q267" s="17"/>
      <c r="R267" s="17"/>
      <c r="S267" s="17"/>
      <c r="T267" s="17"/>
      <c r="U267" s="17"/>
      <c r="V267" s="17"/>
      <c r="W267" s="17"/>
      <c r="X267" s="17"/>
      <c r="Y267" s="31"/>
    </row>
    <row r="268" spans="1:25" s="22" customForma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21"/>
      <c r="P268" s="17"/>
      <c r="Q268" s="17"/>
      <c r="R268" s="17"/>
      <c r="S268" s="17"/>
      <c r="T268" s="17"/>
      <c r="U268" s="17"/>
      <c r="V268" s="17"/>
      <c r="W268" s="17"/>
      <c r="X268" s="17"/>
      <c r="Y268" s="31"/>
    </row>
    <row r="269" spans="1:25" s="22" customForma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21"/>
      <c r="P269" s="17"/>
      <c r="Q269" s="17"/>
      <c r="R269" s="17"/>
      <c r="S269" s="17"/>
      <c r="T269" s="17"/>
      <c r="U269" s="17"/>
      <c r="V269" s="17"/>
      <c r="W269" s="17"/>
      <c r="X269" s="17"/>
      <c r="Y269" s="31"/>
    </row>
    <row r="270" spans="1:25" s="22" customForma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21"/>
      <c r="P270" s="17"/>
      <c r="Q270" s="17"/>
      <c r="R270" s="17"/>
      <c r="S270" s="17"/>
      <c r="T270" s="17"/>
      <c r="U270" s="17"/>
      <c r="V270" s="17"/>
      <c r="W270" s="17"/>
      <c r="X270" s="17"/>
      <c r="Y270" s="31"/>
    </row>
    <row r="271" spans="1:25" s="22" customForma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21"/>
      <c r="P271" s="17"/>
      <c r="Q271" s="17"/>
      <c r="R271" s="17"/>
      <c r="S271" s="17"/>
      <c r="T271" s="17"/>
      <c r="U271" s="17"/>
      <c r="V271" s="17"/>
      <c r="W271" s="17"/>
      <c r="X271" s="17"/>
      <c r="Y271" s="31"/>
    </row>
    <row r="272" spans="1:25" s="22" customForma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21"/>
      <c r="P272" s="17"/>
      <c r="Q272" s="17"/>
      <c r="R272" s="17"/>
      <c r="S272" s="17"/>
      <c r="T272" s="17"/>
      <c r="U272" s="17"/>
      <c r="V272" s="17"/>
      <c r="W272" s="17"/>
      <c r="X272" s="17"/>
      <c r="Y272" s="31"/>
    </row>
    <row r="273" spans="1:25" s="22" customForma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21"/>
      <c r="P273" s="17"/>
      <c r="Q273" s="17"/>
      <c r="R273" s="17"/>
      <c r="S273" s="17"/>
      <c r="T273" s="17"/>
      <c r="U273" s="17"/>
      <c r="V273" s="17"/>
      <c r="W273" s="17"/>
      <c r="X273" s="17"/>
      <c r="Y273" s="31"/>
    </row>
    <row r="274" spans="1:25" s="22" customForma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21"/>
      <c r="P274" s="17"/>
      <c r="Q274" s="17"/>
      <c r="R274" s="17"/>
      <c r="S274" s="17"/>
      <c r="T274" s="17"/>
      <c r="U274" s="17"/>
      <c r="V274" s="17"/>
      <c r="W274" s="17"/>
      <c r="X274" s="17"/>
      <c r="Y274" s="31"/>
    </row>
    <row r="275" spans="1:25" s="22" customForma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21"/>
      <c r="P275" s="17"/>
      <c r="Q275" s="17"/>
      <c r="R275" s="17"/>
      <c r="S275" s="17"/>
      <c r="T275" s="17"/>
      <c r="U275" s="17"/>
      <c r="V275" s="17"/>
      <c r="W275" s="17"/>
      <c r="X275" s="17"/>
      <c r="Y275" s="31"/>
    </row>
    <row r="276" spans="1:25" s="22" customForma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21"/>
      <c r="P276" s="17"/>
      <c r="Q276" s="17"/>
      <c r="R276" s="17"/>
      <c r="S276" s="17"/>
      <c r="T276" s="17"/>
      <c r="U276" s="17"/>
      <c r="V276" s="17"/>
      <c r="W276" s="17"/>
      <c r="X276" s="17"/>
      <c r="Y276" s="31"/>
    </row>
    <row r="277" spans="1:25" s="22" customForma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21"/>
      <c r="P277" s="17"/>
      <c r="Q277" s="17"/>
      <c r="R277" s="17"/>
      <c r="S277" s="17"/>
      <c r="T277" s="17"/>
      <c r="U277" s="17"/>
      <c r="V277" s="17"/>
      <c r="W277" s="17"/>
      <c r="X277" s="17"/>
      <c r="Y277" s="31"/>
    </row>
    <row r="278" spans="1:25" s="22" customForma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1"/>
      <c r="P278" s="17"/>
      <c r="Q278" s="17"/>
      <c r="R278" s="17"/>
      <c r="S278" s="17"/>
      <c r="T278" s="17"/>
      <c r="U278" s="17"/>
      <c r="V278" s="17"/>
      <c r="W278" s="17"/>
      <c r="X278" s="17"/>
      <c r="Y278" s="31"/>
    </row>
    <row r="279" spans="1:25" s="22" customForma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1"/>
      <c r="P279" s="17"/>
      <c r="Q279" s="17"/>
      <c r="R279" s="17"/>
      <c r="S279" s="17"/>
      <c r="T279" s="17"/>
      <c r="U279" s="17"/>
      <c r="V279" s="17"/>
      <c r="W279" s="17"/>
      <c r="X279" s="17"/>
      <c r="Y279" s="31"/>
    </row>
    <row r="280" spans="1:25" s="22" customForma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21"/>
      <c r="P280" s="17"/>
      <c r="Q280" s="17"/>
      <c r="R280" s="17"/>
      <c r="S280" s="17"/>
      <c r="T280" s="17"/>
      <c r="U280" s="17"/>
      <c r="V280" s="17"/>
      <c r="W280" s="17"/>
      <c r="X280" s="17"/>
      <c r="Y280" s="31"/>
    </row>
    <row r="281" spans="1:25" s="22" customForma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21"/>
      <c r="P281" s="17"/>
      <c r="Q281" s="17"/>
      <c r="R281" s="17"/>
      <c r="S281" s="17"/>
      <c r="T281" s="17"/>
      <c r="U281" s="17"/>
      <c r="V281" s="17"/>
      <c r="W281" s="17"/>
      <c r="X281" s="17"/>
      <c r="Y281" s="31"/>
    </row>
    <row r="282" spans="1:25" s="22" customForma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21"/>
      <c r="P282" s="17"/>
      <c r="Q282" s="17"/>
      <c r="R282" s="17"/>
      <c r="S282" s="17"/>
      <c r="T282" s="17"/>
      <c r="U282" s="17"/>
      <c r="V282" s="17"/>
      <c r="W282" s="17"/>
      <c r="X282" s="17"/>
      <c r="Y282" s="31"/>
    </row>
    <row r="283" spans="1:25" s="22" customForma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21"/>
      <c r="P283" s="17"/>
      <c r="Q283" s="17"/>
      <c r="R283" s="17"/>
      <c r="S283" s="17"/>
      <c r="T283" s="17"/>
      <c r="U283" s="17"/>
      <c r="V283" s="17"/>
      <c r="W283" s="17"/>
      <c r="X283" s="17"/>
      <c r="Y283" s="32"/>
    </row>
    <row r="284" spans="1:25" s="22" customForma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21"/>
      <c r="P284" s="17"/>
      <c r="Q284" s="17"/>
      <c r="R284" s="17"/>
      <c r="S284" s="17"/>
      <c r="T284" s="17"/>
      <c r="U284" s="17"/>
      <c r="V284" s="17"/>
      <c r="W284" s="17"/>
      <c r="X284" s="17"/>
      <c r="Y284" s="32"/>
    </row>
    <row r="285" spans="1:25" s="22" customForma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21"/>
      <c r="P285" s="17"/>
      <c r="Q285" s="17"/>
      <c r="R285" s="17"/>
      <c r="S285" s="17"/>
      <c r="T285" s="17"/>
      <c r="U285" s="17"/>
      <c r="V285" s="17"/>
      <c r="W285" s="17"/>
      <c r="X285" s="17"/>
      <c r="Y285" s="32"/>
    </row>
    <row r="286" spans="1:25" s="22" customForma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21"/>
      <c r="P286" s="17"/>
      <c r="Q286" s="17"/>
      <c r="R286" s="17"/>
      <c r="S286" s="17"/>
      <c r="T286" s="17"/>
      <c r="U286" s="17"/>
      <c r="V286" s="17"/>
      <c r="W286" s="17"/>
      <c r="X286" s="17"/>
      <c r="Y286" s="32"/>
    </row>
    <row r="287" spans="1:25" s="22" customForma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21"/>
      <c r="P287" s="17"/>
      <c r="Q287" s="17"/>
      <c r="R287" s="17"/>
      <c r="S287" s="17"/>
      <c r="T287" s="17"/>
      <c r="U287" s="17"/>
      <c r="V287" s="17"/>
      <c r="W287" s="17"/>
      <c r="X287" s="17"/>
      <c r="Y287" s="32"/>
    </row>
    <row r="288" spans="1:25" s="22" customForma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21"/>
      <c r="P288" s="17"/>
      <c r="Q288" s="17"/>
      <c r="R288" s="17"/>
      <c r="S288" s="17"/>
      <c r="T288" s="17"/>
      <c r="U288" s="17"/>
      <c r="V288" s="17"/>
      <c r="W288" s="17"/>
      <c r="X288" s="17"/>
      <c r="Y288" s="32"/>
    </row>
    <row r="289" spans="1:25" s="22" customForma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21"/>
      <c r="P289" s="17"/>
      <c r="Q289" s="17"/>
      <c r="R289" s="17"/>
      <c r="S289" s="17"/>
      <c r="T289" s="17"/>
      <c r="U289" s="17"/>
      <c r="V289" s="17"/>
      <c r="W289" s="17"/>
      <c r="X289" s="17"/>
      <c r="Y289" s="32"/>
    </row>
    <row r="290" spans="1:25" s="22" customForma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21"/>
      <c r="P290" s="17"/>
      <c r="Q290" s="17"/>
      <c r="R290" s="17"/>
      <c r="S290" s="17"/>
      <c r="T290" s="17"/>
      <c r="U290" s="17"/>
      <c r="V290" s="17"/>
      <c r="W290" s="17"/>
      <c r="X290" s="17"/>
      <c r="Y290" s="32"/>
    </row>
    <row r="291" spans="1:25" s="22" customForma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21"/>
      <c r="P291" s="17"/>
      <c r="Q291" s="17"/>
      <c r="R291" s="17"/>
      <c r="S291" s="17"/>
      <c r="T291" s="17"/>
      <c r="U291" s="17"/>
      <c r="V291" s="17"/>
      <c r="W291" s="17"/>
      <c r="X291" s="17"/>
      <c r="Y291" s="32"/>
    </row>
    <row r="292" spans="1:25" s="22" customForma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21"/>
      <c r="P292" s="17"/>
      <c r="Q292" s="17"/>
      <c r="R292" s="17"/>
      <c r="S292" s="17"/>
      <c r="T292" s="17"/>
      <c r="U292" s="17"/>
      <c r="V292" s="17"/>
      <c r="W292" s="17"/>
      <c r="X292" s="17"/>
      <c r="Y292" s="32"/>
    </row>
    <row r="293" spans="1:25" s="27" customForma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6"/>
      <c r="P293" s="25"/>
      <c r="Q293" s="25"/>
      <c r="R293" s="25"/>
      <c r="S293" s="25"/>
      <c r="T293" s="25"/>
      <c r="U293" s="25"/>
      <c r="V293" s="25"/>
      <c r="W293" s="25"/>
      <c r="X293" s="25"/>
      <c r="Y293" s="33"/>
    </row>
    <row r="294" spans="1:25" s="27" customForma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6"/>
      <c r="P294" s="25"/>
      <c r="Q294" s="25"/>
      <c r="R294" s="25"/>
      <c r="S294" s="25"/>
      <c r="T294" s="25"/>
      <c r="U294" s="25"/>
      <c r="V294" s="25"/>
      <c r="W294" s="25"/>
      <c r="X294" s="25"/>
      <c r="Y294" s="33"/>
    </row>
    <row r="295" spans="1:25" s="27" customForma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6"/>
      <c r="P295" s="25"/>
      <c r="Q295" s="25"/>
      <c r="R295" s="25"/>
      <c r="S295" s="25"/>
      <c r="T295" s="25"/>
      <c r="U295" s="25"/>
      <c r="V295" s="25"/>
      <c r="W295" s="25"/>
      <c r="X295" s="25"/>
      <c r="Y295" s="33"/>
    </row>
    <row r="296" spans="1:25" s="27" customForma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  <c r="P296" s="25"/>
      <c r="Q296" s="25"/>
      <c r="R296" s="25"/>
      <c r="S296" s="25"/>
      <c r="T296" s="25"/>
      <c r="U296" s="25"/>
      <c r="V296" s="25"/>
      <c r="W296" s="25"/>
      <c r="X296" s="25"/>
      <c r="Y296" s="33"/>
    </row>
    <row r="297" spans="1:25" s="27" customForma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  <c r="P297" s="25"/>
      <c r="Q297" s="25"/>
      <c r="R297" s="25"/>
      <c r="S297" s="25"/>
      <c r="T297" s="25"/>
      <c r="U297" s="25"/>
      <c r="V297" s="25"/>
      <c r="W297" s="25"/>
      <c r="X297" s="25"/>
      <c r="Y297" s="33"/>
    </row>
    <row r="298" spans="1:25" s="27" customForma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6"/>
      <c r="P298" s="25"/>
      <c r="Q298" s="25"/>
      <c r="R298" s="25"/>
      <c r="S298" s="25"/>
      <c r="T298" s="25"/>
      <c r="U298" s="25"/>
      <c r="V298" s="25"/>
      <c r="W298" s="25"/>
      <c r="X298" s="25"/>
      <c r="Y298" s="33"/>
    </row>
    <row r="299" spans="1:25" s="27" customForma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  <c r="P299" s="25"/>
      <c r="Q299" s="25"/>
      <c r="R299" s="25"/>
      <c r="S299" s="25"/>
      <c r="T299" s="25"/>
      <c r="U299" s="25"/>
      <c r="V299" s="25"/>
      <c r="W299" s="25"/>
      <c r="X299" s="25"/>
      <c r="Y299" s="33"/>
    </row>
    <row r="300" spans="1:25" s="27" customForma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  <c r="P300" s="25"/>
      <c r="Q300" s="25"/>
      <c r="R300" s="25"/>
      <c r="S300" s="25"/>
      <c r="T300" s="25"/>
      <c r="U300" s="25"/>
      <c r="V300" s="25"/>
      <c r="W300" s="25"/>
      <c r="X300" s="25"/>
      <c r="Y300" s="33"/>
    </row>
    <row r="301" spans="1:25" s="27" customForma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25"/>
      <c r="Q301" s="25"/>
      <c r="R301" s="25"/>
      <c r="S301" s="25"/>
      <c r="T301" s="25"/>
      <c r="U301" s="25"/>
      <c r="V301" s="25"/>
      <c r="W301" s="25"/>
      <c r="X301" s="25"/>
      <c r="Y301" s="33"/>
    </row>
    <row r="302" spans="1:25" s="27" customForma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  <c r="P302" s="25"/>
      <c r="Q302" s="25"/>
      <c r="R302" s="25"/>
      <c r="S302" s="25"/>
      <c r="T302" s="25"/>
      <c r="U302" s="25"/>
      <c r="V302" s="25"/>
      <c r="W302" s="25"/>
      <c r="X302" s="25"/>
      <c r="Y302" s="33"/>
    </row>
    <row r="303" spans="1:25" s="27" customForma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6"/>
      <c r="P303" s="25"/>
      <c r="Q303" s="25"/>
      <c r="R303" s="25"/>
      <c r="S303" s="25"/>
      <c r="T303" s="25"/>
      <c r="U303" s="25"/>
      <c r="V303" s="25"/>
      <c r="W303" s="25"/>
      <c r="X303" s="25"/>
      <c r="Y303" s="33"/>
    </row>
    <row r="304" spans="1:25" s="27" customForma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  <c r="P304" s="25"/>
      <c r="Q304" s="25"/>
      <c r="R304" s="25"/>
      <c r="S304" s="25"/>
      <c r="T304" s="25"/>
      <c r="U304" s="25"/>
      <c r="V304" s="25"/>
      <c r="W304" s="25"/>
      <c r="X304" s="25"/>
      <c r="Y304" s="33"/>
    </row>
    <row r="305" spans="1:25" s="27" customForma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  <c r="P305" s="25"/>
      <c r="Q305" s="25"/>
      <c r="R305" s="25"/>
      <c r="S305" s="25"/>
      <c r="T305" s="25"/>
      <c r="U305" s="25"/>
      <c r="V305" s="25"/>
      <c r="W305" s="25"/>
      <c r="X305" s="25"/>
      <c r="Y305" s="33"/>
    </row>
    <row r="306" spans="1:25" s="27" customForma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  <c r="P306" s="25"/>
      <c r="Q306" s="25"/>
      <c r="R306" s="25"/>
      <c r="S306" s="25"/>
      <c r="T306" s="25"/>
      <c r="U306" s="25"/>
      <c r="V306" s="25"/>
      <c r="W306" s="25"/>
      <c r="X306" s="25"/>
      <c r="Y306" s="33"/>
    </row>
    <row r="307" spans="1:25" s="27" customForma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  <c r="P307" s="25"/>
      <c r="Q307" s="25"/>
      <c r="R307" s="25"/>
      <c r="S307" s="25"/>
      <c r="T307" s="25"/>
      <c r="U307" s="25"/>
      <c r="V307" s="25"/>
      <c r="W307" s="25"/>
      <c r="X307" s="25"/>
      <c r="Y307" s="33"/>
    </row>
    <row r="308" spans="1:25" s="27" customForma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6"/>
      <c r="P308" s="25"/>
      <c r="Q308" s="25"/>
      <c r="R308" s="25"/>
      <c r="S308" s="25"/>
      <c r="T308" s="25"/>
      <c r="U308" s="25"/>
      <c r="V308" s="25"/>
      <c r="W308" s="25"/>
      <c r="X308" s="25"/>
      <c r="Y308" s="33"/>
    </row>
    <row r="309" spans="1:25" s="27" customForma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6"/>
      <c r="P309" s="25"/>
      <c r="Q309" s="25"/>
      <c r="R309" s="25"/>
      <c r="S309" s="25"/>
      <c r="T309" s="25"/>
      <c r="U309" s="25"/>
      <c r="V309" s="25"/>
      <c r="W309" s="25"/>
      <c r="X309" s="25"/>
      <c r="Y309" s="33"/>
    </row>
    <row r="310" spans="1:25" s="27" customForma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  <c r="P310" s="25"/>
      <c r="Q310" s="25"/>
      <c r="R310" s="25"/>
      <c r="S310" s="25"/>
      <c r="T310" s="25"/>
      <c r="U310" s="25"/>
      <c r="V310" s="25"/>
      <c r="W310" s="25"/>
      <c r="X310" s="25"/>
      <c r="Y310" s="33"/>
    </row>
    <row r="311" spans="1:25" s="27" customForma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6"/>
      <c r="P311" s="25"/>
      <c r="Q311" s="25"/>
      <c r="R311" s="25"/>
      <c r="S311" s="25"/>
      <c r="T311" s="25"/>
      <c r="U311" s="25"/>
      <c r="V311" s="25"/>
      <c r="W311" s="25"/>
      <c r="X311" s="25"/>
      <c r="Y311" s="33"/>
    </row>
    <row r="312" spans="1:25" s="27" customForma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6"/>
      <c r="P312" s="25"/>
      <c r="Q312" s="25"/>
      <c r="R312" s="25"/>
      <c r="S312" s="25"/>
      <c r="T312" s="25"/>
      <c r="U312" s="25"/>
      <c r="V312" s="25"/>
      <c r="W312" s="25"/>
      <c r="X312" s="25"/>
      <c r="Y312" s="33"/>
    </row>
    <row r="313" spans="1:25" s="27" customForma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6"/>
      <c r="P313" s="25"/>
      <c r="Q313" s="25"/>
      <c r="R313" s="25"/>
      <c r="S313" s="25"/>
      <c r="T313" s="25"/>
      <c r="U313" s="25"/>
      <c r="V313" s="25"/>
      <c r="W313" s="25"/>
      <c r="X313" s="25"/>
      <c r="Y313" s="33"/>
    </row>
    <row r="314" spans="1:25" s="27" customForma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6"/>
      <c r="P314" s="25"/>
      <c r="Q314" s="25"/>
      <c r="R314" s="25"/>
      <c r="S314" s="25"/>
      <c r="T314" s="25"/>
      <c r="U314" s="25"/>
      <c r="V314" s="25"/>
      <c r="W314" s="25"/>
      <c r="X314" s="25"/>
      <c r="Y314" s="33"/>
    </row>
    <row r="315" spans="1:25" s="27" customForma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6"/>
      <c r="P315" s="25"/>
      <c r="Q315" s="25"/>
      <c r="R315" s="25"/>
      <c r="S315" s="25"/>
      <c r="T315" s="25"/>
      <c r="U315" s="25"/>
      <c r="V315" s="25"/>
      <c r="W315" s="25"/>
      <c r="X315" s="25"/>
      <c r="Y315" s="33"/>
    </row>
    <row r="316" spans="1:25" s="27" customForma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6"/>
      <c r="P316" s="25"/>
      <c r="Q316" s="25"/>
      <c r="R316" s="25"/>
      <c r="S316" s="25"/>
      <c r="T316" s="25"/>
      <c r="U316" s="25"/>
      <c r="V316" s="25"/>
      <c r="W316" s="25"/>
      <c r="X316" s="25"/>
      <c r="Y316" s="33"/>
    </row>
    <row r="317" spans="1:25" s="27" customForma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6"/>
      <c r="P317" s="25"/>
      <c r="Q317" s="25"/>
      <c r="R317" s="25"/>
      <c r="S317" s="25"/>
      <c r="T317" s="25"/>
      <c r="U317" s="25"/>
      <c r="V317" s="25"/>
      <c r="W317" s="25"/>
      <c r="X317" s="25"/>
      <c r="Y317" s="33"/>
    </row>
    <row r="318" spans="1:25" s="27" customForma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6"/>
      <c r="P318" s="25"/>
      <c r="Q318" s="25"/>
      <c r="R318" s="25"/>
      <c r="S318" s="25"/>
      <c r="T318" s="25"/>
      <c r="U318" s="25"/>
      <c r="V318" s="25"/>
      <c r="W318" s="25"/>
      <c r="X318" s="25"/>
      <c r="Y318" s="33"/>
    </row>
    <row r="319" spans="1:25" s="27" customForma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6"/>
      <c r="P319" s="25"/>
      <c r="Q319" s="25"/>
      <c r="R319" s="25"/>
      <c r="S319" s="25"/>
      <c r="T319" s="25"/>
      <c r="U319" s="25"/>
      <c r="V319" s="25"/>
      <c r="W319" s="25"/>
      <c r="X319" s="25"/>
      <c r="Y319" s="33"/>
    </row>
    <row r="320" spans="1:25" s="27" customForma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6"/>
      <c r="P320" s="25"/>
      <c r="Q320" s="25"/>
      <c r="R320" s="25"/>
      <c r="S320" s="25"/>
      <c r="T320" s="25"/>
      <c r="U320" s="25"/>
      <c r="V320" s="25"/>
      <c r="W320" s="25"/>
      <c r="X320" s="25"/>
      <c r="Y320" s="33"/>
    </row>
    <row r="321" spans="1:25" s="27" customForma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6"/>
      <c r="P321" s="25"/>
      <c r="Q321" s="25"/>
      <c r="R321" s="25"/>
      <c r="S321" s="25"/>
      <c r="T321" s="25"/>
      <c r="U321" s="25"/>
      <c r="V321" s="25"/>
      <c r="W321" s="25"/>
      <c r="X321" s="25"/>
      <c r="Y321" s="33"/>
    </row>
    <row r="322" spans="1:25" s="27" customForma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6"/>
      <c r="P322" s="25"/>
      <c r="Q322" s="25"/>
      <c r="R322" s="25"/>
      <c r="S322" s="25"/>
      <c r="T322" s="25"/>
      <c r="U322" s="25"/>
      <c r="V322" s="25"/>
      <c r="W322" s="25"/>
      <c r="X322" s="25"/>
      <c r="Y322" s="33"/>
    </row>
    <row r="323" spans="1:25" s="27" customForma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6"/>
      <c r="P323" s="25"/>
      <c r="Q323" s="25"/>
      <c r="R323" s="25"/>
      <c r="S323" s="25"/>
      <c r="T323" s="25"/>
      <c r="U323" s="25"/>
      <c r="V323" s="25"/>
      <c r="W323" s="25"/>
      <c r="X323" s="25"/>
      <c r="Y323" s="33"/>
    </row>
    <row r="324" spans="1:25" s="27" customForma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6"/>
      <c r="P324" s="25"/>
      <c r="Q324" s="25"/>
      <c r="R324" s="25"/>
      <c r="S324" s="25"/>
      <c r="T324" s="25"/>
      <c r="U324" s="25"/>
      <c r="V324" s="25"/>
      <c r="W324" s="25"/>
      <c r="X324" s="25"/>
      <c r="Y324" s="33"/>
    </row>
    <row r="325" spans="1:25" s="27" customForma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6"/>
      <c r="P325" s="25"/>
      <c r="Q325" s="25"/>
      <c r="R325" s="25"/>
      <c r="S325" s="25"/>
      <c r="T325" s="25"/>
      <c r="U325" s="25"/>
      <c r="V325" s="25"/>
      <c r="W325" s="25"/>
      <c r="X325" s="25"/>
      <c r="Y325" s="33"/>
    </row>
    <row r="326" spans="1:25" s="27" customForma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6"/>
      <c r="P326" s="25"/>
      <c r="Q326" s="25"/>
      <c r="R326" s="25"/>
      <c r="S326" s="25"/>
      <c r="T326" s="25"/>
      <c r="U326" s="25"/>
      <c r="V326" s="25"/>
      <c r="W326" s="25"/>
      <c r="X326" s="25"/>
      <c r="Y326" s="33"/>
    </row>
    <row r="327" spans="1:25" s="27" customForma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6"/>
      <c r="P327" s="25"/>
      <c r="Q327" s="25"/>
      <c r="R327" s="25"/>
      <c r="S327" s="25"/>
      <c r="T327" s="25"/>
      <c r="U327" s="25"/>
      <c r="V327" s="25"/>
      <c r="W327" s="25"/>
      <c r="X327" s="25"/>
      <c r="Y327" s="33"/>
    </row>
    <row r="328" spans="1:25" s="27" customForma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6"/>
      <c r="P328" s="25"/>
      <c r="Q328" s="25"/>
      <c r="R328" s="25"/>
      <c r="S328" s="25"/>
      <c r="T328" s="25"/>
      <c r="U328" s="25"/>
      <c r="V328" s="25"/>
      <c r="W328" s="25"/>
      <c r="X328" s="25"/>
      <c r="Y328" s="33"/>
    </row>
    <row r="329" spans="1:25" s="27" customForma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6"/>
      <c r="P329" s="25"/>
      <c r="Q329" s="25"/>
      <c r="R329" s="25"/>
      <c r="S329" s="25"/>
      <c r="T329" s="25"/>
      <c r="U329" s="25"/>
      <c r="V329" s="25"/>
      <c r="W329" s="25"/>
      <c r="X329" s="25"/>
      <c r="Y329" s="33"/>
    </row>
    <row r="330" spans="1:25" s="27" customForma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  <c r="P330" s="25"/>
      <c r="Q330" s="25"/>
      <c r="R330" s="25"/>
      <c r="S330" s="25"/>
      <c r="T330" s="25"/>
      <c r="U330" s="25"/>
      <c r="V330" s="25"/>
      <c r="W330" s="25"/>
      <c r="X330" s="25"/>
      <c r="Y330" s="33"/>
    </row>
    <row r="331" spans="1:25" s="27" customForma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  <c r="P331" s="25"/>
      <c r="Q331" s="25"/>
      <c r="R331" s="25"/>
      <c r="S331" s="25"/>
      <c r="T331" s="25"/>
      <c r="U331" s="25"/>
      <c r="V331" s="25"/>
      <c r="W331" s="25"/>
      <c r="X331" s="25"/>
      <c r="Y331" s="33"/>
    </row>
    <row r="332" spans="1:25" s="27" customForma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  <c r="P332" s="25"/>
      <c r="Q332" s="25"/>
      <c r="R332" s="25"/>
      <c r="S332" s="25"/>
      <c r="T332" s="25"/>
      <c r="U332" s="25"/>
      <c r="V332" s="25"/>
      <c r="W332" s="25"/>
      <c r="X332" s="25"/>
      <c r="Y332" s="33"/>
    </row>
    <row r="333" spans="1:25" s="27" customForma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  <c r="P333" s="25"/>
      <c r="Q333" s="25"/>
      <c r="R333" s="25"/>
      <c r="S333" s="25"/>
      <c r="T333" s="25"/>
      <c r="U333" s="25"/>
      <c r="V333" s="25"/>
      <c r="W333" s="25"/>
      <c r="X333" s="25"/>
      <c r="Y333" s="33"/>
    </row>
    <row r="334" spans="1:25" s="27" customForma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  <c r="P334" s="25"/>
      <c r="Q334" s="25"/>
      <c r="R334" s="25"/>
      <c r="S334" s="25"/>
      <c r="T334" s="25"/>
      <c r="U334" s="25"/>
      <c r="V334" s="25"/>
      <c r="W334" s="25"/>
      <c r="X334" s="25"/>
      <c r="Y334" s="33"/>
    </row>
    <row r="335" spans="1:25" s="27" customForma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  <c r="P335" s="25"/>
      <c r="Q335" s="25"/>
      <c r="R335" s="25"/>
      <c r="S335" s="25"/>
      <c r="T335" s="25"/>
      <c r="U335" s="25"/>
      <c r="V335" s="25"/>
      <c r="W335" s="25"/>
      <c r="X335" s="25"/>
      <c r="Y335" s="33"/>
    </row>
    <row r="336" spans="1:25" s="27" customForma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6"/>
      <c r="P336" s="25"/>
      <c r="Q336" s="25"/>
      <c r="R336" s="25"/>
      <c r="S336" s="25"/>
      <c r="T336" s="25"/>
      <c r="U336" s="25"/>
      <c r="V336" s="25"/>
      <c r="W336" s="25"/>
      <c r="X336" s="25"/>
      <c r="Y336" s="33"/>
    </row>
    <row r="337" spans="1:25" s="27" customForma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6"/>
      <c r="P337" s="25"/>
      <c r="Q337" s="25"/>
      <c r="R337" s="25"/>
      <c r="S337" s="25"/>
      <c r="T337" s="25"/>
      <c r="U337" s="25"/>
      <c r="V337" s="25"/>
      <c r="W337" s="25"/>
      <c r="X337" s="25"/>
      <c r="Y337" s="33"/>
    </row>
    <row r="338" spans="1:25" s="27" customForma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  <c r="P338" s="25"/>
      <c r="Q338" s="25"/>
      <c r="R338" s="25"/>
      <c r="S338" s="25"/>
      <c r="T338" s="25"/>
      <c r="U338" s="25"/>
      <c r="V338" s="25"/>
      <c r="W338" s="25"/>
      <c r="X338" s="25"/>
      <c r="Y338" s="33"/>
    </row>
    <row r="339" spans="1:25" s="27" customForma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  <c r="P339" s="25"/>
      <c r="Q339" s="25"/>
      <c r="R339" s="25"/>
      <c r="S339" s="25"/>
      <c r="T339" s="25"/>
      <c r="U339" s="25"/>
      <c r="V339" s="25"/>
      <c r="W339" s="25"/>
      <c r="X339" s="25"/>
      <c r="Y339" s="33"/>
    </row>
    <row r="340" spans="1:25" s="27" customForma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  <c r="P340" s="25"/>
      <c r="Q340" s="25"/>
      <c r="R340" s="25"/>
      <c r="S340" s="25"/>
      <c r="T340" s="25"/>
      <c r="U340" s="25"/>
      <c r="V340" s="25"/>
      <c r="W340" s="25"/>
      <c r="X340" s="25"/>
      <c r="Y340" s="33"/>
    </row>
    <row r="341" spans="1:25" s="27" customForma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  <c r="P341" s="25"/>
      <c r="Q341" s="25"/>
      <c r="R341" s="25"/>
      <c r="S341" s="25"/>
      <c r="T341" s="25"/>
      <c r="U341" s="25"/>
      <c r="V341" s="25"/>
      <c r="W341" s="25"/>
      <c r="X341" s="25"/>
      <c r="Y341" s="33"/>
    </row>
    <row r="342" spans="1:25" s="27" customForma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6"/>
      <c r="P342" s="25"/>
      <c r="Q342" s="25"/>
      <c r="R342" s="25"/>
      <c r="S342" s="25"/>
      <c r="T342" s="25"/>
      <c r="U342" s="25"/>
      <c r="V342" s="25"/>
      <c r="W342" s="25"/>
      <c r="X342" s="25"/>
      <c r="Y342" s="33"/>
    </row>
    <row r="343" spans="1:25" s="27" customForma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6"/>
      <c r="P343" s="25"/>
      <c r="Q343" s="25"/>
      <c r="R343" s="25"/>
      <c r="S343" s="25"/>
      <c r="T343" s="25"/>
      <c r="U343" s="25"/>
      <c r="V343" s="25"/>
      <c r="W343" s="25"/>
      <c r="X343" s="25"/>
      <c r="Y343" s="33"/>
    </row>
    <row r="344" spans="1:25" s="27" customForma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  <c r="P344" s="25"/>
      <c r="Q344" s="25"/>
      <c r="R344" s="25"/>
      <c r="S344" s="25"/>
      <c r="T344" s="25"/>
      <c r="U344" s="25"/>
      <c r="V344" s="25"/>
      <c r="W344" s="25"/>
      <c r="X344" s="25"/>
      <c r="Y344" s="33"/>
    </row>
    <row r="345" spans="1:25" s="27" customForma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6"/>
      <c r="P345" s="25"/>
      <c r="Q345" s="25"/>
      <c r="R345" s="25"/>
      <c r="S345" s="25"/>
      <c r="T345" s="25"/>
      <c r="U345" s="25"/>
      <c r="V345" s="25"/>
      <c r="W345" s="25"/>
      <c r="X345" s="25"/>
      <c r="Y345" s="33"/>
    </row>
    <row r="346" spans="1:25" s="27" customForma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6"/>
      <c r="P346" s="25"/>
      <c r="Q346" s="25"/>
      <c r="R346" s="25"/>
      <c r="S346" s="25"/>
      <c r="T346" s="25"/>
      <c r="U346" s="25"/>
      <c r="V346" s="25"/>
      <c r="W346" s="25"/>
      <c r="X346" s="25"/>
      <c r="Y346" s="33"/>
    </row>
    <row r="347" spans="1:25" s="27" customForma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6"/>
      <c r="P347" s="25"/>
      <c r="Q347" s="25"/>
      <c r="R347" s="25"/>
      <c r="S347" s="25"/>
      <c r="T347" s="25"/>
      <c r="U347" s="25"/>
      <c r="V347" s="25"/>
      <c r="W347" s="25"/>
      <c r="X347" s="25"/>
      <c r="Y347" s="33"/>
    </row>
    <row r="348" spans="1:25" s="27" customForma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6"/>
      <c r="P348" s="25"/>
      <c r="Q348" s="25"/>
      <c r="R348" s="25"/>
      <c r="S348" s="25"/>
      <c r="T348" s="25"/>
      <c r="U348" s="25"/>
      <c r="V348" s="25"/>
      <c r="W348" s="25"/>
      <c r="X348" s="25"/>
      <c r="Y348" s="33"/>
    </row>
    <row r="349" spans="1:25" s="27" customForma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6"/>
      <c r="P349" s="25"/>
      <c r="Q349" s="25"/>
      <c r="R349" s="25"/>
      <c r="S349" s="25"/>
      <c r="T349" s="25"/>
      <c r="U349" s="25"/>
      <c r="V349" s="25"/>
      <c r="W349" s="25"/>
      <c r="X349" s="25"/>
      <c r="Y349" s="33"/>
    </row>
    <row r="350" spans="1:25" s="27" customForma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6"/>
      <c r="P350" s="25"/>
      <c r="Q350" s="25"/>
      <c r="R350" s="25"/>
      <c r="S350" s="25"/>
      <c r="T350" s="25"/>
      <c r="U350" s="25"/>
      <c r="V350" s="25"/>
      <c r="W350" s="25"/>
      <c r="X350" s="25"/>
      <c r="Y350" s="33"/>
    </row>
    <row r="351" spans="1:25" s="27" customForma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6"/>
      <c r="P351" s="25"/>
      <c r="Q351" s="25"/>
      <c r="R351" s="25"/>
      <c r="S351" s="25"/>
      <c r="T351" s="25"/>
      <c r="U351" s="25"/>
      <c r="V351" s="25"/>
      <c r="W351" s="25"/>
      <c r="X351" s="25"/>
      <c r="Y351" s="33"/>
    </row>
    <row r="352" spans="1:25" s="27" customForma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6"/>
      <c r="P352" s="25"/>
      <c r="Q352" s="25"/>
      <c r="R352" s="25"/>
      <c r="S352" s="25"/>
      <c r="T352" s="25"/>
      <c r="U352" s="25"/>
      <c r="V352" s="25"/>
      <c r="W352" s="25"/>
      <c r="X352" s="25"/>
      <c r="Y352" s="33"/>
    </row>
    <row r="353" spans="1:25" s="27" customForma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6"/>
      <c r="P353" s="25"/>
      <c r="Q353" s="25"/>
      <c r="R353" s="25"/>
      <c r="S353" s="25"/>
      <c r="T353" s="25"/>
      <c r="U353" s="25"/>
      <c r="V353" s="25"/>
      <c r="W353" s="25"/>
      <c r="X353" s="25"/>
      <c r="Y353" s="33"/>
    </row>
    <row r="354" spans="1:25" s="27" customForma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6"/>
      <c r="P354" s="25"/>
      <c r="Q354" s="25"/>
      <c r="R354" s="25"/>
      <c r="S354" s="25"/>
      <c r="T354" s="25"/>
      <c r="U354" s="25"/>
      <c r="V354" s="25"/>
      <c r="W354" s="25"/>
      <c r="X354" s="25"/>
      <c r="Y354" s="33"/>
    </row>
    <row r="355" spans="1:25" s="27" customForma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6"/>
      <c r="P355" s="25"/>
      <c r="Q355" s="25"/>
      <c r="R355" s="25"/>
      <c r="S355" s="25"/>
      <c r="T355" s="25"/>
      <c r="U355" s="25"/>
      <c r="V355" s="25"/>
      <c r="W355" s="25"/>
      <c r="X355" s="25"/>
      <c r="Y355" s="33"/>
    </row>
    <row r="356" spans="1:25" s="27" customForma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6"/>
      <c r="P356" s="25"/>
      <c r="Q356" s="25"/>
      <c r="R356" s="25"/>
      <c r="S356" s="25"/>
      <c r="T356" s="25"/>
      <c r="U356" s="25"/>
      <c r="V356" s="25"/>
      <c r="W356" s="25"/>
      <c r="X356" s="25"/>
      <c r="Y356" s="33"/>
    </row>
    <row r="357" spans="1:25" s="27" customForma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6"/>
      <c r="P357" s="25"/>
      <c r="Q357" s="25"/>
      <c r="R357" s="25"/>
      <c r="S357" s="25"/>
      <c r="T357" s="25"/>
      <c r="U357" s="25"/>
      <c r="V357" s="25"/>
      <c r="W357" s="25"/>
      <c r="X357" s="25"/>
      <c r="Y357" s="33"/>
    </row>
    <row r="358" spans="1:25" s="27" customForma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6"/>
      <c r="P358" s="25"/>
      <c r="Q358" s="25"/>
      <c r="R358" s="25"/>
      <c r="S358" s="25"/>
      <c r="T358" s="25"/>
      <c r="U358" s="25"/>
      <c r="V358" s="25"/>
      <c r="W358" s="25"/>
      <c r="X358" s="25"/>
      <c r="Y358" s="33"/>
    </row>
    <row r="359" spans="1:25" s="27" customForma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6"/>
      <c r="P359" s="25"/>
      <c r="Q359" s="25"/>
      <c r="R359" s="25"/>
      <c r="S359" s="25"/>
      <c r="T359" s="25"/>
      <c r="U359" s="25"/>
      <c r="V359" s="25"/>
      <c r="W359" s="25"/>
      <c r="X359" s="25"/>
      <c r="Y359" s="33"/>
    </row>
    <row r="360" spans="1:25" s="27" customForma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6"/>
      <c r="P360" s="25"/>
      <c r="Q360" s="25"/>
      <c r="R360" s="25"/>
      <c r="S360" s="25"/>
      <c r="T360" s="25"/>
      <c r="U360" s="25"/>
      <c r="V360" s="25"/>
      <c r="W360" s="25"/>
      <c r="X360" s="25"/>
      <c r="Y360" s="33"/>
    </row>
    <row r="361" spans="1:25" s="27" customForma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6"/>
      <c r="P361" s="25"/>
      <c r="Q361" s="25"/>
      <c r="R361" s="25"/>
      <c r="S361" s="25"/>
      <c r="T361" s="25"/>
      <c r="U361" s="25"/>
      <c r="V361" s="25"/>
      <c r="W361" s="25"/>
      <c r="X361" s="25"/>
      <c r="Y361" s="33"/>
    </row>
    <row r="362" spans="1:25" s="27" customForma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6"/>
      <c r="P362" s="25"/>
      <c r="Q362" s="25"/>
      <c r="R362" s="25"/>
      <c r="S362" s="25"/>
      <c r="T362" s="25"/>
      <c r="U362" s="25"/>
      <c r="V362" s="25"/>
      <c r="W362" s="25"/>
      <c r="X362" s="25"/>
      <c r="Y362" s="33"/>
    </row>
    <row r="363" spans="1:25" s="27" customForma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6"/>
      <c r="P363" s="25"/>
      <c r="Q363" s="25"/>
      <c r="R363" s="25"/>
      <c r="S363" s="25"/>
      <c r="T363" s="25"/>
      <c r="U363" s="25"/>
      <c r="V363" s="25"/>
      <c r="W363" s="25"/>
      <c r="X363" s="25"/>
      <c r="Y363" s="33"/>
    </row>
    <row r="364" spans="1:25" s="27" customForma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  <c r="P364" s="25"/>
      <c r="Q364" s="25"/>
      <c r="R364" s="25"/>
      <c r="S364" s="25"/>
      <c r="T364" s="25"/>
      <c r="U364" s="25"/>
      <c r="V364" s="25"/>
      <c r="W364" s="25"/>
      <c r="X364" s="25"/>
      <c r="Y364" s="33"/>
    </row>
    <row r="365" spans="1:25" s="27" customForma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  <c r="P365" s="25"/>
      <c r="Q365" s="25"/>
      <c r="R365" s="25"/>
      <c r="S365" s="25"/>
      <c r="T365" s="25"/>
      <c r="U365" s="25"/>
      <c r="V365" s="25"/>
      <c r="W365" s="25"/>
      <c r="X365" s="25"/>
      <c r="Y365" s="33"/>
    </row>
    <row r="366" spans="1:25" s="27" customForma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6"/>
      <c r="P366" s="25"/>
      <c r="Q366" s="25"/>
      <c r="R366" s="25"/>
      <c r="S366" s="25"/>
      <c r="T366" s="25"/>
      <c r="U366" s="25"/>
      <c r="V366" s="25"/>
      <c r="W366" s="25"/>
      <c r="X366" s="25"/>
      <c r="Y366" s="33"/>
    </row>
    <row r="367" spans="1:25" s="27" customForma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  <c r="P367" s="25"/>
      <c r="Q367" s="25"/>
      <c r="R367" s="25"/>
      <c r="S367" s="25"/>
      <c r="T367" s="25"/>
      <c r="U367" s="25"/>
      <c r="V367" s="25"/>
      <c r="W367" s="25"/>
      <c r="X367" s="25"/>
      <c r="Y367" s="33"/>
    </row>
    <row r="368" spans="1:25" s="27" customForma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  <c r="P368" s="25"/>
      <c r="Q368" s="25"/>
      <c r="R368" s="25"/>
      <c r="S368" s="25"/>
      <c r="T368" s="25"/>
      <c r="U368" s="25"/>
      <c r="V368" s="25"/>
      <c r="W368" s="25"/>
      <c r="X368" s="25"/>
      <c r="Y368" s="33"/>
    </row>
    <row r="369" spans="1:25" s="27" customForma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  <c r="P369" s="25"/>
      <c r="Q369" s="25"/>
      <c r="R369" s="25"/>
      <c r="S369" s="25"/>
      <c r="T369" s="25"/>
      <c r="U369" s="25"/>
      <c r="V369" s="25"/>
      <c r="W369" s="25"/>
      <c r="X369" s="25"/>
      <c r="Y369" s="33"/>
    </row>
    <row r="370" spans="1:25" s="27" customForma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  <c r="P370" s="25"/>
      <c r="Q370" s="25"/>
      <c r="R370" s="25"/>
      <c r="S370" s="25"/>
      <c r="T370" s="25"/>
      <c r="U370" s="25"/>
      <c r="V370" s="25"/>
      <c r="W370" s="25"/>
      <c r="X370" s="25"/>
      <c r="Y370" s="33"/>
    </row>
    <row r="371" spans="1:25" s="27" customForma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  <c r="P371" s="25"/>
      <c r="Q371" s="25"/>
      <c r="R371" s="25"/>
      <c r="S371" s="25"/>
      <c r="T371" s="25"/>
      <c r="U371" s="25"/>
      <c r="V371" s="25"/>
      <c r="W371" s="25"/>
      <c r="X371" s="25"/>
      <c r="Y371" s="33"/>
    </row>
    <row r="372" spans="1:25" s="27" customForma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  <c r="P372" s="25"/>
      <c r="Q372" s="25"/>
      <c r="R372" s="25"/>
      <c r="S372" s="25"/>
      <c r="T372" s="25"/>
      <c r="U372" s="25"/>
      <c r="V372" s="25"/>
      <c r="W372" s="25"/>
      <c r="X372" s="25"/>
      <c r="Y372" s="33"/>
    </row>
    <row r="373" spans="1:25" s="27" customForma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  <c r="P373" s="25"/>
      <c r="Q373" s="25"/>
      <c r="R373" s="25"/>
      <c r="S373" s="25"/>
      <c r="T373" s="25"/>
      <c r="U373" s="25"/>
      <c r="V373" s="25"/>
      <c r="W373" s="25"/>
      <c r="X373" s="25"/>
      <c r="Y373" s="33"/>
    </row>
    <row r="374" spans="1:25" s="27" customForma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  <c r="P374" s="25"/>
      <c r="Q374" s="25"/>
      <c r="R374" s="25"/>
      <c r="S374" s="25"/>
      <c r="T374" s="25"/>
      <c r="U374" s="25"/>
      <c r="V374" s="25"/>
      <c r="W374" s="25"/>
      <c r="X374" s="25"/>
      <c r="Y374" s="33"/>
    </row>
    <row r="375" spans="1:25" s="27" customForma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6"/>
      <c r="P375" s="25"/>
      <c r="Q375" s="25"/>
      <c r="R375" s="25"/>
      <c r="S375" s="25"/>
      <c r="T375" s="25"/>
      <c r="U375" s="25"/>
      <c r="V375" s="25"/>
      <c r="W375" s="25"/>
      <c r="X375" s="25"/>
      <c r="Y375" s="33"/>
    </row>
    <row r="376" spans="1:25" s="27" customForma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6"/>
      <c r="P376" s="25"/>
      <c r="Q376" s="25"/>
      <c r="R376" s="25"/>
      <c r="S376" s="25"/>
      <c r="T376" s="25"/>
      <c r="U376" s="25"/>
      <c r="V376" s="25"/>
      <c r="W376" s="25"/>
      <c r="X376" s="25"/>
      <c r="Y376" s="33"/>
    </row>
    <row r="377" spans="1:25" s="27" customForma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6"/>
      <c r="P377" s="25"/>
      <c r="Q377" s="25"/>
      <c r="R377" s="25"/>
      <c r="S377" s="25"/>
      <c r="T377" s="25"/>
      <c r="U377" s="25"/>
      <c r="V377" s="25"/>
      <c r="W377" s="25"/>
      <c r="X377" s="25"/>
      <c r="Y377" s="33"/>
    </row>
    <row r="378" spans="1:25" s="27" customForma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6"/>
      <c r="P378" s="25"/>
      <c r="Q378" s="25"/>
      <c r="R378" s="25"/>
      <c r="S378" s="25"/>
      <c r="T378" s="25"/>
      <c r="U378" s="25"/>
      <c r="V378" s="25"/>
      <c r="W378" s="25"/>
      <c r="X378" s="25"/>
      <c r="Y378" s="33"/>
    </row>
    <row r="379" spans="1:25" s="27" customForma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6"/>
      <c r="P379" s="25"/>
      <c r="Q379" s="25"/>
      <c r="R379" s="25"/>
      <c r="S379" s="25"/>
      <c r="T379" s="25"/>
      <c r="U379" s="25"/>
      <c r="V379" s="25"/>
      <c r="W379" s="25"/>
      <c r="X379" s="25"/>
      <c r="Y379" s="33"/>
    </row>
    <row r="380" spans="1:25" s="27" customForma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6"/>
      <c r="P380" s="25"/>
      <c r="Q380" s="25"/>
      <c r="R380" s="25"/>
      <c r="S380" s="25"/>
      <c r="T380" s="25"/>
      <c r="U380" s="25"/>
      <c r="V380" s="25"/>
      <c r="W380" s="25"/>
      <c r="X380" s="25"/>
      <c r="Y380" s="33"/>
    </row>
    <row r="381" spans="1:25" s="27" customForma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6"/>
      <c r="P381" s="25"/>
      <c r="Q381" s="25"/>
      <c r="R381" s="25"/>
      <c r="S381" s="25"/>
      <c r="T381" s="25"/>
      <c r="U381" s="25"/>
      <c r="V381" s="25"/>
      <c r="W381" s="25"/>
      <c r="X381" s="25"/>
      <c r="Y381" s="33"/>
    </row>
    <row r="382" spans="1:25" s="27" customForma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6"/>
      <c r="P382" s="25"/>
      <c r="Q382" s="25"/>
      <c r="R382" s="25"/>
      <c r="S382" s="25"/>
      <c r="T382" s="25"/>
      <c r="U382" s="25"/>
      <c r="V382" s="25"/>
      <c r="W382" s="25"/>
      <c r="X382" s="25"/>
      <c r="Y382" s="33"/>
    </row>
    <row r="383" spans="1:25" s="27" customForma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6"/>
      <c r="P383" s="25"/>
      <c r="Q383" s="25"/>
      <c r="R383" s="25"/>
      <c r="S383" s="25"/>
      <c r="T383" s="25"/>
      <c r="U383" s="25"/>
      <c r="V383" s="25"/>
      <c r="W383" s="25"/>
      <c r="X383" s="25"/>
      <c r="Y383" s="33"/>
    </row>
    <row r="384" spans="1:25" s="27" customForma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6"/>
      <c r="P384" s="25"/>
      <c r="Q384" s="25"/>
      <c r="R384" s="25"/>
      <c r="S384" s="25"/>
      <c r="T384" s="25"/>
      <c r="U384" s="25"/>
      <c r="V384" s="25"/>
      <c r="W384" s="25"/>
      <c r="X384" s="25"/>
      <c r="Y384" s="33"/>
    </row>
    <row r="385" spans="1:25" s="27" customForma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6"/>
      <c r="P385" s="25"/>
      <c r="Q385" s="25"/>
      <c r="R385" s="25"/>
      <c r="S385" s="25"/>
      <c r="T385" s="25"/>
      <c r="U385" s="25"/>
      <c r="V385" s="25"/>
      <c r="W385" s="25"/>
      <c r="X385" s="25"/>
      <c r="Y385" s="33"/>
    </row>
    <row r="386" spans="1:25" s="27" customForma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6"/>
      <c r="P386" s="25"/>
      <c r="Q386" s="25"/>
      <c r="R386" s="25"/>
      <c r="S386" s="25"/>
      <c r="T386" s="25"/>
      <c r="U386" s="25"/>
      <c r="V386" s="25"/>
      <c r="W386" s="25"/>
      <c r="X386" s="25"/>
      <c r="Y386" s="33"/>
    </row>
    <row r="387" spans="1:25" s="27" customForma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6"/>
      <c r="P387" s="25"/>
      <c r="Q387" s="25"/>
      <c r="R387" s="25"/>
      <c r="S387" s="25"/>
      <c r="T387" s="25"/>
      <c r="U387" s="25"/>
      <c r="V387" s="25"/>
      <c r="W387" s="25"/>
      <c r="X387" s="25"/>
      <c r="Y387" s="33"/>
    </row>
    <row r="388" spans="1:25" s="27" customForma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6"/>
      <c r="P388" s="25"/>
      <c r="Q388" s="25"/>
      <c r="R388" s="25"/>
      <c r="S388" s="25"/>
      <c r="T388" s="25"/>
      <c r="U388" s="25"/>
      <c r="V388" s="25"/>
      <c r="W388" s="25"/>
      <c r="X388" s="25"/>
      <c r="Y388" s="33"/>
    </row>
    <row r="389" spans="1:25" s="27" customForma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6"/>
      <c r="P389" s="25"/>
      <c r="Q389" s="25"/>
      <c r="R389" s="25"/>
      <c r="S389" s="25"/>
      <c r="T389" s="25"/>
      <c r="U389" s="25"/>
      <c r="V389" s="25"/>
      <c r="W389" s="25"/>
      <c r="X389" s="25"/>
      <c r="Y389" s="33"/>
    </row>
    <row r="390" spans="1:25" s="27" customForma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6"/>
      <c r="P390" s="25"/>
      <c r="Q390" s="25"/>
      <c r="R390" s="25"/>
      <c r="S390" s="25"/>
      <c r="T390" s="25"/>
      <c r="U390" s="25"/>
      <c r="V390" s="25"/>
      <c r="W390" s="25"/>
      <c r="X390" s="25"/>
      <c r="Y390" s="34"/>
    </row>
    <row r="391" spans="1:25" s="27" customForma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6"/>
      <c r="P391" s="25"/>
      <c r="Q391" s="25"/>
      <c r="R391" s="25"/>
      <c r="S391" s="25"/>
      <c r="T391" s="25"/>
      <c r="U391" s="25"/>
      <c r="V391" s="25"/>
      <c r="W391" s="25"/>
      <c r="X391" s="25"/>
      <c r="Y391" s="34"/>
    </row>
    <row r="392" spans="1:25" s="27" customForma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6"/>
      <c r="P392" s="25"/>
      <c r="Q392" s="25"/>
      <c r="R392" s="25"/>
      <c r="S392" s="25"/>
      <c r="T392" s="25"/>
      <c r="U392" s="25"/>
      <c r="V392" s="25"/>
      <c r="W392" s="25"/>
      <c r="X392" s="25"/>
      <c r="Y392" s="34"/>
    </row>
    <row r="393" spans="1:25" s="27" customForma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6"/>
      <c r="P393" s="25"/>
      <c r="Q393" s="25"/>
      <c r="R393" s="25"/>
      <c r="S393" s="25"/>
      <c r="T393" s="25"/>
      <c r="U393" s="25"/>
      <c r="V393" s="25"/>
      <c r="W393" s="25"/>
      <c r="X393" s="25"/>
      <c r="Y393" s="34"/>
    </row>
    <row r="394" spans="1:25" s="27" customForma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6"/>
      <c r="P394" s="25"/>
      <c r="Q394" s="25"/>
      <c r="R394" s="25"/>
      <c r="S394" s="25"/>
      <c r="T394" s="25"/>
      <c r="U394" s="25"/>
      <c r="V394" s="25"/>
      <c r="W394" s="25"/>
      <c r="X394" s="25"/>
      <c r="Y394" s="34"/>
    </row>
    <row r="395" spans="1:25" s="27" customForma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6"/>
      <c r="P395" s="25"/>
      <c r="Q395" s="25"/>
      <c r="R395" s="25"/>
      <c r="S395" s="25"/>
      <c r="T395" s="25"/>
      <c r="U395" s="25"/>
      <c r="V395" s="25"/>
      <c r="W395" s="25"/>
      <c r="X395" s="25"/>
      <c r="Y395" s="34"/>
    </row>
    <row r="396" spans="1:25" s="27" customForma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6"/>
      <c r="P396" s="25"/>
      <c r="Q396" s="25"/>
      <c r="R396" s="25"/>
      <c r="S396" s="25"/>
      <c r="T396" s="25"/>
      <c r="U396" s="25"/>
      <c r="V396" s="25"/>
      <c r="W396" s="25"/>
      <c r="X396" s="25"/>
      <c r="Y396" s="34"/>
    </row>
    <row r="397" spans="1:25" s="27" customForma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6"/>
      <c r="P397" s="25"/>
      <c r="Q397" s="25"/>
      <c r="R397" s="25"/>
      <c r="S397" s="25"/>
      <c r="T397" s="25"/>
      <c r="U397" s="25"/>
      <c r="V397" s="25"/>
      <c r="W397" s="25"/>
      <c r="X397" s="25"/>
      <c r="Y397" s="34"/>
    </row>
    <row r="398" spans="1:25" s="27" customForma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6"/>
      <c r="P398" s="25"/>
      <c r="Q398" s="25"/>
      <c r="R398" s="25"/>
      <c r="S398" s="25"/>
      <c r="T398" s="25"/>
      <c r="U398" s="25"/>
      <c r="V398" s="25"/>
      <c r="W398" s="25"/>
      <c r="X398" s="25"/>
      <c r="Y398" s="34"/>
    </row>
    <row r="399" spans="1:25" s="27" customForma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6"/>
      <c r="P399" s="25"/>
      <c r="Q399" s="25"/>
      <c r="R399" s="25"/>
      <c r="S399" s="25"/>
      <c r="T399" s="25"/>
      <c r="U399" s="25"/>
      <c r="V399" s="25"/>
      <c r="W399" s="25"/>
      <c r="X399" s="25"/>
      <c r="Y399" s="34"/>
    </row>
    <row r="400" spans="1:25" s="27" customForma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6"/>
      <c r="P400" s="25"/>
      <c r="Q400" s="25"/>
      <c r="R400" s="25"/>
      <c r="S400" s="25"/>
      <c r="T400" s="25"/>
      <c r="U400" s="25"/>
      <c r="V400" s="25"/>
      <c r="W400" s="25"/>
      <c r="X400" s="25"/>
      <c r="Y400" s="34"/>
    </row>
    <row r="401" spans="1:25" s="27" customForma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6"/>
      <c r="P401" s="25"/>
      <c r="Q401" s="25"/>
      <c r="R401" s="25"/>
      <c r="S401" s="25"/>
      <c r="T401" s="25"/>
      <c r="U401" s="25"/>
      <c r="V401" s="25"/>
      <c r="W401" s="25"/>
      <c r="X401" s="25"/>
      <c r="Y401" s="34"/>
    </row>
    <row r="402" spans="1:25" s="27" customForma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6"/>
      <c r="P402" s="25"/>
      <c r="Q402" s="25"/>
      <c r="R402" s="25"/>
      <c r="S402" s="25"/>
      <c r="T402" s="25"/>
      <c r="U402" s="25"/>
      <c r="V402" s="25"/>
      <c r="W402" s="25"/>
      <c r="X402" s="25"/>
      <c r="Y402" s="34"/>
    </row>
    <row r="403" spans="1:25" s="27" customForma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6"/>
      <c r="P403" s="25"/>
      <c r="Q403" s="25"/>
      <c r="R403" s="25"/>
      <c r="S403" s="25"/>
      <c r="T403" s="25"/>
      <c r="U403" s="25"/>
      <c r="V403" s="25"/>
      <c r="W403" s="25"/>
      <c r="X403" s="25"/>
      <c r="Y403" s="34"/>
    </row>
    <row r="404" spans="1:25" s="27" customForma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6"/>
      <c r="P404" s="25"/>
      <c r="Q404" s="25"/>
      <c r="R404" s="25"/>
      <c r="S404" s="25"/>
      <c r="T404" s="25"/>
      <c r="U404" s="25"/>
      <c r="V404" s="25"/>
      <c r="W404" s="25"/>
      <c r="X404" s="25"/>
      <c r="Y404" s="34"/>
    </row>
    <row r="405" spans="1:25" s="27" customForma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6"/>
      <c r="P405" s="25"/>
      <c r="Q405" s="25"/>
      <c r="R405" s="25"/>
      <c r="S405" s="25"/>
      <c r="T405" s="25"/>
      <c r="U405" s="25"/>
      <c r="V405" s="25"/>
      <c r="W405" s="25"/>
      <c r="X405" s="25"/>
      <c r="Y405" s="34"/>
    </row>
    <row r="406" spans="1:25" s="27" customForma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6"/>
      <c r="P406" s="25"/>
      <c r="Q406" s="25"/>
      <c r="R406" s="25"/>
      <c r="S406" s="25"/>
      <c r="T406" s="25"/>
      <c r="U406" s="25"/>
      <c r="V406" s="25"/>
      <c r="W406" s="25"/>
      <c r="X406" s="25"/>
      <c r="Y406" s="34"/>
    </row>
    <row r="407" spans="1:25" s="27" customForma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6"/>
      <c r="P407" s="25"/>
      <c r="Q407" s="25"/>
      <c r="R407" s="25"/>
      <c r="S407" s="25"/>
      <c r="T407" s="25"/>
      <c r="U407" s="25"/>
      <c r="V407" s="25"/>
      <c r="W407" s="25"/>
      <c r="X407" s="25"/>
      <c r="Y407" s="34"/>
    </row>
    <row r="408" spans="1:25" s="27" customForma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6"/>
      <c r="P408" s="25"/>
      <c r="Q408" s="25"/>
      <c r="R408" s="25"/>
      <c r="S408" s="25"/>
      <c r="T408" s="25"/>
      <c r="U408" s="25"/>
      <c r="V408" s="25"/>
      <c r="W408" s="25"/>
      <c r="X408" s="25"/>
      <c r="Y408" s="34"/>
    </row>
    <row r="409" spans="1:25" s="27" customForma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6"/>
      <c r="P409" s="25"/>
      <c r="Q409" s="25"/>
      <c r="R409" s="25"/>
      <c r="S409" s="25"/>
      <c r="T409" s="25"/>
      <c r="U409" s="25"/>
      <c r="V409" s="25"/>
      <c r="W409" s="25"/>
      <c r="X409" s="25"/>
      <c r="Y409" s="34"/>
    </row>
    <row r="410" spans="1:25" s="27" customForma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6"/>
      <c r="P410" s="25"/>
      <c r="Q410" s="25"/>
      <c r="R410" s="25"/>
      <c r="S410" s="25"/>
      <c r="T410" s="25"/>
      <c r="U410" s="25"/>
      <c r="V410" s="25"/>
      <c r="W410" s="25"/>
      <c r="X410" s="25"/>
      <c r="Y410" s="34"/>
    </row>
    <row r="411" spans="1:25" s="27" customForma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6"/>
      <c r="P411" s="25"/>
      <c r="Q411" s="25"/>
      <c r="R411" s="25"/>
      <c r="S411" s="25"/>
      <c r="T411" s="25"/>
      <c r="U411" s="25"/>
      <c r="V411" s="25"/>
      <c r="W411" s="25"/>
      <c r="X411" s="25"/>
      <c r="Y411" s="34"/>
    </row>
    <row r="412" spans="1:25" s="27" customForma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6"/>
      <c r="P412" s="25"/>
      <c r="Q412" s="25"/>
      <c r="R412" s="25"/>
      <c r="S412" s="25"/>
      <c r="T412" s="25"/>
      <c r="U412" s="25"/>
      <c r="V412" s="25"/>
      <c r="W412" s="25"/>
      <c r="X412" s="25"/>
      <c r="Y412" s="34"/>
    </row>
    <row r="413" spans="1:25" s="27" customForma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6"/>
      <c r="P413" s="25"/>
      <c r="Q413" s="25"/>
      <c r="R413" s="25"/>
      <c r="S413" s="25"/>
      <c r="T413" s="25"/>
      <c r="U413" s="25"/>
      <c r="V413" s="25"/>
      <c r="W413" s="25"/>
      <c r="X413" s="25"/>
      <c r="Y413" s="34"/>
    </row>
    <row r="414" spans="1:25" s="27" customForma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6"/>
      <c r="P414" s="25"/>
      <c r="Q414" s="25"/>
      <c r="R414" s="25"/>
      <c r="S414" s="25"/>
      <c r="T414" s="25"/>
      <c r="U414" s="25"/>
      <c r="V414" s="25"/>
      <c r="W414" s="25"/>
      <c r="X414" s="25"/>
      <c r="Y414" s="34"/>
    </row>
    <row r="415" spans="1:25" s="27" customForma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6"/>
      <c r="P415" s="25"/>
      <c r="Q415" s="25"/>
      <c r="R415" s="25"/>
      <c r="S415" s="25"/>
      <c r="T415" s="25"/>
      <c r="U415" s="25"/>
      <c r="V415" s="25"/>
      <c r="W415" s="25"/>
      <c r="X415" s="25"/>
      <c r="Y415" s="34"/>
    </row>
    <row r="416" spans="1:25" s="27" customForma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6"/>
      <c r="P416" s="25"/>
      <c r="Q416" s="25"/>
      <c r="R416" s="25"/>
      <c r="S416" s="25"/>
      <c r="T416" s="25"/>
      <c r="U416" s="25"/>
      <c r="V416" s="25"/>
      <c r="W416" s="25"/>
      <c r="X416" s="25"/>
      <c r="Y416" s="26"/>
    </row>
    <row r="417" spans="1:25" s="27" customForma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6"/>
      <c r="P417" s="25"/>
      <c r="Q417" s="25"/>
      <c r="R417" s="25"/>
      <c r="S417" s="25"/>
      <c r="T417" s="25"/>
      <c r="U417" s="25"/>
      <c r="V417" s="25"/>
      <c r="W417" s="25"/>
      <c r="X417" s="25"/>
      <c r="Y417" s="26"/>
    </row>
    <row r="418" spans="1:25" s="27" customForma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6"/>
      <c r="P418" s="25"/>
      <c r="Q418" s="25"/>
      <c r="R418" s="25"/>
      <c r="S418" s="25"/>
      <c r="T418" s="25"/>
      <c r="U418" s="25"/>
      <c r="V418" s="25"/>
      <c r="W418" s="25"/>
      <c r="X418" s="25"/>
      <c r="Y418" s="26"/>
    </row>
    <row r="419" spans="1:25" s="27" customForma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6"/>
      <c r="P419" s="25"/>
      <c r="Q419" s="25"/>
      <c r="R419" s="25"/>
      <c r="S419" s="25"/>
      <c r="T419" s="25"/>
      <c r="U419" s="25"/>
      <c r="V419" s="25"/>
      <c r="W419" s="25"/>
      <c r="X419" s="25"/>
      <c r="Y419" s="26"/>
    </row>
    <row r="420" spans="1:25" s="27" customForma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6"/>
      <c r="P420" s="25"/>
      <c r="Q420" s="25"/>
      <c r="R420" s="25"/>
      <c r="S420" s="25"/>
      <c r="T420" s="25"/>
      <c r="U420" s="25"/>
      <c r="V420" s="25"/>
      <c r="W420" s="25"/>
      <c r="X420" s="25"/>
      <c r="Y420" s="26"/>
    </row>
    <row r="421" spans="1:25" s="27" customForma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6"/>
      <c r="P421" s="25"/>
      <c r="Q421" s="25"/>
      <c r="R421" s="25"/>
      <c r="S421" s="25"/>
      <c r="T421" s="25"/>
      <c r="U421" s="25"/>
      <c r="V421" s="25"/>
      <c r="W421" s="25"/>
      <c r="X421" s="25"/>
      <c r="Y421" s="26"/>
    </row>
    <row r="422" spans="1:25" s="27" customForma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6"/>
      <c r="P422" s="25"/>
      <c r="Q422" s="25"/>
      <c r="R422" s="25"/>
      <c r="S422" s="25"/>
      <c r="T422" s="25"/>
      <c r="U422" s="25"/>
      <c r="V422" s="25"/>
      <c r="W422" s="25"/>
      <c r="X422" s="25"/>
      <c r="Y422" s="26"/>
    </row>
    <row r="423" spans="1:25" s="27" customForma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6"/>
      <c r="P423" s="25"/>
      <c r="Q423" s="25"/>
      <c r="R423" s="25"/>
      <c r="S423" s="25"/>
      <c r="T423" s="25"/>
      <c r="U423" s="25"/>
      <c r="V423" s="25"/>
      <c r="W423" s="25"/>
      <c r="X423" s="25"/>
      <c r="Y423" s="26"/>
    </row>
    <row r="424" spans="1:25" s="27" customForma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6"/>
      <c r="P424" s="25"/>
      <c r="Q424" s="25"/>
      <c r="R424" s="25"/>
      <c r="S424" s="25"/>
      <c r="T424" s="25"/>
      <c r="U424" s="25"/>
      <c r="V424" s="25"/>
      <c r="W424" s="25"/>
      <c r="X424" s="25"/>
      <c r="Y424" s="26"/>
    </row>
    <row r="425" spans="1:25" s="27" customForma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6"/>
      <c r="P425" s="25"/>
      <c r="Q425" s="25"/>
      <c r="R425" s="25"/>
      <c r="S425" s="25"/>
      <c r="T425" s="25"/>
      <c r="U425" s="25"/>
      <c r="V425" s="25"/>
      <c r="W425" s="25"/>
      <c r="X425" s="25"/>
      <c r="Y425" s="26"/>
    </row>
    <row r="426" spans="1:25" s="27" customForma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6"/>
      <c r="P426" s="25"/>
      <c r="Q426" s="25"/>
      <c r="R426" s="25"/>
      <c r="S426" s="25"/>
      <c r="T426" s="25"/>
      <c r="U426" s="25"/>
      <c r="V426" s="25"/>
      <c r="W426" s="25"/>
      <c r="X426" s="25"/>
      <c r="Y426" s="26"/>
    </row>
    <row r="427" spans="1:25" s="27" customForma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6"/>
      <c r="P427" s="25"/>
      <c r="Q427" s="25"/>
      <c r="R427" s="25"/>
      <c r="S427" s="25"/>
      <c r="T427" s="25"/>
      <c r="U427" s="25"/>
      <c r="V427" s="25"/>
      <c r="W427" s="25"/>
      <c r="X427" s="25"/>
      <c r="Y427" s="26"/>
    </row>
    <row r="428" spans="1:25" s="27" customForma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6"/>
      <c r="P428" s="25"/>
      <c r="Q428" s="25"/>
      <c r="R428" s="25"/>
      <c r="S428" s="25"/>
      <c r="T428" s="25"/>
      <c r="U428" s="25"/>
      <c r="V428" s="25"/>
      <c r="W428" s="25"/>
      <c r="X428" s="25"/>
      <c r="Y428" s="26"/>
    </row>
    <row r="429" spans="1:25" s="27" customForma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6"/>
      <c r="P429" s="25"/>
      <c r="Q429" s="25"/>
      <c r="R429" s="25"/>
      <c r="S429" s="25"/>
      <c r="T429" s="25"/>
      <c r="U429" s="25"/>
      <c r="V429" s="25"/>
      <c r="W429" s="25"/>
      <c r="X429" s="25"/>
      <c r="Y429" s="26"/>
    </row>
    <row r="430" spans="1:25" s="27" customForma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6"/>
      <c r="P430" s="25"/>
      <c r="Q430" s="25"/>
      <c r="R430" s="25"/>
      <c r="S430" s="25"/>
      <c r="T430" s="25"/>
      <c r="U430" s="25"/>
      <c r="V430" s="25"/>
      <c r="W430" s="25"/>
      <c r="X430" s="25"/>
      <c r="Y430" s="26"/>
    </row>
    <row r="431" spans="1:25" s="27" customForma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6"/>
      <c r="P431" s="25"/>
      <c r="Q431" s="25"/>
      <c r="R431" s="25"/>
      <c r="S431" s="25"/>
      <c r="T431" s="25"/>
      <c r="U431" s="25"/>
      <c r="V431" s="25"/>
      <c r="W431" s="25"/>
      <c r="X431" s="25"/>
      <c r="Y431" s="26"/>
    </row>
    <row r="432" spans="1:25" s="27" customForma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6"/>
      <c r="P432" s="25"/>
      <c r="Q432" s="25"/>
      <c r="R432" s="25"/>
      <c r="S432" s="25"/>
      <c r="T432" s="25"/>
      <c r="U432" s="25"/>
      <c r="V432" s="25"/>
      <c r="W432" s="25"/>
      <c r="X432" s="25"/>
      <c r="Y432" s="26"/>
    </row>
    <row r="433" spans="1:25" s="27" customForma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6"/>
      <c r="P433" s="25"/>
      <c r="Q433" s="25"/>
      <c r="R433" s="25"/>
      <c r="S433" s="25"/>
      <c r="T433" s="25"/>
      <c r="U433" s="25"/>
      <c r="V433" s="25"/>
      <c r="W433" s="25"/>
      <c r="X433" s="25"/>
      <c r="Y433" s="26"/>
    </row>
    <row r="434" spans="1:25" s="27" customForma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6"/>
      <c r="P434" s="25"/>
      <c r="Q434" s="25"/>
      <c r="R434" s="25"/>
      <c r="S434" s="25"/>
      <c r="T434" s="25"/>
      <c r="U434" s="25"/>
      <c r="V434" s="25"/>
      <c r="W434" s="25"/>
      <c r="X434" s="25"/>
      <c r="Y434" s="26"/>
    </row>
    <row r="435" spans="1:25" s="27" customForma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6"/>
      <c r="P435" s="25"/>
      <c r="Q435" s="25"/>
      <c r="R435" s="25"/>
      <c r="S435" s="25"/>
      <c r="T435" s="25"/>
      <c r="U435" s="25"/>
      <c r="V435" s="25"/>
      <c r="W435" s="25"/>
      <c r="X435" s="25"/>
      <c r="Y435" s="26"/>
    </row>
    <row r="436" spans="1:25" s="27" customForma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6"/>
      <c r="P436" s="25"/>
      <c r="Q436" s="25"/>
      <c r="R436" s="25"/>
      <c r="S436" s="25"/>
      <c r="T436" s="25"/>
      <c r="U436" s="25"/>
      <c r="V436" s="25"/>
      <c r="W436" s="25"/>
      <c r="X436" s="25"/>
      <c r="Y436" s="26"/>
    </row>
    <row r="437" spans="1:25" s="27" customForma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6"/>
      <c r="P437" s="25"/>
      <c r="Q437" s="25"/>
      <c r="R437" s="25"/>
      <c r="S437" s="25"/>
      <c r="T437" s="25"/>
      <c r="U437" s="25"/>
      <c r="V437" s="25"/>
      <c r="W437" s="25"/>
      <c r="X437" s="25"/>
      <c r="Y437" s="26"/>
    </row>
    <row r="438" spans="1:25" s="27" customForma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6"/>
      <c r="P438" s="25"/>
      <c r="Q438" s="25"/>
      <c r="R438" s="25"/>
      <c r="S438" s="25"/>
      <c r="T438" s="25"/>
      <c r="U438" s="25"/>
      <c r="V438" s="25"/>
      <c r="W438" s="25"/>
      <c r="X438" s="25"/>
      <c r="Y438" s="26"/>
    </row>
    <row r="439" spans="1:25" s="28" customForma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6"/>
      <c r="P439" s="25"/>
      <c r="Q439" s="25"/>
      <c r="R439" s="25"/>
      <c r="S439" s="25"/>
      <c r="T439" s="25"/>
      <c r="U439" s="25"/>
      <c r="V439" s="25"/>
      <c r="W439" s="25"/>
      <c r="X439" s="25"/>
      <c r="Y439" s="26"/>
    </row>
    <row r="440" spans="1:25" s="28" customForma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6"/>
      <c r="P440" s="25"/>
      <c r="Q440" s="25"/>
      <c r="R440" s="25"/>
      <c r="S440" s="25"/>
      <c r="T440" s="25"/>
      <c r="U440" s="25"/>
      <c r="V440" s="25"/>
      <c r="W440" s="25"/>
      <c r="X440" s="25"/>
      <c r="Y440" s="26"/>
    </row>
    <row r="441" spans="1:25" s="28" customForma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6"/>
      <c r="P441" s="25"/>
      <c r="Q441" s="25"/>
      <c r="R441" s="25"/>
      <c r="S441" s="25"/>
      <c r="T441" s="25"/>
      <c r="U441" s="25"/>
      <c r="V441" s="25"/>
      <c r="W441" s="25"/>
      <c r="X441" s="25"/>
      <c r="Y441" s="26"/>
    </row>
    <row r="442" spans="1:25" s="28" customForma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6"/>
      <c r="P442" s="25"/>
      <c r="Q442" s="25"/>
      <c r="R442" s="25"/>
      <c r="S442" s="25"/>
      <c r="T442" s="25"/>
      <c r="U442" s="25"/>
      <c r="V442" s="25"/>
      <c r="W442" s="25"/>
      <c r="X442" s="25"/>
      <c r="Y442" s="26"/>
    </row>
    <row r="443" spans="1:25" s="28" customForma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6"/>
      <c r="P443" s="25"/>
      <c r="Q443" s="25"/>
      <c r="R443" s="25"/>
      <c r="S443" s="25"/>
      <c r="T443" s="25"/>
      <c r="U443" s="25"/>
      <c r="V443" s="25"/>
      <c r="W443" s="25"/>
      <c r="X443" s="25"/>
      <c r="Y443" s="26"/>
    </row>
    <row r="444" spans="1:25" s="28" customForma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6"/>
      <c r="P444" s="25"/>
      <c r="Q444" s="25"/>
      <c r="R444" s="25"/>
      <c r="S444" s="25"/>
      <c r="T444" s="25"/>
      <c r="U444" s="25"/>
      <c r="V444" s="25"/>
      <c r="W444" s="25"/>
      <c r="X444" s="25"/>
      <c r="Y444" s="26"/>
    </row>
    <row r="445" spans="1:25" s="28" customForma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6"/>
      <c r="P445" s="25"/>
      <c r="Q445" s="25"/>
      <c r="R445" s="25"/>
      <c r="S445" s="25"/>
      <c r="T445" s="25"/>
      <c r="U445" s="25"/>
      <c r="V445" s="25"/>
      <c r="W445" s="25"/>
      <c r="X445" s="25"/>
      <c r="Y445" s="26"/>
    </row>
    <row r="446" spans="1:25" s="28" customForma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6"/>
      <c r="P446" s="25"/>
      <c r="Q446" s="25"/>
      <c r="R446" s="25"/>
      <c r="S446" s="25"/>
      <c r="T446" s="25"/>
      <c r="U446" s="25"/>
      <c r="V446" s="25"/>
      <c r="W446" s="25"/>
      <c r="X446" s="25"/>
      <c r="Y446" s="26"/>
    </row>
    <row r="447" spans="1:25" s="28" customForma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spans="1:25" s="28" customForma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spans="1:25" s="28" customForma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spans="1:25" s="28" customForma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spans="1:25" s="28" customForma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spans="1:25" s="28" customForma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spans="1:25" s="28" customForma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spans="1:25" s="28" customForma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spans="1:25" s="28" customForma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spans="1:25" s="28" customForma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spans="1:25" s="28" customForma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spans="1:25" s="28" customForma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5" s="28" customForma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spans="1:25" s="28" customForma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spans="1:25" s="28" customForma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spans="1:25" s="28" customForma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spans="1:25" s="28" customForma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spans="1:25" s="28" customForma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spans="1:25" s="28" customForma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spans="1:25" s="28" customForma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spans="1:25" s="28" customForma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spans="1:25" s="28" customForma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spans="1:25" s="28" customForma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spans="1:25" s="28" customForma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spans="1:25" s="28" customForma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spans="1:25" s="28" customForma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spans="1:25" s="28" customForma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spans="1:25" s="28" customForma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spans="1:25" s="28" customForma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spans="1:25" s="28" customForma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spans="1:25" s="28" customForma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spans="1:25" s="28" customForma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spans="1:25" s="28" customForma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spans="1:25" s="28" customForma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spans="1:25" s="28" customForma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spans="1:25" s="28" customForma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spans="1:25" s="28" customForma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spans="1:25" s="28" customForma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spans="1:25" s="28" customForma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spans="1:25" s="28" customForma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spans="1:25" s="28" customForma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spans="1:25" s="28" customForma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spans="1:2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2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2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2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2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2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2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2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2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2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2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2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2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2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2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2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2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2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2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2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2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2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2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2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2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2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2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2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2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2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2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2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2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2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2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2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2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2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2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2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2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2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2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2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2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2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2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2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2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2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2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2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2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2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1048576" spans="25:25" x14ac:dyDescent="0.2">
      <c r="Y1048576" s="19"/>
    </row>
  </sheetData>
  <mergeCells count="67">
    <mergeCell ref="A2:Y2"/>
    <mergeCell ref="A3:Y3"/>
    <mergeCell ref="A4:D4"/>
    <mergeCell ref="E4:J4"/>
    <mergeCell ref="K4:O4"/>
    <mergeCell ref="P4:Y4"/>
    <mergeCell ref="A5:D5"/>
    <mergeCell ref="E5:J5"/>
    <mergeCell ref="K5:O5"/>
    <mergeCell ref="P5:Y5"/>
    <mergeCell ref="A6:D6"/>
    <mergeCell ref="E6:J6"/>
    <mergeCell ref="K6:O6"/>
    <mergeCell ref="P6:Y6"/>
    <mergeCell ref="A7:D7"/>
    <mergeCell ref="E7:J7"/>
    <mergeCell ref="K7:O7"/>
    <mergeCell ref="P7:Y7"/>
    <mergeCell ref="A8:D8"/>
    <mergeCell ref="E8:J8"/>
    <mergeCell ref="K8:O8"/>
    <mergeCell ref="P8:Y8"/>
    <mergeCell ref="A9:D9"/>
    <mergeCell ref="E9:J9"/>
    <mergeCell ref="K9:O9"/>
    <mergeCell ref="P9:Y9"/>
    <mergeCell ref="A10:D10"/>
    <mergeCell ref="E10:J10"/>
    <mergeCell ref="K10:O10"/>
    <mergeCell ref="P10:Y10"/>
    <mergeCell ref="A11:D11"/>
    <mergeCell ref="E11:J11"/>
    <mergeCell ref="K11:O11"/>
    <mergeCell ref="P11:Y11"/>
    <mergeCell ref="A12:D12"/>
    <mergeCell ref="E12:J12"/>
    <mergeCell ref="K12:O12"/>
    <mergeCell ref="P12:Y12"/>
    <mergeCell ref="A13:D13"/>
    <mergeCell ref="E13:J13"/>
    <mergeCell ref="K13:O13"/>
    <mergeCell ref="P13:Y13"/>
    <mergeCell ref="A14:D14"/>
    <mergeCell ref="E14:J14"/>
    <mergeCell ref="K14:O14"/>
    <mergeCell ref="P14:Y14"/>
    <mergeCell ref="A15:D15"/>
    <mergeCell ref="E15:J15"/>
    <mergeCell ref="K15:O15"/>
    <mergeCell ref="P15:Y15"/>
    <mergeCell ref="A16:D16"/>
    <mergeCell ref="E16:J16"/>
    <mergeCell ref="K16:O16"/>
    <mergeCell ref="P16:Y16"/>
    <mergeCell ref="A17:D17"/>
    <mergeCell ref="E17:J17"/>
    <mergeCell ref="K17:O17"/>
    <mergeCell ref="P17:Y17"/>
    <mergeCell ref="A18:D18"/>
    <mergeCell ref="E18:J18"/>
    <mergeCell ref="K18:O18"/>
    <mergeCell ref="P18:Y18"/>
    <mergeCell ref="A19:D19"/>
    <mergeCell ref="E19:J19"/>
    <mergeCell ref="K19:O19"/>
    <mergeCell ref="P19:Y19"/>
    <mergeCell ref="W20:X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9EC8-A9A9-4684-9735-D2717494DDA5}">
  <sheetPr>
    <pageSetUpPr fitToPage="1"/>
  </sheetPr>
  <dimension ref="A1:U534"/>
  <sheetViews>
    <sheetView tabSelected="1" topLeftCell="A322" zoomScale="79" workbookViewId="0">
      <selection activeCell="A369" sqref="A369"/>
    </sheetView>
  </sheetViews>
  <sheetFormatPr defaultRowHeight="12.75" x14ac:dyDescent="0.2"/>
  <cols>
    <col min="1" max="1" width="10.7109375" style="15" customWidth="1"/>
    <col min="2" max="2" width="13" style="15" customWidth="1"/>
    <col min="3" max="3" width="11.28515625" style="15" customWidth="1"/>
    <col min="4" max="4" width="10.7109375" style="15" customWidth="1"/>
    <col min="5" max="7" width="11.28515625" style="15" customWidth="1"/>
    <col min="8" max="9" width="13.28515625" style="15" customWidth="1"/>
    <col min="10" max="11" width="14.7109375" style="15" customWidth="1"/>
    <col min="12" max="12" width="10.28515625" style="15" customWidth="1"/>
    <col min="13" max="13" width="10.7109375" style="15" customWidth="1"/>
    <col min="14" max="20" width="10.28515625" style="15" customWidth="1"/>
    <col min="21" max="21" width="38.140625" style="15" customWidth="1"/>
    <col min="22" max="16384" width="9.140625" style="15"/>
  </cols>
  <sheetData>
    <row r="1" spans="1:21" ht="13.5" thickBot="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8"/>
    </row>
    <row r="2" spans="1:21" ht="27.95" customHeight="1" thickBot="1" x14ac:dyDescent="0.45">
      <c r="A2" s="248" t="s">
        <v>2295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</row>
    <row r="3" spans="1:21" ht="13.5" customHeight="1" thickBo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3"/>
    </row>
    <row r="4" spans="1:21" ht="13.5" thickBot="1" x14ac:dyDescent="0.25">
      <c r="A4" s="237" t="s">
        <v>1</v>
      </c>
      <c r="B4" s="238"/>
      <c r="C4" s="238"/>
      <c r="D4" s="239"/>
      <c r="E4" s="162" t="s">
        <v>2323</v>
      </c>
      <c r="F4" s="163"/>
      <c r="G4" s="163"/>
      <c r="H4" s="163"/>
      <c r="I4" s="163"/>
      <c r="J4" s="164"/>
      <c r="K4" s="237" t="s">
        <v>2</v>
      </c>
      <c r="L4" s="238"/>
      <c r="M4" s="238"/>
      <c r="N4" s="238"/>
      <c r="O4" s="239"/>
      <c r="P4" s="240" t="s">
        <v>3</v>
      </c>
      <c r="Q4" s="163"/>
      <c r="R4" s="163"/>
      <c r="S4" s="163"/>
      <c r="T4" s="163"/>
      <c r="U4" s="241"/>
    </row>
    <row r="5" spans="1:21" ht="13.5" thickBot="1" x14ac:dyDescent="0.25">
      <c r="A5" s="237" t="s">
        <v>4</v>
      </c>
      <c r="B5" s="238"/>
      <c r="C5" s="238"/>
      <c r="D5" s="239"/>
      <c r="E5" s="162" t="s">
        <v>5</v>
      </c>
      <c r="F5" s="163"/>
      <c r="G5" s="163"/>
      <c r="H5" s="163"/>
      <c r="I5" s="163"/>
      <c r="J5" s="164"/>
      <c r="K5" s="237" t="s">
        <v>6</v>
      </c>
      <c r="L5" s="238"/>
      <c r="M5" s="238"/>
      <c r="N5" s="238"/>
      <c r="O5" s="239"/>
      <c r="P5" s="240" t="s">
        <v>7</v>
      </c>
      <c r="Q5" s="163"/>
      <c r="R5" s="163"/>
      <c r="S5" s="163"/>
      <c r="T5" s="163"/>
      <c r="U5" s="241"/>
    </row>
    <row r="6" spans="1:21" ht="13.5" thickBot="1" x14ac:dyDescent="0.25">
      <c r="A6" s="237" t="s">
        <v>8</v>
      </c>
      <c r="B6" s="238"/>
      <c r="C6" s="238"/>
      <c r="D6" s="239"/>
      <c r="E6" s="162" t="s">
        <v>9</v>
      </c>
      <c r="F6" s="163"/>
      <c r="G6" s="163"/>
      <c r="H6" s="163"/>
      <c r="I6" s="163"/>
      <c r="J6" s="164"/>
      <c r="K6" s="237" t="s">
        <v>10</v>
      </c>
      <c r="L6" s="238"/>
      <c r="M6" s="238"/>
      <c r="N6" s="238"/>
      <c r="O6" s="239"/>
      <c r="P6" s="240">
        <v>1.000005</v>
      </c>
      <c r="Q6" s="163"/>
      <c r="R6" s="163"/>
      <c r="S6" s="163"/>
      <c r="T6" s="163"/>
      <c r="U6" s="241"/>
    </row>
    <row r="7" spans="1:21" ht="13.5" thickBot="1" x14ac:dyDescent="0.25">
      <c r="A7" s="237" t="s">
        <v>11</v>
      </c>
      <c r="B7" s="238"/>
      <c r="C7" s="238"/>
      <c r="D7" s="239"/>
      <c r="E7" s="162" t="s">
        <v>12</v>
      </c>
      <c r="F7" s="163"/>
      <c r="G7" s="163"/>
      <c r="H7" s="163"/>
      <c r="I7" s="163"/>
      <c r="J7" s="164"/>
      <c r="K7" s="237" t="s">
        <v>13</v>
      </c>
      <c r="L7" s="238"/>
      <c r="M7" s="238"/>
      <c r="N7" s="238"/>
      <c r="O7" s="239"/>
      <c r="P7" s="240" t="s">
        <v>14</v>
      </c>
      <c r="Q7" s="163"/>
      <c r="R7" s="163"/>
      <c r="S7" s="163"/>
      <c r="T7" s="163"/>
      <c r="U7" s="241"/>
    </row>
    <row r="8" spans="1:21" ht="13.5" thickBot="1" x14ac:dyDescent="0.25">
      <c r="A8" s="237" t="s">
        <v>15</v>
      </c>
      <c r="B8" s="238"/>
      <c r="C8" s="238"/>
      <c r="D8" s="239"/>
      <c r="E8" s="162" t="s">
        <v>16</v>
      </c>
      <c r="F8" s="163"/>
      <c r="G8" s="163"/>
      <c r="H8" s="163"/>
      <c r="I8" s="163"/>
      <c r="J8" s="164"/>
      <c r="K8" s="237" t="s">
        <v>17</v>
      </c>
      <c r="L8" s="238"/>
      <c r="M8" s="238"/>
      <c r="N8" s="238"/>
      <c r="O8" s="239"/>
      <c r="P8" s="240" t="s">
        <v>18</v>
      </c>
      <c r="Q8" s="163"/>
      <c r="R8" s="163"/>
      <c r="S8" s="163"/>
      <c r="T8" s="163"/>
      <c r="U8" s="241"/>
    </row>
    <row r="9" spans="1:21" ht="13.5" thickBot="1" x14ac:dyDescent="0.25">
      <c r="A9" s="237" t="s">
        <v>18</v>
      </c>
      <c r="B9" s="238"/>
      <c r="C9" s="238"/>
      <c r="D9" s="239"/>
      <c r="E9" s="162" t="s">
        <v>136</v>
      </c>
      <c r="F9" s="163"/>
      <c r="G9" s="163"/>
      <c r="H9" s="163"/>
      <c r="I9" s="163"/>
      <c r="J9" s="164"/>
      <c r="K9" s="237" t="s">
        <v>19</v>
      </c>
      <c r="L9" s="238"/>
      <c r="M9" s="238"/>
      <c r="N9" s="238"/>
      <c r="O9" s="239"/>
      <c r="P9" s="240" t="s">
        <v>137</v>
      </c>
      <c r="Q9" s="163"/>
      <c r="R9" s="163"/>
      <c r="S9" s="163"/>
      <c r="T9" s="163"/>
      <c r="U9" s="241"/>
    </row>
    <row r="10" spans="1:21" ht="13.5" thickBot="1" x14ac:dyDescent="0.25">
      <c r="A10" s="237" t="s">
        <v>20</v>
      </c>
      <c r="B10" s="238"/>
      <c r="C10" s="238"/>
      <c r="D10" s="239"/>
      <c r="E10" s="162" t="s">
        <v>138</v>
      </c>
      <c r="F10" s="163"/>
      <c r="G10" s="163"/>
      <c r="H10" s="163"/>
      <c r="I10" s="163"/>
      <c r="J10" s="164"/>
      <c r="K10" s="237" t="s">
        <v>21</v>
      </c>
      <c r="L10" s="238"/>
      <c r="M10" s="238"/>
      <c r="N10" s="238"/>
      <c r="O10" s="239"/>
      <c r="P10" s="240" t="s">
        <v>137</v>
      </c>
      <c r="Q10" s="163"/>
      <c r="R10" s="163"/>
      <c r="S10" s="163"/>
      <c r="T10" s="163"/>
      <c r="U10" s="241"/>
    </row>
    <row r="11" spans="1:21" ht="13.5" thickBot="1" x14ac:dyDescent="0.25">
      <c r="A11" s="237" t="s">
        <v>22</v>
      </c>
      <c r="B11" s="238"/>
      <c r="C11" s="238"/>
      <c r="D11" s="239"/>
      <c r="E11" s="162" t="s">
        <v>984</v>
      </c>
      <c r="F11" s="163"/>
      <c r="G11" s="163"/>
      <c r="H11" s="163"/>
      <c r="I11" s="163"/>
      <c r="J11" s="164"/>
      <c r="K11" s="237" t="s">
        <v>23</v>
      </c>
      <c r="L11" s="238"/>
      <c r="M11" s="238"/>
      <c r="N11" s="238"/>
      <c r="O11" s="239"/>
      <c r="P11" s="240" t="s">
        <v>24</v>
      </c>
      <c r="Q11" s="163"/>
      <c r="R11" s="163"/>
      <c r="S11" s="163"/>
      <c r="T11" s="163"/>
      <c r="U11" s="241"/>
    </row>
    <row r="12" spans="1:21" ht="13.5" thickBot="1" x14ac:dyDescent="0.25">
      <c r="A12" s="237" t="s">
        <v>25</v>
      </c>
      <c r="B12" s="238"/>
      <c r="C12" s="238"/>
      <c r="D12" s="239"/>
      <c r="E12" s="162" t="s">
        <v>2296</v>
      </c>
      <c r="F12" s="163"/>
      <c r="G12" s="163"/>
      <c r="H12" s="163"/>
      <c r="I12" s="163"/>
      <c r="J12" s="164"/>
      <c r="K12" s="237" t="s">
        <v>141</v>
      </c>
      <c r="L12" s="238"/>
      <c r="M12" s="238"/>
      <c r="N12" s="238"/>
      <c r="O12" s="239"/>
      <c r="P12" s="240" t="s">
        <v>977</v>
      </c>
      <c r="Q12" s="163"/>
      <c r="R12" s="163"/>
      <c r="S12" s="163"/>
      <c r="T12" s="163"/>
      <c r="U12" s="241"/>
    </row>
    <row r="13" spans="1:21" ht="13.5" thickBot="1" x14ac:dyDescent="0.25">
      <c r="A13" s="237" t="s">
        <v>26</v>
      </c>
      <c r="B13" s="238"/>
      <c r="C13" s="238"/>
      <c r="D13" s="239"/>
      <c r="E13" s="162" t="s">
        <v>2297</v>
      </c>
      <c r="F13" s="163"/>
      <c r="G13" s="163"/>
      <c r="H13" s="163"/>
      <c r="I13" s="163"/>
      <c r="J13" s="164"/>
      <c r="K13" s="237" t="s">
        <v>142</v>
      </c>
      <c r="L13" s="238"/>
      <c r="M13" s="238"/>
      <c r="N13" s="238"/>
      <c r="O13" s="239"/>
      <c r="P13" s="240" t="s">
        <v>978</v>
      </c>
      <c r="Q13" s="163"/>
      <c r="R13" s="163"/>
      <c r="S13" s="163"/>
      <c r="T13" s="163"/>
      <c r="U13" s="241"/>
    </row>
    <row r="14" spans="1:21" ht="13.5" thickBot="1" x14ac:dyDescent="0.25">
      <c r="A14" s="237" t="s">
        <v>28</v>
      </c>
      <c r="B14" s="238"/>
      <c r="C14" s="238"/>
      <c r="D14" s="239"/>
      <c r="E14" s="162" t="s">
        <v>29</v>
      </c>
      <c r="F14" s="163"/>
      <c r="G14" s="163"/>
      <c r="H14" s="163"/>
      <c r="I14" s="163"/>
      <c r="J14" s="164"/>
      <c r="K14" s="237" t="s">
        <v>143</v>
      </c>
      <c r="L14" s="238"/>
      <c r="M14" s="238"/>
      <c r="N14" s="238"/>
      <c r="O14" s="239"/>
      <c r="P14" s="240" t="s">
        <v>977</v>
      </c>
      <c r="Q14" s="163"/>
      <c r="R14" s="163"/>
      <c r="S14" s="163"/>
      <c r="T14" s="163"/>
      <c r="U14" s="241"/>
    </row>
    <row r="15" spans="1:21" ht="13.5" thickBot="1" x14ac:dyDescent="0.25">
      <c r="A15" s="237" t="s">
        <v>30</v>
      </c>
      <c r="B15" s="238"/>
      <c r="C15" s="238"/>
      <c r="D15" s="239"/>
      <c r="E15" s="162" t="s">
        <v>133</v>
      </c>
      <c r="F15" s="163"/>
      <c r="G15" s="163"/>
      <c r="H15" s="163"/>
      <c r="I15" s="163"/>
      <c r="J15" s="164"/>
      <c r="K15" s="237" t="s">
        <v>31</v>
      </c>
      <c r="L15" s="238"/>
      <c r="M15" s="238"/>
      <c r="N15" s="238"/>
      <c r="O15" s="239"/>
      <c r="P15" s="240" t="s">
        <v>32</v>
      </c>
      <c r="Q15" s="163"/>
      <c r="R15" s="163"/>
      <c r="S15" s="163"/>
      <c r="T15" s="163"/>
      <c r="U15" s="241"/>
    </row>
    <row r="16" spans="1:21" ht="13.5" customHeight="1" thickBot="1" x14ac:dyDescent="0.25">
      <c r="A16" s="237" t="s">
        <v>33</v>
      </c>
      <c r="B16" s="238"/>
      <c r="C16" s="238"/>
      <c r="D16" s="239"/>
      <c r="E16" s="162" t="s">
        <v>34</v>
      </c>
      <c r="F16" s="163"/>
      <c r="G16" s="163"/>
      <c r="H16" s="163"/>
      <c r="I16" s="163"/>
      <c r="J16" s="164"/>
      <c r="K16" s="237" t="s">
        <v>35</v>
      </c>
      <c r="L16" s="238"/>
      <c r="M16" s="238"/>
      <c r="N16" s="238"/>
      <c r="O16" s="239"/>
      <c r="P16" s="240" t="s">
        <v>36</v>
      </c>
      <c r="Q16" s="163"/>
      <c r="R16" s="163"/>
      <c r="S16" s="163"/>
      <c r="T16" s="163"/>
      <c r="U16" s="241"/>
    </row>
    <row r="17" spans="1:21" ht="13.5" thickBot="1" x14ac:dyDescent="0.25">
      <c r="A17" s="237" t="s">
        <v>37</v>
      </c>
      <c r="B17" s="238"/>
      <c r="C17" s="238"/>
      <c r="D17" s="239"/>
      <c r="E17" s="162" t="s">
        <v>144</v>
      </c>
      <c r="F17" s="163"/>
      <c r="G17" s="163"/>
      <c r="H17" s="163"/>
      <c r="I17" s="163"/>
      <c r="J17" s="164"/>
      <c r="K17" s="237" t="s">
        <v>38</v>
      </c>
      <c r="L17" s="238"/>
      <c r="M17" s="238"/>
      <c r="N17" s="238"/>
      <c r="O17" s="239"/>
      <c r="P17" s="240" t="s">
        <v>979</v>
      </c>
      <c r="Q17" s="163"/>
      <c r="R17" s="163"/>
      <c r="S17" s="163"/>
      <c r="T17" s="163"/>
      <c r="U17" s="241"/>
    </row>
    <row r="18" spans="1:21" ht="13.5" thickBot="1" x14ac:dyDescent="0.25">
      <c r="A18" s="237" t="s">
        <v>39</v>
      </c>
      <c r="B18" s="238"/>
      <c r="C18" s="238"/>
      <c r="D18" s="239"/>
      <c r="E18" s="162" t="s">
        <v>40</v>
      </c>
      <c r="F18" s="163"/>
      <c r="G18" s="163"/>
      <c r="H18" s="163"/>
      <c r="I18" s="163"/>
      <c r="J18" s="164"/>
      <c r="K18" s="237" t="s">
        <v>41</v>
      </c>
      <c r="L18" s="238"/>
      <c r="M18" s="238"/>
      <c r="N18" s="238"/>
      <c r="O18" s="239"/>
      <c r="P18" s="240" t="s">
        <v>42</v>
      </c>
      <c r="Q18" s="163"/>
      <c r="R18" s="163"/>
      <c r="S18" s="163"/>
      <c r="T18" s="163"/>
      <c r="U18" s="241"/>
    </row>
    <row r="19" spans="1:21" ht="13.5" thickBot="1" x14ac:dyDescent="0.25">
      <c r="A19" s="237" t="s">
        <v>43</v>
      </c>
      <c r="B19" s="238"/>
      <c r="C19" s="238"/>
      <c r="D19" s="239"/>
      <c r="E19" s="162" t="s">
        <v>44</v>
      </c>
      <c r="F19" s="163"/>
      <c r="G19" s="163"/>
      <c r="H19" s="163"/>
      <c r="I19" s="163"/>
      <c r="J19" s="164"/>
      <c r="K19" s="237" t="s">
        <v>45</v>
      </c>
      <c r="L19" s="238"/>
      <c r="M19" s="238"/>
      <c r="N19" s="238"/>
      <c r="O19" s="239"/>
      <c r="P19" s="240" t="s">
        <v>977</v>
      </c>
      <c r="Q19" s="163"/>
      <c r="R19" s="163"/>
      <c r="S19" s="163"/>
      <c r="T19" s="163"/>
      <c r="U19" s="241"/>
    </row>
    <row r="20" spans="1:21" ht="13.5" customHeight="1" thickBot="1" x14ac:dyDescent="0.25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5"/>
    </row>
    <row r="21" spans="1:21" x14ac:dyDescent="0.2">
      <c r="A21" s="242" t="s">
        <v>46</v>
      </c>
      <c r="B21" s="243"/>
      <c r="C21" s="243"/>
      <c r="D21" s="244"/>
      <c r="E21" s="245" t="s">
        <v>47</v>
      </c>
      <c r="F21" s="246"/>
      <c r="G21" s="245" t="s">
        <v>48</v>
      </c>
      <c r="H21" s="246"/>
      <c r="I21" s="245" t="s">
        <v>49</v>
      </c>
      <c r="J21" s="246"/>
      <c r="K21" s="245" t="s">
        <v>50</v>
      </c>
      <c r="L21" s="246"/>
      <c r="M21" s="245" t="s">
        <v>51</v>
      </c>
      <c r="N21" s="247"/>
      <c r="O21" s="246"/>
      <c r="P21" s="245" t="s">
        <v>52</v>
      </c>
      <c r="Q21" s="247"/>
      <c r="R21" s="246"/>
      <c r="S21" s="245" t="s">
        <v>53</v>
      </c>
      <c r="T21" s="246"/>
      <c r="U21" s="59" t="s">
        <v>54</v>
      </c>
    </row>
    <row r="22" spans="1:21" ht="13.5" customHeight="1" thickBot="1" x14ac:dyDescent="0.25">
      <c r="A22" s="226"/>
      <c r="B22" s="227"/>
      <c r="C22" s="227"/>
      <c r="D22" s="228"/>
      <c r="E22" s="229" t="s">
        <v>55</v>
      </c>
      <c r="F22" s="230"/>
      <c r="G22" s="229" t="s">
        <v>55</v>
      </c>
      <c r="H22" s="230"/>
      <c r="I22" s="229" t="s">
        <v>55</v>
      </c>
      <c r="J22" s="230"/>
      <c r="K22" s="229" t="s">
        <v>55</v>
      </c>
      <c r="L22" s="230"/>
      <c r="M22" s="229" t="s">
        <v>46</v>
      </c>
      <c r="N22" s="231"/>
      <c r="O22" s="230"/>
      <c r="P22" s="229" t="s">
        <v>46</v>
      </c>
      <c r="Q22" s="231"/>
      <c r="R22" s="230"/>
      <c r="S22" s="229" t="s">
        <v>55</v>
      </c>
      <c r="T22" s="230"/>
      <c r="U22" s="60" t="s">
        <v>55</v>
      </c>
    </row>
    <row r="23" spans="1:21" x14ac:dyDescent="0.2">
      <c r="A23" s="232" t="s">
        <v>56</v>
      </c>
      <c r="B23" s="233"/>
      <c r="C23" s="233"/>
      <c r="D23" s="234"/>
      <c r="E23" s="203">
        <v>124.99</v>
      </c>
      <c r="F23" s="235"/>
      <c r="G23" s="203">
        <v>-133.44999999999999</v>
      </c>
      <c r="H23" s="235"/>
      <c r="I23" s="236">
        <v>13520026.380000001</v>
      </c>
      <c r="J23" s="204"/>
      <c r="K23" s="236">
        <v>7184168.6200000001</v>
      </c>
      <c r="L23" s="204"/>
      <c r="M23" s="203" t="s">
        <v>980</v>
      </c>
      <c r="N23" s="201"/>
      <c r="O23" s="202"/>
      <c r="P23" s="203" t="s">
        <v>981</v>
      </c>
      <c r="Q23" s="201"/>
      <c r="R23" s="202"/>
      <c r="S23" s="203">
        <v>1.6E-2</v>
      </c>
      <c r="T23" s="204"/>
      <c r="U23" s="61">
        <v>2.5999999999999999E-2</v>
      </c>
    </row>
    <row r="24" spans="1:21" x14ac:dyDescent="0.2">
      <c r="A24" s="217" t="s">
        <v>57</v>
      </c>
      <c r="B24" s="218"/>
      <c r="C24" s="218"/>
      <c r="D24" s="219"/>
      <c r="E24" s="220" t="s">
        <v>46</v>
      </c>
      <c r="F24" s="221"/>
      <c r="G24" s="222" t="s">
        <v>46</v>
      </c>
      <c r="H24" s="221"/>
      <c r="I24" s="223">
        <v>13520160.66</v>
      </c>
      <c r="J24" s="224"/>
      <c r="K24" s="223">
        <v>7184044.5199999996</v>
      </c>
      <c r="L24" s="224"/>
      <c r="M24" s="200" t="s">
        <v>58</v>
      </c>
      <c r="N24" s="201"/>
      <c r="O24" s="225"/>
      <c r="P24" s="200" t="s">
        <v>59</v>
      </c>
      <c r="Q24" s="201"/>
      <c r="R24" s="202"/>
      <c r="S24" s="203">
        <v>6.0960000000000001</v>
      </c>
      <c r="T24" s="204"/>
      <c r="U24" s="61">
        <v>0.91400000000000003</v>
      </c>
    </row>
    <row r="25" spans="1:21" ht="13.5" customHeight="1" thickBot="1" x14ac:dyDescent="0.25">
      <c r="A25" s="205" t="s">
        <v>60</v>
      </c>
      <c r="B25" s="206"/>
      <c r="C25" s="206"/>
      <c r="D25" s="207"/>
      <c r="E25" s="208" t="s">
        <v>46</v>
      </c>
      <c r="F25" s="208"/>
      <c r="G25" s="209" t="s">
        <v>46</v>
      </c>
      <c r="H25" s="210"/>
      <c r="I25" s="211">
        <v>13524526.789999999</v>
      </c>
      <c r="J25" s="212"/>
      <c r="K25" s="211">
        <v>7203331.5099999998</v>
      </c>
      <c r="L25" s="212"/>
      <c r="M25" s="213" t="s">
        <v>61</v>
      </c>
      <c r="N25" s="214"/>
      <c r="O25" s="215"/>
      <c r="P25" s="213" t="s">
        <v>62</v>
      </c>
      <c r="Q25" s="214"/>
      <c r="R25" s="216"/>
      <c r="S25" s="208" t="s">
        <v>46</v>
      </c>
      <c r="T25" s="210"/>
      <c r="U25" s="62" t="s">
        <v>46</v>
      </c>
    </row>
    <row r="26" spans="1:21" ht="13.5" customHeight="1" thickBot="1" x14ac:dyDescent="0.25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5"/>
    </row>
    <row r="27" spans="1:21" ht="25.5" customHeight="1" x14ac:dyDescent="0.2">
      <c r="A27" s="146" t="s">
        <v>63</v>
      </c>
      <c r="B27" s="147" t="s">
        <v>64</v>
      </c>
      <c r="C27" s="196" t="s">
        <v>65</v>
      </c>
      <c r="D27" s="188"/>
      <c r="E27" s="188"/>
      <c r="F27" s="188"/>
      <c r="G27" s="189"/>
      <c r="H27" s="196" t="s">
        <v>66</v>
      </c>
      <c r="I27" s="188"/>
      <c r="J27" s="188"/>
      <c r="K27" s="188"/>
      <c r="L27" s="189"/>
      <c r="M27" s="196" t="s">
        <v>22</v>
      </c>
      <c r="N27" s="188"/>
      <c r="O27" s="188"/>
      <c r="P27" s="188"/>
      <c r="Q27" s="188"/>
      <c r="R27" s="188"/>
      <c r="S27" s="188"/>
      <c r="T27" s="189"/>
      <c r="U27" s="148" t="s">
        <v>2298</v>
      </c>
    </row>
    <row r="28" spans="1:21" ht="13.5" customHeight="1" thickBot="1" x14ac:dyDescent="0.25">
      <c r="A28" s="149" t="s">
        <v>55</v>
      </c>
      <c r="B28" s="149" t="s">
        <v>55</v>
      </c>
      <c r="C28" s="197" t="s">
        <v>46</v>
      </c>
      <c r="D28" s="198"/>
      <c r="E28" s="198"/>
      <c r="F28" s="198"/>
      <c r="G28" s="199"/>
      <c r="H28" s="197" t="s">
        <v>46</v>
      </c>
      <c r="I28" s="198"/>
      <c r="J28" s="198"/>
      <c r="K28" s="198"/>
      <c r="L28" s="199"/>
      <c r="M28" s="197" t="s">
        <v>46</v>
      </c>
      <c r="N28" s="198"/>
      <c r="O28" s="198"/>
      <c r="P28" s="198"/>
      <c r="Q28" s="198"/>
      <c r="R28" s="198"/>
      <c r="S28" s="198"/>
      <c r="T28" s="199"/>
      <c r="U28" s="155" t="s">
        <v>46</v>
      </c>
    </row>
    <row r="29" spans="1:21" x14ac:dyDescent="0.2">
      <c r="A29" s="58">
        <v>0</v>
      </c>
      <c r="B29" s="58">
        <v>274.33999999999997</v>
      </c>
      <c r="C29" s="162" t="s">
        <v>982</v>
      </c>
      <c r="D29" s="162"/>
      <c r="E29" s="162"/>
      <c r="F29" s="162"/>
      <c r="G29" s="162"/>
      <c r="H29" s="162" t="s">
        <v>983</v>
      </c>
      <c r="I29" s="162"/>
      <c r="J29" s="162"/>
      <c r="K29" s="162"/>
      <c r="L29" s="162"/>
      <c r="M29" s="162" t="s">
        <v>984</v>
      </c>
      <c r="N29" s="162"/>
      <c r="O29" s="162"/>
      <c r="P29" s="162"/>
      <c r="Q29" s="162"/>
      <c r="R29" s="162"/>
      <c r="S29" s="162"/>
      <c r="T29" s="162"/>
      <c r="U29" s="61" t="s">
        <v>2299</v>
      </c>
    </row>
    <row r="30" spans="1:21" x14ac:dyDescent="0.2">
      <c r="A30" s="58">
        <v>274.33999999999997</v>
      </c>
      <c r="B30" s="58">
        <v>381.31</v>
      </c>
      <c r="C30" s="162" t="s">
        <v>69</v>
      </c>
      <c r="D30" s="162"/>
      <c r="E30" s="162"/>
      <c r="F30" s="162"/>
      <c r="G30" s="162"/>
      <c r="H30" s="162" t="s">
        <v>986</v>
      </c>
      <c r="I30" s="162"/>
      <c r="J30" s="162"/>
      <c r="K30" s="162"/>
      <c r="L30" s="162"/>
      <c r="M30" s="162" t="s">
        <v>984</v>
      </c>
      <c r="N30" s="162"/>
      <c r="O30" s="162"/>
      <c r="P30" s="162"/>
      <c r="Q30" s="162"/>
      <c r="R30" s="162"/>
      <c r="S30" s="162"/>
      <c r="T30" s="162"/>
      <c r="U30" s="61" t="s">
        <v>2299</v>
      </c>
    </row>
    <row r="31" spans="1:21" x14ac:dyDescent="0.2">
      <c r="A31" s="58">
        <v>381.31</v>
      </c>
      <c r="B31" s="58">
        <v>406.44</v>
      </c>
      <c r="C31" s="162" t="s">
        <v>68</v>
      </c>
      <c r="D31" s="162"/>
      <c r="E31" s="162"/>
      <c r="F31" s="162"/>
      <c r="G31" s="162"/>
      <c r="H31" s="162" t="s">
        <v>985</v>
      </c>
      <c r="I31" s="162"/>
      <c r="J31" s="162"/>
      <c r="K31" s="162"/>
      <c r="L31" s="162"/>
      <c r="M31" s="162" t="s">
        <v>984</v>
      </c>
      <c r="N31" s="162"/>
      <c r="O31" s="162"/>
      <c r="P31" s="162"/>
      <c r="Q31" s="162"/>
      <c r="R31" s="162"/>
      <c r="S31" s="162"/>
      <c r="T31" s="162"/>
      <c r="U31" s="61" t="s">
        <v>2299</v>
      </c>
    </row>
    <row r="32" spans="1:21" x14ac:dyDescent="0.2">
      <c r="A32" s="58">
        <v>406.44</v>
      </c>
      <c r="B32" s="58">
        <v>1003.6</v>
      </c>
      <c r="C32" s="162" t="s">
        <v>69</v>
      </c>
      <c r="D32" s="162"/>
      <c r="E32" s="162"/>
      <c r="F32" s="162"/>
      <c r="G32" s="162"/>
      <c r="H32" s="162" t="s">
        <v>986</v>
      </c>
      <c r="I32" s="162"/>
      <c r="J32" s="162"/>
      <c r="K32" s="162"/>
      <c r="L32" s="162"/>
      <c r="M32" s="162" t="s">
        <v>984</v>
      </c>
      <c r="N32" s="162"/>
      <c r="O32" s="162"/>
      <c r="P32" s="162"/>
      <c r="Q32" s="162"/>
      <c r="R32" s="162"/>
      <c r="S32" s="162"/>
      <c r="T32" s="162"/>
      <c r="U32" s="61" t="s">
        <v>2299</v>
      </c>
    </row>
    <row r="33" spans="1:21" x14ac:dyDescent="0.2">
      <c r="A33" s="58">
        <v>1003.6</v>
      </c>
      <c r="B33" s="58">
        <v>1660.81</v>
      </c>
      <c r="C33" s="162" t="s">
        <v>1536</v>
      </c>
      <c r="D33" s="162"/>
      <c r="E33" s="162"/>
      <c r="F33" s="162"/>
      <c r="G33" s="162"/>
      <c r="H33" s="162" t="s">
        <v>1537</v>
      </c>
      <c r="I33" s="162"/>
      <c r="J33" s="162"/>
      <c r="K33" s="162"/>
      <c r="L33" s="162"/>
      <c r="M33" s="162" t="s">
        <v>984</v>
      </c>
      <c r="N33" s="162"/>
      <c r="O33" s="162"/>
      <c r="P33" s="162"/>
      <c r="Q33" s="162"/>
      <c r="R33" s="162"/>
      <c r="S33" s="162"/>
      <c r="T33" s="162"/>
      <c r="U33" s="61" t="s">
        <v>2299</v>
      </c>
    </row>
    <row r="34" spans="1:21" ht="13.5" thickBot="1" x14ac:dyDescent="0.25">
      <c r="A34" s="58">
        <v>1660.81</v>
      </c>
      <c r="B34" s="58">
        <v>2675.42</v>
      </c>
      <c r="C34" s="162" t="s">
        <v>2300</v>
      </c>
      <c r="D34" s="162"/>
      <c r="E34" s="162"/>
      <c r="F34" s="162"/>
      <c r="G34" s="162"/>
      <c r="H34" s="162" t="s">
        <v>2301</v>
      </c>
      <c r="I34" s="162"/>
      <c r="J34" s="162"/>
      <c r="K34" s="162"/>
      <c r="L34" s="162"/>
      <c r="M34" s="162" t="s">
        <v>984</v>
      </c>
      <c r="N34" s="162"/>
      <c r="O34" s="162"/>
      <c r="P34" s="162"/>
      <c r="Q34" s="162"/>
      <c r="R34" s="162"/>
      <c r="S34" s="162"/>
      <c r="T34" s="162"/>
      <c r="U34" s="61" t="s">
        <v>2299</v>
      </c>
    </row>
    <row r="35" spans="1:21" ht="13.5" customHeight="1" thickBot="1" x14ac:dyDescent="0.25">
      <c r="A35" s="152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4"/>
    </row>
    <row r="36" spans="1:21" ht="25.5" customHeight="1" x14ac:dyDescent="0.2">
      <c r="A36" s="186" t="s">
        <v>70</v>
      </c>
      <c r="B36" s="187"/>
      <c r="C36" s="187"/>
      <c r="D36" s="147" t="s">
        <v>71</v>
      </c>
      <c r="E36" s="147" t="s">
        <v>72</v>
      </c>
      <c r="F36" s="147" t="s">
        <v>73</v>
      </c>
      <c r="G36" s="147" t="s">
        <v>74</v>
      </c>
      <c r="H36" s="147" t="s">
        <v>49</v>
      </c>
      <c r="I36" s="147" t="s">
        <v>50</v>
      </c>
      <c r="J36" s="147" t="s">
        <v>51</v>
      </c>
      <c r="K36" s="147" t="s">
        <v>52</v>
      </c>
      <c r="L36" s="147" t="s">
        <v>75</v>
      </c>
      <c r="M36" s="187" t="s">
        <v>76</v>
      </c>
      <c r="N36" s="188"/>
      <c r="O36" s="188"/>
      <c r="P36" s="188"/>
      <c r="Q36" s="188"/>
      <c r="R36" s="188"/>
      <c r="S36" s="188"/>
      <c r="T36" s="188"/>
      <c r="U36" s="189"/>
    </row>
    <row r="37" spans="1:21" ht="13.5" customHeight="1" thickBot="1" x14ac:dyDescent="0.25">
      <c r="A37" s="190"/>
      <c r="B37" s="191"/>
      <c r="C37" s="191"/>
      <c r="D37" s="150" t="s">
        <v>55</v>
      </c>
      <c r="E37" s="150" t="s">
        <v>55</v>
      </c>
      <c r="F37" s="150" t="s">
        <v>55</v>
      </c>
      <c r="G37" s="150" t="s">
        <v>55</v>
      </c>
      <c r="H37" s="150" t="s">
        <v>55</v>
      </c>
      <c r="I37" s="150" t="s">
        <v>55</v>
      </c>
      <c r="J37" s="150"/>
      <c r="K37" s="150"/>
      <c r="L37" s="150"/>
      <c r="M37" s="191"/>
      <c r="N37" s="191"/>
      <c r="O37" s="191"/>
      <c r="P37" s="191"/>
      <c r="Q37" s="191"/>
      <c r="R37" s="191"/>
      <c r="S37" s="191"/>
      <c r="T37" s="191"/>
      <c r="U37" s="192"/>
    </row>
    <row r="38" spans="1:21" x14ac:dyDescent="0.2">
      <c r="A38" s="185" t="s">
        <v>148</v>
      </c>
      <c r="B38" s="185"/>
      <c r="C38" s="185"/>
      <c r="D38" s="58" t="s">
        <v>77</v>
      </c>
      <c r="E38" s="58">
        <v>1111.95</v>
      </c>
      <c r="F38" s="58">
        <v>819.68</v>
      </c>
      <c r="G38" s="58">
        <v>-200.2</v>
      </c>
      <c r="H38" s="58">
        <v>13519820.74</v>
      </c>
      <c r="I38" s="58">
        <v>7184986.96</v>
      </c>
      <c r="J38" s="58" t="s">
        <v>149</v>
      </c>
      <c r="K38" s="58" t="s">
        <v>150</v>
      </c>
      <c r="L38" s="58" t="s">
        <v>78</v>
      </c>
      <c r="M38" s="185" t="s">
        <v>46</v>
      </c>
      <c r="N38" s="185"/>
      <c r="O38" s="185"/>
      <c r="P38" s="185"/>
      <c r="Q38" s="185"/>
      <c r="R38" s="185"/>
      <c r="S38" s="185"/>
      <c r="T38" s="185"/>
      <c r="U38" s="185"/>
    </row>
    <row r="39" spans="1:21" x14ac:dyDescent="0.2">
      <c r="A39" s="185" t="s">
        <v>151</v>
      </c>
      <c r="B39" s="185"/>
      <c r="C39" s="185"/>
      <c r="D39" s="58" t="s">
        <v>77</v>
      </c>
      <c r="E39" s="58">
        <v>1111.95</v>
      </c>
      <c r="F39" s="58">
        <v>870.26</v>
      </c>
      <c r="G39" s="58">
        <v>-286.47000000000003</v>
      </c>
      <c r="H39" s="58">
        <v>13519734.130000001</v>
      </c>
      <c r="I39" s="58">
        <v>7185036.96</v>
      </c>
      <c r="J39" s="58" t="s">
        <v>152</v>
      </c>
      <c r="K39" s="58" t="s">
        <v>153</v>
      </c>
      <c r="L39" s="58" t="s">
        <v>78</v>
      </c>
      <c r="M39" s="185" t="s">
        <v>46</v>
      </c>
      <c r="N39" s="185"/>
      <c r="O39" s="185"/>
      <c r="P39" s="185"/>
      <c r="Q39" s="185"/>
      <c r="R39" s="185"/>
      <c r="S39" s="185"/>
      <c r="T39" s="185"/>
      <c r="U39" s="185"/>
    </row>
    <row r="40" spans="1:21" x14ac:dyDescent="0.2">
      <c r="A40" s="185" t="s">
        <v>154</v>
      </c>
      <c r="B40" s="185"/>
      <c r="C40" s="185"/>
      <c r="D40" s="58" t="s">
        <v>77</v>
      </c>
      <c r="E40" s="58">
        <v>1111.95</v>
      </c>
      <c r="F40" s="58">
        <v>1837.6</v>
      </c>
      <c r="G40" s="58">
        <v>-1936.79</v>
      </c>
      <c r="H40" s="58">
        <v>13518077.42</v>
      </c>
      <c r="I40" s="58">
        <v>7185993.3300000001</v>
      </c>
      <c r="J40" s="58" t="s">
        <v>155</v>
      </c>
      <c r="K40" s="58" t="s">
        <v>156</v>
      </c>
      <c r="L40" s="58" t="s">
        <v>78</v>
      </c>
      <c r="M40" s="185" t="s">
        <v>46</v>
      </c>
      <c r="N40" s="185"/>
      <c r="O40" s="185"/>
      <c r="P40" s="185"/>
      <c r="Q40" s="185"/>
      <c r="R40" s="185"/>
      <c r="S40" s="185"/>
      <c r="T40" s="185"/>
      <c r="U40" s="185"/>
    </row>
    <row r="41" spans="1:21" x14ac:dyDescent="0.2">
      <c r="A41" s="185" t="s">
        <v>157</v>
      </c>
      <c r="B41" s="185"/>
      <c r="C41" s="185"/>
      <c r="D41" s="58" t="s">
        <v>77</v>
      </c>
      <c r="E41" s="58">
        <v>1111.95</v>
      </c>
      <c r="F41" s="58">
        <v>1888.18</v>
      </c>
      <c r="G41" s="58">
        <v>-2023.06</v>
      </c>
      <c r="H41" s="58">
        <v>13517990.810000001</v>
      </c>
      <c r="I41" s="58">
        <v>7186043.3300000001</v>
      </c>
      <c r="J41" s="58" t="s">
        <v>158</v>
      </c>
      <c r="K41" s="58" t="s">
        <v>159</v>
      </c>
      <c r="L41" s="58" t="s">
        <v>78</v>
      </c>
      <c r="M41" s="185" t="s">
        <v>46</v>
      </c>
      <c r="N41" s="185"/>
      <c r="O41" s="185"/>
      <c r="P41" s="185"/>
      <c r="Q41" s="185"/>
      <c r="R41" s="185"/>
      <c r="S41" s="185"/>
      <c r="T41" s="185"/>
      <c r="U41" s="185"/>
    </row>
    <row r="42" spans="1:21" x14ac:dyDescent="0.2">
      <c r="A42" s="185" t="s">
        <v>160</v>
      </c>
      <c r="B42" s="185"/>
      <c r="C42" s="185"/>
      <c r="D42" s="58" t="s">
        <v>77</v>
      </c>
      <c r="E42" s="58">
        <v>1113.95</v>
      </c>
      <c r="F42" s="58">
        <v>870.26</v>
      </c>
      <c r="G42" s="58">
        <v>-286.47000000000003</v>
      </c>
      <c r="H42" s="58">
        <v>13519734.130000001</v>
      </c>
      <c r="I42" s="58">
        <v>7185036.96</v>
      </c>
      <c r="J42" s="58" t="s">
        <v>152</v>
      </c>
      <c r="K42" s="58" t="s">
        <v>153</v>
      </c>
      <c r="L42" s="58" t="s">
        <v>78</v>
      </c>
      <c r="M42" s="185" t="s">
        <v>46</v>
      </c>
      <c r="N42" s="185"/>
      <c r="O42" s="185"/>
      <c r="P42" s="185"/>
      <c r="Q42" s="185"/>
      <c r="R42" s="185"/>
      <c r="S42" s="185"/>
      <c r="T42" s="185"/>
      <c r="U42" s="185"/>
    </row>
    <row r="43" spans="1:21" x14ac:dyDescent="0.2">
      <c r="A43" s="185" t="s">
        <v>161</v>
      </c>
      <c r="B43" s="185"/>
      <c r="C43" s="185"/>
      <c r="D43" s="58" t="s">
        <v>77</v>
      </c>
      <c r="E43" s="58">
        <v>1113.95</v>
      </c>
      <c r="F43" s="58">
        <v>1733.83</v>
      </c>
      <c r="G43" s="58">
        <v>-1759.75</v>
      </c>
      <c r="H43" s="58">
        <v>13518255.15</v>
      </c>
      <c r="I43" s="58">
        <v>7185890.7300000004</v>
      </c>
      <c r="J43" s="58" t="s">
        <v>1538</v>
      </c>
      <c r="K43" s="58" t="s">
        <v>1539</v>
      </c>
      <c r="L43" s="58" t="s">
        <v>78</v>
      </c>
      <c r="M43" s="185" t="s">
        <v>46</v>
      </c>
      <c r="N43" s="185"/>
      <c r="O43" s="185"/>
      <c r="P43" s="185"/>
      <c r="Q43" s="185"/>
      <c r="R43" s="185"/>
      <c r="S43" s="185"/>
      <c r="T43" s="185"/>
      <c r="U43" s="185"/>
    </row>
    <row r="44" spans="1:21" x14ac:dyDescent="0.2">
      <c r="A44" s="185" t="s">
        <v>162</v>
      </c>
      <c r="B44" s="185"/>
      <c r="C44" s="185"/>
      <c r="D44" s="58" t="s">
        <v>77</v>
      </c>
      <c r="E44" s="58">
        <v>1697.95</v>
      </c>
      <c r="F44" s="58">
        <v>627.41</v>
      </c>
      <c r="G44" s="58">
        <v>201.81</v>
      </c>
      <c r="H44" s="58">
        <v>13520224.02</v>
      </c>
      <c r="I44" s="58">
        <v>7184797.3600000003</v>
      </c>
      <c r="J44" s="58" t="s">
        <v>163</v>
      </c>
      <c r="K44" s="58" t="s">
        <v>164</v>
      </c>
      <c r="L44" s="58" t="s">
        <v>78</v>
      </c>
      <c r="M44" s="185" t="s">
        <v>46</v>
      </c>
      <c r="N44" s="185"/>
      <c r="O44" s="185"/>
      <c r="P44" s="185"/>
      <c r="Q44" s="185"/>
      <c r="R44" s="185"/>
      <c r="S44" s="185"/>
      <c r="T44" s="185"/>
      <c r="U44" s="185"/>
    </row>
    <row r="45" spans="1:21" ht="13.5" thickBot="1" x14ac:dyDescent="0.25">
      <c r="A45" s="185" t="s">
        <v>165</v>
      </c>
      <c r="B45" s="185"/>
      <c r="C45" s="185"/>
      <c r="D45" s="58" t="s">
        <v>77</v>
      </c>
      <c r="E45" s="58">
        <v>1697.95</v>
      </c>
      <c r="F45" s="58">
        <v>1921.52</v>
      </c>
      <c r="G45" s="58">
        <v>960.34</v>
      </c>
      <c r="H45" s="58">
        <v>13520973.939999999</v>
      </c>
      <c r="I45" s="58">
        <v>7186096.4800000004</v>
      </c>
      <c r="J45" s="58" t="s">
        <v>166</v>
      </c>
      <c r="K45" s="58" t="s">
        <v>167</v>
      </c>
      <c r="L45" s="58" t="s">
        <v>78</v>
      </c>
      <c r="M45" s="185" t="s">
        <v>46</v>
      </c>
      <c r="N45" s="185"/>
      <c r="O45" s="185"/>
      <c r="P45" s="185"/>
      <c r="Q45" s="185"/>
      <c r="R45" s="185"/>
      <c r="S45" s="185"/>
      <c r="T45" s="185"/>
      <c r="U45" s="185"/>
    </row>
    <row r="46" spans="1:21" ht="13.5" customHeight="1" thickBot="1" x14ac:dyDescent="0.25">
      <c r="A46" s="152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4"/>
    </row>
    <row r="47" spans="1:21" ht="25.5" customHeight="1" x14ac:dyDescent="0.2">
      <c r="A47" s="186" t="s">
        <v>79</v>
      </c>
      <c r="B47" s="187"/>
      <c r="C47" s="187"/>
      <c r="D47" s="187"/>
      <c r="E47" s="147" t="s">
        <v>63</v>
      </c>
      <c r="F47" s="147" t="s">
        <v>64</v>
      </c>
      <c r="G47" s="147" t="s">
        <v>80</v>
      </c>
      <c r="H47" s="147" t="s">
        <v>81</v>
      </c>
      <c r="I47" s="147" t="s">
        <v>82</v>
      </c>
      <c r="J47" s="147" t="s">
        <v>83</v>
      </c>
      <c r="K47" s="147" t="s">
        <v>84</v>
      </c>
      <c r="L47" s="147" t="s">
        <v>85</v>
      </c>
      <c r="M47" s="147" t="s">
        <v>86</v>
      </c>
      <c r="N47" s="187" t="s">
        <v>22</v>
      </c>
      <c r="O47" s="188"/>
      <c r="P47" s="188"/>
      <c r="Q47" s="188"/>
      <c r="R47" s="188"/>
      <c r="S47" s="188"/>
      <c r="T47" s="188"/>
      <c r="U47" s="189"/>
    </row>
    <row r="48" spans="1:21" ht="13.5" customHeight="1" thickBot="1" x14ac:dyDescent="0.25">
      <c r="A48" s="190"/>
      <c r="B48" s="191"/>
      <c r="C48" s="191"/>
      <c r="D48" s="191"/>
      <c r="E48" s="150" t="s">
        <v>55</v>
      </c>
      <c r="F48" s="150" t="s">
        <v>55</v>
      </c>
      <c r="G48" s="150" t="s">
        <v>55</v>
      </c>
      <c r="H48" s="150" t="s">
        <v>55</v>
      </c>
      <c r="I48" s="150" t="s">
        <v>55</v>
      </c>
      <c r="J48" s="150" t="s">
        <v>55</v>
      </c>
      <c r="K48" s="150" t="s">
        <v>55</v>
      </c>
      <c r="L48" s="150" t="s">
        <v>55</v>
      </c>
      <c r="M48" s="150" t="s">
        <v>55</v>
      </c>
      <c r="N48" s="191"/>
      <c r="O48" s="191"/>
      <c r="P48" s="191"/>
      <c r="Q48" s="191"/>
      <c r="R48" s="191"/>
      <c r="S48" s="191"/>
      <c r="T48" s="191"/>
      <c r="U48" s="192"/>
    </row>
    <row r="49" spans="1:21" ht="13.5" customHeight="1" thickBot="1" x14ac:dyDescent="0.25">
      <c r="A49" s="152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4"/>
    </row>
    <row r="50" spans="1:21" ht="25.5" customHeight="1" x14ac:dyDescent="0.2">
      <c r="A50" s="146" t="s">
        <v>71</v>
      </c>
      <c r="B50" s="147" t="s">
        <v>92</v>
      </c>
      <c r="C50" s="147" t="s">
        <v>93</v>
      </c>
      <c r="D50" s="147" t="s">
        <v>72</v>
      </c>
      <c r="E50" s="147" t="s">
        <v>94</v>
      </c>
      <c r="F50" s="147" t="s">
        <v>73</v>
      </c>
      <c r="G50" s="147" t="s">
        <v>74</v>
      </c>
      <c r="H50" s="147" t="s">
        <v>49</v>
      </c>
      <c r="I50" s="147" t="s">
        <v>50</v>
      </c>
      <c r="J50" s="147" t="s">
        <v>51</v>
      </c>
      <c r="K50" s="147" t="s">
        <v>52</v>
      </c>
      <c r="L50" s="147" t="s">
        <v>95</v>
      </c>
      <c r="M50" s="147" t="s">
        <v>96</v>
      </c>
      <c r="N50" s="147" t="s">
        <v>97</v>
      </c>
      <c r="O50" s="147" t="s">
        <v>98</v>
      </c>
      <c r="P50" s="147" t="s">
        <v>99</v>
      </c>
      <c r="Q50" s="147" t="s">
        <v>100</v>
      </c>
      <c r="R50" s="147" t="s">
        <v>101</v>
      </c>
      <c r="S50" s="147" t="s">
        <v>102</v>
      </c>
      <c r="T50" s="147" t="s">
        <v>103</v>
      </c>
      <c r="U50" s="63" t="s">
        <v>104</v>
      </c>
    </row>
    <row r="51" spans="1:21" ht="13.5" customHeight="1" thickBot="1" x14ac:dyDescent="0.25">
      <c r="A51" s="149" t="s">
        <v>55</v>
      </c>
      <c r="B51" s="150" t="s">
        <v>105</v>
      </c>
      <c r="C51" s="150" t="s">
        <v>105</v>
      </c>
      <c r="D51" s="150" t="s">
        <v>55</v>
      </c>
      <c r="E51" s="150" t="s">
        <v>55</v>
      </c>
      <c r="F51" s="150" t="s">
        <v>55</v>
      </c>
      <c r="G51" s="150" t="s">
        <v>55</v>
      </c>
      <c r="H51" s="150" t="s">
        <v>55</v>
      </c>
      <c r="I51" s="150" t="s">
        <v>55</v>
      </c>
      <c r="J51" s="150"/>
      <c r="K51" s="150"/>
      <c r="L51" s="150" t="s">
        <v>106</v>
      </c>
      <c r="M51" s="150" t="s">
        <v>105</v>
      </c>
      <c r="N51" s="150" t="s">
        <v>106</v>
      </c>
      <c r="O51" s="150" t="s">
        <v>106</v>
      </c>
      <c r="P51" s="150" t="s">
        <v>55</v>
      </c>
      <c r="Q51" s="150" t="s">
        <v>55</v>
      </c>
      <c r="R51" s="150" t="s">
        <v>55</v>
      </c>
      <c r="S51" s="150" t="s">
        <v>55</v>
      </c>
      <c r="T51" s="150" t="s">
        <v>105</v>
      </c>
      <c r="U51" s="151"/>
    </row>
    <row r="52" spans="1:21" x14ac:dyDescent="0.2">
      <c r="A52" s="58">
        <v>2313.84</v>
      </c>
      <c r="B52" s="58">
        <v>91.65</v>
      </c>
      <c r="C52" s="58">
        <v>300.73</v>
      </c>
      <c r="D52" s="58">
        <v>1113.28</v>
      </c>
      <c r="E52" s="58">
        <v>1028.33</v>
      </c>
      <c r="F52" s="58">
        <v>1182.03</v>
      </c>
      <c r="G52" s="58">
        <v>-826.67</v>
      </c>
      <c r="H52" s="58">
        <v>13519191.880000001</v>
      </c>
      <c r="I52" s="58">
        <v>7185345.1399999997</v>
      </c>
      <c r="J52" s="58" t="s">
        <v>2278</v>
      </c>
      <c r="K52" s="58" t="s">
        <v>2279</v>
      </c>
      <c r="L52" s="58">
        <v>0.13</v>
      </c>
      <c r="M52" s="58">
        <v>154.54300000000001</v>
      </c>
      <c r="N52" s="58">
        <v>7.0000000000000007E-2</v>
      </c>
      <c r="O52" s="58">
        <v>0.11</v>
      </c>
      <c r="P52" s="58">
        <v>1418.44</v>
      </c>
      <c r="Q52" s="58">
        <v>39.85</v>
      </c>
      <c r="R52" s="58">
        <v>20.68</v>
      </c>
      <c r="S52" s="58">
        <v>5.37</v>
      </c>
      <c r="T52" s="15">
        <v>311.78699999999998</v>
      </c>
    </row>
    <row r="53" spans="1:21" x14ac:dyDescent="0.2">
      <c r="A53" s="58">
        <v>2329</v>
      </c>
      <c r="B53" s="58">
        <v>91.44</v>
      </c>
      <c r="C53" s="58">
        <v>300.83</v>
      </c>
      <c r="D53" s="58">
        <v>1112.8699999999999</v>
      </c>
      <c r="E53" s="58">
        <v>1027.92</v>
      </c>
      <c r="F53" s="58">
        <v>1189.78</v>
      </c>
      <c r="G53" s="58">
        <v>-839.69</v>
      </c>
      <c r="H53" s="58">
        <v>13519178.810000001</v>
      </c>
      <c r="I53" s="58">
        <v>7185352.8099999996</v>
      </c>
      <c r="J53" s="58" t="s">
        <v>2361</v>
      </c>
      <c r="K53" s="58" t="s">
        <v>2362</v>
      </c>
      <c r="L53" s="58">
        <v>0.15</v>
      </c>
      <c r="M53" s="58">
        <v>178.315</v>
      </c>
      <c r="N53" s="58">
        <v>-0.14000000000000001</v>
      </c>
      <c r="O53" s="58">
        <v>7.0000000000000007E-2</v>
      </c>
      <c r="P53" s="58">
        <v>1433.16</v>
      </c>
      <c r="Q53" s="58">
        <v>40.35</v>
      </c>
      <c r="R53" s="58">
        <v>20.72</v>
      </c>
      <c r="S53" s="58">
        <v>5.38</v>
      </c>
      <c r="T53" s="15">
        <v>311.43900000000002</v>
      </c>
    </row>
    <row r="54" spans="1:21" x14ac:dyDescent="0.2">
      <c r="A54" s="58">
        <v>2332</v>
      </c>
      <c r="B54" s="58">
        <v>90.76</v>
      </c>
      <c r="C54" s="58">
        <v>300.85000000000002</v>
      </c>
      <c r="D54" s="58">
        <v>1112.82</v>
      </c>
      <c r="E54" s="58">
        <v>1027.8699999999999</v>
      </c>
      <c r="F54" s="58">
        <v>1191.32</v>
      </c>
      <c r="G54" s="58">
        <v>-842.26</v>
      </c>
      <c r="H54" s="58">
        <v>13519176.220000001</v>
      </c>
      <c r="I54" s="58">
        <v>7185354.3300000001</v>
      </c>
      <c r="J54" s="58" t="s">
        <v>2363</v>
      </c>
      <c r="K54" s="58" t="s">
        <v>2364</v>
      </c>
      <c r="L54" s="58">
        <v>2.27</v>
      </c>
      <c r="M54" s="58">
        <v>177.13800000000001</v>
      </c>
      <c r="N54" s="58">
        <v>-2.27</v>
      </c>
      <c r="O54" s="58">
        <v>7.0000000000000007E-2</v>
      </c>
      <c r="P54" s="58">
        <v>1436.07</v>
      </c>
      <c r="Q54" s="58">
        <v>40.450000000000003</v>
      </c>
      <c r="R54" s="58">
        <v>20.73</v>
      </c>
      <c r="S54" s="58">
        <v>5.38</v>
      </c>
      <c r="T54" s="15">
        <v>311.37200000000001</v>
      </c>
    </row>
    <row r="55" spans="1:21" x14ac:dyDescent="0.2">
      <c r="A55" s="58">
        <v>2335</v>
      </c>
      <c r="B55" s="58">
        <v>90.36</v>
      </c>
      <c r="C55" s="58">
        <v>300.87</v>
      </c>
      <c r="D55" s="58">
        <v>1112.79</v>
      </c>
      <c r="E55" s="58">
        <v>1027.8399999999999</v>
      </c>
      <c r="F55" s="58">
        <v>1192.8599999999999</v>
      </c>
      <c r="G55" s="58">
        <v>-844.84</v>
      </c>
      <c r="H55" s="58">
        <v>13519173.640000001</v>
      </c>
      <c r="I55" s="58">
        <v>7185355.8499999996</v>
      </c>
      <c r="J55" s="58" t="s">
        <v>2365</v>
      </c>
      <c r="K55" s="58" t="s">
        <v>2366</v>
      </c>
      <c r="L55" s="58">
        <v>1.33</v>
      </c>
      <c r="M55" s="58">
        <v>178.047</v>
      </c>
      <c r="N55" s="58">
        <v>-1.33</v>
      </c>
      <c r="O55" s="58">
        <v>7.0000000000000007E-2</v>
      </c>
      <c r="P55" s="58">
        <v>1438.99</v>
      </c>
      <c r="Q55" s="58">
        <v>40.549999999999997</v>
      </c>
      <c r="R55" s="58">
        <v>20.73</v>
      </c>
      <c r="S55" s="58">
        <v>5.38</v>
      </c>
      <c r="T55" s="15">
        <v>311.30500000000001</v>
      </c>
    </row>
    <row r="56" spans="1:21" x14ac:dyDescent="0.2">
      <c r="A56" s="58">
        <v>2339.5100000000002</v>
      </c>
      <c r="B56" s="58">
        <v>89.48</v>
      </c>
      <c r="C56" s="58">
        <v>300.89999999999998</v>
      </c>
      <c r="D56" s="58">
        <v>1112.79</v>
      </c>
      <c r="E56" s="58">
        <v>1027.8399999999999</v>
      </c>
      <c r="F56" s="58">
        <v>1195.17</v>
      </c>
      <c r="G56" s="58">
        <v>-848.71</v>
      </c>
      <c r="H56" s="58">
        <v>13519169.75</v>
      </c>
      <c r="I56" s="58">
        <v>7185358.1399999997</v>
      </c>
      <c r="J56" s="58" t="s">
        <v>2367</v>
      </c>
      <c r="K56" s="58" t="s">
        <v>2368</v>
      </c>
      <c r="L56" s="58">
        <v>1.95</v>
      </c>
      <c r="M56" s="58">
        <v>-169.696</v>
      </c>
      <c r="N56" s="58">
        <v>-1.95</v>
      </c>
      <c r="O56" s="58">
        <v>7.0000000000000007E-2</v>
      </c>
      <c r="P56" s="58">
        <v>1443.37</v>
      </c>
      <c r="Q56" s="58">
        <v>40.700000000000003</v>
      </c>
      <c r="R56" s="58">
        <v>20.74</v>
      </c>
      <c r="S56" s="58">
        <v>5.38</v>
      </c>
      <c r="T56" s="15">
        <v>311.20600000000002</v>
      </c>
    </row>
    <row r="57" spans="1:21" x14ac:dyDescent="0.2">
      <c r="A57" s="58">
        <v>2343</v>
      </c>
      <c r="B57" s="58">
        <v>89.26</v>
      </c>
      <c r="C57" s="58">
        <v>300.86</v>
      </c>
      <c r="D57" s="58">
        <v>1112.83</v>
      </c>
      <c r="E57" s="58">
        <v>1027.8800000000001</v>
      </c>
      <c r="F57" s="58">
        <v>1196.97</v>
      </c>
      <c r="G57" s="58">
        <v>-851.7</v>
      </c>
      <c r="H57" s="58">
        <v>13519166.74</v>
      </c>
      <c r="I57" s="58">
        <v>7185359.9100000001</v>
      </c>
      <c r="J57" s="58" t="s">
        <v>2369</v>
      </c>
      <c r="K57" s="58" t="s">
        <v>2370</v>
      </c>
      <c r="L57" s="58">
        <v>0.64</v>
      </c>
      <c r="M57" s="58">
        <v>-150.25800000000001</v>
      </c>
      <c r="N57" s="58">
        <v>-0.63</v>
      </c>
      <c r="O57" s="58">
        <v>-0.11</v>
      </c>
      <c r="P57" s="58">
        <v>1446.76</v>
      </c>
      <c r="Q57" s="58">
        <v>40.82</v>
      </c>
      <c r="R57" s="58">
        <v>20.75</v>
      </c>
      <c r="S57" s="58">
        <v>5.38</v>
      </c>
      <c r="T57" s="15">
        <v>311.13099999999997</v>
      </c>
    </row>
    <row r="58" spans="1:21" x14ac:dyDescent="0.2">
      <c r="A58" s="58">
        <v>2346</v>
      </c>
      <c r="B58" s="58">
        <v>89.19</v>
      </c>
      <c r="C58" s="58">
        <v>300.82</v>
      </c>
      <c r="D58" s="58">
        <v>1112.8699999999999</v>
      </c>
      <c r="E58" s="58">
        <v>1027.92</v>
      </c>
      <c r="F58" s="58">
        <v>1198.5</v>
      </c>
      <c r="G58" s="58">
        <v>-854.28</v>
      </c>
      <c r="H58" s="58">
        <v>13519164.16</v>
      </c>
      <c r="I58" s="58">
        <v>7185361.4299999997</v>
      </c>
      <c r="J58" s="58" t="s">
        <v>2371</v>
      </c>
      <c r="K58" s="58" t="s">
        <v>2372</v>
      </c>
      <c r="L58" s="58">
        <v>0.27</v>
      </c>
      <c r="M58" s="58">
        <v>-90</v>
      </c>
      <c r="N58" s="58">
        <v>-0.23</v>
      </c>
      <c r="O58" s="58">
        <v>-0.13</v>
      </c>
      <c r="P58" s="58">
        <v>1449.67</v>
      </c>
      <c r="Q58" s="58">
        <v>40.92</v>
      </c>
      <c r="R58" s="58">
        <v>20.76</v>
      </c>
      <c r="S58" s="58">
        <v>5.38</v>
      </c>
      <c r="T58" s="15">
        <v>311.06599999999997</v>
      </c>
    </row>
    <row r="59" spans="1:21" x14ac:dyDescent="0.2">
      <c r="A59" s="58">
        <v>2349</v>
      </c>
      <c r="B59" s="58">
        <v>89.19</v>
      </c>
      <c r="C59" s="58">
        <v>300.79000000000002</v>
      </c>
      <c r="D59" s="58">
        <v>1112.9100000000001</v>
      </c>
      <c r="E59" s="58">
        <v>1027.96</v>
      </c>
      <c r="F59" s="58">
        <v>1200.04</v>
      </c>
      <c r="G59" s="58">
        <v>-856.85</v>
      </c>
      <c r="H59" s="58">
        <v>13519161.57</v>
      </c>
      <c r="I59" s="58">
        <v>7185362.9500000002</v>
      </c>
      <c r="J59" s="58" t="s">
        <v>2373</v>
      </c>
      <c r="K59" s="58" t="s">
        <v>2374</v>
      </c>
      <c r="L59" s="58">
        <v>0.1</v>
      </c>
      <c r="M59" s="58">
        <v>-75.962999999999994</v>
      </c>
      <c r="N59" s="58">
        <v>0</v>
      </c>
      <c r="O59" s="58">
        <v>-0.1</v>
      </c>
      <c r="P59" s="58">
        <v>1452.59</v>
      </c>
      <c r="Q59" s="58">
        <v>41.02</v>
      </c>
      <c r="R59" s="58">
        <v>20.76</v>
      </c>
      <c r="S59" s="58">
        <v>5.38</v>
      </c>
      <c r="T59" s="15">
        <v>311.00200000000001</v>
      </c>
    </row>
    <row r="60" spans="1:21" x14ac:dyDescent="0.2">
      <c r="A60" s="58">
        <v>2352</v>
      </c>
      <c r="B60" s="58">
        <v>89.2</v>
      </c>
      <c r="C60" s="58">
        <v>300.75</v>
      </c>
      <c r="D60" s="58">
        <v>1112.96</v>
      </c>
      <c r="E60" s="58">
        <v>1028.01</v>
      </c>
      <c r="F60" s="58">
        <v>1201.57</v>
      </c>
      <c r="G60" s="58">
        <v>-859.43</v>
      </c>
      <c r="H60" s="58">
        <v>13519158.98</v>
      </c>
      <c r="I60" s="58">
        <v>7185364.4699999997</v>
      </c>
      <c r="J60" s="58" t="s">
        <v>2375</v>
      </c>
      <c r="K60" s="58" t="s">
        <v>2376</v>
      </c>
      <c r="L60" s="58">
        <v>0.14000000000000001</v>
      </c>
      <c r="M60" s="58">
        <v>-71.563999999999993</v>
      </c>
      <c r="N60" s="58">
        <v>0.03</v>
      </c>
      <c r="O60" s="58">
        <v>-0.13</v>
      </c>
      <c r="P60" s="58">
        <v>1455.5</v>
      </c>
      <c r="Q60" s="58">
        <v>41.12</v>
      </c>
      <c r="R60" s="58">
        <v>20.77</v>
      </c>
      <c r="S60" s="58">
        <v>5.38</v>
      </c>
      <c r="T60" s="15">
        <v>310.93900000000002</v>
      </c>
    </row>
    <row r="61" spans="1:21" x14ac:dyDescent="0.2">
      <c r="A61" s="58">
        <v>2355</v>
      </c>
      <c r="B61" s="58">
        <v>89.21</v>
      </c>
      <c r="C61" s="58">
        <v>300.72000000000003</v>
      </c>
      <c r="D61" s="58">
        <v>1113</v>
      </c>
      <c r="E61" s="58">
        <v>1028.05</v>
      </c>
      <c r="F61" s="58">
        <v>1203.1099999999999</v>
      </c>
      <c r="G61" s="58">
        <v>-862.01</v>
      </c>
      <c r="H61" s="58">
        <v>13519156.4</v>
      </c>
      <c r="I61" s="58">
        <v>7185365.9800000004</v>
      </c>
      <c r="J61" s="58" t="s">
        <v>2377</v>
      </c>
      <c r="K61" s="58" t="s">
        <v>2378</v>
      </c>
      <c r="L61" s="58">
        <v>0.11</v>
      </c>
      <c r="M61" s="58">
        <v>-116.568</v>
      </c>
      <c r="N61" s="58">
        <v>0.03</v>
      </c>
      <c r="O61" s="58">
        <v>-0.1</v>
      </c>
      <c r="P61" s="58">
        <v>1458.41</v>
      </c>
      <c r="Q61" s="58">
        <v>41.22</v>
      </c>
      <c r="R61" s="58">
        <v>20.78</v>
      </c>
      <c r="S61" s="58">
        <v>5.38</v>
      </c>
      <c r="T61" s="15">
        <v>310.875</v>
      </c>
    </row>
    <row r="62" spans="1:21" x14ac:dyDescent="0.2">
      <c r="A62" s="58">
        <v>2358</v>
      </c>
      <c r="B62" s="58">
        <v>89.19</v>
      </c>
      <c r="C62" s="58">
        <v>300.68</v>
      </c>
      <c r="D62" s="58">
        <v>1113.04</v>
      </c>
      <c r="E62" s="58">
        <v>1028.0899999999999</v>
      </c>
      <c r="F62" s="58">
        <v>1204.6400000000001</v>
      </c>
      <c r="G62" s="58">
        <v>-864.59</v>
      </c>
      <c r="H62" s="58">
        <v>13519153.810000001</v>
      </c>
      <c r="I62" s="58">
        <v>7185367.5</v>
      </c>
      <c r="J62" s="58" t="s">
        <v>2379</v>
      </c>
      <c r="K62" s="58" t="s">
        <v>2380</v>
      </c>
      <c r="L62" s="58">
        <v>0.15</v>
      </c>
      <c r="M62" s="58">
        <v>-71.563999999999993</v>
      </c>
      <c r="N62" s="58">
        <v>-7.0000000000000007E-2</v>
      </c>
      <c r="O62" s="58">
        <v>-0.13</v>
      </c>
      <c r="P62" s="58">
        <v>1461.32</v>
      </c>
      <c r="Q62" s="58">
        <v>41.32</v>
      </c>
      <c r="R62" s="58">
        <v>20.78</v>
      </c>
      <c r="S62" s="58">
        <v>5.38</v>
      </c>
      <c r="T62" s="15">
        <v>310.81299999999999</v>
      </c>
    </row>
    <row r="63" spans="1:21" x14ac:dyDescent="0.2">
      <c r="A63" s="58">
        <v>2363.14</v>
      </c>
      <c r="B63" s="58">
        <v>89.21</v>
      </c>
      <c r="C63" s="58">
        <v>300.62</v>
      </c>
      <c r="D63" s="58">
        <v>1113.1099999999999</v>
      </c>
      <c r="E63" s="58">
        <v>1028.1600000000001</v>
      </c>
      <c r="F63" s="58">
        <v>1207.26</v>
      </c>
      <c r="G63" s="58">
        <v>-869.01</v>
      </c>
      <c r="H63" s="58">
        <v>13519149.369999999</v>
      </c>
      <c r="I63" s="58">
        <v>7185370.0899999999</v>
      </c>
      <c r="J63" s="58" t="s">
        <v>2381</v>
      </c>
      <c r="K63" s="58" t="s">
        <v>2382</v>
      </c>
      <c r="L63" s="58">
        <v>0.12</v>
      </c>
      <c r="M63" s="58">
        <v>28.609000000000002</v>
      </c>
      <c r="N63" s="58">
        <v>0.04</v>
      </c>
      <c r="O63" s="58">
        <v>-0.12</v>
      </c>
      <c r="P63" s="58">
        <v>1466.31</v>
      </c>
      <c r="Q63" s="58">
        <v>41.5</v>
      </c>
      <c r="R63" s="58">
        <v>20.8</v>
      </c>
      <c r="S63" s="58">
        <v>5.38</v>
      </c>
      <c r="T63" s="15">
        <v>310.70600000000002</v>
      </c>
    </row>
    <row r="64" spans="1:21" x14ac:dyDescent="0.2">
      <c r="A64" s="58">
        <v>2367</v>
      </c>
      <c r="B64" s="58">
        <v>89.32</v>
      </c>
      <c r="C64" s="58">
        <v>300.68</v>
      </c>
      <c r="D64" s="58">
        <v>1113.1600000000001</v>
      </c>
      <c r="E64" s="58">
        <v>1028.21</v>
      </c>
      <c r="F64" s="58">
        <v>1209.23</v>
      </c>
      <c r="G64" s="58">
        <v>-872.33</v>
      </c>
      <c r="H64" s="58">
        <v>13519146.029999999</v>
      </c>
      <c r="I64" s="58">
        <v>7185372.0300000003</v>
      </c>
      <c r="J64" s="58" t="s">
        <v>2383</v>
      </c>
      <c r="K64" s="58" t="s">
        <v>2384</v>
      </c>
      <c r="L64" s="58">
        <v>0.32</v>
      </c>
      <c r="M64" s="58">
        <v>128.66200000000001</v>
      </c>
      <c r="N64" s="58">
        <v>0.28000000000000003</v>
      </c>
      <c r="O64" s="58">
        <v>0.16</v>
      </c>
      <c r="P64" s="58">
        <v>1470.06</v>
      </c>
      <c r="Q64" s="58">
        <v>41.63</v>
      </c>
      <c r="R64" s="58">
        <v>20.8</v>
      </c>
      <c r="S64" s="58">
        <v>5.39</v>
      </c>
      <c r="T64" s="15">
        <v>310.62700000000001</v>
      </c>
    </row>
    <row r="65" spans="1:20" x14ac:dyDescent="0.2">
      <c r="A65" s="58">
        <v>2370</v>
      </c>
      <c r="B65" s="58">
        <v>89.28</v>
      </c>
      <c r="C65" s="58">
        <v>300.73</v>
      </c>
      <c r="D65" s="58">
        <v>1113.2</v>
      </c>
      <c r="E65" s="58">
        <v>1028.25</v>
      </c>
      <c r="F65" s="58">
        <v>1210.76</v>
      </c>
      <c r="G65" s="58">
        <v>-874.91</v>
      </c>
      <c r="H65" s="58">
        <v>13519143.439999999</v>
      </c>
      <c r="I65" s="58">
        <v>7185373.5499999998</v>
      </c>
      <c r="J65" s="58" t="s">
        <v>2385</v>
      </c>
      <c r="K65" s="58" t="s">
        <v>2386</v>
      </c>
      <c r="L65" s="58">
        <v>0.21</v>
      </c>
      <c r="M65" s="58">
        <v>9.1620000000000008</v>
      </c>
      <c r="N65" s="58">
        <v>-0.13</v>
      </c>
      <c r="O65" s="58">
        <v>0.17</v>
      </c>
      <c r="P65" s="58">
        <v>1472.97</v>
      </c>
      <c r="Q65" s="58">
        <v>41.73</v>
      </c>
      <c r="R65" s="58">
        <v>20.81</v>
      </c>
      <c r="S65" s="58">
        <v>5.39</v>
      </c>
      <c r="T65" s="15">
        <v>310.56599999999997</v>
      </c>
    </row>
    <row r="66" spans="1:20" x14ac:dyDescent="0.2">
      <c r="A66" s="58">
        <v>2373</v>
      </c>
      <c r="B66" s="58">
        <v>89.59</v>
      </c>
      <c r="C66" s="58">
        <v>300.77999999999997</v>
      </c>
      <c r="D66" s="58">
        <v>1113.23</v>
      </c>
      <c r="E66" s="58">
        <v>1028.28</v>
      </c>
      <c r="F66" s="58">
        <v>1212.29</v>
      </c>
      <c r="G66" s="58">
        <v>-877.49</v>
      </c>
      <c r="H66" s="58">
        <v>13519140.859999999</v>
      </c>
      <c r="I66" s="58">
        <v>7185375.0599999996</v>
      </c>
      <c r="J66" s="58" t="s">
        <v>2387</v>
      </c>
      <c r="K66" s="58" t="s">
        <v>2388</v>
      </c>
      <c r="L66" s="58">
        <v>1.05</v>
      </c>
      <c r="M66" s="58">
        <v>68.197999999999993</v>
      </c>
      <c r="N66" s="58">
        <v>1.03</v>
      </c>
      <c r="O66" s="58">
        <v>0.17</v>
      </c>
      <c r="P66" s="58">
        <v>1475.88</v>
      </c>
      <c r="Q66" s="58">
        <v>41.83</v>
      </c>
      <c r="R66" s="58">
        <v>20.82</v>
      </c>
      <c r="S66" s="58">
        <v>5.39</v>
      </c>
      <c r="T66" s="15">
        <v>310.505</v>
      </c>
    </row>
    <row r="67" spans="1:20" x14ac:dyDescent="0.2">
      <c r="A67" s="58">
        <v>2376</v>
      </c>
      <c r="B67" s="58">
        <v>89.61</v>
      </c>
      <c r="C67" s="58">
        <v>300.83</v>
      </c>
      <c r="D67" s="58">
        <v>1113.25</v>
      </c>
      <c r="E67" s="58">
        <v>1028.3</v>
      </c>
      <c r="F67" s="58">
        <v>1213.83</v>
      </c>
      <c r="G67" s="58">
        <v>-880.07</v>
      </c>
      <c r="H67" s="58">
        <v>13519138.27</v>
      </c>
      <c r="I67" s="58">
        <v>7185376.5800000001</v>
      </c>
      <c r="J67" s="58" t="s">
        <v>2389</v>
      </c>
      <c r="K67" s="58" t="s">
        <v>2390</v>
      </c>
      <c r="L67" s="58">
        <v>0.18</v>
      </c>
      <c r="M67" s="58">
        <v>111.80200000000001</v>
      </c>
      <c r="N67" s="58">
        <v>7.0000000000000007E-2</v>
      </c>
      <c r="O67" s="58">
        <v>0.17</v>
      </c>
      <c r="P67" s="58">
        <v>1478.8</v>
      </c>
      <c r="Q67" s="58">
        <v>41.94</v>
      </c>
      <c r="R67" s="58">
        <v>20.82</v>
      </c>
      <c r="S67" s="58">
        <v>5.39</v>
      </c>
      <c r="T67" s="15">
        <v>310.44600000000003</v>
      </c>
    </row>
    <row r="68" spans="1:20" x14ac:dyDescent="0.2">
      <c r="A68" s="58">
        <v>2379</v>
      </c>
      <c r="B68" s="58">
        <v>89.59</v>
      </c>
      <c r="C68" s="58">
        <v>300.88</v>
      </c>
      <c r="D68" s="58">
        <v>1113.27</v>
      </c>
      <c r="E68" s="58">
        <v>1028.32</v>
      </c>
      <c r="F68" s="58">
        <v>1215.3699999999999</v>
      </c>
      <c r="G68" s="58">
        <v>-882.64</v>
      </c>
      <c r="H68" s="58">
        <v>13519135.68</v>
      </c>
      <c r="I68" s="58">
        <v>7185378.1100000003</v>
      </c>
      <c r="J68" s="58" t="s">
        <v>2391</v>
      </c>
      <c r="K68" s="58" t="s">
        <v>2392</v>
      </c>
      <c r="L68" s="58">
        <v>0.18</v>
      </c>
      <c r="M68" s="58">
        <v>45</v>
      </c>
      <c r="N68" s="58">
        <v>-7.0000000000000007E-2</v>
      </c>
      <c r="O68" s="58">
        <v>0.17</v>
      </c>
      <c r="P68" s="58">
        <v>1481.71</v>
      </c>
      <c r="Q68" s="58">
        <v>42.04</v>
      </c>
      <c r="R68" s="58">
        <v>20.83</v>
      </c>
      <c r="S68" s="58">
        <v>5.39</v>
      </c>
      <c r="T68" s="15">
        <v>310.387</v>
      </c>
    </row>
    <row r="69" spans="1:20" x14ac:dyDescent="0.2">
      <c r="A69" s="58">
        <v>2382</v>
      </c>
      <c r="B69" s="58">
        <v>89.64</v>
      </c>
      <c r="C69" s="58">
        <v>300.93</v>
      </c>
      <c r="D69" s="58">
        <v>1113.29</v>
      </c>
      <c r="E69" s="58">
        <v>1028.3399999999999</v>
      </c>
      <c r="F69" s="58">
        <v>1216.9100000000001</v>
      </c>
      <c r="G69" s="58">
        <v>-885.21</v>
      </c>
      <c r="H69" s="58">
        <v>13519133.1</v>
      </c>
      <c r="I69" s="58">
        <v>7185379.6299999999</v>
      </c>
      <c r="J69" s="58" t="s">
        <v>2393</v>
      </c>
      <c r="K69" s="58" t="s">
        <v>2394</v>
      </c>
      <c r="L69" s="58">
        <v>0.24</v>
      </c>
      <c r="M69" s="58">
        <v>83.66</v>
      </c>
      <c r="N69" s="58">
        <v>0.17</v>
      </c>
      <c r="O69" s="58">
        <v>0.17</v>
      </c>
      <c r="P69" s="58">
        <v>1484.63</v>
      </c>
      <c r="Q69" s="58">
        <v>42.14</v>
      </c>
      <c r="R69" s="58">
        <v>20.84</v>
      </c>
      <c r="S69" s="58">
        <v>5.39</v>
      </c>
      <c r="T69" s="15">
        <v>310.32900000000001</v>
      </c>
    </row>
    <row r="70" spans="1:20" x14ac:dyDescent="0.2">
      <c r="A70" s="58">
        <v>2387.46</v>
      </c>
      <c r="B70" s="58">
        <v>89.65</v>
      </c>
      <c r="C70" s="58">
        <v>301.02</v>
      </c>
      <c r="D70" s="58">
        <v>1113.32</v>
      </c>
      <c r="E70" s="58">
        <v>1028.3699999999999</v>
      </c>
      <c r="F70" s="58">
        <v>1219.72</v>
      </c>
      <c r="G70" s="58">
        <v>-889.9</v>
      </c>
      <c r="H70" s="58">
        <v>13519128.4</v>
      </c>
      <c r="I70" s="58">
        <v>7185382.4100000001</v>
      </c>
      <c r="J70" s="58" t="s">
        <v>2395</v>
      </c>
      <c r="K70" s="58" t="s">
        <v>2396</v>
      </c>
      <c r="L70" s="58">
        <v>0.17</v>
      </c>
      <c r="M70" s="58">
        <v>-51.34</v>
      </c>
      <c r="N70" s="58">
        <v>0.02</v>
      </c>
      <c r="O70" s="58">
        <v>0.16</v>
      </c>
      <c r="P70" s="58">
        <v>1489.93</v>
      </c>
      <c r="Q70" s="58">
        <v>42.33</v>
      </c>
      <c r="R70" s="58">
        <v>20.85</v>
      </c>
      <c r="S70" s="58">
        <v>5.39</v>
      </c>
      <c r="T70" s="15">
        <v>310.22399999999999</v>
      </c>
    </row>
    <row r="71" spans="1:20" x14ac:dyDescent="0.2">
      <c r="A71" s="58">
        <v>2391</v>
      </c>
      <c r="B71" s="58">
        <v>89.73</v>
      </c>
      <c r="C71" s="58">
        <v>300.92</v>
      </c>
      <c r="D71" s="58">
        <v>1113.3399999999999</v>
      </c>
      <c r="E71" s="58">
        <v>1028.3900000000001</v>
      </c>
      <c r="F71" s="58">
        <v>1221.54</v>
      </c>
      <c r="G71" s="58">
        <v>-892.93</v>
      </c>
      <c r="H71" s="58">
        <v>13519125.35</v>
      </c>
      <c r="I71" s="58">
        <v>7185384.21</v>
      </c>
      <c r="J71" s="58" t="s">
        <v>2397</v>
      </c>
      <c r="K71" s="58" t="s">
        <v>2398</v>
      </c>
      <c r="L71" s="58">
        <v>0.36</v>
      </c>
      <c r="M71" s="58">
        <v>-150.256</v>
      </c>
      <c r="N71" s="58">
        <v>0.23</v>
      </c>
      <c r="O71" s="58">
        <v>-0.28000000000000003</v>
      </c>
      <c r="P71" s="58">
        <v>1493.38</v>
      </c>
      <c r="Q71" s="58">
        <v>42.45</v>
      </c>
      <c r="R71" s="58">
        <v>20.85</v>
      </c>
      <c r="S71" s="58">
        <v>5.39</v>
      </c>
      <c r="T71" s="15">
        <v>310.15800000000002</v>
      </c>
    </row>
    <row r="72" spans="1:20" x14ac:dyDescent="0.2">
      <c r="A72" s="58">
        <v>2394</v>
      </c>
      <c r="B72" s="58">
        <v>89.59</v>
      </c>
      <c r="C72" s="58">
        <v>300.83999999999997</v>
      </c>
      <c r="D72" s="58">
        <v>1113.3599999999999</v>
      </c>
      <c r="E72" s="58">
        <v>1028.4100000000001</v>
      </c>
      <c r="F72" s="58">
        <v>1223.08</v>
      </c>
      <c r="G72" s="58">
        <v>-895.51</v>
      </c>
      <c r="H72" s="58">
        <v>13519122.77</v>
      </c>
      <c r="I72" s="58">
        <v>7185385.7300000004</v>
      </c>
      <c r="J72" s="58" t="s">
        <v>2399</v>
      </c>
      <c r="K72" s="58" t="s">
        <v>2400</v>
      </c>
      <c r="L72" s="58">
        <v>0.54</v>
      </c>
      <c r="M72" s="58">
        <v>-66.037000000000006</v>
      </c>
      <c r="N72" s="58">
        <v>-0.47</v>
      </c>
      <c r="O72" s="58">
        <v>-0.27</v>
      </c>
      <c r="P72" s="58">
        <v>1496.29</v>
      </c>
      <c r="Q72" s="58">
        <v>42.56</v>
      </c>
      <c r="R72" s="58">
        <v>20.86</v>
      </c>
      <c r="S72" s="58">
        <v>5.39</v>
      </c>
      <c r="T72" s="15">
        <v>310.101</v>
      </c>
    </row>
    <row r="73" spans="1:20" x14ac:dyDescent="0.2">
      <c r="A73" s="58">
        <v>2397</v>
      </c>
      <c r="B73" s="58">
        <v>89.63</v>
      </c>
      <c r="C73" s="58">
        <v>300.75</v>
      </c>
      <c r="D73" s="58">
        <v>1113.3800000000001</v>
      </c>
      <c r="E73" s="58">
        <v>1028.43</v>
      </c>
      <c r="F73" s="58">
        <v>1224.6199999999999</v>
      </c>
      <c r="G73" s="58">
        <v>-898.08</v>
      </c>
      <c r="H73" s="58">
        <v>13519120.18</v>
      </c>
      <c r="I73" s="58">
        <v>7185387.25</v>
      </c>
      <c r="J73" s="58" t="s">
        <v>2401</v>
      </c>
      <c r="K73" s="58" t="s">
        <v>2402</v>
      </c>
      <c r="L73" s="58">
        <v>0.33</v>
      </c>
      <c r="M73" s="58">
        <v>-97.125</v>
      </c>
      <c r="N73" s="58">
        <v>0.13</v>
      </c>
      <c r="O73" s="58">
        <v>-0.3</v>
      </c>
      <c r="P73" s="58">
        <v>1499.2</v>
      </c>
      <c r="Q73" s="58">
        <v>42.66</v>
      </c>
      <c r="R73" s="58">
        <v>20.87</v>
      </c>
      <c r="S73" s="58">
        <v>5.39</v>
      </c>
      <c r="T73" s="15">
        <v>310.04500000000002</v>
      </c>
    </row>
    <row r="74" spans="1:20" x14ac:dyDescent="0.2">
      <c r="A74" s="58">
        <v>2400</v>
      </c>
      <c r="B74" s="58">
        <v>89.62</v>
      </c>
      <c r="C74" s="58">
        <v>300.67</v>
      </c>
      <c r="D74" s="58">
        <v>1113.4000000000001</v>
      </c>
      <c r="E74" s="58">
        <v>1028.45</v>
      </c>
      <c r="F74" s="58">
        <v>1226.1500000000001</v>
      </c>
      <c r="G74" s="58">
        <v>-900.66</v>
      </c>
      <c r="H74" s="58">
        <v>13519117.59</v>
      </c>
      <c r="I74" s="58">
        <v>7185388.7699999996</v>
      </c>
      <c r="J74" s="58" t="s">
        <v>2035</v>
      </c>
      <c r="K74" s="58" t="s">
        <v>2403</v>
      </c>
      <c r="L74" s="58">
        <v>0.27</v>
      </c>
      <c r="M74" s="58">
        <v>-69.444000000000003</v>
      </c>
      <c r="N74" s="58">
        <v>-0.03</v>
      </c>
      <c r="O74" s="58">
        <v>-0.27</v>
      </c>
      <c r="P74" s="58">
        <v>1502.12</v>
      </c>
      <c r="Q74" s="58">
        <v>42.76</v>
      </c>
      <c r="R74" s="58">
        <v>20.87</v>
      </c>
      <c r="S74" s="58">
        <v>5.39</v>
      </c>
      <c r="T74" s="15">
        <v>309.98899999999998</v>
      </c>
    </row>
    <row r="75" spans="1:20" x14ac:dyDescent="0.2">
      <c r="A75" s="58">
        <v>2403</v>
      </c>
      <c r="B75" s="58">
        <v>89.65</v>
      </c>
      <c r="C75" s="58">
        <v>300.58999999999997</v>
      </c>
      <c r="D75" s="58">
        <v>1113.42</v>
      </c>
      <c r="E75" s="58">
        <v>1028.47</v>
      </c>
      <c r="F75" s="58">
        <v>1227.68</v>
      </c>
      <c r="G75" s="58">
        <v>-903.24</v>
      </c>
      <c r="H75" s="58">
        <v>13519115</v>
      </c>
      <c r="I75" s="58">
        <v>7185390.2800000003</v>
      </c>
      <c r="J75" s="58" t="s">
        <v>2404</v>
      </c>
      <c r="K75" s="58" t="s">
        <v>2405</v>
      </c>
      <c r="L75" s="58">
        <v>0.28000000000000003</v>
      </c>
      <c r="M75" s="58">
        <v>-127.876</v>
      </c>
      <c r="N75" s="58">
        <v>0.1</v>
      </c>
      <c r="O75" s="58">
        <v>-0.27</v>
      </c>
      <c r="P75" s="58">
        <v>1505.03</v>
      </c>
      <c r="Q75" s="58">
        <v>42.87</v>
      </c>
      <c r="R75" s="58">
        <v>20.88</v>
      </c>
      <c r="S75" s="58">
        <v>5.4</v>
      </c>
      <c r="T75" s="15">
        <v>309.93299999999999</v>
      </c>
    </row>
    <row r="76" spans="1:20" x14ac:dyDescent="0.2">
      <c r="A76" s="58">
        <v>2406</v>
      </c>
      <c r="B76" s="58">
        <v>89.58</v>
      </c>
      <c r="C76" s="58">
        <v>300.5</v>
      </c>
      <c r="D76" s="58">
        <v>1113.44</v>
      </c>
      <c r="E76" s="58">
        <v>1028.49</v>
      </c>
      <c r="F76" s="58">
        <v>1229.2</v>
      </c>
      <c r="G76" s="58">
        <v>-905.83</v>
      </c>
      <c r="H76" s="58">
        <v>13519112.41</v>
      </c>
      <c r="I76" s="58">
        <v>7185391.7800000003</v>
      </c>
      <c r="J76" s="58" t="s">
        <v>2406</v>
      </c>
      <c r="K76" s="58" t="s">
        <v>2407</v>
      </c>
      <c r="L76" s="58">
        <v>0.38</v>
      </c>
      <c r="M76" s="58">
        <v>-93.576999999999998</v>
      </c>
      <c r="N76" s="58">
        <v>-0.23</v>
      </c>
      <c r="O76" s="58">
        <v>-0.3</v>
      </c>
      <c r="P76" s="58">
        <v>1507.94</v>
      </c>
      <c r="Q76" s="58">
        <v>42.97</v>
      </c>
      <c r="R76" s="58">
        <v>20.88</v>
      </c>
      <c r="S76" s="58">
        <v>5.4</v>
      </c>
      <c r="T76" s="15">
        <v>309.87799999999999</v>
      </c>
    </row>
    <row r="77" spans="1:20" x14ac:dyDescent="0.2">
      <c r="A77" s="58">
        <v>2411.7600000000002</v>
      </c>
      <c r="B77" s="58">
        <v>89.57</v>
      </c>
      <c r="C77" s="58">
        <v>300.33999999999997</v>
      </c>
      <c r="D77" s="58">
        <v>1113.48</v>
      </c>
      <c r="E77" s="58">
        <v>1028.53</v>
      </c>
      <c r="F77" s="58">
        <v>1232.1199999999999</v>
      </c>
      <c r="G77" s="58">
        <v>-910.79</v>
      </c>
      <c r="H77" s="58">
        <v>13519107.42</v>
      </c>
      <c r="I77" s="58">
        <v>7185394.6699999999</v>
      </c>
      <c r="J77" s="58" t="s">
        <v>2408</v>
      </c>
      <c r="K77" s="58" t="s">
        <v>2409</v>
      </c>
      <c r="L77" s="58">
        <v>0.28000000000000003</v>
      </c>
      <c r="M77" s="58">
        <v>-63.435000000000002</v>
      </c>
      <c r="N77" s="58">
        <v>-0.02</v>
      </c>
      <c r="O77" s="58">
        <v>-0.28000000000000003</v>
      </c>
      <c r="P77" s="58">
        <v>1513.52</v>
      </c>
      <c r="Q77" s="58">
        <v>43.18</v>
      </c>
      <c r="R77" s="58">
        <v>20.89</v>
      </c>
      <c r="S77" s="58">
        <v>5.4</v>
      </c>
      <c r="T77" s="15">
        <v>309.77100000000002</v>
      </c>
    </row>
    <row r="78" spans="1:20" x14ac:dyDescent="0.2">
      <c r="A78" s="58">
        <v>2415</v>
      </c>
      <c r="B78" s="58">
        <v>89.61</v>
      </c>
      <c r="C78" s="58">
        <v>300.26</v>
      </c>
      <c r="D78" s="58">
        <v>1113.51</v>
      </c>
      <c r="E78" s="58">
        <v>1028.56</v>
      </c>
      <c r="F78" s="58">
        <v>1233.75</v>
      </c>
      <c r="G78" s="58">
        <v>-913.59</v>
      </c>
      <c r="H78" s="58">
        <v>13519104.609999999</v>
      </c>
      <c r="I78" s="58">
        <v>7185396.2800000003</v>
      </c>
      <c r="J78" s="58" t="s">
        <v>2410</v>
      </c>
      <c r="K78" s="58" t="s">
        <v>2411</v>
      </c>
      <c r="L78" s="58">
        <v>0.28000000000000003</v>
      </c>
      <c r="M78" s="58">
        <v>-69.444000000000003</v>
      </c>
      <c r="N78" s="58">
        <v>0.12</v>
      </c>
      <c r="O78" s="58">
        <v>-0.25</v>
      </c>
      <c r="P78" s="58">
        <v>1516.66</v>
      </c>
      <c r="Q78" s="58">
        <v>43.29</v>
      </c>
      <c r="R78" s="58">
        <v>20.9</v>
      </c>
      <c r="S78" s="58">
        <v>5.4</v>
      </c>
      <c r="T78" s="15">
        <v>309.71199999999999</v>
      </c>
    </row>
    <row r="79" spans="1:20" x14ac:dyDescent="0.2">
      <c r="A79" s="58">
        <v>2418</v>
      </c>
      <c r="B79" s="58">
        <v>89.64</v>
      </c>
      <c r="C79" s="58">
        <v>300.18</v>
      </c>
      <c r="D79" s="58">
        <v>1113.53</v>
      </c>
      <c r="E79" s="58">
        <v>1028.58</v>
      </c>
      <c r="F79" s="58">
        <v>1235.26</v>
      </c>
      <c r="G79" s="58">
        <v>-916.18</v>
      </c>
      <c r="H79" s="58">
        <v>13519102.01</v>
      </c>
      <c r="I79" s="58">
        <v>7185397.7800000003</v>
      </c>
      <c r="J79" s="58" t="s">
        <v>2412</v>
      </c>
      <c r="K79" s="58" t="s">
        <v>2413</v>
      </c>
      <c r="L79" s="58">
        <v>0.28000000000000003</v>
      </c>
      <c r="M79" s="58">
        <v>-147.53</v>
      </c>
      <c r="N79" s="58">
        <v>0.1</v>
      </c>
      <c r="O79" s="58">
        <v>-0.27</v>
      </c>
      <c r="P79" s="58">
        <v>1519.57</v>
      </c>
      <c r="Q79" s="58">
        <v>43.39</v>
      </c>
      <c r="R79" s="58">
        <v>20.91</v>
      </c>
      <c r="S79" s="58">
        <v>5.4</v>
      </c>
      <c r="T79" s="15">
        <v>309.65699999999998</v>
      </c>
    </row>
    <row r="80" spans="1:20" x14ac:dyDescent="0.2">
      <c r="A80" s="58">
        <v>2421</v>
      </c>
      <c r="B80" s="58">
        <v>89.53</v>
      </c>
      <c r="C80" s="58">
        <v>300.11</v>
      </c>
      <c r="D80" s="58">
        <v>1113.55</v>
      </c>
      <c r="E80" s="58">
        <v>1028.5999999999999</v>
      </c>
      <c r="F80" s="58">
        <v>1236.77</v>
      </c>
      <c r="G80" s="58">
        <v>-918.78</v>
      </c>
      <c r="H80" s="58">
        <v>13519099.4</v>
      </c>
      <c r="I80" s="58">
        <v>7185399.2699999996</v>
      </c>
      <c r="J80" s="58" t="s">
        <v>2414</v>
      </c>
      <c r="K80" s="58" t="s">
        <v>2415</v>
      </c>
      <c r="L80" s="58">
        <v>0.43</v>
      </c>
      <c r="M80" s="58">
        <v>-36.027000000000001</v>
      </c>
      <c r="N80" s="58">
        <v>-0.37</v>
      </c>
      <c r="O80" s="58">
        <v>-0.23</v>
      </c>
      <c r="P80" s="58">
        <v>1522.47</v>
      </c>
      <c r="Q80" s="58">
        <v>43.5</v>
      </c>
      <c r="R80" s="58">
        <v>20.91</v>
      </c>
      <c r="S80" s="58">
        <v>5.4</v>
      </c>
      <c r="T80" s="15">
        <v>309.60199999999998</v>
      </c>
    </row>
    <row r="81" spans="1:20" x14ac:dyDescent="0.2">
      <c r="A81" s="58">
        <v>2424</v>
      </c>
      <c r="B81" s="58">
        <v>89.64</v>
      </c>
      <c r="C81" s="58">
        <v>300.02999999999997</v>
      </c>
      <c r="D81" s="58">
        <v>1113.57</v>
      </c>
      <c r="E81" s="58">
        <v>1028.6199999999999</v>
      </c>
      <c r="F81" s="58">
        <v>1238.27</v>
      </c>
      <c r="G81" s="58">
        <v>-921.37</v>
      </c>
      <c r="H81" s="58">
        <v>13519096.800000001</v>
      </c>
      <c r="I81" s="58">
        <v>7185400.75</v>
      </c>
      <c r="J81" s="58" t="s">
        <v>2416</v>
      </c>
      <c r="K81" s="58" t="s">
        <v>2417</v>
      </c>
      <c r="L81" s="58">
        <v>0.45</v>
      </c>
      <c r="M81" s="58">
        <v>-113.199</v>
      </c>
      <c r="N81" s="58">
        <v>0.37</v>
      </c>
      <c r="O81" s="58">
        <v>-0.27</v>
      </c>
      <c r="P81" s="58">
        <v>1525.38</v>
      </c>
      <c r="Q81" s="58">
        <v>43.61</v>
      </c>
      <c r="R81" s="58">
        <v>20.92</v>
      </c>
      <c r="S81" s="58">
        <v>5.4</v>
      </c>
      <c r="T81" s="15">
        <v>309.548</v>
      </c>
    </row>
    <row r="82" spans="1:20" x14ac:dyDescent="0.2">
      <c r="A82" s="58">
        <v>2427</v>
      </c>
      <c r="B82" s="58">
        <v>89.61</v>
      </c>
      <c r="C82" s="58">
        <v>299.95999999999998</v>
      </c>
      <c r="D82" s="58">
        <v>1113.5899999999999</v>
      </c>
      <c r="E82" s="58">
        <v>1028.6400000000001</v>
      </c>
      <c r="F82" s="58">
        <v>1239.77</v>
      </c>
      <c r="G82" s="58">
        <v>-923.97</v>
      </c>
      <c r="H82" s="58">
        <v>13519094.189999999</v>
      </c>
      <c r="I82" s="58">
        <v>7185402.2300000004</v>
      </c>
      <c r="J82" s="58" t="s">
        <v>2418</v>
      </c>
      <c r="K82" s="58" t="s">
        <v>2419</v>
      </c>
      <c r="L82" s="58">
        <v>0.25</v>
      </c>
      <c r="M82" s="58">
        <v>-63.435000000000002</v>
      </c>
      <c r="N82" s="58">
        <v>-0.1</v>
      </c>
      <c r="O82" s="58">
        <v>-0.23</v>
      </c>
      <c r="P82" s="58">
        <v>1528.28</v>
      </c>
      <c r="Q82" s="58">
        <v>43.71</v>
      </c>
      <c r="R82" s="58">
        <v>20.92</v>
      </c>
      <c r="S82" s="58">
        <v>5.4</v>
      </c>
      <c r="T82" s="15">
        <v>309.49299999999999</v>
      </c>
    </row>
    <row r="83" spans="1:20" x14ac:dyDescent="0.2">
      <c r="A83" s="58">
        <v>2430</v>
      </c>
      <c r="B83" s="58">
        <v>89.65</v>
      </c>
      <c r="C83" s="58">
        <v>299.88</v>
      </c>
      <c r="D83" s="58">
        <v>1113.6099999999999</v>
      </c>
      <c r="E83" s="58">
        <v>1028.6600000000001</v>
      </c>
      <c r="F83" s="58">
        <v>1241.27</v>
      </c>
      <c r="G83" s="58">
        <v>-926.57</v>
      </c>
      <c r="H83" s="58">
        <v>13519091.58</v>
      </c>
      <c r="I83" s="58">
        <v>7185403.71</v>
      </c>
      <c r="J83" s="58" t="s">
        <v>2420</v>
      </c>
      <c r="K83" s="58" t="s">
        <v>2421</v>
      </c>
      <c r="L83" s="58">
        <v>0.3</v>
      </c>
      <c r="M83" s="58">
        <v>-121.60899999999999</v>
      </c>
      <c r="N83" s="58">
        <v>0.13</v>
      </c>
      <c r="O83" s="58">
        <v>-0.27</v>
      </c>
      <c r="P83" s="58">
        <v>1531.18</v>
      </c>
      <c r="Q83" s="58">
        <v>43.82</v>
      </c>
      <c r="R83" s="58">
        <v>20.93</v>
      </c>
      <c r="S83" s="58">
        <v>5.4</v>
      </c>
      <c r="T83" s="15">
        <v>309.43900000000002</v>
      </c>
    </row>
    <row r="84" spans="1:20" x14ac:dyDescent="0.2">
      <c r="A84" s="58">
        <v>2435.31</v>
      </c>
      <c r="B84" s="58">
        <v>89.57</v>
      </c>
      <c r="C84" s="58">
        <v>299.75</v>
      </c>
      <c r="D84" s="58">
        <v>1113.6400000000001</v>
      </c>
      <c r="E84" s="58">
        <v>1028.69</v>
      </c>
      <c r="F84" s="58">
        <v>1243.9100000000001</v>
      </c>
      <c r="G84" s="58">
        <v>-931.18</v>
      </c>
      <c r="H84" s="58">
        <v>13519086.960000001</v>
      </c>
      <c r="I84" s="58">
        <v>7185406.3200000003</v>
      </c>
      <c r="J84" s="58" t="s">
        <v>2422</v>
      </c>
      <c r="K84" s="58" t="s">
        <v>2423</v>
      </c>
      <c r="L84" s="58">
        <v>0.28999999999999998</v>
      </c>
      <c r="M84" s="58">
        <v>116.566</v>
      </c>
      <c r="N84" s="58">
        <v>-0.15</v>
      </c>
      <c r="O84" s="58">
        <v>-0.24</v>
      </c>
      <c r="P84" s="58">
        <v>1536.32</v>
      </c>
      <c r="Q84" s="58">
        <v>44.01</v>
      </c>
      <c r="R84" s="58">
        <v>20.94</v>
      </c>
      <c r="S84" s="58">
        <v>5.4</v>
      </c>
      <c r="T84" s="15">
        <v>309.34399999999999</v>
      </c>
    </row>
    <row r="85" spans="1:20" x14ac:dyDescent="0.2">
      <c r="A85" s="58">
        <v>2439</v>
      </c>
      <c r="B85" s="58">
        <v>89.55</v>
      </c>
      <c r="C85" s="58">
        <v>299.79000000000002</v>
      </c>
      <c r="D85" s="58">
        <v>1113.67</v>
      </c>
      <c r="E85" s="58">
        <v>1028.72</v>
      </c>
      <c r="F85" s="58">
        <v>1245.74</v>
      </c>
      <c r="G85" s="58">
        <v>-934.38</v>
      </c>
      <c r="H85" s="58">
        <v>13519083.74</v>
      </c>
      <c r="I85" s="58">
        <v>7185408.1299999999</v>
      </c>
      <c r="J85" s="58" t="s">
        <v>2424</v>
      </c>
      <c r="K85" s="58" t="s">
        <v>2425</v>
      </c>
      <c r="L85" s="58">
        <v>0.12</v>
      </c>
      <c r="M85" s="58">
        <v>8.5310000000000006</v>
      </c>
      <c r="N85" s="58">
        <v>-0.05</v>
      </c>
      <c r="O85" s="58">
        <v>0.11</v>
      </c>
      <c r="P85" s="58">
        <v>1539.89</v>
      </c>
      <c r="Q85" s="58">
        <v>44.14</v>
      </c>
      <c r="R85" s="58">
        <v>20.95</v>
      </c>
      <c r="S85" s="58">
        <v>5.41</v>
      </c>
      <c r="T85" s="15">
        <v>309.27800000000002</v>
      </c>
    </row>
    <row r="86" spans="1:20" x14ac:dyDescent="0.2">
      <c r="A86" s="58">
        <v>2442</v>
      </c>
      <c r="B86" s="58">
        <v>89.75</v>
      </c>
      <c r="C86" s="58">
        <v>299.82</v>
      </c>
      <c r="D86" s="58">
        <v>1113.69</v>
      </c>
      <c r="E86" s="58">
        <v>1028.74</v>
      </c>
      <c r="F86" s="58">
        <v>1247.23</v>
      </c>
      <c r="G86" s="58">
        <v>-936.99</v>
      </c>
      <c r="H86" s="58">
        <v>13519081.130000001</v>
      </c>
      <c r="I86" s="58">
        <v>7185409.6100000003</v>
      </c>
      <c r="J86" s="58" t="s">
        <v>2426</v>
      </c>
      <c r="K86" s="58" t="s">
        <v>2427</v>
      </c>
      <c r="L86" s="58">
        <v>0.67</v>
      </c>
      <c r="M86" s="58">
        <v>4.899</v>
      </c>
      <c r="N86" s="58">
        <v>0.67</v>
      </c>
      <c r="O86" s="58">
        <v>0.1</v>
      </c>
      <c r="P86" s="58">
        <v>1542.79</v>
      </c>
      <c r="Q86" s="58">
        <v>44.24</v>
      </c>
      <c r="R86" s="58">
        <v>20.95</v>
      </c>
      <c r="S86" s="58">
        <v>5.41</v>
      </c>
      <c r="T86" s="15">
        <v>309.22500000000002</v>
      </c>
    </row>
    <row r="87" spans="1:20" x14ac:dyDescent="0.2">
      <c r="A87" s="58">
        <v>2445</v>
      </c>
      <c r="B87" s="58">
        <v>90.1</v>
      </c>
      <c r="C87" s="58">
        <v>299.85000000000002</v>
      </c>
      <c r="D87" s="58">
        <v>1113.7</v>
      </c>
      <c r="E87" s="58">
        <v>1028.75</v>
      </c>
      <c r="F87" s="58">
        <v>1248.72</v>
      </c>
      <c r="G87" s="58">
        <v>-939.59</v>
      </c>
      <c r="H87" s="58">
        <v>13519078.52</v>
      </c>
      <c r="I87" s="58">
        <v>7185411.0800000001</v>
      </c>
      <c r="J87" s="58" t="s">
        <v>2428</v>
      </c>
      <c r="K87" s="58" t="s">
        <v>2429</v>
      </c>
      <c r="L87" s="58">
        <v>1.17</v>
      </c>
      <c r="M87" s="58">
        <v>63.435000000000002</v>
      </c>
      <c r="N87" s="58">
        <v>1.17</v>
      </c>
      <c r="O87" s="58">
        <v>0.1</v>
      </c>
      <c r="P87" s="58">
        <v>1545.69</v>
      </c>
      <c r="Q87" s="58">
        <v>44.35</v>
      </c>
      <c r="R87" s="58">
        <v>20.96</v>
      </c>
      <c r="S87" s="58">
        <v>5.41</v>
      </c>
      <c r="T87" s="15">
        <v>309.173</v>
      </c>
    </row>
    <row r="88" spans="1:20" x14ac:dyDescent="0.2">
      <c r="A88" s="58">
        <v>2448</v>
      </c>
      <c r="B88" s="58">
        <v>90.12</v>
      </c>
      <c r="C88" s="58">
        <v>299.89</v>
      </c>
      <c r="D88" s="58">
        <v>1113.69</v>
      </c>
      <c r="E88" s="58">
        <v>1028.74</v>
      </c>
      <c r="F88" s="58">
        <v>1250.22</v>
      </c>
      <c r="G88" s="58">
        <v>-942.19</v>
      </c>
      <c r="H88" s="58">
        <v>13519075.9</v>
      </c>
      <c r="I88" s="58">
        <v>7185412.5599999996</v>
      </c>
      <c r="J88" s="58" t="s">
        <v>2430</v>
      </c>
      <c r="K88" s="58" t="s">
        <v>2431</v>
      </c>
      <c r="L88" s="58">
        <v>0.15</v>
      </c>
      <c r="M88" s="58">
        <v>156.80099999999999</v>
      </c>
      <c r="N88" s="58">
        <v>7.0000000000000007E-2</v>
      </c>
      <c r="O88" s="58">
        <v>0.13</v>
      </c>
      <c r="P88" s="58">
        <v>1548.59</v>
      </c>
      <c r="Q88" s="58">
        <v>44.46</v>
      </c>
      <c r="R88" s="58">
        <v>20.97</v>
      </c>
      <c r="S88" s="58">
        <v>5.41</v>
      </c>
      <c r="T88" s="15">
        <v>309.12099999999998</v>
      </c>
    </row>
    <row r="89" spans="1:20" x14ac:dyDescent="0.2">
      <c r="A89" s="58">
        <v>2451</v>
      </c>
      <c r="B89" s="58">
        <v>90.05</v>
      </c>
      <c r="C89" s="58">
        <v>299.92</v>
      </c>
      <c r="D89" s="58">
        <v>1113.68</v>
      </c>
      <c r="E89" s="58">
        <v>1028.73</v>
      </c>
      <c r="F89" s="58">
        <v>1251.71</v>
      </c>
      <c r="G89" s="58">
        <v>-944.79</v>
      </c>
      <c r="H89" s="58">
        <v>13519073.289999999</v>
      </c>
      <c r="I89" s="58">
        <v>7185414.04</v>
      </c>
      <c r="J89" s="58" t="s">
        <v>2432</v>
      </c>
      <c r="K89" s="58" t="s">
        <v>2433</v>
      </c>
      <c r="L89" s="58">
        <v>0.25</v>
      </c>
      <c r="M89" s="58">
        <v>23.199000000000002</v>
      </c>
      <c r="N89" s="58">
        <v>-0.23</v>
      </c>
      <c r="O89" s="58">
        <v>0.1</v>
      </c>
      <c r="P89" s="58">
        <v>1551.49</v>
      </c>
      <c r="Q89" s="58">
        <v>44.57</v>
      </c>
      <c r="R89" s="58">
        <v>20.97</v>
      </c>
      <c r="S89" s="58">
        <v>5.41</v>
      </c>
      <c r="T89" s="15">
        <v>309.07</v>
      </c>
    </row>
    <row r="90" spans="1:20" x14ac:dyDescent="0.2">
      <c r="A90" s="58">
        <v>2454</v>
      </c>
      <c r="B90" s="58">
        <v>90.12</v>
      </c>
      <c r="C90" s="58">
        <v>299.95</v>
      </c>
      <c r="D90" s="58">
        <v>1113.68</v>
      </c>
      <c r="E90" s="58">
        <v>1028.73</v>
      </c>
      <c r="F90" s="58">
        <v>1253.21</v>
      </c>
      <c r="G90" s="58">
        <v>-947.39</v>
      </c>
      <c r="H90" s="58">
        <v>13519070.68</v>
      </c>
      <c r="I90" s="58">
        <v>7185415.5199999996</v>
      </c>
      <c r="J90" s="58" t="s">
        <v>2434</v>
      </c>
      <c r="K90" s="58" t="s">
        <v>2435</v>
      </c>
      <c r="L90" s="58">
        <v>0.25</v>
      </c>
      <c r="M90" s="58">
        <v>139.399</v>
      </c>
      <c r="N90" s="58">
        <v>0.23</v>
      </c>
      <c r="O90" s="58">
        <v>0.1</v>
      </c>
      <c r="P90" s="58">
        <v>1554.4</v>
      </c>
      <c r="Q90" s="58">
        <v>44.67</v>
      </c>
      <c r="R90" s="58">
        <v>20.98</v>
      </c>
      <c r="S90" s="58">
        <v>5.41</v>
      </c>
      <c r="T90" s="15">
        <v>309.01900000000001</v>
      </c>
    </row>
    <row r="91" spans="1:20" x14ac:dyDescent="0.2">
      <c r="A91" s="58">
        <v>2459.48</v>
      </c>
      <c r="B91" s="58">
        <v>90.05</v>
      </c>
      <c r="C91" s="58">
        <v>300.01</v>
      </c>
      <c r="D91" s="58">
        <v>1113.67</v>
      </c>
      <c r="E91" s="58">
        <v>1028.72</v>
      </c>
      <c r="F91" s="58">
        <v>1255.95</v>
      </c>
      <c r="G91" s="58">
        <v>-952.14</v>
      </c>
      <c r="H91" s="58">
        <v>13519065.92</v>
      </c>
      <c r="I91" s="58">
        <v>7185418.2199999997</v>
      </c>
      <c r="J91" s="58" t="s">
        <v>2436</v>
      </c>
      <c r="K91" s="58" t="s">
        <v>2437</v>
      </c>
      <c r="L91" s="58">
        <v>0.17</v>
      </c>
      <c r="M91" s="58">
        <v>84.289000000000001</v>
      </c>
      <c r="N91" s="58">
        <v>-0.13</v>
      </c>
      <c r="O91" s="58">
        <v>0.11</v>
      </c>
      <c r="P91" s="58">
        <v>1559.7</v>
      </c>
      <c r="Q91" s="58">
        <v>44.87</v>
      </c>
      <c r="R91" s="58">
        <v>20.99</v>
      </c>
      <c r="S91" s="58">
        <v>5.41</v>
      </c>
      <c r="T91" s="15">
        <v>308.928</v>
      </c>
    </row>
    <row r="92" spans="1:20" x14ac:dyDescent="0.2">
      <c r="A92" s="58">
        <v>2463</v>
      </c>
      <c r="B92" s="58">
        <v>90.06</v>
      </c>
      <c r="C92" s="58">
        <v>300.11</v>
      </c>
      <c r="D92" s="58">
        <v>1113.67</v>
      </c>
      <c r="E92" s="58">
        <v>1028.72</v>
      </c>
      <c r="F92" s="58">
        <v>1257.71</v>
      </c>
      <c r="G92" s="58">
        <v>-955.18</v>
      </c>
      <c r="H92" s="58">
        <v>13519062.859999999</v>
      </c>
      <c r="I92" s="58">
        <v>7185419.9699999997</v>
      </c>
      <c r="J92" s="58" t="s">
        <v>2438</v>
      </c>
      <c r="K92" s="58" t="s">
        <v>2439</v>
      </c>
      <c r="L92" s="58">
        <v>0.28999999999999998</v>
      </c>
      <c r="M92" s="58">
        <v>110.556</v>
      </c>
      <c r="N92" s="58">
        <v>0.03</v>
      </c>
      <c r="O92" s="58">
        <v>0.28000000000000003</v>
      </c>
      <c r="P92" s="58">
        <v>1563.11</v>
      </c>
      <c r="Q92" s="58">
        <v>45</v>
      </c>
      <c r="R92" s="58">
        <v>20.99</v>
      </c>
      <c r="S92" s="58">
        <v>5.41</v>
      </c>
      <c r="T92" s="15">
        <v>308.87</v>
      </c>
    </row>
    <row r="93" spans="1:20" x14ac:dyDescent="0.2">
      <c r="A93" s="58">
        <v>2466</v>
      </c>
      <c r="B93" s="58">
        <v>90.03</v>
      </c>
      <c r="C93" s="58">
        <v>300.19</v>
      </c>
      <c r="D93" s="58">
        <v>1113.67</v>
      </c>
      <c r="E93" s="58">
        <v>1028.72</v>
      </c>
      <c r="F93" s="58">
        <v>1259.22</v>
      </c>
      <c r="G93" s="58">
        <v>-957.78</v>
      </c>
      <c r="H93" s="58">
        <v>13519060.26</v>
      </c>
      <c r="I93" s="58">
        <v>7185421.46</v>
      </c>
      <c r="J93" s="58" t="s">
        <v>2440</v>
      </c>
      <c r="K93" s="58" t="s">
        <v>2441</v>
      </c>
      <c r="L93" s="58">
        <v>0.28000000000000003</v>
      </c>
      <c r="M93" s="58">
        <v>96.34</v>
      </c>
      <c r="N93" s="58">
        <v>-0.1</v>
      </c>
      <c r="O93" s="58">
        <v>0.27</v>
      </c>
      <c r="P93" s="58">
        <v>1566.01</v>
      </c>
      <c r="Q93" s="58">
        <v>45.1</v>
      </c>
      <c r="R93" s="58">
        <v>21</v>
      </c>
      <c r="S93" s="58">
        <v>5.41</v>
      </c>
      <c r="T93" s="15">
        <v>308.82100000000003</v>
      </c>
    </row>
    <row r="94" spans="1:20" x14ac:dyDescent="0.2">
      <c r="A94" s="58">
        <v>2469</v>
      </c>
      <c r="B94" s="58">
        <v>90.02</v>
      </c>
      <c r="C94" s="58">
        <v>300.27999999999997</v>
      </c>
      <c r="D94" s="58">
        <v>1113.67</v>
      </c>
      <c r="E94" s="58">
        <v>1028.72</v>
      </c>
      <c r="F94" s="58">
        <v>1260.73</v>
      </c>
      <c r="G94" s="58">
        <v>-960.37</v>
      </c>
      <c r="H94" s="58">
        <v>13519057.66</v>
      </c>
      <c r="I94" s="58">
        <v>7185422.9500000002</v>
      </c>
      <c r="J94" s="58" t="s">
        <v>2442</v>
      </c>
      <c r="K94" s="58" t="s">
        <v>2443</v>
      </c>
      <c r="L94" s="58">
        <v>0.3</v>
      </c>
      <c r="M94" s="58">
        <v>122.005</v>
      </c>
      <c r="N94" s="58">
        <v>-0.03</v>
      </c>
      <c r="O94" s="58">
        <v>0.3</v>
      </c>
      <c r="P94" s="58">
        <v>1568.92</v>
      </c>
      <c r="Q94" s="58">
        <v>45.21</v>
      </c>
      <c r="R94" s="58">
        <v>21</v>
      </c>
      <c r="S94" s="58">
        <v>5.41</v>
      </c>
      <c r="T94" s="15">
        <v>308.77300000000002</v>
      </c>
    </row>
    <row r="95" spans="1:20" x14ac:dyDescent="0.2">
      <c r="A95" s="58">
        <v>2472</v>
      </c>
      <c r="B95" s="58">
        <v>89.97</v>
      </c>
      <c r="C95" s="58">
        <v>300.36</v>
      </c>
      <c r="D95" s="58">
        <v>1113.67</v>
      </c>
      <c r="E95" s="58">
        <v>1028.72</v>
      </c>
      <c r="F95" s="58">
        <v>1262.24</v>
      </c>
      <c r="G95" s="58">
        <v>-962.96</v>
      </c>
      <c r="H95" s="58">
        <v>13519055.060000001</v>
      </c>
      <c r="I95" s="58">
        <v>7185424.4500000002</v>
      </c>
      <c r="J95" s="58" t="s">
        <v>2444</v>
      </c>
      <c r="K95" s="58" t="s">
        <v>2445</v>
      </c>
      <c r="L95" s="58">
        <v>0.31</v>
      </c>
      <c r="M95" s="58">
        <v>33.69</v>
      </c>
      <c r="N95" s="58">
        <v>-0.17</v>
      </c>
      <c r="O95" s="58">
        <v>0.27</v>
      </c>
      <c r="P95" s="58">
        <v>1571.83</v>
      </c>
      <c r="Q95" s="58">
        <v>45.32</v>
      </c>
      <c r="R95" s="58">
        <v>21.01</v>
      </c>
      <c r="S95" s="58">
        <v>5.41</v>
      </c>
      <c r="T95" s="15">
        <v>308.726</v>
      </c>
    </row>
    <row r="96" spans="1:20" x14ac:dyDescent="0.2">
      <c r="A96" s="58">
        <v>2475</v>
      </c>
      <c r="B96" s="58">
        <v>90.09</v>
      </c>
      <c r="C96" s="58">
        <v>300.44</v>
      </c>
      <c r="D96" s="58">
        <v>1113.6600000000001</v>
      </c>
      <c r="E96" s="58">
        <v>1028.71</v>
      </c>
      <c r="F96" s="58">
        <v>1263.76</v>
      </c>
      <c r="G96" s="58">
        <v>-965.55</v>
      </c>
      <c r="H96" s="58">
        <v>13519052.460000001</v>
      </c>
      <c r="I96" s="58">
        <v>7185425.9500000002</v>
      </c>
      <c r="J96" s="58" t="s">
        <v>2446</v>
      </c>
      <c r="K96" s="58" t="s">
        <v>2447</v>
      </c>
      <c r="L96" s="58">
        <v>0.48</v>
      </c>
      <c r="M96" s="58">
        <v>90</v>
      </c>
      <c r="N96" s="58">
        <v>0.4</v>
      </c>
      <c r="O96" s="58">
        <v>0.27</v>
      </c>
      <c r="P96" s="58">
        <v>1574.74</v>
      </c>
      <c r="Q96" s="58">
        <v>45.43</v>
      </c>
      <c r="R96" s="58">
        <v>21.01</v>
      </c>
      <c r="S96" s="58">
        <v>5.42</v>
      </c>
      <c r="T96" s="15">
        <v>308.67899999999997</v>
      </c>
    </row>
    <row r="97" spans="1:20" x14ac:dyDescent="0.2">
      <c r="A97" s="58">
        <v>2478</v>
      </c>
      <c r="B97" s="58">
        <v>90.09</v>
      </c>
      <c r="C97" s="58">
        <v>300.52999999999997</v>
      </c>
      <c r="D97" s="58">
        <v>1113.6600000000001</v>
      </c>
      <c r="E97" s="58">
        <v>1028.71</v>
      </c>
      <c r="F97" s="58">
        <v>1265.28</v>
      </c>
      <c r="G97" s="58">
        <v>-968.13</v>
      </c>
      <c r="H97" s="58">
        <v>13519049.859999999</v>
      </c>
      <c r="I97" s="58">
        <v>7185427.4500000002</v>
      </c>
      <c r="J97" s="58" t="s">
        <v>2448</v>
      </c>
      <c r="K97" s="58" t="s">
        <v>2449</v>
      </c>
      <c r="L97" s="58">
        <v>0.3</v>
      </c>
      <c r="M97" s="58">
        <v>75.963999999999999</v>
      </c>
      <c r="N97" s="58">
        <v>0</v>
      </c>
      <c r="O97" s="58">
        <v>0.3</v>
      </c>
      <c r="P97" s="58">
        <v>1577.65</v>
      </c>
      <c r="Q97" s="58">
        <v>45.54</v>
      </c>
      <c r="R97" s="58">
        <v>21.02</v>
      </c>
      <c r="S97" s="58">
        <v>5.42</v>
      </c>
      <c r="T97" s="15">
        <v>308.63299999999998</v>
      </c>
    </row>
    <row r="98" spans="1:20" x14ac:dyDescent="0.2">
      <c r="A98" s="58">
        <v>2483.89</v>
      </c>
      <c r="B98" s="58">
        <v>90.13</v>
      </c>
      <c r="C98" s="58">
        <v>300.69</v>
      </c>
      <c r="D98" s="58">
        <v>1113.6500000000001</v>
      </c>
      <c r="E98" s="58">
        <v>1028.7</v>
      </c>
      <c r="F98" s="58">
        <v>1268.28</v>
      </c>
      <c r="G98" s="58">
        <v>-973.2</v>
      </c>
      <c r="H98" s="58">
        <v>13519044.77</v>
      </c>
      <c r="I98" s="58">
        <v>7185430.4199999999</v>
      </c>
      <c r="J98" s="58" t="s">
        <v>2450</v>
      </c>
      <c r="K98" s="58" t="s">
        <v>2451</v>
      </c>
      <c r="L98" s="58">
        <v>0.28000000000000003</v>
      </c>
      <c r="M98" s="58">
        <v>140.71100000000001</v>
      </c>
      <c r="N98" s="58">
        <v>7.0000000000000007E-2</v>
      </c>
      <c r="O98" s="58">
        <v>0.27</v>
      </c>
      <c r="P98" s="58">
        <v>1583.36</v>
      </c>
      <c r="Q98" s="58">
        <v>45.75</v>
      </c>
      <c r="R98" s="58">
        <v>21.03</v>
      </c>
      <c r="S98" s="58">
        <v>5.42</v>
      </c>
      <c r="T98" s="15">
        <v>308.54500000000002</v>
      </c>
    </row>
    <row r="99" spans="1:20" x14ac:dyDescent="0.2">
      <c r="A99" s="58">
        <v>2487</v>
      </c>
      <c r="B99" s="58">
        <v>90.02</v>
      </c>
      <c r="C99" s="58">
        <v>300.77999999999997</v>
      </c>
      <c r="D99" s="58">
        <v>1113.6400000000001</v>
      </c>
      <c r="E99" s="58">
        <v>1028.69</v>
      </c>
      <c r="F99" s="58">
        <v>1269.8699999999999</v>
      </c>
      <c r="G99" s="58">
        <v>-975.87</v>
      </c>
      <c r="H99" s="58">
        <v>13519042.09</v>
      </c>
      <c r="I99" s="58">
        <v>7185431.9900000002</v>
      </c>
      <c r="J99" s="58" t="s">
        <v>2452</v>
      </c>
      <c r="K99" s="58" t="s">
        <v>2453</v>
      </c>
      <c r="L99" s="58">
        <v>0.46</v>
      </c>
      <c r="M99" s="58">
        <v>69.444000000000003</v>
      </c>
      <c r="N99" s="58">
        <v>-0.35</v>
      </c>
      <c r="O99" s="58">
        <v>0.28999999999999998</v>
      </c>
      <c r="P99" s="58">
        <v>1586.38</v>
      </c>
      <c r="Q99" s="58">
        <v>45.87</v>
      </c>
      <c r="R99" s="58">
        <v>21.03</v>
      </c>
      <c r="S99" s="58">
        <v>5.42</v>
      </c>
      <c r="T99" s="15">
        <v>308.49900000000002</v>
      </c>
    </row>
    <row r="100" spans="1:20" x14ac:dyDescent="0.2">
      <c r="A100" s="58">
        <v>2490</v>
      </c>
      <c r="B100" s="58">
        <v>90.05</v>
      </c>
      <c r="C100" s="58">
        <v>300.86</v>
      </c>
      <c r="D100" s="58">
        <v>1113.6400000000001</v>
      </c>
      <c r="E100" s="58">
        <v>1028.69</v>
      </c>
      <c r="F100" s="58">
        <v>1271.4100000000001</v>
      </c>
      <c r="G100" s="58">
        <v>-978.45</v>
      </c>
      <c r="H100" s="58">
        <v>13519039.5</v>
      </c>
      <c r="I100" s="58">
        <v>7185433.5099999998</v>
      </c>
      <c r="J100" s="58" t="s">
        <v>2454</v>
      </c>
      <c r="K100" s="58" t="s">
        <v>2455</v>
      </c>
      <c r="L100" s="58">
        <v>0.28000000000000003</v>
      </c>
      <c r="M100" s="58">
        <v>104.036</v>
      </c>
      <c r="N100" s="58">
        <v>0.1</v>
      </c>
      <c r="O100" s="58">
        <v>0.27</v>
      </c>
      <c r="P100" s="58">
        <v>1589.3</v>
      </c>
      <c r="Q100" s="58">
        <v>45.98</v>
      </c>
      <c r="R100" s="58">
        <v>21.04</v>
      </c>
      <c r="S100" s="58">
        <v>5.42</v>
      </c>
      <c r="T100" s="15">
        <v>308.45499999999998</v>
      </c>
    </row>
    <row r="101" spans="1:20" x14ac:dyDescent="0.2">
      <c r="A101" s="58">
        <v>2493</v>
      </c>
      <c r="B101" s="58">
        <v>90.03</v>
      </c>
      <c r="C101" s="58">
        <v>300.94</v>
      </c>
      <c r="D101" s="58">
        <v>1113.6400000000001</v>
      </c>
      <c r="E101" s="58">
        <v>1028.69</v>
      </c>
      <c r="F101" s="58">
        <v>1272.95</v>
      </c>
      <c r="G101" s="58">
        <v>-981.02</v>
      </c>
      <c r="H101" s="58">
        <v>13519036.92</v>
      </c>
      <c r="I101" s="58">
        <v>7185435.0300000003</v>
      </c>
      <c r="J101" s="58" t="s">
        <v>2456</v>
      </c>
      <c r="K101" s="58" t="s">
        <v>2457</v>
      </c>
      <c r="L101" s="58">
        <v>0.27</v>
      </c>
      <c r="M101" s="58">
        <v>96.34</v>
      </c>
      <c r="N101" s="58">
        <v>-7.0000000000000007E-2</v>
      </c>
      <c r="O101" s="58">
        <v>0.27</v>
      </c>
      <c r="P101" s="58">
        <v>1592.21</v>
      </c>
      <c r="Q101" s="58">
        <v>46.09</v>
      </c>
      <c r="R101" s="58">
        <v>21.04</v>
      </c>
      <c r="S101" s="58">
        <v>5.42</v>
      </c>
      <c r="T101" s="15">
        <v>308.41199999999998</v>
      </c>
    </row>
    <row r="102" spans="1:20" x14ac:dyDescent="0.2">
      <c r="A102" s="58">
        <v>2496</v>
      </c>
      <c r="B102" s="58">
        <v>90.02</v>
      </c>
      <c r="C102" s="58">
        <v>301.02999999999997</v>
      </c>
      <c r="D102" s="58">
        <v>1113.6400000000001</v>
      </c>
      <c r="E102" s="58">
        <v>1028.69</v>
      </c>
      <c r="F102" s="58">
        <v>1274.49</v>
      </c>
      <c r="G102" s="58">
        <v>-983.6</v>
      </c>
      <c r="H102" s="58">
        <v>13519034.34</v>
      </c>
      <c r="I102" s="58">
        <v>7185436.5599999996</v>
      </c>
      <c r="J102" s="58" t="s">
        <v>2458</v>
      </c>
      <c r="K102" s="58" t="s">
        <v>2459</v>
      </c>
      <c r="L102" s="58">
        <v>0.3</v>
      </c>
      <c r="M102" s="58">
        <v>126.87</v>
      </c>
      <c r="N102" s="58">
        <v>-0.03</v>
      </c>
      <c r="O102" s="58">
        <v>0.3</v>
      </c>
      <c r="P102" s="58">
        <v>1595.13</v>
      </c>
      <c r="Q102" s="58">
        <v>46.2</v>
      </c>
      <c r="R102" s="58">
        <v>21.05</v>
      </c>
      <c r="S102" s="58">
        <v>5.42</v>
      </c>
      <c r="T102" s="15">
        <v>308.37</v>
      </c>
    </row>
    <row r="103" spans="1:20" x14ac:dyDescent="0.2">
      <c r="A103" s="58">
        <v>2499</v>
      </c>
      <c r="B103" s="58">
        <v>89.96</v>
      </c>
      <c r="C103" s="58">
        <v>301.11</v>
      </c>
      <c r="D103" s="58">
        <v>1113.6400000000001</v>
      </c>
      <c r="E103" s="58">
        <v>1028.69</v>
      </c>
      <c r="F103" s="58">
        <v>1276.04</v>
      </c>
      <c r="G103" s="58">
        <v>-986.17</v>
      </c>
      <c r="H103" s="58">
        <v>13519031.76</v>
      </c>
      <c r="I103" s="58">
        <v>7185438.0899999999</v>
      </c>
      <c r="J103" s="58" t="s">
        <v>2460</v>
      </c>
      <c r="K103" s="58" t="s">
        <v>2461</v>
      </c>
      <c r="L103" s="58">
        <v>0.33</v>
      </c>
      <c r="M103" s="58">
        <v>36.027000000000001</v>
      </c>
      <c r="N103" s="58">
        <v>-0.2</v>
      </c>
      <c r="O103" s="58">
        <v>0.27</v>
      </c>
      <c r="P103" s="58">
        <v>1598.04</v>
      </c>
      <c r="Q103" s="58">
        <v>46.31</v>
      </c>
      <c r="R103" s="58">
        <v>21.05</v>
      </c>
      <c r="S103" s="58">
        <v>5.42</v>
      </c>
      <c r="T103" s="15">
        <v>308.32799999999997</v>
      </c>
    </row>
    <row r="104" spans="1:20" x14ac:dyDescent="0.2">
      <c r="A104" s="58">
        <v>2502</v>
      </c>
      <c r="B104" s="58">
        <v>90.07</v>
      </c>
      <c r="C104" s="58">
        <v>301.19</v>
      </c>
      <c r="D104" s="58">
        <v>1113.6400000000001</v>
      </c>
      <c r="E104" s="58">
        <v>1028.69</v>
      </c>
      <c r="F104" s="58">
        <v>1277.5899999999999</v>
      </c>
      <c r="G104" s="58">
        <v>-988.73</v>
      </c>
      <c r="H104" s="58">
        <v>13519029.18</v>
      </c>
      <c r="I104" s="58">
        <v>7185439.6299999999</v>
      </c>
      <c r="J104" s="58" t="s">
        <v>2462</v>
      </c>
      <c r="K104" s="58" t="s">
        <v>2463</v>
      </c>
      <c r="L104" s="58">
        <v>0.45</v>
      </c>
      <c r="M104" s="58">
        <v>127.875</v>
      </c>
      <c r="N104" s="58">
        <v>0.37</v>
      </c>
      <c r="O104" s="58">
        <v>0.27</v>
      </c>
      <c r="P104" s="58">
        <v>1600.96</v>
      </c>
      <c r="Q104" s="58">
        <v>46.42</v>
      </c>
      <c r="R104" s="58">
        <v>21.06</v>
      </c>
      <c r="S104" s="58">
        <v>5.42</v>
      </c>
      <c r="T104" s="15">
        <v>308.28699999999998</v>
      </c>
    </row>
    <row r="105" spans="1:20" x14ac:dyDescent="0.2">
      <c r="A105" s="58">
        <v>2505</v>
      </c>
      <c r="B105" s="58">
        <v>90</v>
      </c>
      <c r="C105" s="58">
        <v>301.27999999999997</v>
      </c>
      <c r="D105" s="58">
        <v>1113.6400000000001</v>
      </c>
      <c r="E105" s="58">
        <v>1028.69</v>
      </c>
      <c r="F105" s="58">
        <v>1279.1500000000001</v>
      </c>
      <c r="G105" s="58">
        <v>-991.3</v>
      </c>
      <c r="H105" s="58">
        <v>13519026.6</v>
      </c>
      <c r="I105" s="58">
        <v>7185441.1600000001</v>
      </c>
      <c r="J105" s="58" t="s">
        <v>2464</v>
      </c>
      <c r="K105" s="58" t="s">
        <v>2465</v>
      </c>
      <c r="L105" s="58">
        <v>0.38</v>
      </c>
      <c r="M105" s="58">
        <v>33.69</v>
      </c>
      <c r="N105" s="58">
        <v>-0.23</v>
      </c>
      <c r="O105" s="58">
        <v>0.3</v>
      </c>
      <c r="P105" s="58">
        <v>1603.88</v>
      </c>
      <c r="Q105" s="58">
        <v>46.53</v>
      </c>
      <c r="R105" s="58">
        <v>21.06</v>
      </c>
      <c r="S105" s="58">
        <v>5.42</v>
      </c>
      <c r="T105" s="15">
        <v>308.24599999999998</v>
      </c>
    </row>
    <row r="106" spans="1:20" x14ac:dyDescent="0.2">
      <c r="A106" s="58">
        <v>2508.0500000000002</v>
      </c>
      <c r="B106" s="58">
        <v>90.12</v>
      </c>
      <c r="C106" s="58">
        <v>301.36</v>
      </c>
      <c r="D106" s="58">
        <v>1113.6300000000001</v>
      </c>
      <c r="E106" s="58">
        <v>1028.68</v>
      </c>
      <c r="F106" s="58">
        <v>1280.73</v>
      </c>
      <c r="G106" s="58">
        <v>-993.9</v>
      </c>
      <c r="H106" s="58">
        <v>13519023.99</v>
      </c>
      <c r="I106" s="58">
        <v>7185442.7300000004</v>
      </c>
      <c r="J106" s="58" t="s">
        <v>2466</v>
      </c>
      <c r="K106" s="58" t="s">
        <v>2467</v>
      </c>
      <c r="L106" s="58">
        <v>0.47</v>
      </c>
      <c r="M106" s="58">
        <v>144.46199999999999</v>
      </c>
      <c r="N106" s="58">
        <v>0.39</v>
      </c>
      <c r="O106" s="58">
        <v>0.26</v>
      </c>
      <c r="P106" s="58">
        <v>1606.85</v>
      </c>
      <c r="Q106" s="58">
        <v>46.64</v>
      </c>
      <c r="R106" s="58">
        <v>21.07</v>
      </c>
      <c r="S106" s="58">
        <v>5.43</v>
      </c>
      <c r="T106" s="15">
        <v>308.20600000000002</v>
      </c>
    </row>
    <row r="107" spans="1:20" x14ac:dyDescent="0.2">
      <c r="A107" s="58">
        <v>2512</v>
      </c>
      <c r="B107" s="58">
        <v>89.98</v>
      </c>
      <c r="C107" s="58">
        <v>301.45999999999998</v>
      </c>
      <c r="D107" s="58">
        <v>1113.6300000000001</v>
      </c>
      <c r="E107" s="58">
        <v>1028.68</v>
      </c>
      <c r="F107" s="58">
        <v>1282.79</v>
      </c>
      <c r="G107" s="58">
        <v>-997.28</v>
      </c>
      <c r="H107" s="58">
        <v>13519020.6</v>
      </c>
      <c r="I107" s="58">
        <v>7185444.7699999996</v>
      </c>
      <c r="J107" s="58" t="s">
        <v>2468</v>
      </c>
      <c r="K107" s="58" t="s">
        <v>2469</v>
      </c>
      <c r="L107" s="58">
        <v>0.44</v>
      </c>
      <c r="M107" s="58">
        <v>66.801000000000002</v>
      </c>
      <c r="N107" s="58">
        <v>-0.35</v>
      </c>
      <c r="O107" s="58">
        <v>0.25</v>
      </c>
      <c r="P107" s="58">
        <v>1610.7</v>
      </c>
      <c r="Q107" s="58">
        <v>46.78</v>
      </c>
      <c r="R107" s="58">
        <v>21.07</v>
      </c>
      <c r="S107" s="58">
        <v>5.43</v>
      </c>
      <c r="T107" s="15">
        <v>308.154</v>
      </c>
    </row>
    <row r="108" spans="1:20" x14ac:dyDescent="0.2">
      <c r="A108" s="58">
        <v>2515</v>
      </c>
      <c r="B108" s="58">
        <v>90.01</v>
      </c>
      <c r="C108" s="58">
        <v>301.52999999999997</v>
      </c>
      <c r="D108" s="58">
        <v>1113.6300000000001</v>
      </c>
      <c r="E108" s="58">
        <v>1028.68</v>
      </c>
      <c r="F108" s="58">
        <v>1284.3599999999999</v>
      </c>
      <c r="G108" s="58">
        <v>-999.83</v>
      </c>
      <c r="H108" s="58">
        <v>13519018.029999999</v>
      </c>
      <c r="I108" s="58">
        <v>7185446.3200000003</v>
      </c>
      <c r="J108" s="58" t="s">
        <v>2470</v>
      </c>
      <c r="K108" s="58" t="s">
        <v>2471</v>
      </c>
      <c r="L108" s="58">
        <v>0.25</v>
      </c>
      <c r="M108" s="58">
        <v>151.928</v>
      </c>
      <c r="N108" s="58">
        <v>0.1</v>
      </c>
      <c r="O108" s="58">
        <v>0.23</v>
      </c>
      <c r="P108" s="58">
        <v>1613.62</v>
      </c>
      <c r="Q108" s="58">
        <v>46.89</v>
      </c>
      <c r="R108" s="58">
        <v>21.08</v>
      </c>
      <c r="S108" s="58">
        <v>5.43</v>
      </c>
      <c r="T108" s="15">
        <v>308.11500000000001</v>
      </c>
    </row>
    <row r="109" spans="1:20" x14ac:dyDescent="0.2">
      <c r="A109" s="58">
        <v>2518</v>
      </c>
      <c r="B109" s="58">
        <v>89.86</v>
      </c>
      <c r="C109" s="58">
        <v>301.61</v>
      </c>
      <c r="D109" s="58">
        <v>1113.6300000000001</v>
      </c>
      <c r="E109" s="58">
        <v>1028.68</v>
      </c>
      <c r="F109" s="58">
        <v>1285.93</v>
      </c>
      <c r="G109" s="58">
        <v>-1002.39</v>
      </c>
      <c r="H109" s="58">
        <v>13519015.470000001</v>
      </c>
      <c r="I109" s="58">
        <v>7185447.8700000001</v>
      </c>
      <c r="J109" s="58" t="s">
        <v>2472</v>
      </c>
      <c r="K109" s="58" t="s">
        <v>2473</v>
      </c>
      <c r="L109" s="58">
        <v>0.56999999999999995</v>
      </c>
      <c r="M109" s="58">
        <v>48.814</v>
      </c>
      <c r="N109" s="58">
        <v>-0.5</v>
      </c>
      <c r="O109" s="58">
        <v>0.27</v>
      </c>
      <c r="P109" s="58">
        <v>1616.54</v>
      </c>
      <c r="Q109" s="58">
        <v>47.01</v>
      </c>
      <c r="R109" s="58">
        <v>21.08</v>
      </c>
      <c r="S109" s="58">
        <v>5.43</v>
      </c>
      <c r="T109" s="15">
        <v>308.077</v>
      </c>
    </row>
    <row r="110" spans="1:20" x14ac:dyDescent="0.2">
      <c r="A110" s="58">
        <v>2521</v>
      </c>
      <c r="B110" s="58">
        <v>89.93</v>
      </c>
      <c r="C110" s="58">
        <v>301.69</v>
      </c>
      <c r="D110" s="58">
        <v>1113.6400000000001</v>
      </c>
      <c r="E110" s="58">
        <v>1028.69</v>
      </c>
      <c r="F110" s="58">
        <v>1287.51</v>
      </c>
      <c r="G110" s="58">
        <v>-1004.94</v>
      </c>
      <c r="H110" s="58">
        <v>13519012.9</v>
      </c>
      <c r="I110" s="58">
        <v>7185449.4299999997</v>
      </c>
      <c r="J110" s="58" t="s">
        <v>2474</v>
      </c>
      <c r="K110" s="58" t="s">
        <v>2475</v>
      </c>
      <c r="L110" s="58">
        <v>0.35</v>
      </c>
      <c r="M110" s="58">
        <v>90</v>
      </c>
      <c r="N110" s="58">
        <v>0.23</v>
      </c>
      <c r="O110" s="58">
        <v>0.27</v>
      </c>
      <c r="P110" s="58">
        <v>1619.46</v>
      </c>
      <c r="Q110" s="58">
        <v>47.12</v>
      </c>
      <c r="R110" s="58">
        <v>21.09</v>
      </c>
      <c r="S110" s="58">
        <v>5.43</v>
      </c>
      <c r="T110" s="15">
        <v>308.03899999999999</v>
      </c>
    </row>
    <row r="111" spans="1:20" x14ac:dyDescent="0.2">
      <c r="A111" s="58">
        <v>2524</v>
      </c>
      <c r="B111" s="58">
        <v>89.93</v>
      </c>
      <c r="C111" s="58">
        <v>301.76</v>
      </c>
      <c r="D111" s="58">
        <v>1113.6400000000001</v>
      </c>
      <c r="E111" s="58">
        <v>1028.69</v>
      </c>
      <c r="F111" s="58">
        <v>1289.08</v>
      </c>
      <c r="G111" s="58">
        <v>-1007.5</v>
      </c>
      <c r="H111" s="58">
        <v>13519010.34</v>
      </c>
      <c r="I111" s="58">
        <v>7185450.9900000002</v>
      </c>
      <c r="J111" s="58" t="s">
        <v>2476</v>
      </c>
      <c r="K111" s="58" t="s">
        <v>2477</v>
      </c>
      <c r="L111" s="58">
        <v>0.23</v>
      </c>
      <c r="M111" s="58">
        <v>143.97300000000001</v>
      </c>
      <c r="N111" s="58">
        <v>0</v>
      </c>
      <c r="O111" s="58">
        <v>0.23</v>
      </c>
      <c r="P111" s="58">
        <v>1622.39</v>
      </c>
      <c r="Q111" s="58">
        <v>47.23</v>
      </c>
      <c r="R111" s="58">
        <v>21.09</v>
      </c>
      <c r="S111" s="58">
        <v>5.43</v>
      </c>
      <c r="T111" s="15">
        <v>308.00200000000001</v>
      </c>
    </row>
    <row r="112" spans="1:20" x14ac:dyDescent="0.2">
      <c r="A112" s="58">
        <v>2527</v>
      </c>
      <c r="B112" s="58">
        <v>89.82</v>
      </c>
      <c r="C112" s="58">
        <v>301.83999999999997</v>
      </c>
      <c r="D112" s="58">
        <v>1113.6500000000001</v>
      </c>
      <c r="E112" s="58">
        <v>1028.7</v>
      </c>
      <c r="F112" s="58">
        <v>1290.6600000000001</v>
      </c>
      <c r="G112" s="58">
        <v>-1010.04</v>
      </c>
      <c r="H112" s="58">
        <v>13519007.779999999</v>
      </c>
      <c r="I112" s="58">
        <v>7185452.5499999998</v>
      </c>
      <c r="J112" s="58" t="s">
        <v>2478</v>
      </c>
      <c r="K112" s="58" t="s">
        <v>2479</v>
      </c>
      <c r="L112" s="58">
        <v>0.45</v>
      </c>
      <c r="M112" s="58">
        <v>40.235999999999997</v>
      </c>
      <c r="N112" s="58">
        <v>-0.37</v>
      </c>
      <c r="O112" s="58">
        <v>0.27</v>
      </c>
      <c r="P112" s="58">
        <v>1625.32</v>
      </c>
      <c r="Q112" s="58">
        <v>47.34</v>
      </c>
      <c r="R112" s="58">
        <v>21.09</v>
      </c>
      <c r="S112" s="58">
        <v>5.43</v>
      </c>
      <c r="T112" s="15">
        <v>307.96600000000001</v>
      </c>
    </row>
    <row r="113" spans="1:20" x14ac:dyDescent="0.2">
      <c r="A113" s="58">
        <v>2531.5100000000002</v>
      </c>
      <c r="B113" s="58">
        <v>89.95</v>
      </c>
      <c r="C113" s="58">
        <v>301.95</v>
      </c>
      <c r="D113" s="58">
        <v>1113.6600000000001</v>
      </c>
      <c r="E113" s="58">
        <v>1028.71</v>
      </c>
      <c r="F113" s="58">
        <v>1293.05</v>
      </c>
      <c r="G113" s="58">
        <v>-1013.87</v>
      </c>
      <c r="H113" s="58">
        <v>13519003.939999999</v>
      </c>
      <c r="I113" s="58">
        <v>7185454.9100000001</v>
      </c>
      <c r="J113" s="58" t="s">
        <v>2480</v>
      </c>
      <c r="K113" s="58" t="s">
        <v>2481</v>
      </c>
      <c r="L113" s="58">
        <v>0.38</v>
      </c>
      <c r="M113" s="58">
        <v>-161.565</v>
      </c>
      <c r="N113" s="58">
        <v>0.28999999999999998</v>
      </c>
      <c r="O113" s="58">
        <v>0.24</v>
      </c>
      <c r="P113" s="58">
        <v>1629.72</v>
      </c>
      <c r="Q113" s="58">
        <v>47.51</v>
      </c>
      <c r="R113" s="58">
        <v>21.1</v>
      </c>
      <c r="S113" s="58">
        <v>5.43</v>
      </c>
      <c r="T113" s="15">
        <v>307.911</v>
      </c>
    </row>
    <row r="114" spans="1:20" x14ac:dyDescent="0.2">
      <c r="A114" s="58">
        <v>2535</v>
      </c>
      <c r="B114" s="58">
        <v>89.89</v>
      </c>
      <c r="C114" s="58">
        <v>301.93</v>
      </c>
      <c r="D114" s="58">
        <v>1113.6600000000001</v>
      </c>
      <c r="E114" s="58">
        <v>1028.71</v>
      </c>
      <c r="F114" s="58">
        <v>1294.8900000000001</v>
      </c>
      <c r="G114" s="58">
        <v>-1016.84</v>
      </c>
      <c r="H114" s="58">
        <v>13519000.960000001</v>
      </c>
      <c r="I114" s="58">
        <v>7185456.7400000002</v>
      </c>
      <c r="J114" s="58" t="s">
        <v>2482</v>
      </c>
      <c r="K114" s="58" t="s">
        <v>2483</v>
      </c>
      <c r="L114" s="58">
        <v>0.18</v>
      </c>
      <c r="M114" s="58">
        <v>-158.19900000000001</v>
      </c>
      <c r="N114" s="58">
        <v>-0.17</v>
      </c>
      <c r="O114" s="58">
        <v>-0.06</v>
      </c>
      <c r="P114" s="58">
        <v>1633.12</v>
      </c>
      <c r="Q114" s="58">
        <v>47.64</v>
      </c>
      <c r="R114" s="58">
        <v>21.1</v>
      </c>
      <c r="S114" s="58">
        <v>5.43</v>
      </c>
      <c r="T114" s="15">
        <v>307.87</v>
      </c>
    </row>
    <row r="115" spans="1:20" x14ac:dyDescent="0.2">
      <c r="A115" s="58">
        <v>2538</v>
      </c>
      <c r="B115" s="58">
        <v>89.84</v>
      </c>
      <c r="C115" s="58">
        <v>301.91000000000003</v>
      </c>
      <c r="D115" s="58">
        <v>1113.67</v>
      </c>
      <c r="E115" s="58">
        <v>1028.72</v>
      </c>
      <c r="F115" s="58">
        <v>1296.48</v>
      </c>
      <c r="G115" s="58">
        <v>-1019.38</v>
      </c>
      <c r="H115" s="58">
        <v>13518998.41</v>
      </c>
      <c r="I115" s="58">
        <v>7185458.3099999996</v>
      </c>
      <c r="J115" s="58" t="s">
        <v>2484</v>
      </c>
      <c r="K115" s="58" t="s">
        <v>2485</v>
      </c>
      <c r="L115" s="58">
        <v>0.18</v>
      </c>
      <c r="M115" s="58">
        <v>-21.800999999999998</v>
      </c>
      <c r="N115" s="58">
        <v>-0.17</v>
      </c>
      <c r="O115" s="58">
        <v>-7.0000000000000007E-2</v>
      </c>
      <c r="P115" s="58">
        <v>1636.05</v>
      </c>
      <c r="Q115" s="58">
        <v>47.75</v>
      </c>
      <c r="R115" s="58">
        <v>21.11</v>
      </c>
      <c r="S115" s="58">
        <v>5.44</v>
      </c>
      <c r="T115" s="15">
        <v>307.83499999999998</v>
      </c>
    </row>
    <row r="116" spans="1:20" x14ac:dyDescent="0.2">
      <c r="A116" s="58">
        <v>2541</v>
      </c>
      <c r="B116" s="58">
        <v>89.89</v>
      </c>
      <c r="C116" s="58">
        <v>301.89</v>
      </c>
      <c r="D116" s="58">
        <v>1113.68</v>
      </c>
      <c r="E116" s="58">
        <v>1028.73</v>
      </c>
      <c r="F116" s="58">
        <v>1298.06</v>
      </c>
      <c r="G116" s="58">
        <v>-1021.93</v>
      </c>
      <c r="H116" s="58">
        <v>13518995.85</v>
      </c>
      <c r="I116" s="58">
        <v>7185459.8799999999</v>
      </c>
      <c r="J116" s="58" t="s">
        <v>2486</v>
      </c>
      <c r="K116" s="58" t="s">
        <v>2487</v>
      </c>
      <c r="L116" s="58">
        <v>0.18</v>
      </c>
      <c r="M116" s="58">
        <v>-158.19900000000001</v>
      </c>
      <c r="N116" s="58">
        <v>0.17</v>
      </c>
      <c r="O116" s="58">
        <v>-7.0000000000000007E-2</v>
      </c>
      <c r="P116" s="58">
        <v>1638.98</v>
      </c>
      <c r="Q116" s="58">
        <v>47.86</v>
      </c>
      <c r="R116" s="58">
        <v>21.11</v>
      </c>
      <c r="S116" s="58">
        <v>5.44</v>
      </c>
      <c r="T116" s="15">
        <v>307.8</v>
      </c>
    </row>
    <row r="117" spans="1:20" x14ac:dyDescent="0.2">
      <c r="A117" s="58">
        <v>2544</v>
      </c>
      <c r="B117" s="58">
        <v>89.84</v>
      </c>
      <c r="C117" s="58">
        <v>301.87</v>
      </c>
      <c r="D117" s="58">
        <v>1113.68</v>
      </c>
      <c r="E117" s="58">
        <v>1028.73</v>
      </c>
      <c r="F117" s="58">
        <v>1299.6500000000001</v>
      </c>
      <c r="G117" s="58">
        <v>-1024.48</v>
      </c>
      <c r="H117" s="58">
        <v>13518993.289999999</v>
      </c>
      <c r="I117" s="58">
        <v>7185461.4400000004</v>
      </c>
      <c r="J117" s="58" t="s">
        <v>2488</v>
      </c>
      <c r="K117" s="58" t="s">
        <v>2489</v>
      </c>
      <c r="L117" s="58">
        <v>0.18</v>
      </c>
      <c r="M117" s="58">
        <v>-45</v>
      </c>
      <c r="N117" s="58">
        <v>-0.17</v>
      </c>
      <c r="O117" s="58">
        <v>-7.0000000000000007E-2</v>
      </c>
      <c r="P117" s="58">
        <v>1641.9</v>
      </c>
      <c r="Q117" s="58">
        <v>47.97</v>
      </c>
      <c r="R117" s="58">
        <v>21.12</v>
      </c>
      <c r="S117" s="58">
        <v>5.44</v>
      </c>
      <c r="T117" s="15">
        <v>307.76600000000002</v>
      </c>
    </row>
    <row r="118" spans="1:20" x14ac:dyDescent="0.2">
      <c r="A118" s="58">
        <v>2547</v>
      </c>
      <c r="B118" s="58">
        <v>89.86</v>
      </c>
      <c r="C118" s="58">
        <v>301.85000000000002</v>
      </c>
      <c r="D118" s="58">
        <v>1113.69</v>
      </c>
      <c r="E118" s="58">
        <v>1028.74</v>
      </c>
      <c r="F118" s="58">
        <v>1301.23</v>
      </c>
      <c r="G118" s="58">
        <v>-1027.02</v>
      </c>
      <c r="H118" s="58">
        <v>13518990.73</v>
      </c>
      <c r="I118" s="58">
        <v>7185463.0099999998</v>
      </c>
      <c r="J118" s="58" t="s">
        <v>2490</v>
      </c>
      <c r="K118" s="58" t="s">
        <v>2491</v>
      </c>
      <c r="L118" s="58">
        <v>0.09</v>
      </c>
      <c r="M118" s="58">
        <v>-175.601</v>
      </c>
      <c r="N118" s="58">
        <v>7.0000000000000007E-2</v>
      </c>
      <c r="O118" s="58">
        <v>-7.0000000000000007E-2</v>
      </c>
      <c r="P118" s="58">
        <v>1644.83</v>
      </c>
      <c r="Q118" s="58">
        <v>48.08</v>
      </c>
      <c r="R118" s="58">
        <v>21.12</v>
      </c>
      <c r="S118" s="58">
        <v>5.44</v>
      </c>
      <c r="T118" s="15">
        <v>307.73099999999999</v>
      </c>
    </row>
    <row r="119" spans="1:20" x14ac:dyDescent="0.2">
      <c r="A119" s="58">
        <v>2550</v>
      </c>
      <c r="B119" s="58">
        <v>89.73</v>
      </c>
      <c r="C119" s="58">
        <v>301.83999999999997</v>
      </c>
      <c r="D119" s="58">
        <v>1113.7</v>
      </c>
      <c r="E119" s="58">
        <v>1028.75</v>
      </c>
      <c r="F119" s="58">
        <v>1302.82</v>
      </c>
      <c r="G119" s="58">
        <v>-1029.57</v>
      </c>
      <c r="H119" s="58">
        <v>13518988.17</v>
      </c>
      <c r="I119" s="58">
        <v>7185464.5800000001</v>
      </c>
      <c r="J119" s="58" t="s">
        <v>2492</v>
      </c>
      <c r="K119" s="58" t="s">
        <v>2493</v>
      </c>
      <c r="L119" s="58">
        <v>0.43</v>
      </c>
      <c r="M119" s="58">
        <v>-7.3520000000000003</v>
      </c>
      <c r="N119" s="58">
        <v>-0.43</v>
      </c>
      <c r="O119" s="58">
        <v>-0.03</v>
      </c>
      <c r="P119" s="58">
        <v>1647.75</v>
      </c>
      <c r="Q119" s="58">
        <v>48.2</v>
      </c>
      <c r="R119" s="58">
        <v>21.12</v>
      </c>
      <c r="S119" s="58">
        <v>5.44</v>
      </c>
      <c r="T119" s="15">
        <v>307.697</v>
      </c>
    </row>
    <row r="120" spans="1:20" x14ac:dyDescent="0.2">
      <c r="A120" s="58">
        <v>2555.69</v>
      </c>
      <c r="B120" s="58">
        <v>90.04</v>
      </c>
      <c r="C120" s="58">
        <v>301.8</v>
      </c>
      <c r="D120" s="58">
        <v>1113.71</v>
      </c>
      <c r="E120" s="58">
        <v>1028.76</v>
      </c>
      <c r="F120" s="58">
        <v>1305.82</v>
      </c>
      <c r="G120" s="58">
        <v>-1034.4100000000001</v>
      </c>
      <c r="H120" s="58">
        <v>13518983.32</v>
      </c>
      <c r="I120" s="58">
        <v>7185467.54</v>
      </c>
      <c r="J120" s="58" t="s">
        <v>2494</v>
      </c>
      <c r="K120" s="58" t="s">
        <v>2495</v>
      </c>
      <c r="L120" s="58">
        <v>0.55000000000000004</v>
      </c>
      <c r="M120" s="58">
        <v>-176.63399999999999</v>
      </c>
      <c r="N120" s="58">
        <v>0.54</v>
      </c>
      <c r="O120" s="58">
        <v>-7.0000000000000007E-2</v>
      </c>
      <c r="P120" s="58">
        <v>1653.3</v>
      </c>
      <c r="Q120" s="58">
        <v>48.41</v>
      </c>
      <c r="R120" s="58">
        <v>21.13</v>
      </c>
      <c r="S120" s="58">
        <v>5.44</v>
      </c>
      <c r="T120" s="15">
        <v>307.63299999999998</v>
      </c>
    </row>
    <row r="121" spans="1:20" x14ac:dyDescent="0.2">
      <c r="A121" s="58">
        <v>2559</v>
      </c>
      <c r="B121" s="58">
        <v>89.87</v>
      </c>
      <c r="C121" s="58">
        <v>301.79000000000002</v>
      </c>
      <c r="D121" s="58">
        <v>1113.72</v>
      </c>
      <c r="E121" s="58">
        <v>1028.77</v>
      </c>
      <c r="F121" s="58">
        <v>1307.56</v>
      </c>
      <c r="G121" s="58">
        <v>-1037.22</v>
      </c>
      <c r="H121" s="58">
        <v>13518980.49</v>
      </c>
      <c r="I121" s="58">
        <v>7185469.2699999996</v>
      </c>
      <c r="J121" s="58" t="s">
        <v>2496</v>
      </c>
      <c r="K121" s="58" t="s">
        <v>2497</v>
      </c>
      <c r="L121" s="58">
        <v>0.51</v>
      </c>
      <c r="M121" s="58">
        <v>-90</v>
      </c>
      <c r="N121" s="58">
        <v>-0.51</v>
      </c>
      <c r="O121" s="58">
        <v>-0.03</v>
      </c>
      <c r="P121" s="58">
        <v>1656.53</v>
      </c>
      <c r="Q121" s="58">
        <v>48.53</v>
      </c>
      <c r="R121" s="58">
        <v>21.13</v>
      </c>
      <c r="S121" s="58">
        <v>5.44</v>
      </c>
      <c r="T121" s="15">
        <v>307.596</v>
      </c>
    </row>
    <row r="122" spans="1:20" x14ac:dyDescent="0.2">
      <c r="A122" s="58">
        <v>2562</v>
      </c>
      <c r="B122" s="58">
        <v>89.87</v>
      </c>
      <c r="C122" s="58">
        <v>301.77999999999997</v>
      </c>
      <c r="D122" s="58">
        <v>1113.72</v>
      </c>
      <c r="E122" s="58">
        <v>1028.77</v>
      </c>
      <c r="F122" s="58">
        <v>1309.1400000000001</v>
      </c>
      <c r="G122" s="58">
        <v>-1039.77</v>
      </c>
      <c r="H122" s="58">
        <v>13518977.93</v>
      </c>
      <c r="I122" s="58">
        <v>7185470.8300000001</v>
      </c>
      <c r="J122" s="58" t="s">
        <v>2498</v>
      </c>
      <c r="K122" s="58" t="s">
        <v>2499</v>
      </c>
      <c r="L122" s="58">
        <v>0.03</v>
      </c>
      <c r="M122" s="58">
        <v>-153.435</v>
      </c>
      <c r="N122" s="58">
        <v>0</v>
      </c>
      <c r="O122" s="58">
        <v>-0.03</v>
      </c>
      <c r="P122" s="58">
        <v>1659.46</v>
      </c>
      <c r="Q122" s="58">
        <v>48.65</v>
      </c>
      <c r="R122" s="58">
        <v>21.14</v>
      </c>
      <c r="S122" s="58">
        <v>5.44</v>
      </c>
      <c r="T122" s="15">
        <v>307.56200000000001</v>
      </c>
    </row>
    <row r="123" spans="1:20" x14ac:dyDescent="0.2">
      <c r="A123" s="58">
        <v>2565</v>
      </c>
      <c r="B123" s="58">
        <v>89.85</v>
      </c>
      <c r="C123" s="58">
        <v>301.77</v>
      </c>
      <c r="D123" s="58">
        <v>1113.73</v>
      </c>
      <c r="E123" s="58">
        <v>1028.78</v>
      </c>
      <c r="F123" s="58">
        <v>1310.72</v>
      </c>
      <c r="G123" s="58">
        <v>-1042.32</v>
      </c>
      <c r="H123" s="58">
        <v>13518975.369999999</v>
      </c>
      <c r="I123" s="58">
        <v>7185472.4000000004</v>
      </c>
      <c r="J123" s="58" t="s">
        <v>2500</v>
      </c>
      <c r="K123" s="58" t="s">
        <v>2501</v>
      </c>
      <c r="L123" s="58">
        <v>7.0000000000000007E-2</v>
      </c>
      <c r="M123" s="58">
        <v>-26.565000000000001</v>
      </c>
      <c r="N123" s="58">
        <v>-7.0000000000000007E-2</v>
      </c>
      <c r="O123" s="58">
        <v>-0.03</v>
      </c>
      <c r="P123" s="58">
        <v>1662.38</v>
      </c>
      <c r="Q123" s="58">
        <v>48.76</v>
      </c>
      <c r="R123" s="58">
        <v>21.14</v>
      </c>
      <c r="S123" s="58">
        <v>5.44</v>
      </c>
      <c r="T123" s="15">
        <v>307.529</v>
      </c>
    </row>
    <row r="124" spans="1:20" x14ac:dyDescent="0.2">
      <c r="A124" s="58">
        <v>2568</v>
      </c>
      <c r="B124" s="58">
        <v>89.87</v>
      </c>
      <c r="C124" s="58">
        <v>301.76</v>
      </c>
      <c r="D124" s="58">
        <v>1113.74</v>
      </c>
      <c r="E124" s="58">
        <v>1028.79</v>
      </c>
      <c r="F124" s="58">
        <v>1312.3</v>
      </c>
      <c r="G124" s="58">
        <v>-1044.8699999999999</v>
      </c>
      <c r="H124" s="58">
        <v>13518972.810000001</v>
      </c>
      <c r="I124" s="58">
        <v>7185473.96</v>
      </c>
      <c r="J124" s="58" t="s">
        <v>2502</v>
      </c>
      <c r="K124" s="58" t="s">
        <v>2503</v>
      </c>
      <c r="L124" s="58">
        <v>7.0000000000000007E-2</v>
      </c>
      <c r="M124" s="58">
        <v>-90</v>
      </c>
      <c r="N124" s="58">
        <v>7.0000000000000007E-2</v>
      </c>
      <c r="O124" s="58">
        <v>-0.03</v>
      </c>
      <c r="P124" s="58">
        <v>1665.31</v>
      </c>
      <c r="Q124" s="58">
        <v>48.87</v>
      </c>
      <c r="R124" s="58">
        <v>21.15</v>
      </c>
      <c r="S124" s="58">
        <v>5.44</v>
      </c>
      <c r="T124" s="15">
        <v>307.49599999999998</v>
      </c>
    </row>
    <row r="125" spans="1:20" x14ac:dyDescent="0.2">
      <c r="A125" s="58">
        <v>2571</v>
      </c>
      <c r="B125" s="58">
        <v>89.87</v>
      </c>
      <c r="C125" s="58">
        <v>301.75</v>
      </c>
      <c r="D125" s="58">
        <v>1113.75</v>
      </c>
      <c r="E125" s="58">
        <v>1028.8</v>
      </c>
      <c r="F125" s="58">
        <v>1313.88</v>
      </c>
      <c r="G125" s="58">
        <v>-1047.42</v>
      </c>
      <c r="H125" s="58">
        <v>13518970.25</v>
      </c>
      <c r="I125" s="58">
        <v>7185475.5199999996</v>
      </c>
      <c r="J125" s="58" t="s">
        <v>2504</v>
      </c>
      <c r="K125" s="58" t="s">
        <v>2505</v>
      </c>
      <c r="L125" s="58">
        <v>0.03</v>
      </c>
      <c r="M125" s="58">
        <v>-168.69</v>
      </c>
      <c r="N125" s="58">
        <v>0</v>
      </c>
      <c r="O125" s="58">
        <v>-0.03</v>
      </c>
      <c r="P125" s="58">
        <v>1668.23</v>
      </c>
      <c r="Q125" s="58">
        <v>48.98</v>
      </c>
      <c r="R125" s="58">
        <v>21.15</v>
      </c>
      <c r="S125" s="58">
        <v>5.45</v>
      </c>
      <c r="T125" s="15">
        <v>307.464</v>
      </c>
    </row>
    <row r="126" spans="1:20" x14ac:dyDescent="0.2">
      <c r="A126" s="58">
        <v>2574</v>
      </c>
      <c r="B126" s="58">
        <v>89.82</v>
      </c>
      <c r="C126" s="58">
        <v>301.74</v>
      </c>
      <c r="D126" s="58">
        <v>1113.75</v>
      </c>
      <c r="E126" s="58">
        <v>1028.8</v>
      </c>
      <c r="F126" s="58">
        <v>1315.46</v>
      </c>
      <c r="G126" s="58">
        <v>-1049.97</v>
      </c>
      <c r="H126" s="58">
        <v>13518967.689999999</v>
      </c>
      <c r="I126" s="58">
        <v>7185477.0800000001</v>
      </c>
      <c r="J126" s="58" t="s">
        <v>2506</v>
      </c>
      <c r="K126" s="58" t="s">
        <v>2507</v>
      </c>
      <c r="L126" s="58">
        <v>0.17</v>
      </c>
      <c r="M126" s="58">
        <v>-6.0090000000000003</v>
      </c>
      <c r="N126" s="58">
        <v>-0.17</v>
      </c>
      <c r="O126" s="58">
        <v>-0.03</v>
      </c>
      <c r="P126" s="58">
        <v>1671.16</v>
      </c>
      <c r="Q126" s="58">
        <v>49.1</v>
      </c>
      <c r="R126" s="58">
        <v>21.15</v>
      </c>
      <c r="S126" s="58">
        <v>5.45</v>
      </c>
      <c r="T126" s="15">
        <v>307.43099999999998</v>
      </c>
    </row>
    <row r="127" spans="1:20" x14ac:dyDescent="0.2">
      <c r="A127" s="58">
        <v>2579.64</v>
      </c>
      <c r="B127" s="58">
        <v>90.01</v>
      </c>
      <c r="C127" s="58">
        <v>301.72000000000003</v>
      </c>
      <c r="D127" s="58">
        <v>1113.76</v>
      </c>
      <c r="E127" s="58">
        <v>1028.81</v>
      </c>
      <c r="F127" s="58">
        <v>1318.42</v>
      </c>
      <c r="G127" s="58">
        <v>-1054.77</v>
      </c>
      <c r="H127" s="58">
        <v>13518962.869999999</v>
      </c>
      <c r="I127" s="58">
        <v>7185480.0199999996</v>
      </c>
      <c r="J127" s="58" t="s">
        <v>2508</v>
      </c>
      <c r="K127" s="58" t="s">
        <v>2509</v>
      </c>
      <c r="L127" s="58">
        <v>0.34</v>
      </c>
      <c r="M127" s="58">
        <v>-174.28899999999999</v>
      </c>
      <c r="N127" s="58">
        <v>0.34</v>
      </c>
      <c r="O127" s="58">
        <v>-0.04</v>
      </c>
      <c r="P127" s="58">
        <v>1676.66</v>
      </c>
      <c r="Q127" s="58">
        <v>49.31</v>
      </c>
      <c r="R127" s="58">
        <v>21.16</v>
      </c>
      <c r="S127" s="58">
        <v>5.45</v>
      </c>
      <c r="T127" s="15">
        <v>307.37099999999998</v>
      </c>
    </row>
    <row r="128" spans="1:20" x14ac:dyDescent="0.2">
      <c r="A128" s="58">
        <v>2583</v>
      </c>
      <c r="B128" s="58">
        <v>89.91</v>
      </c>
      <c r="C128" s="58">
        <v>301.70999999999998</v>
      </c>
      <c r="D128" s="58">
        <v>1113.76</v>
      </c>
      <c r="E128" s="58">
        <v>1028.81</v>
      </c>
      <c r="F128" s="58">
        <v>1320.19</v>
      </c>
      <c r="G128" s="58">
        <v>-1057.6300000000001</v>
      </c>
      <c r="H128" s="58">
        <v>13518960</v>
      </c>
      <c r="I128" s="58">
        <v>7185481.7599999998</v>
      </c>
      <c r="J128" s="58" t="s">
        <v>2510</v>
      </c>
      <c r="K128" s="58" t="s">
        <v>2511</v>
      </c>
      <c r="L128" s="58">
        <v>0.3</v>
      </c>
      <c r="M128" s="58">
        <v>0</v>
      </c>
      <c r="N128" s="58">
        <v>-0.3</v>
      </c>
      <c r="O128" s="58">
        <v>-0.03</v>
      </c>
      <c r="P128" s="58">
        <v>1679.93</v>
      </c>
      <c r="Q128" s="58">
        <v>49.44</v>
      </c>
      <c r="R128" s="58">
        <v>21.16</v>
      </c>
      <c r="S128" s="58">
        <v>5.45</v>
      </c>
      <c r="T128" s="15">
        <v>307.33499999999998</v>
      </c>
    </row>
    <row r="129" spans="1:20" x14ac:dyDescent="0.2">
      <c r="A129" s="58">
        <v>2586</v>
      </c>
      <c r="B129" s="58">
        <v>89.92</v>
      </c>
      <c r="C129" s="58">
        <v>301.70999999999998</v>
      </c>
      <c r="D129" s="58">
        <v>1113.77</v>
      </c>
      <c r="E129" s="58">
        <v>1028.82</v>
      </c>
      <c r="F129" s="58">
        <v>1321.77</v>
      </c>
      <c r="G129" s="58">
        <v>-1060.18</v>
      </c>
      <c r="H129" s="58">
        <v>13518957.439999999</v>
      </c>
      <c r="I129" s="58">
        <v>7185483.3200000003</v>
      </c>
      <c r="J129" s="58" t="s">
        <v>2512</v>
      </c>
      <c r="K129" s="58" t="s">
        <v>2513</v>
      </c>
      <c r="L129" s="58">
        <v>0.03</v>
      </c>
      <c r="M129" s="58">
        <v>-168.69</v>
      </c>
      <c r="N129" s="58">
        <v>0.03</v>
      </c>
      <c r="O129" s="58">
        <v>0</v>
      </c>
      <c r="P129" s="58">
        <v>1682.86</v>
      </c>
      <c r="Q129" s="58">
        <v>49.55</v>
      </c>
      <c r="R129" s="58">
        <v>21.17</v>
      </c>
      <c r="S129" s="58">
        <v>5.45</v>
      </c>
      <c r="T129" s="15">
        <v>307.30399999999997</v>
      </c>
    </row>
    <row r="130" spans="1:20" x14ac:dyDescent="0.2">
      <c r="A130" s="58">
        <v>2589</v>
      </c>
      <c r="B130" s="58">
        <v>89.87</v>
      </c>
      <c r="C130" s="58">
        <v>301.7</v>
      </c>
      <c r="D130" s="58">
        <v>1113.77</v>
      </c>
      <c r="E130" s="58">
        <v>1028.82</v>
      </c>
      <c r="F130" s="58">
        <v>1323.34</v>
      </c>
      <c r="G130" s="58">
        <v>-1062.73</v>
      </c>
      <c r="H130" s="58">
        <v>13518954.880000001</v>
      </c>
      <c r="I130" s="58">
        <v>7185484.8799999999</v>
      </c>
      <c r="J130" s="58" t="s">
        <v>2514</v>
      </c>
      <c r="K130" s="58" t="s">
        <v>2515</v>
      </c>
      <c r="L130" s="58">
        <v>0.17</v>
      </c>
      <c r="M130" s="58">
        <v>-90</v>
      </c>
      <c r="N130" s="58">
        <v>-0.17</v>
      </c>
      <c r="O130" s="58">
        <v>-0.03</v>
      </c>
      <c r="P130" s="58">
        <v>1685.78</v>
      </c>
      <c r="Q130" s="58">
        <v>49.67</v>
      </c>
      <c r="R130" s="58">
        <v>21.17</v>
      </c>
      <c r="S130" s="58">
        <v>5.45</v>
      </c>
      <c r="T130" s="15">
        <v>307.27300000000002</v>
      </c>
    </row>
    <row r="131" spans="1:20" x14ac:dyDescent="0.2">
      <c r="A131" s="58">
        <v>2592</v>
      </c>
      <c r="B131" s="58">
        <v>89.87</v>
      </c>
      <c r="C131" s="58">
        <v>301.69</v>
      </c>
      <c r="D131" s="58">
        <v>1113.78</v>
      </c>
      <c r="E131" s="58">
        <v>1028.83</v>
      </c>
      <c r="F131" s="58">
        <v>1324.92</v>
      </c>
      <c r="G131" s="58">
        <v>-1065.29</v>
      </c>
      <c r="H131" s="58">
        <v>13518952.310000001</v>
      </c>
      <c r="I131" s="58">
        <v>7185486.4400000004</v>
      </c>
      <c r="J131" s="58" t="s">
        <v>2516</v>
      </c>
      <c r="K131" s="58" t="s">
        <v>2517</v>
      </c>
      <c r="L131" s="58">
        <v>0.03</v>
      </c>
      <c r="M131" s="58">
        <v>0</v>
      </c>
      <c r="N131" s="58">
        <v>0</v>
      </c>
      <c r="O131" s="58">
        <v>-0.03</v>
      </c>
      <c r="P131" s="58">
        <v>1688.71</v>
      </c>
      <c r="Q131" s="58">
        <v>49.78</v>
      </c>
      <c r="R131" s="58">
        <v>21.17</v>
      </c>
      <c r="S131" s="58">
        <v>5.45</v>
      </c>
      <c r="T131" s="15">
        <v>307.24200000000002</v>
      </c>
    </row>
    <row r="132" spans="1:20" x14ac:dyDescent="0.2">
      <c r="A132" s="58">
        <v>2595</v>
      </c>
      <c r="B132" s="58">
        <v>90.07</v>
      </c>
      <c r="C132" s="58">
        <v>301.69</v>
      </c>
      <c r="D132" s="58">
        <v>1113.78</v>
      </c>
      <c r="E132" s="58">
        <v>1028.83</v>
      </c>
      <c r="F132" s="58">
        <v>1326.49</v>
      </c>
      <c r="G132" s="58">
        <v>-1067.8399999999999</v>
      </c>
      <c r="H132" s="58">
        <v>13518949.75</v>
      </c>
      <c r="I132" s="58">
        <v>7185488</v>
      </c>
      <c r="J132" s="58" t="s">
        <v>2518</v>
      </c>
      <c r="K132" s="58" t="s">
        <v>2519</v>
      </c>
      <c r="L132" s="58">
        <v>0.67</v>
      </c>
      <c r="M132" s="58">
        <v>-26.565000000000001</v>
      </c>
      <c r="N132" s="58">
        <v>0.67</v>
      </c>
      <c r="O132" s="58">
        <v>0</v>
      </c>
      <c r="P132" s="58">
        <v>1691.63</v>
      </c>
      <c r="Q132" s="58">
        <v>49.89</v>
      </c>
      <c r="R132" s="58">
        <v>21.18</v>
      </c>
      <c r="S132" s="58">
        <v>5.45</v>
      </c>
      <c r="T132" s="15">
        <v>307.21100000000001</v>
      </c>
    </row>
    <row r="133" spans="1:20" x14ac:dyDescent="0.2">
      <c r="A133" s="58">
        <v>2598</v>
      </c>
      <c r="B133" s="58">
        <v>90.09</v>
      </c>
      <c r="C133" s="58">
        <v>301.68</v>
      </c>
      <c r="D133" s="58">
        <v>1113.78</v>
      </c>
      <c r="E133" s="58">
        <v>1028.83</v>
      </c>
      <c r="F133" s="58">
        <v>1328.07</v>
      </c>
      <c r="G133" s="58">
        <v>-1070.3900000000001</v>
      </c>
      <c r="H133" s="58">
        <v>13518947.189999999</v>
      </c>
      <c r="I133" s="58">
        <v>7185489.5599999996</v>
      </c>
      <c r="J133" s="58" t="s">
        <v>2520</v>
      </c>
      <c r="K133" s="58" t="s">
        <v>2521</v>
      </c>
      <c r="L133" s="58">
        <v>7.0000000000000007E-2</v>
      </c>
      <c r="M133" s="58">
        <v>-176.98699999999999</v>
      </c>
      <c r="N133" s="58">
        <v>7.0000000000000007E-2</v>
      </c>
      <c r="O133" s="58">
        <v>-0.03</v>
      </c>
      <c r="P133" s="58">
        <v>1694.56</v>
      </c>
      <c r="Q133" s="58">
        <v>50.01</v>
      </c>
      <c r="R133" s="58">
        <v>21.18</v>
      </c>
      <c r="S133" s="58">
        <v>5.45</v>
      </c>
      <c r="T133" s="15">
        <v>307.18</v>
      </c>
    </row>
    <row r="134" spans="1:20" x14ac:dyDescent="0.2">
      <c r="A134" s="58">
        <v>2603.23</v>
      </c>
      <c r="B134" s="58">
        <v>89.9</v>
      </c>
      <c r="C134" s="58">
        <v>301.67</v>
      </c>
      <c r="D134" s="58">
        <v>1113.78</v>
      </c>
      <c r="E134" s="58">
        <v>1028.83</v>
      </c>
      <c r="F134" s="58">
        <v>1330.82</v>
      </c>
      <c r="G134" s="58">
        <v>-1074.8399999999999</v>
      </c>
      <c r="H134" s="58">
        <v>13518942.720000001</v>
      </c>
      <c r="I134" s="58">
        <v>7185492.2800000003</v>
      </c>
      <c r="J134" s="58" t="s">
        <v>2522</v>
      </c>
      <c r="K134" s="58" t="s">
        <v>2523</v>
      </c>
      <c r="L134" s="58">
        <v>0.36</v>
      </c>
      <c r="M134" s="58">
        <v>-135</v>
      </c>
      <c r="N134" s="58">
        <v>-0.36</v>
      </c>
      <c r="O134" s="58">
        <v>-0.02</v>
      </c>
      <c r="P134" s="58">
        <v>1699.65</v>
      </c>
      <c r="Q134" s="58">
        <v>50.21</v>
      </c>
      <c r="R134" s="58">
        <v>21.19</v>
      </c>
      <c r="S134" s="58">
        <v>5.46</v>
      </c>
      <c r="T134" s="15">
        <v>307.12700000000001</v>
      </c>
    </row>
    <row r="135" spans="1:20" x14ac:dyDescent="0.2">
      <c r="A135" s="58">
        <v>2607</v>
      </c>
      <c r="B135" s="58">
        <v>89.88</v>
      </c>
      <c r="C135" s="58">
        <v>301.64999999999998</v>
      </c>
      <c r="D135" s="58">
        <v>1113.79</v>
      </c>
      <c r="E135" s="58">
        <v>1028.8399999999999</v>
      </c>
      <c r="F135" s="58">
        <v>1332.8</v>
      </c>
      <c r="G135" s="58">
        <v>-1078.05</v>
      </c>
      <c r="H135" s="58">
        <v>13518939.5</v>
      </c>
      <c r="I135" s="58">
        <v>7185494.2300000004</v>
      </c>
      <c r="J135" s="58" t="s">
        <v>2524</v>
      </c>
      <c r="K135" s="58" t="s">
        <v>2525</v>
      </c>
      <c r="L135" s="58">
        <v>0.08</v>
      </c>
      <c r="M135" s="58">
        <v>-14.036</v>
      </c>
      <c r="N135" s="58">
        <v>-0.05</v>
      </c>
      <c r="O135" s="58">
        <v>-0.05</v>
      </c>
      <c r="P135" s="58">
        <v>1703.33</v>
      </c>
      <c r="Q135" s="58">
        <v>50.35</v>
      </c>
      <c r="R135" s="58">
        <v>21.19</v>
      </c>
      <c r="S135" s="58">
        <v>5.46</v>
      </c>
      <c r="T135" s="15">
        <v>307.08999999999997</v>
      </c>
    </row>
    <row r="136" spans="1:20" x14ac:dyDescent="0.2">
      <c r="A136" s="58">
        <v>2610</v>
      </c>
      <c r="B136" s="58">
        <v>89.92</v>
      </c>
      <c r="C136" s="58">
        <v>301.64</v>
      </c>
      <c r="D136" s="58">
        <v>1113.79</v>
      </c>
      <c r="E136" s="58">
        <v>1028.8399999999999</v>
      </c>
      <c r="F136" s="58">
        <v>1334.37</v>
      </c>
      <c r="G136" s="58">
        <v>-1080.6099999999999</v>
      </c>
      <c r="H136" s="58">
        <v>13518936.93</v>
      </c>
      <c r="I136" s="58">
        <v>7185495.79</v>
      </c>
      <c r="J136" s="58" t="s">
        <v>2526</v>
      </c>
      <c r="K136" s="58" t="s">
        <v>2527</v>
      </c>
      <c r="L136" s="58">
        <v>0.14000000000000001</v>
      </c>
      <c r="M136" s="58">
        <v>-33.69</v>
      </c>
      <c r="N136" s="58">
        <v>0.13</v>
      </c>
      <c r="O136" s="58">
        <v>-0.03</v>
      </c>
      <c r="P136" s="58">
        <v>1706.25</v>
      </c>
      <c r="Q136" s="58">
        <v>50.46</v>
      </c>
      <c r="R136" s="58">
        <v>21.2</v>
      </c>
      <c r="S136" s="58">
        <v>5.46</v>
      </c>
      <c r="T136" s="15">
        <v>307.06</v>
      </c>
    </row>
    <row r="137" spans="1:20" x14ac:dyDescent="0.2">
      <c r="A137" s="58">
        <v>2613</v>
      </c>
      <c r="B137" s="58">
        <v>89.95</v>
      </c>
      <c r="C137" s="58">
        <v>301.62</v>
      </c>
      <c r="D137" s="58">
        <v>1113.79</v>
      </c>
      <c r="E137" s="58">
        <v>1028.8399999999999</v>
      </c>
      <c r="F137" s="58">
        <v>1335.94</v>
      </c>
      <c r="G137" s="58">
        <v>-1083.1600000000001</v>
      </c>
      <c r="H137" s="58">
        <v>13518934.369999999</v>
      </c>
      <c r="I137" s="58">
        <v>7185497.3499999996</v>
      </c>
      <c r="J137" s="58" t="s">
        <v>2528</v>
      </c>
      <c r="K137" s="58" t="s">
        <v>2529</v>
      </c>
      <c r="L137" s="58">
        <v>0.12</v>
      </c>
      <c r="M137" s="58">
        <v>-171.87</v>
      </c>
      <c r="N137" s="58">
        <v>0.1</v>
      </c>
      <c r="O137" s="58">
        <v>-7.0000000000000007E-2</v>
      </c>
      <c r="P137" s="58">
        <v>1709.18</v>
      </c>
      <c r="Q137" s="58">
        <v>50.58</v>
      </c>
      <c r="R137" s="58">
        <v>21.2</v>
      </c>
      <c r="S137" s="58">
        <v>5.46</v>
      </c>
      <c r="T137" s="15">
        <v>307.02999999999997</v>
      </c>
    </row>
    <row r="138" spans="1:20" x14ac:dyDescent="0.2">
      <c r="A138" s="58">
        <v>2616</v>
      </c>
      <c r="B138" s="58">
        <v>89.88</v>
      </c>
      <c r="C138" s="58">
        <v>301.61</v>
      </c>
      <c r="D138" s="58">
        <v>1113.8</v>
      </c>
      <c r="E138" s="58">
        <v>1028.8499999999999</v>
      </c>
      <c r="F138" s="58">
        <v>1337.51</v>
      </c>
      <c r="G138" s="58">
        <v>-1085.71</v>
      </c>
      <c r="H138" s="58">
        <v>13518931.800000001</v>
      </c>
      <c r="I138" s="58">
        <v>7185498.9000000004</v>
      </c>
      <c r="J138" s="58" t="s">
        <v>2530</v>
      </c>
      <c r="K138" s="58" t="s">
        <v>2531</v>
      </c>
      <c r="L138" s="58">
        <v>0.24</v>
      </c>
      <c r="M138" s="58">
        <v>-21.800999999999998</v>
      </c>
      <c r="N138" s="58">
        <v>-0.23</v>
      </c>
      <c r="O138" s="58">
        <v>-0.03</v>
      </c>
      <c r="P138" s="58">
        <v>1712.1</v>
      </c>
      <c r="Q138" s="58">
        <v>50.69</v>
      </c>
      <c r="R138" s="58">
        <v>21.2</v>
      </c>
      <c r="S138" s="58">
        <v>5.46</v>
      </c>
      <c r="T138" s="15">
        <v>307.00099999999998</v>
      </c>
    </row>
    <row r="139" spans="1:20" x14ac:dyDescent="0.2">
      <c r="A139" s="58">
        <v>2619</v>
      </c>
      <c r="B139" s="58">
        <v>89.93</v>
      </c>
      <c r="C139" s="58">
        <v>301.58999999999997</v>
      </c>
      <c r="D139" s="58">
        <v>1113.8</v>
      </c>
      <c r="E139" s="58">
        <v>1028.8499999999999</v>
      </c>
      <c r="F139" s="58">
        <v>1339.09</v>
      </c>
      <c r="G139" s="58">
        <v>-1088.27</v>
      </c>
      <c r="H139" s="58">
        <v>13518929.24</v>
      </c>
      <c r="I139" s="58">
        <v>7185500.46</v>
      </c>
      <c r="J139" s="58" t="s">
        <v>2532</v>
      </c>
      <c r="K139" s="58" t="s">
        <v>2533</v>
      </c>
      <c r="L139" s="58">
        <v>0.18</v>
      </c>
      <c r="M139" s="58">
        <v>-171.87</v>
      </c>
      <c r="N139" s="58">
        <v>0.17</v>
      </c>
      <c r="O139" s="58">
        <v>-7.0000000000000007E-2</v>
      </c>
      <c r="P139" s="58">
        <v>1715.02</v>
      </c>
      <c r="Q139" s="58">
        <v>50.81</v>
      </c>
      <c r="R139" s="58">
        <v>21.21</v>
      </c>
      <c r="S139" s="58">
        <v>5.46</v>
      </c>
      <c r="T139" s="15">
        <v>306.97199999999998</v>
      </c>
    </row>
    <row r="140" spans="1:20" x14ac:dyDescent="0.2">
      <c r="A140" s="58">
        <v>2622</v>
      </c>
      <c r="B140" s="58">
        <v>89.86</v>
      </c>
      <c r="C140" s="58">
        <v>301.58</v>
      </c>
      <c r="D140" s="58">
        <v>1113.81</v>
      </c>
      <c r="E140" s="58">
        <v>1028.8599999999999</v>
      </c>
      <c r="F140" s="58">
        <v>1340.66</v>
      </c>
      <c r="G140" s="58">
        <v>-1090.83</v>
      </c>
      <c r="H140" s="58">
        <v>13518926.67</v>
      </c>
      <c r="I140" s="58">
        <v>7185502.0099999998</v>
      </c>
      <c r="J140" s="58" t="s">
        <v>2534</v>
      </c>
      <c r="K140" s="58" t="s">
        <v>2535</v>
      </c>
      <c r="L140" s="58">
        <v>0.24</v>
      </c>
      <c r="M140" s="58">
        <v>-23.199000000000002</v>
      </c>
      <c r="N140" s="58">
        <v>-0.23</v>
      </c>
      <c r="O140" s="58">
        <v>-0.03</v>
      </c>
      <c r="P140" s="58">
        <v>1717.95</v>
      </c>
      <c r="Q140" s="58">
        <v>50.92</v>
      </c>
      <c r="R140" s="58">
        <v>21.21</v>
      </c>
      <c r="S140" s="58">
        <v>5.46</v>
      </c>
      <c r="T140" s="15">
        <v>306.94299999999998</v>
      </c>
    </row>
    <row r="141" spans="1:20" x14ac:dyDescent="0.2">
      <c r="A141" s="58">
        <v>2627.73</v>
      </c>
      <c r="B141" s="58">
        <v>89.93</v>
      </c>
      <c r="C141" s="58">
        <v>301.55</v>
      </c>
      <c r="D141" s="58">
        <v>1113.82</v>
      </c>
      <c r="E141" s="58">
        <v>1028.8699999999999</v>
      </c>
      <c r="F141" s="58">
        <v>1343.66</v>
      </c>
      <c r="G141" s="58">
        <v>-1095.71</v>
      </c>
      <c r="H141" s="58">
        <v>13518921.77</v>
      </c>
      <c r="I141" s="58">
        <v>7185504.9800000004</v>
      </c>
      <c r="J141" s="58" t="s">
        <v>2536</v>
      </c>
      <c r="K141" s="58" t="s">
        <v>2537</v>
      </c>
      <c r="L141" s="58">
        <v>0.13</v>
      </c>
      <c r="M141" s="58">
        <v>-49.399000000000001</v>
      </c>
      <c r="N141" s="58">
        <v>0.12</v>
      </c>
      <c r="O141" s="58">
        <v>-0.05</v>
      </c>
      <c r="P141" s="58">
        <v>1723.53</v>
      </c>
      <c r="Q141" s="58">
        <v>51.14</v>
      </c>
      <c r="R141" s="58">
        <v>21.22</v>
      </c>
      <c r="S141" s="58">
        <v>5.47</v>
      </c>
      <c r="T141" s="15">
        <v>306.88799999999998</v>
      </c>
    </row>
    <row r="142" spans="1:20" x14ac:dyDescent="0.2">
      <c r="A142" s="58">
        <v>2631</v>
      </c>
      <c r="B142" s="58">
        <v>89.99</v>
      </c>
      <c r="C142" s="58">
        <v>301.48</v>
      </c>
      <c r="D142" s="58">
        <v>1113.82</v>
      </c>
      <c r="E142" s="58">
        <v>1028.8699999999999</v>
      </c>
      <c r="F142" s="58">
        <v>1345.37</v>
      </c>
      <c r="G142" s="58">
        <v>-1098.5</v>
      </c>
      <c r="H142" s="58">
        <v>13518918.970000001</v>
      </c>
      <c r="I142" s="58">
        <v>7185506.6699999999</v>
      </c>
      <c r="J142" s="58" t="s">
        <v>2538</v>
      </c>
      <c r="K142" s="58" t="s">
        <v>2539</v>
      </c>
      <c r="L142" s="58">
        <v>0.28000000000000003</v>
      </c>
      <c r="M142" s="58">
        <v>-123.69</v>
      </c>
      <c r="N142" s="58">
        <v>0.18</v>
      </c>
      <c r="O142" s="58">
        <v>-0.21</v>
      </c>
      <c r="P142" s="58">
        <v>1726.72</v>
      </c>
      <c r="Q142" s="58">
        <v>51.27</v>
      </c>
      <c r="R142" s="58">
        <v>21.22</v>
      </c>
      <c r="S142" s="58">
        <v>5.47</v>
      </c>
      <c r="T142" s="15">
        <v>306.85700000000003</v>
      </c>
    </row>
    <row r="143" spans="1:20" x14ac:dyDescent="0.2">
      <c r="A143" s="58">
        <v>2634</v>
      </c>
      <c r="B143" s="58">
        <v>89.95</v>
      </c>
      <c r="C143" s="58">
        <v>301.42</v>
      </c>
      <c r="D143" s="58">
        <v>1113.82</v>
      </c>
      <c r="E143" s="58">
        <v>1028.8699999999999</v>
      </c>
      <c r="F143" s="58">
        <v>1346.93</v>
      </c>
      <c r="G143" s="58">
        <v>-1101.05</v>
      </c>
      <c r="H143" s="58">
        <v>13518916.4</v>
      </c>
      <c r="I143" s="58">
        <v>7185508.2199999997</v>
      </c>
      <c r="J143" s="58" t="s">
        <v>2540</v>
      </c>
      <c r="K143" s="58" t="s">
        <v>2541</v>
      </c>
      <c r="L143" s="58">
        <v>0.24</v>
      </c>
      <c r="M143" s="58">
        <v>-45</v>
      </c>
      <c r="N143" s="58">
        <v>-0.13</v>
      </c>
      <c r="O143" s="58">
        <v>-0.2</v>
      </c>
      <c r="P143" s="58">
        <v>1729.64</v>
      </c>
      <c r="Q143" s="58">
        <v>51.39</v>
      </c>
      <c r="R143" s="58">
        <v>21.22</v>
      </c>
      <c r="S143" s="58">
        <v>5.47</v>
      </c>
      <c r="T143" s="15">
        <v>306.82799999999997</v>
      </c>
    </row>
    <row r="144" spans="1:20" x14ac:dyDescent="0.2">
      <c r="A144" s="58">
        <v>2637</v>
      </c>
      <c r="B144" s="58">
        <v>90.01</v>
      </c>
      <c r="C144" s="58">
        <v>301.36</v>
      </c>
      <c r="D144" s="58">
        <v>1113.82</v>
      </c>
      <c r="E144" s="58">
        <v>1028.8699999999999</v>
      </c>
      <c r="F144" s="58">
        <v>1348.49</v>
      </c>
      <c r="G144" s="58">
        <v>-1103.6199999999999</v>
      </c>
      <c r="H144" s="58">
        <v>13518913.83</v>
      </c>
      <c r="I144" s="58">
        <v>7185509.7599999998</v>
      </c>
      <c r="J144" s="58" t="s">
        <v>2542</v>
      </c>
      <c r="K144" s="58" t="s">
        <v>2543</v>
      </c>
      <c r="L144" s="58">
        <v>0.28000000000000003</v>
      </c>
      <c r="M144" s="58">
        <v>-130.601</v>
      </c>
      <c r="N144" s="58">
        <v>0.2</v>
      </c>
      <c r="O144" s="58">
        <v>-0.2</v>
      </c>
      <c r="P144" s="58">
        <v>1732.56</v>
      </c>
      <c r="Q144" s="58">
        <v>51.5</v>
      </c>
      <c r="R144" s="58">
        <v>21.23</v>
      </c>
      <c r="S144" s="58">
        <v>5.47</v>
      </c>
      <c r="T144" s="15">
        <v>306.8</v>
      </c>
    </row>
    <row r="145" spans="1:20" x14ac:dyDescent="0.2">
      <c r="A145" s="58">
        <v>2640</v>
      </c>
      <c r="B145" s="58">
        <v>89.95</v>
      </c>
      <c r="C145" s="58">
        <v>301.29000000000002</v>
      </c>
      <c r="D145" s="58">
        <v>1113.83</v>
      </c>
      <c r="E145" s="58">
        <v>1028.8800000000001</v>
      </c>
      <c r="F145" s="58">
        <v>1350.05</v>
      </c>
      <c r="G145" s="58">
        <v>-1106.18</v>
      </c>
      <c r="H145" s="58">
        <v>13518911.26</v>
      </c>
      <c r="I145" s="58">
        <v>7185511.3099999996</v>
      </c>
      <c r="J145" s="58" t="s">
        <v>2544</v>
      </c>
      <c r="K145" s="58" t="s">
        <v>2545</v>
      </c>
      <c r="L145" s="58">
        <v>0.31</v>
      </c>
      <c r="M145" s="58">
        <v>-80.537999999999997</v>
      </c>
      <c r="N145" s="58">
        <v>-0.2</v>
      </c>
      <c r="O145" s="58">
        <v>-0.23</v>
      </c>
      <c r="P145" s="58">
        <v>1735.48</v>
      </c>
      <c r="Q145" s="58">
        <v>51.62</v>
      </c>
      <c r="R145" s="58">
        <v>21.23</v>
      </c>
      <c r="S145" s="58">
        <v>5.47</v>
      </c>
      <c r="T145" s="15">
        <v>306.77199999999999</v>
      </c>
    </row>
    <row r="146" spans="1:20" x14ac:dyDescent="0.2">
      <c r="A146" s="58">
        <v>2643</v>
      </c>
      <c r="B146" s="58">
        <v>89.96</v>
      </c>
      <c r="C146" s="58">
        <v>301.23</v>
      </c>
      <c r="D146" s="58">
        <v>1113.83</v>
      </c>
      <c r="E146" s="58">
        <v>1028.8800000000001</v>
      </c>
      <c r="F146" s="58">
        <v>1351.61</v>
      </c>
      <c r="G146" s="58">
        <v>-1108.74</v>
      </c>
      <c r="H146" s="58">
        <v>13518908.68</v>
      </c>
      <c r="I146" s="58">
        <v>7185512.8499999996</v>
      </c>
      <c r="J146" s="58" t="s">
        <v>2546</v>
      </c>
      <c r="K146" s="58" t="s">
        <v>2547</v>
      </c>
      <c r="L146" s="58">
        <v>0.2</v>
      </c>
      <c r="M146" s="58">
        <v>-63.435000000000002</v>
      </c>
      <c r="N146" s="58">
        <v>0.03</v>
      </c>
      <c r="O146" s="58">
        <v>-0.2</v>
      </c>
      <c r="P146" s="58">
        <v>1738.4</v>
      </c>
      <c r="Q146" s="58">
        <v>51.73</v>
      </c>
      <c r="R146" s="58">
        <v>21.23</v>
      </c>
      <c r="S146" s="58">
        <v>5.47</v>
      </c>
      <c r="T146" s="15">
        <v>306.74299999999999</v>
      </c>
    </row>
    <row r="147" spans="1:20" x14ac:dyDescent="0.2">
      <c r="A147" s="58">
        <v>2646</v>
      </c>
      <c r="B147" s="58">
        <v>89.99</v>
      </c>
      <c r="C147" s="58">
        <v>301.17</v>
      </c>
      <c r="D147" s="58">
        <v>1113.83</v>
      </c>
      <c r="E147" s="58">
        <v>1028.8800000000001</v>
      </c>
      <c r="F147" s="58">
        <v>1353.17</v>
      </c>
      <c r="G147" s="58">
        <v>-1111.31</v>
      </c>
      <c r="H147" s="58">
        <v>13518906.1</v>
      </c>
      <c r="I147" s="58">
        <v>7185514.3799999999</v>
      </c>
      <c r="J147" s="58" t="s">
        <v>2548</v>
      </c>
      <c r="K147" s="58" t="s">
        <v>2549</v>
      </c>
      <c r="L147" s="58">
        <v>0.22</v>
      </c>
      <c r="M147" s="58">
        <v>-104.036</v>
      </c>
      <c r="N147" s="58">
        <v>0.1</v>
      </c>
      <c r="O147" s="58">
        <v>-0.2</v>
      </c>
      <c r="P147" s="58">
        <v>1741.32</v>
      </c>
      <c r="Q147" s="58">
        <v>51.85</v>
      </c>
      <c r="R147" s="58">
        <v>21.24</v>
      </c>
      <c r="S147" s="58">
        <v>5.47</v>
      </c>
      <c r="T147" s="15">
        <v>306.71499999999997</v>
      </c>
    </row>
    <row r="148" spans="1:20" x14ac:dyDescent="0.2">
      <c r="A148" s="58">
        <v>2651.52</v>
      </c>
      <c r="B148" s="58">
        <v>89.96</v>
      </c>
      <c r="C148" s="58">
        <v>301.05</v>
      </c>
      <c r="D148" s="58">
        <v>1113.83</v>
      </c>
      <c r="E148" s="58">
        <v>1028.8800000000001</v>
      </c>
      <c r="F148" s="58">
        <v>1356.02</v>
      </c>
      <c r="G148" s="58">
        <v>-1116.03</v>
      </c>
      <c r="H148" s="58">
        <v>13518901.359999999</v>
      </c>
      <c r="I148" s="58">
        <v>7185517.2000000002</v>
      </c>
      <c r="J148" s="58" t="s">
        <v>2316</v>
      </c>
      <c r="K148" s="58" t="s">
        <v>2550</v>
      </c>
      <c r="L148" s="58">
        <v>0.22</v>
      </c>
      <c r="M148" s="58">
        <v>14.036</v>
      </c>
      <c r="N148" s="58">
        <v>-0.05</v>
      </c>
      <c r="O148" s="58">
        <v>-0.22</v>
      </c>
      <c r="P148" s="58">
        <v>1746.69</v>
      </c>
      <c r="Q148" s="58">
        <v>52.06</v>
      </c>
      <c r="R148" s="58">
        <v>21.24</v>
      </c>
      <c r="S148" s="58">
        <v>5.47</v>
      </c>
      <c r="T148" s="15">
        <v>306.66300000000001</v>
      </c>
    </row>
    <row r="149" spans="1:20" x14ac:dyDescent="0.2">
      <c r="A149" s="58">
        <v>2655</v>
      </c>
      <c r="B149" s="58">
        <v>90</v>
      </c>
      <c r="C149" s="58">
        <v>301.06</v>
      </c>
      <c r="D149" s="58">
        <v>1113.83</v>
      </c>
      <c r="E149" s="58">
        <v>1028.8800000000001</v>
      </c>
      <c r="F149" s="58">
        <v>1357.81</v>
      </c>
      <c r="G149" s="58">
        <v>-1119.02</v>
      </c>
      <c r="H149" s="58">
        <v>13518898.369999999</v>
      </c>
      <c r="I149" s="58">
        <v>7185518.9800000004</v>
      </c>
      <c r="J149" s="58" t="s">
        <v>2551</v>
      </c>
      <c r="K149" s="58" t="s">
        <v>2552</v>
      </c>
      <c r="L149" s="58">
        <v>0.12</v>
      </c>
      <c r="M149" s="58">
        <v>11.31</v>
      </c>
      <c r="N149" s="58">
        <v>0.11</v>
      </c>
      <c r="O149" s="58">
        <v>0.03</v>
      </c>
      <c r="P149" s="58">
        <v>1750.07</v>
      </c>
      <c r="Q149" s="58">
        <v>52.2</v>
      </c>
      <c r="R149" s="58">
        <v>21.25</v>
      </c>
      <c r="S149" s="58">
        <v>5.47</v>
      </c>
      <c r="T149" s="15">
        <v>306.63</v>
      </c>
    </row>
    <row r="150" spans="1:20" x14ac:dyDescent="0.2">
      <c r="A150" s="58">
        <v>2658</v>
      </c>
      <c r="B150" s="58">
        <v>90.05</v>
      </c>
      <c r="C150" s="58">
        <v>301.07</v>
      </c>
      <c r="D150" s="58">
        <v>1113.83</v>
      </c>
      <c r="E150" s="58">
        <v>1028.8800000000001</v>
      </c>
      <c r="F150" s="58">
        <v>1359.36</v>
      </c>
      <c r="G150" s="58">
        <v>-1121.5899999999999</v>
      </c>
      <c r="H150" s="58">
        <v>13518895.789999999</v>
      </c>
      <c r="I150" s="58">
        <v>7185520.5099999998</v>
      </c>
      <c r="J150" s="58" t="s">
        <v>2553</v>
      </c>
      <c r="K150" s="58" t="s">
        <v>2554</v>
      </c>
      <c r="L150" s="58">
        <v>0.17</v>
      </c>
      <c r="M150" s="58">
        <v>45</v>
      </c>
      <c r="N150" s="58">
        <v>0.17</v>
      </c>
      <c r="O150" s="58">
        <v>0.03</v>
      </c>
      <c r="P150" s="58">
        <v>1752.99</v>
      </c>
      <c r="Q150" s="58">
        <v>52.31</v>
      </c>
      <c r="R150" s="58">
        <v>21.25</v>
      </c>
      <c r="S150" s="58">
        <v>5.48</v>
      </c>
      <c r="T150" s="15">
        <v>306.60199999999998</v>
      </c>
    </row>
    <row r="151" spans="1:20" x14ac:dyDescent="0.2">
      <c r="A151" s="58">
        <v>2661</v>
      </c>
      <c r="B151" s="58">
        <v>90.06</v>
      </c>
      <c r="C151" s="58">
        <v>301.08</v>
      </c>
      <c r="D151" s="58">
        <v>1113.83</v>
      </c>
      <c r="E151" s="58">
        <v>1028.8800000000001</v>
      </c>
      <c r="F151" s="58">
        <v>1360.91</v>
      </c>
      <c r="G151" s="58">
        <v>-1124.1600000000001</v>
      </c>
      <c r="H151" s="58">
        <v>13518893.210000001</v>
      </c>
      <c r="I151" s="58">
        <v>7185522.04</v>
      </c>
      <c r="J151" s="58" t="s">
        <v>2555</v>
      </c>
      <c r="K151" s="58" t="s">
        <v>2556</v>
      </c>
      <c r="L151" s="58">
        <v>0.05</v>
      </c>
      <c r="M151" s="58">
        <v>173.66</v>
      </c>
      <c r="N151" s="58">
        <v>0.03</v>
      </c>
      <c r="O151" s="58">
        <v>0.03</v>
      </c>
      <c r="P151" s="58">
        <v>1755.9</v>
      </c>
      <c r="Q151" s="58">
        <v>52.43</v>
      </c>
      <c r="R151" s="58">
        <v>21.25</v>
      </c>
      <c r="S151" s="58">
        <v>5.48</v>
      </c>
      <c r="T151" s="15">
        <v>306.57499999999999</v>
      </c>
    </row>
    <row r="152" spans="1:20" x14ac:dyDescent="0.2">
      <c r="A152" s="58">
        <v>2664</v>
      </c>
      <c r="B152" s="58">
        <v>89.97</v>
      </c>
      <c r="C152" s="58">
        <v>301.08999999999997</v>
      </c>
      <c r="D152" s="58">
        <v>1113.83</v>
      </c>
      <c r="E152" s="58">
        <v>1028.8800000000001</v>
      </c>
      <c r="F152" s="58">
        <v>1362.46</v>
      </c>
      <c r="G152" s="58">
        <v>-1126.72</v>
      </c>
      <c r="H152" s="58">
        <v>13518890.630000001</v>
      </c>
      <c r="I152" s="58">
        <v>7185523.5700000003</v>
      </c>
      <c r="J152" s="58" t="s">
        <v>2557</v>
      </c>
      <c r="K152" s="58" t="s">
        <v>2558</v>
      </c>
      <c r="L152" s="58">
        <v>0.3</v>
      </c>
      <c r="M152" s="58">
        <v>11.31</v>
      </c>
      <c r="N152" s="58">
        <v>-0.3</v>
      </c>
      <c r="O152" s="58">
        <v>0.03</v>
      </c>
      <c r="P152" s="58">
        <v>1758.82</v>
      </c>
      <c r="Q152" s="58">
        <v>52.55</v>
      </c>
      <c r="R152" s="58">
        <v>21.26</v>
      </c>
      <c r="S152" s="58">
        <v>5.48</v>
      </c>
      <c r="T152" s="15">
        <v>306.54700000000003</v>
      </c>
    </row>
    <row r="153" spans="1:20" x14ac:dyDescent="0.2">
      <c r="A153" s="58">
        <v>2667</v>
      </c>
      <c r="B153" s="58">
        <v>90.02</v>
      </c>
      <c r="C153" s="58">
        <v>301.10000000000002</v>
      </c>
      <c r="D153" s="58">
        <v>1113.83</v>
      </c>
      <c r="E153" s="58">
        <v>1028.8800000000001</v>
      </c>
      <c r="F153" s="58">
        <v>1364.01</v>
      </c>
      <c r="G153" s="58">
        <v>-1129.29</v>
      </c>
      <c r="H153" s="58">
        <v>13518888.050000001</v>
      </c>
      <c r="I153" s="58">
        <v>7185525.0999999996</v>
      </c>
      <c r="J153" s="58" t="s">
        <v>2559</v>
      </c>
      <c r="K153" s="58" t="s">
        <v>2560</v>
      </c>
      <c r="L153" s="58">
        <v>0.17</v>
      </c>
      <c r="M153" s="58">
        <v>171.87</v>
      </c>
      <c r="N153" s="58">
        <v>0.17</v>
      </c>
      <c r="O153" s="58">
        <v>0.03</v>
      </c>
      <c r="P153" s="58">
        <v>1761.74</v>
      </c>
      <c r="Q153" s="58">
        <v>52.66</v>
      </c>
      <c r="R153" s="58">
        <v>21.26</v>
      </c>
      <c r="S153" s="58">
        <v>5.48</v>
      </c>
      <c r="T153" s="15">
        <v>306.52</v>
      </c>
    </row>
    <row r="154" spans="1:20" x14ac:dyDescent="0.2">
      <c r="A154" s="58">
        <v>2670</v>
      </c>
      <c r="B154" s="58">
        <v>89.95</v>
      </c>
      <c r="C154" s="58">
        <v>301.11</v>
      </c>
      <c r="D154" s="58">
        <v>1113.83</v>
      </c>
      <c r="E154" s="58">
        <v>1028.8800000000001</v>
      </c>
      <c r="F154" s="58">
        <v>1365.56</v>
      </c>
      <c r="G154" s="58">
        <v>-1131.8599999999999</v>
      </c>
      <c r="H154" s="58">
        <v>13518885.470000001</v>
      </c>
      <c r="I154" s="58">
        <v>7185526.6399999997</v>
      </c>
      <c r="J154" s="58" t="s">
        <v>2561</v>
      </c>
      <c r="K154" s="58" t="s">
        <v>2562</v>
      </c>
      <c r="L154" s="58">
        <v>0.24</v>
      </c>
      <c r="M154" s="58">
        <v>63.435000000000002</v>
      </c>
      <c r="N154" s="58">
        <v>-0.23</v>
      </c>
      <c r="O154" s="58">
        <v>0.03</v>
      </c>
      <c r="P154" s="58">
        <v>1764.66</v>
      </c>
      <c r="Q154" s="58">
        <v>52.78</v>
      </c>
      <c r="R154" s="58">
        <v>21.26</v>
      </c>
      <c r="S154" s="58">
        <v>5.48</v>
      </c>
      <c r="T154" s="15">
        <v>306.49299999999999</v>
      </c>
    </row>
    <row r="155" spans="1:20" x14ac:dyDescent="0.2">
      <c r="A155" s="58">
        <v>2675.42</v>
      </c>
      <c r="B155" s="58">
        <v>89.96</v>
      </c>
      <c r="C155" s="58">
        <v>301.13</v>
      </c>
      <c r="D155" s="58">
        <v>1113.83</v>
      </c>
      <c r="E155" s="58">
        <v>1028.8800000000001</v>
      </c>
      <c r="F155" s="58">
        <v>1368.36</v>
      </c>
      <c r="G155" s="58">
        <v>-1136.5</v>
      </c>
      <c r="H155" s="58">
        <v>13518880.810000001</v>
      </c>
      <c r="I155" s="58">
        <v>7185529.4100000001</v>
      </c>
      <c r="J155" s="58" t="s">
        <v>2563</v>
      </c>
      <c r="K155" s="58" t="s">
        <v>2564</v>
      </c>
      <c r="L155" s="58">
        <v>0.04</v>
      </c>
      <c r="M155" s="58">
        <v>-26.565000000000001</v>
      </c>
      <c r="N155" s="58">
        <v>0.02</v>
      </c>
      <c r="O155" s="58">
        <v>0.04</v>
      </c>
      <c r="P155" s="58">
        <v>1769.93</v>
      </c>
      <c r="Q155" s="58">
        <v>52.99</v>
      </c>
      <c r="R155" s="58">
        <v>21.27</v>
      </c>
      <c r="S155" s="58">
        <v>5.48</v>
      </c>
      <c r="T155" s="15">
        <v>306.44499999999999</v>
      </c>
    </row>
    <row r="156" spans="1:20" x14ac:dyDescent="0.2">
      <c r="A156" s="58">
        <v>2679</v>
      </c>
      <c r="B156" s="58">
        <v>90.02</v>
      </c>
      <c r="C156" s="58">
        <v>301.10000000000002</v>
      </c>
      <c r="D156" s="58">
        <v>1113.83</v>
      </c>
      <c r="E156" s="58">
        <v>1028.8800000000001</v>
      </c>
      <c r="F156" s="58">
        <v>1370.21</v>
      </c>
      <c r="G156" s="58">
        <v>-1139.57</v>
      </c>
      <c r="H156" s="58">
        <v>13518877.73</v>
      </c>
      <c r="I156" s="58">
        <v>7185531.2400000002</v>
      </c>
      <c r="J156" s="58" t="s">
        <v>2565</v>
      </c>
      <c r="K156" s="58" t="s">
        <v>2566</v>
      </c>
      <c r="L156" s="58">
        <v>0.19</v>
      </c>
      <c r="M156" s="58">
        <v>-63.435000000000002</v>
      </c>
      <c r="N156" s="58">
        <v>0.17</v>
      </c>
      <c r="O156" s="58">
        <v>-0.08</v>
      </c>
      <c r="P156" s="58">
        <v>1773.41</v>
      </c>
      <c r="Q156" s="58">
        <v>53.13</v>
      </c>
      <c r="R156" s="58">
        <v>21.27</v>
      </c>
      <c r="S156" s="58">
        <v>5.48</v>
      </c>
      <c r="T156" s="15">
        <v>306.41300000000001</v>
      </c>
    </row>
    <row r="157" spans="1:20" x14ac:dyDescent="0.2">
      <c r="A157" s="58">
        <v>2682</v>
      </c>
      <c r="B157" s="58">
        <v>90.03</v>
      </c>
      <c r="C157" s="58">
        <v>301.08</v>
      </c>
      <c r="D157" s="58">
        <v>1113.83</v>
      </c>
      <c r="E157" s="58">
        <v>1028.8800000000001</v>
      </c>
      <c r="F157" s="58">
        <v>1371.76</v>
      </c>
      <c r="G157" s="58">
        <v>-1142.1400000000001</v>
      </c>
      <c r="H157" s="58">
        <v>13518875.15</v>
      </c>
      <c r="I157" s="58">
        <v>7185532.7699999996</v>
      </c>
      <c r="J157" s="58" t="s">
        <v>2567</v>
      </c>
      <c r="K157" s="58" t="s">
        <v>2568</v>
      </c>
      <c r="L157" s="58">
        <v>7.0000000000000007E-2</v>
      </c>
      <c r="M157" s="58">
        <v>-170.53800000000001</v>
      </c>
      <c r="N157" s="58">
        <v>0.03</v>
      </c>
      <c r="O157" s="58">
        <v>-7.0000000000000007E-2</v>
      </c>
      <c r="P157" s="58">
        <v>1776.33</v>
      </c>
      <c r="Q157" s="58">
        <v>53.25</v>
      </c>
      <c r="R157" s="58">
        <v>21.28</v>
      </c>
      <c r="S157" s="58">
        <v>5.48</v>
      </c>
      <c r="T157" s="15">
        <v>306.387</v>
      </c>
    </row>
    <row r="158" spans="1:20" x14ac:dyDescent="0.2">
      <c r="A158" s="58">
        <v>2685</v>
      </c>
      <c r="B158" s="58">
        <v>89.91</v>
      </c>
      <c r="C158" s="58">
        <v>301.06</v>
      </c>
      <c r="D158" s="58">
        <v>1113.83</v>
      </c>
      <c r="E158" s="58">
        <v>1028.8800000000001</v>
      </c>
      <c r="F158" s="58">
        <v>1373.31</v>
      </c>
      <c r="G158" s="58">
        <v>-1144.71</v>
      </c>
      <c r="H158" s="58">
        <v>13518872.57</v>
      </c>
      <c r="I158" s="58">
        <v>7185534.2999999998</v>
      </c>
      <c r="J158" s="58" t="s">
        <v>2569</v>
      </c>
      <c r="K158" s="58" t="s">
        <v>2570</v>
      </c>
      <c r="L158" s="58">
        <v>0.41</v>
      </c>
      <c r="M158" s="58">
        <v>-15.945</v>
      </c>
      <c r="N158" s="58">
        <v>-0.4</v>
      </c>
      <c r="O158" s="58">
        <v>-7.0000000000000007E-2</v>
      </c>
      <c r="P158" s="58">
        <v>1779.24</v>
      </c>
      <c r="Q158" s="58">
        <v>53.36</v>
      </c>
      <c r="R158" s="58">
        <v>21.28</v>
      </c>
      <c r="S158" s="58">
        <v>5.49</v>
      </c>
      <c r="T158" s="15">
        <v>306.36099999999999</v>
      </c>
    </row>
    <row r="159" spans="1:20" x14ac:dyDescent="0.2">
      <c r="A159" s="58">
        <v>2688</v>
      </c>
      <c r="B159" s="58">
        <v>89.98</v>
      </c>
      <c r="C159" s="58">
        <v>301.04000000000002</v>
      </c>
      <c r="D159" s="58">
        <v>1113.8399999999999</v>
      </c>
      <c r="E159" s="58">
        <v>1028.8900000000001</v>
      </c>
      <c r="F159" s="58">
        <v>1374.85</v>
      </c>
      <c r="G159" s="58">
        <v>-1147.28</v>
      </c>
      <c r="H159" s="58">
        <v>13518869.99</v>
      </c>
      <c r="I159" s="58">
        <v>7185535.8300000001</v>
      </c>
      <c r="J159" s="58" t="s">
        <v>2571</v>
      </c>
      <c r="K159" s="58" t="s">
        <v>2572</v>
      </c>
      <c r="L159" s="58">
        <v>0.24</v>
      </c>
      <c r="M159" s="58">
        <v>-26.565000000000001</v>
      </c>
      <c r="N159" s="58">
        <v>0.23</v>
      </c>
      <c r="O159" s="58">
        <v>-7.0000000000000007E-2</v>
      </c>
      <c r="P159" s="58">
        <v>1782.16</v>
      </c>
      <c r="Q159" s="58">
        <v>53.48</v>
      </c>
      <c r="R159" s="58">
        <v>21.28</v>
      </c>
      <c r="S159" s="58">
        <v>5.49</v>
      </c>
      <c r="T159" s="15">
        <v>306.33499999999998</v>
      </c>
    </row>
    <row r="160" spans="1:20" x14ac:dyDescent="0.2">
      <c r="A160" s="58">
        <v>2691</v>
      </c>
      <c r="B160" s="58">
        <v>90.04</v>
      </c>
      <c r="C160" s="58">
        <v>301.01</v>
      </c>
      <c r="D160" s="58">
        <v>1113.8399999999999</v>
      </c>
      <c r="E160" s="58">
        <v>1028.8900000000001</v>
      </c>
      <c r="F160" s="58">
        <v>1376.4</v>
      </c>
      <c r="G160" s="58">
        <v>-1149.8499999999999</v>
      </c>
      <c r="H160" s="58">
        <v>13518867.41</v>
      </c>
      <c r="I160" s="58">
        <v>7185537.3600000003</v>
      </c>
      <c r="J160" s="58" t="s">
        <v>2573</v>
      </c>
      <c r="K160" s="58" t="s">
        <v>2574</v>
      </c>
      <c r="L160" s="58">
        <v>0.22</v>
      </c>
      <c r="M160" s="58">
        <v>-174.80600000000001</v>
      </c>
      <c r="N160" s="58">
        <v>0.2</v>
      </c>
      <c r="O160" s="58">
        <v>-0.1</v>
      </c>
      <c r="P160" s="58">
        <v>1785.08</v>
      </c>
      <c r="Q160" s="58">
        <v>53.6</v>
      </c>
      <c r="R160" s="58">
        <v>21.29</v>
      </c>
      <c r="S160" s="58">
        <v>5.49</v>
      </c>
      <c r="T160" s="15">
        <v>306.30900000000003</v>
      </c>
    </row>
    <row r="161" spans="1:20" x14ac:dyDescent="0.2">
      <c r="A161" s="58">
        <v>2694</v>
      </c>
      <c r="B161" s="58">
        <v>89.82</v>
      </c>
      <c r="C161" s="58">
        <v>300.99</v>
      </c>
      <c r="D161" s="58">
        <v>1113.8399999999999</v>
      </c>
      <c r="E161" s="58">
        <v>1028.8900000000001</v>
      </c>
      <c r="F161" s="58">
        <v>1377.94</v>
      </c>
      <c r="G161" s="58">
        <v>-1152.42</v>
      </c>
      <c r="H161" s="58">
        <v>13518864.83</v>
      </c>
      <c r="I161" s="58">
        <v>7185538.8899999997</v>
      </c>
      <c r="J161" s="58" t="s">
        <v>2575</v>
      </c>
      <c r="K161" s="58" t="s">
        <v>2576</v>
      </c>
      <c r="L161" s="58">
        <v>0.74</v>
      </c>
      <c r="M161" s="58">
        <v>-13.241</v>
      </c>
      <c r="N161" s="58">
        <v>-0.73</v>
      </c>
      <c r="O161" s="58">
        <v>-7.0000000000000007E-2</v>
      </c>
      <c r="P161" s="58">
        <v>1787.99</v>
      </c>
      <c r="Q161" s="58">
        <v>53.72</v>
      </c>
      <c r="R161" s="58">
        <v>21.29</v>
      </c>
      <c r="S161" s="58">
        <v>5.49</v>
      </c>
      <c r="T161" s="15">
        <v>306.28399999999999</v>
      </c>
    </row>
    <row r="162" spans="1:20" x14ac:dyDescent="0.2">
      <c r="A162" s="58">
        <v>2699.34</v>
      </c>
      <c r="B162" s="58">
        <v>89.99</v>
      </c>
      <c r="C162" s="58">
        <v>300.95</v>
      </c>
      <c r="D162" s="58">
        <v>1113.8499999999999</v>
      </c>
      <c r="E162" s="58">
        <v>1028.9000000000001</v>
      </c>
      <c r="F162" s="58">
        <v>1380.69</v>
      </c>
      <c r="G162" s="58">
        <v>-1157</v>
      </c>
      <c r="H162" s="58">
        <v>13518860.23</v>
      </c>
      <c r="I162" s="58">
        <v>7185541.6100000003</v>
      </c>
      <c r="J162" s="58" t="s">
        <v>2577</v>
      </c>
      <c r="K162" s="58" t="s">
        <v>2578</v>
      </c>
      <c r="L162" s="58">
        <v>0.33</v>
      </c>
      <c r="M162" s="58">
        <v>96.34</v>
      </c>
      <c r="N162" s="58">
        <v>0.32</v>
      </c>
      <c r="O162" s="58">
        <v>-7.0000000000000007E-2</v>
      </c>
      <c r="P162" s="58">
        <v>1793.18</v>
      </c>
      <c r="Q162" s="58">
        <v>53.92</v>
      </c>
      <c r="R162" s="58">
        <v>21.3</v>
      </c>
      <c r="S162" s="58">
        <v>5.49</v>
      </c>
      <c r="T162" s="15">
        <v>306.238</v>
      </c>
    </row>
    <row r="163" spans="1:20" x14ac:dyDescent="0.2">
      <c r="A163" s="58">
        <v>2703</v>
      </c>
      <c r="B163" s="58">
        <v>89.98</v>
      </c>
      <c r="C163" s="58">
        <v>301.04000000000002</v>
      </c>
      <c r="D163" s="58">
        <v>1113.8499999999999</v>
      </c>
      <c r="E163" s="58">
        <v>1028.9000000000001</v>
      </c>
      <c r="F163" s="58">
        <v>1382.58</v>
      </c>
      <c r="G163" s="58">
        <v>-1160.1300000000001</v>
      </c>
      <c r="H163" s="58">
        <v>13518857.08</v>
      </c>
      <c r="I163" s="58">
        <v>7185543.4699999997</v>
      </c>
      <c r="J163" s="58" t="s">
        <v>2579</v>
      </c>
      <c r="K163" s="58" t="s">
        <v>2580</v>
      </c>
      <c r="L163" s="58">
        <v>0.25</v>
      </c>
      <c r="M163" s="58">
        <v>104.036</v>
      </c>
      <c r="N163" s="58">
        <v>-0.03</v>
      </c>
      <c r="O163" s="58">
        <v>0.25</v>
      </c>
      <c r="P163" s="58">
        <v>1796.74</v>
      </c>
      <c r="Q163" s="58">
        <v>54.07</v>
      </c>
      <c r="R163" s="58">
        <v>21.3</v>
      </c>
      <c r="S163" s="58">
        <v>5.49</v>
      </c>
      <c r="T163" s="15">
        <v>306.20699999999999</v>
      </c>
    </row>
    <row r="164" spans="1:20" x14ac:dyDescent="0.2">
      <c r="A164" s="58">
        <v>2706</v>
      </c>
      <c r="B164" s="58">
        <v>89.96</v>
      </c>
      <c r="C164" s="58">
        <v>301.12</v>
      </c>
      <c r="D164" s="58">
        <v>1113.8499999999999</v>
      </c>
      <c r="E164" s="58">
        <v>1028.9000000000001</v>
      </c>
      <c r="F164" s="58">
        <v>1384.13</v>
      </c>
      <c r="G164" s="58">
        <v>-1162.7</v>
      </c>
      <c r="H164" s="58">
        <v>13518854.51</v>
      </c>
      <c r="I164" s="58">
        <v>7185545</v>
      </c>
      <c r="J164" s="58" t="s">
        <v>2581</v>
      </c>
      <c r="K164" s="58" t="s">
        <v>2582</v>
      </c>
      <c r="L164" s="58">
        <v>0.27</v>
      </c>
      <c r="M164" s="58">
        <v>90</v>
      </c>
      <c r="N164" s="58">
        <v>-7.0000000000000007E-2</v>
      </c>
      <c r="O164" s="58">
        <v>0.27</v>
      </c>
      <c r="P164" s="58">
        <v>1799.66</v>
      </c>
      <c r="Q164" s="58">
        <v>54.19</v>
      </c>
      <c r="R164" s="58">
        <v>21.3</v>
      </c>
      <c r="S164" s="58">
        <v>5.49</v>
      </c>
      <c r="T164" s="15">
        <v>306.18299999999999</v>
      </c>
    </row>
    <row r="165" spans="1:20" x14ac:dyDescent="0.2">
      <c r="A165" s="58">
        <v>2709</v>
      </c>
      <c r="B165" s="58">
        <v>89.96</v>
      </c>
      <c r="C165" s="58">
        <v>301.2</v>
      </c>
      <c r="D165" s="58">
        <v>1113.8499999999999</v>
      </c>
      <c r="E165" s="58">
        <v>1028.9000000000001</v>
      </c>
      <c r="F165" s="58">
        <v>1385.68</v>
      </c>
      <c r="G165" s="58">
        <v>-1165.27</v>
      </c>
      <c r="H165" s="58">
        <v>13518851.93</v>
      </c>
      <c r="I165" s="58">
        <v>7185546.54</v>
      </c>
      <c r="J165" s="58" t="s">
        <v>2583</v>
      </c>
      <c r="K165" s="58" t="s">
        <v>2584</v>
      </c>
      <c r="L165" s="58">
        <v>0.27</v>
      </c>
      <c r="M165" s="58">
        <v>122.005</v>
      </c>
      <c r="N165" s="58">
        <v>0</v>
      </c>
      <c r="O165" s="58">
        <v>0.27</v>
      </c>
      <c r="P165" s="58">
        <v>1802.58</v>
      </c>
      <c r="Q165" s="58">
        <v>54.3</v>
      </c>
      <c r="R165" s="58">
        <v>21.31</v>
      </c>
      <c r="S165" s="58">
        <v>5.49</v>
      </c>
      <c r="T165" s="15">
        <v>306.15800000000002</v>
      </c>
    </row>
    <row r="166" spans="1:20" x14ac:dyDescent="0.2">
      <c r="A166" s="58">
        <v>2712</v>
      </c>
      <c r="B166" s="58">
        <v>89.91</v>
      </c>
      <c r="C166" s="58">
        <v>301.27999999999997</v>
      </c>
      <c r="D166" s="58">
        <v>1113.8599999999999</v>
      </c>
      <c r="E166" s="58">
        <v>1028.9100000000001</v>
      </c>
      <c r="F166" s="58">
        <v>1387.23</v>
      </c>
      <c r="G166" s="58">
        <v>-1167.8399999999999</v>
      </c>
      <c r="H166" s="58">
        <v>13518849.35</v>
      </c>
      <c r="I166" s="58">
        <v>7185548.0800000001</v>
      </c>
      <c r="J166" s="58" t="s">
        <v>2585</v>
      </c>
      <c r="K166" s="58" t="s">
        <v>2586</v>
      </c>
      <c r="L166" s="58">
        <v>0.31</v>
      </c>
      <c r="M166" s="58">
        <v>45</v>
      </c>
      <c r="N166" s="58">
        <v>-0.17</v>
      </c>
      <c r="O166" s="58">
        <v>0.27</v>
      </c>
      <c r="P166" s="58">
        <v>1805.5</v>
      </c>
      <c r="Q166" s="58">
        <v>54.42</v>
      </c>
      <c r="R166" s="58">
        <v>21.31</v>
      </c>
      <c r="S166" s="58">
        <v>5.5</v>
      </c>
      <c r="T166" s="15">
        <v>306.13400000000001</v>
      </c>
    </row>
    <row r="167" spans="1:20" x14ac:dyDescent="0.2">
      <c r="A167" s="58">
        <v>2715</v>
      </c>
      <c r="B167" s="58">
        <v>89.98</v>
      </c>
      <c r="C167" s="58">
        <v>301.35000000000002</v>
      </c>
      <c r="D167" s="58">
        <v>1113.8599999999999</v>
      </c>
      <c r="E167" s="58">
        <v>1028.9100000000001</v>
      </c>
      <c r="F167" s="58">
        <v>1388.79</v>
      </c>
      <c r="G167" s="58">
        <v>-1170.4000000000001</v>
      </c>
      <c r="H167" s="58">
        <v>13518846.779999999</v>
      </c>
      <c r="I167" s="58">
        <v>7185549.6200000001</v>
      </c>
      <c r="J167" s="58" t="s">
        <v>2587</v>
      </c>
      <c r="K167" s="58" t="s">
        <v>2588</v>
      </c>
      <c r="L167" s="58">
        <v>0.33</v>
      </c>
      <c r="M167" s="58">
        <v>97.125</v>
      </c>
      <c r="N167" s="58">
        <v>0.23</v>
      </c>
      <c r="O167" s="58">
        <v>0.23</v>
      </c>
      <c r="P167" s="58">
        <v>1808.42</v>
      </c>
      <c r="Q167" s="58">
        <v>54.54</v>
      </c>
      <c r="R167" s="58">
        <v>21.31</v>
      </c>
      <c r="S167" s="58">
        <v>5.5</v>
      </c>
      <c r="T167" s="15">
        <v>306.11</v>
      </c>
    </row>
    <row r="168" spans="1:20" x14ac:dyDescent="0.2">
      <c r="A168" s="58">
        <v>2718</v>
      </c>
      <c r="B168" s="58">
        <v>89.97</v>
      </c>
      <c r="C168" s="58">
        <v>301.43</v>
      </c>
      <c r="D168" s="58">
        <v>1113.8599999999999</v>
      </c>
      <c r="E168" s="58">
        <v>1028.9100000000001</v>
      </c>
      <c r="F168" s="58">
        <v>1390.36</v>
      </c>
      <c r="G168" s="58">
        <v>-1172.96</v>
      </c>
      <c r="H168" s="58">
        <v>13518844.210000001</v>
      </c>
      <c r="I168" s="58">
        <v>7185551.1600000001</v>
      </c>
      <c r="J168" s="58" t="s">
        <v>2589</v>
      </c>
      <c r="K168" s="58" t="s">
        <v>2590</v>
      </c>
      <c r="L168" s="58">
        <v>0.27</v>
      </c>
      <c r="M168" s="58">
        <v>109.654</v>
      </c>
      <c r="N168" s="58">
        <v>-0.03</v>
      </c>
      <c r="O168" s="58">
        <v>0.27</v>
      </c>
      <c r="P168" s="58">
        <v>1811.34</v>
      </c>
      <c r="Q168" s="58">
        <v>54.66</v>
      </c>
      <c r="R168" s="58">
        <v>21.32</v>
      </c>
      <c r="S168" s="58">
        <v>5.5</v>
      </c>
      <c r="T168" s="15">
        <v>306.08699999999999</v>
      </c>
    </row>
    <row r="169" spans="1:20" x14ac:dyDescent="0.2">
      <c r="A169" s="58">
        <v>2723.32</v>
      </c>
      <c r="B169" s="58">
        <v>89.92</v>
      </c>
      <c r="C169" s="58">
        <v>301.57</v>
      </c>
      <c r="D169" s="58">
        <v>1113.8699999999999</v>
      </c>
      <c r="E169" s="58">
        <v>1028.92</v>
      </c>
      <c r="F169" s="58">
        <v>1393.14</v>
      </c>
      <c r="G169" s="58">
        <v>-1177.5</v>
      </c>
      <c r="H169" s="58">
        <v>13518839.65</v>
      </c>
      <c r="I169" s="58">
        <v>7185553.9100000001</v>
      </c>
      <c r="J169" s="58" t="s">
        <v>2591</v>
      </c>
      <c r="K169" s="58" t="s">
        <v>2592</v>
      </c>
      <c r="L169" s="58">
        <v>0.28000000000000003</v>
      </c>
      <c r="M169" s="58">
        <v>-79.694999999999993</v>
      </c>
      <c r="N169" s="58">
        <v>-0.09</v>
      </c>
      <c r="O169" s="58">
        <v>0.26</v>
      </c>
      <c r="P169" s="58">
        <v>1816.52</v>
      </c>
      <c r="Q169" s="58">
        <v>54.87</v>
      </c>
      <c r="R169" s="58">
        <v>21.32</v>
      </c>
      <c r="S169" s="58">
        <v>5.5</v>
      </c>
      <c r="T169" s="15">
        <v>306.04700000000003</v>
      </c>
    </row>
    <row r="170" spans="1:20" x14ac:dyDescent="0.2">
      <c r="A170" s="58">
        <v>2727</v>
      </c>
      <c r="B170" s="58">
        <v>89.94</v>
      </c>
      <c r="C170" s="58">
        <v>301.45999999999998</v>
      </c>
      <c r="D170" s="58">
        <v>1113.8699999999999</v>
      </c>
      <c r="E170" s="58">
        <v>1028.92</v>
      </c>
      <c r="F170" s="58">
        <v>1395.06</v>
      </c>
      <c r="G170" s="58">
        <v>-1180.6300000000001</v>
      </c>
      <c r="H170" s="58">
        <v>13518836.5</v>
      </c>
      <c r="I170" s="58">
        <v>7185555.8200000003</v>
      </c>
      <c r="J170" s="58" t="s">
        <v>2593</v>
      </c>
      <c r="K170" s="58" t="s">
        <v>2594</v>
      </c>
      <c r="L170" s="58">
        <v>0.3</v>
      </c>
      <c r="M170" s="58">
        <v>-53.13</v>
      </c>
      <c r="N170" s="58">
        <v>0.05</v>
      </c>
      <c r="O170" s="58">
        <v>-0.3</v>
      </c>
      <c r="P170" s="58">
        <v>1820.1</v>
      </c>
      <c r="Q170" s="58">
        <v>55.01</v>
      </c>
      <c r="R170" s="58">
        <v>21.32</v>
      </c>
      <c r="S170" s="58">
        <v>5.5</v>
      </c>
      <c r="T170" s="15">
        <v>306.01900000000001</v>
      </c>
    </row>
    <row r="171" spans="1:20" x14ac:dyDescent="0.2">
      <c r="A171" s="58">
        <v>2730</v>
      </c>
      <c r="B171" s="58">
        <v>90</v>
      </c>
      <c r="C171" s="58">
        <v>301.38</v>
      </c>
      <c r="D171" s="58">
        <v>1113.8699999999999</v>
      </c>
      <c r="E171" s="58">
        <v>1028.92</v>
      </c>
      <c r="F171" s="58">
        <v>1396.62</v>
      </c>
      <c r="G171" s="58">
        <v>-1183.19</v>
      </c>
      <c r="H171" s="58">
        <v>13518833.93</v>
      </c>
      <c r="I171" s="58">
        <v>7185557.3600000003</v>
      </c>
      <c r="J171" s="58" t="s">
        <v>2595</v>
      </c>
      <c r="K171" s="58" t="s">
        <v>2596</v>
      </c>
      <c r="L171" s="58">
        <v>0.33</v>
      </c>
      <c r="M171" s="58">
        <v>-32.734999999999999</v>
      </c>
      <c r="N171" s="58">
        <v>0.2</v>
      </c>
      <c r="O171" s="58">
        <v>-0.27</v>
      </c>
      <c r="P171" s="58">
        <v>1823.02</v>
      </c>
      <c r="Q171" s="58">
        <v>55.13</v>
      </c>
      <c r="R171" s="58">
        <v>21.33</v>
      </c>
      <c r="S171" s="58">
        <v>5.5</v>
      </c>
      <c r="T171" s="15">
        <v>305.99700000000001</v>
      </c>
    </row>
    <row r="172" spans="1:20" x14ac:dyDescent="0.2">
      <c r="A172" s="58">
        <v>2733</v>
      </c>
      <c r="B172" s="58">
        <v>90.14</v>
      </c>
      <c r="C172" s="58">
        <v>301.29000000000002</v>
      </c>
      <c r="D172" s="58">
        <v>1113.8699999999999</v>
      </c>
      <c r="E172" s="58">
        <v>1028.92</v>
      </c>
      <c r="F172" s="58">
        <v>1398.18</v>
      </c>
      <c r="G172" s="58">
        <v>-1185.76</v>
      </c>
      <c r="H172" s="58">
        <v>13518831.359999999</v>
      </c>
      <c r="I172" s="58">
        <v>7185558.9100000001</v>
      </c>
      <c r="J172" s="58" t="s">
        <v>2597</v>
      </c>
      <c r="K172" s="58" t="s">
        <v>2598</v>
      </c>
      <c r="L172" s="58">
        <v>0.55000000000000004</v>
      </c>
      <c r="M172" s="58">
        <v>-53.13</v>
      </c>
      <c r="N172" s="58">
        <v>0.47</v>
      </c>
      <c r="O172" s="58">
        <v>-0.3</v>
      </c>
      <c r="P172" s="58">
        <v>1825.94</v>
      </c>
      <c r="Q172" s="58">
        <v>55.25</v>
      </c>
      <c r="R172" s="58">
        <v>21.33</v>
      </c>
      <c r="S172" s="58">
        <v>5.5</v>
      </c>
      <c r="T172" s="15">
        <v>305.97399999999999</v>
      </c>
    </row>
    <row r="173" spans="1:20" x14ac:dyDescent="0.2">
      <c r="A173" s="58">
        <v>2736</v>
      </c>
      <c r="B173" s="58">
        <v>90.2</v>
      </c>
      <c r="C173" s="58">
        <v>301.20999999999998</v>
      </c>
      <c r="D173" s="58">
        <v>1113.8599999999999</v>
      </c>
      <c r="E173" s="58">
        <v>1028.9100000000001</v>
      </c>
      <c r="F173" s="58">
        <v>1399.74</v>
      </c>
      <c r="G173" s="58">
        <v>-1188.32</v>
      </c>
      <c r="H173" s="58">
        <v>13518828.789999999</v>
      </c>
      <c r="I173" s="58">
        <v>7185560.4400000004</v>
      </c>
      <c r="J173" s="58" t="s">
        <v>2599</v>
      </c>
      <c r="K173" s="58" t="s">
        <v>2600</v>
      </c>
      <c r="L173" s="58">
        <v>0.33</v>
      </c>
      <c r="M173" s="58">
        <v>-131.63399999999999</v>
      </c>
      <c r="N173" s="58">
        <v>0.2</v>
      </c>
      <c r="O173" s="58">
        <v>-0.27</v>
      </c>
      <c r="P173" s="58">
        <v>1828.86</v>
      </c>
      <c r="Q173" s="58">
        <v>55.37</v>
      </c>
      <c r="R173" s="58">
        <v>21.33</v>
      </c>
      <c r="S173" s="58">
        <v>5.51</v>
      </c>
      <c r="T173" s="15">
        <v>305.95100000000002</v>
      </c>
    </row>
    <row r="174" spans="1:20" x14ac:dyDescent="0.2">
      <c r="A174" s="58">
        <v>2739</v>
      </c>
      <c r="B174" s="58">
        <v>90.12</v>
      </c>
      <c r="C174" s="58">
        <v>301.12</v>
      </c>
      <c r="D174" s="58">
        <v>1113.8499999999999</v>
      </c>
      <c r="E174" s="58">
        <v>1028.9000000000001</v>
      </c>
      <c r="F174" s="58">
        <v>1401.29</v>
      </c>
      <c r="G174" s="58">
        <v>-1190.8900000000001</v>
      </c>
      <c r="H174" s="58">
        <v>13518826.210000001</v>
      </c>
      <c r="I174" s="58">
        <v>7185561.9800000004</v>
      </c>
      <c r="J174" s="58" t="s">
        <v>2601</v>
      </c>
      <c r="K174" s="58" t="s">
        <v>2602</v>
      </c>
      <c r="L174" s="58">
        <v>0.4</v>
      </c>
      <c r="M174" s="58">
        <v>-63.435000000000002</v>
      </c>
      <c r="N174" s="58">
        <v>-0.27</v>
      </c>
      <c r="O174" s="58">
        <v>-0.3</v>
      </c>
      <c r="P174" s="58">
        <v>1831.78</v>
      </c>
      <c r="Q174" s="58">
        <v>55.49</v>
      </c>
      <c r="R174" s="58">
        <v>21.34</v>
      </c>
      <c r="S174" s="58">
        <v>5.51</v>
      </c>
      <c r="T174" s="15">
        <v>305.92899999999997</v>
      </c>
    </row>
    <row r="175" spans="1:20" x14ac:dyDescent="0.2">
      <c r="A175" s="58">
        <v>2742</v>
      </c>
      <c r="B175" s="58">
        <v>90.16</v>
      </c>
      <c r="C175" s="58">
        <v>301.04000000000002</v>
      </c>
      <c r="D175" s="58">
        <v>1113.8399999999999</v>
      </c>
      <c r="E175" s="58">
        <v>1028.8900000000001</v>
      </c>
      <c r="F175" s="58">
        <v>1402.84</v>
      </c>
      <c r="G175" s="58">
        <v>-1193.46</v>
      </c>
      <c r="H175" s="58">
        <v>13518823.630000001</v>
      </c>
      <c r="I175" s="58">
        <v>7185563.5099999998</v>
      </c>
      <c r="J175" s="58" t="s">
        <v>2603</v>
      </c>
      <c r="K175" s="58" t="s">
        <v>2604</v>
      </c>
      <c r="L175" s="58">
        <v>0.3</v>
      </c>
      <c r="M175" s="58">
        <v>-104.036</v>
      </c>
      <c r="N175" s="58">
        <v>0.13</v>
      </c>
      <c r="O175" s="58">
        <v>-0.27</v>
      </c>
      <c r="P175" s="58">
        <v>1834.7</v>
      </c>
      <c r="Q175" s="58">
        <v>55.61</v>
      </c>
      <c r="R175" s="58">
        <v>21.34</v>
      </c>
      <c r="S175" s="58">
        <v>5.51</v>
      </c>
      <c r="T175" s="15">
        <v>305.90600000000001</v>
      </c>
    </row>
    <row r="176" spans="1:20" x14ac:dyDescent="0.2">
      <c r="A176" s="58">
        <v>2747.42</v>
      </c>
      <c r="B176" s="58">
        <v>90.12</v>
      </c>
      <c r="C176" s="58">
        <v>300.88</v>
      </c>
      <c r="D176" s="58">
        <v>1113.83</v>
      </c>
      <c r="E176" s="58">
        <v>1028.8800000000001</v>
      </c>
      <c r="F176" s="58">
        <v>1405.63</v>
      </c>
      <c r="G176" s="58">
        <v>-1198.0999999999999</v>
      </c>
      <c r="H176" s="58">
        <v>13518818.960000001</v>
      </c>
      <c r="I176" s="58">
        <v>7185566.2699999996</v>
      </c>
      <c r="J176" s="58" t="s">
        <v>2605</v>
      </c>
      <c r="K176" s="58" t="s">
        <v>2606</v>
      </c>
      <c r="L176" s="58">
        <v>0.3</v>
      </c>
      <c r="M176" s="58">
        <v>135</v>
      </c>
      <c r="N176" s="58">
        <v>-7.0000000000000007E-2</v>
      </c>
      <c r="O176" s="58">
        <v>-0.3</v>
      </c>
      <c r="P176" s="58">
        <v>1839.97</v>
      </c>
      <c r="Q176" s="58">
        <v>55.82</v>
      </c>
      <c r="R176" s="58">
        <v>21.35</v>
      </c>
      <c r="S176" s="58">
        <v>5.51</v>
      </c>
      <c r="T176" s="15">
        <v>305.86500000000001</v>
      </c>
    </row>
    <row r="177" spans="1:20" x14ac:dyDescent="0.2">
      <c r="A177" s="58">
        <v>2751</v>
      </c>
      <c r="B177" s="58">
        <v>90.07</v>
      </c>
      <c r="C177" s="58">
        <v>300.93</v>
      </c>
      <c r="D177" s="58">
        <v>1113.83</v>
      </c>
      <c r="E177" s="58">
        <v>1028.8800000000001</v>
      </c>
      <c r="F177" s="58">
        <v>1407.47</v>
      </c>
      <c r="G177" s="58">
        <v>-1201.18</v>
      </c>
      <c r="H177" s="58">
        <v>13518815.880000001</v>
      </c>
      <c r="I177" s="58">
        <v>7185568.0899999999</v>
      </c>
      <c r="J177" s="58" t="s">
        <v>2607</v>
      </c>
      <c r="K177" s="58" t="s">
        <v>2608</v>
      </c>
      <c r="L177" s="58">
        <v>0.2</v>
      </c>
      <c r="M177" s="58">
        <v>63.435000000000002</v>
      </c>
      <c r="N177" s="58">
        <v>-0.14000000000000001</v>
      </c>
      <c r="O177" s="58">
        <v>0.14000000000000001</v>
      </c>
      <c r="P177" s="58">
        <v>1843.45</v>
      </c>
      <c r="Q177" s="58">
        <v>55.96</v>
      </c>
      <c r="R177" s="58">
        <v>21.35</v>
      </c>
      <c r="S177" s="58">
        <v>5.51</v>
      </c>
      <c r="T177" s="15">
        <v>305.83699999999999</v>
      </c>
    </row>
    <row r="178" spans="1:20" x14ac:dyDescent="0.2">
      <c r="A178" s="58">
        <v>2754</v>
      </c>
      <c r="B178" s="58">
        <v>90.09</v>
      </c>
      <c r="C178" s="58">
        <v>300.97000000000003</v>
      </c>
      <c r="D178" s="58">
        <v>1113.82</v>
      </c>
      <c r="E178" s="58">
        <v>1028.8699999999999</v>
      </c>
      <c r="F178" s="58">
        <v>1409.01</v>
      </c>
      <c r="G178" s="58">
        <v>-1203.75</v>
      </c>
      <c r="H178" s="58">
        <v>13518813.300000001</v>
      </c>
      <c r="I178" s="58">
        <v>7185569.6100000003</v>
      </c>
      <c r="J178" s="58" t="s">
        <v>2609</v>
      </c>
      <c r="K178" s="58" t="s">
        <v>2610</v>
      </c>
      <c r="L178" s="58">
        <v>0.15</v>
      </c>
      <c r="M178" s="58">
        <v>104.036</v>
      </c>
      <c r="N178" s="58">
        <v>7.0000000000000007E-2</v>
      </c>
      <c r="O178" s="58">
        <v>0.13</v>
      </c>
      <c r="P178" s="58">
        <v>1846.36</v>
      </c>
      <c r="Q178" s="58">
        <v>56.08</v>
      </c>
      <c r="R178" s="58">
        <v>21.35</v>
      </c>
      <c r="S178" s="58">
        <v>5.51</v>
      </c>
      <c r="T178" s="15">
        <v>305.815</v>
      </c>
    </row>
    <row r="179" spans="1:20" x14ac:dyDescent="0.2">
      <c r="A179" s="58">
        <v>2757</v>
      </c>
      <c r="B179" s="58">
        <v>90.08</v>
      </c>
      <c r="C179" s="58">
        <v>301.01</v>
      </c>
      <c r="D179" s="58">
        <v>1113.82</v>
      </c>
      <c r="E179" s="58">
        <v>1028.8699999999999</v>
      </c>
      <c r="F179" s="58">
        <v>1410.56</v>
      </c>
      <c r="G179" s="58">
        <v>-1206.32</v>
      </c>
      <c r="H179" s="58">
        <v>13518810.710000001</v>
      </c>
      <c r="I179" s="58">
        <v>7185571.1399999997</v>
      </c>
      <c r="J179" s="58" t="s">
        <v>2611</v>
      </c>
      <c r="K179" s="58" t="s">
        <v>2612</v>
      </c>
      <c r="L179" s="58">
        <v>0.14000000000000001</v>
      </c>
      <c r="M179" s="58">
        <v>71.564999999999998</v>
      </c>
      <c r="N179" s="58">
        <v>-0.03</v>
      </c>
      <c r="O179" s="58">
        <v>0.13</v>
      </c>
      <c r="P179" s="58">
        <v>1849.28</v>
      </c>
      <c r="Q179" s="58">
        <v>56.2</v>
      </c>
      <c r="R179" s="58">
        <v>21.35</v>
      </c>
      <c r="S179" s="58">
        <v>5.51</v>
      </c>
      <c r="T179" s="15">
        <v>305.79300000000001</v>
      </c>
    </row>
    <row r="180" spans="1:20" x14ac:dyDescent="0.2">
      <c r="A180" s="58">
        <v>2760</v>
      </c>
      <c r="B180" s="58">
        <v>90.09</v>
      </c>
      <c r="C180" s="58">
        <v>301.04000000000002</v>
      </c>
      <c r="D180" s="58">
        <v>1113.81</v>
      </c>
      <c r="E180" s="58">
        <v>1028.8599999999999</v>
      </c>
      <c r="F180" s="58">
        <v>1412.1</v>
      </c>
      <c r="G180" s="58">
        <v>-1208.8900000000001</v>
      </c>
      <c r="H180" s="58">
        <v>13518808.130000001</v>
      </c>
      <c r="I180" s="58">
        <v>7185572.6699999999</v>
      </c>
      <c r="J180" s="58" t="s">
        <v>2613</v>
      </c>
      <c r="K180" s="58" t="s">
        <v>2614</v>
      </c>
      <c r="L180" s="58">
        <v>0.11</v>
      </c>
      <c r="M180" s="58">
        <v>53.13</v>
      </c>
      <c r="N180" s="58">
        <v>0.03</v>
      </c>
      <c r="O180" s="58">
        <v>0.1</v>
      </c>
      <c r="P180" s="58">
        <v>1852.19</v>
      </c>
      <c r="Q180" s="58">
        <v>56.32</v>
      </c>
      <c r="R180" s="58">
        <v>21.36</v>
      </c>
      <c r="S180" s="58">
        <v>5.51</v>
      </c>
      <c r="T180" s="15">
        <v>305.77100000000002</v>
      </c>
    </row>
    <row r="181" spans="1:20" x14ac:dyDescent="0.2">
      <c r="A181" s="58">
        <v>2763</v>
      </c>
      <c r="B181" s="58">
        <v>90.12</v>
      </c>
      <c r="C181" s="58">
        <v>301.08</v>
      </c>
      <c r="D181" s="58">
        <v>1113.81</v>
      </c>
      <c r="E181" s="58">
        <v>1028.8599999999999</v>
      </c>
      <c r="F181" s="58">
        <v>1413.65</v>
      </c>
      <c r="G181" s="58">
        <v>-1211.46</v>
      </c>
      <c r="H181" s="58">
        <v>13518805.550000001</v>
      </c>
      <c r="I181" s="58">
        <v>7185574.2000000002</v>
      </c>
      <c r="J181" s="58" t="s">
        <v>2615</v>
      </c>
      <c r="K181" s="58" t="s">
        <v>2616</v>
      </c>
      <c r="L181" s="58">
        <v>0.17</v>
      </c>
      <c r="M181" s="58">
        <v>150.255</v>
      </c>
      <c r="N181" s="58">
        <v>0.1</v>
      </c>
      <c r="O181" s="58">
        <v>0.13</v>
      </c>
      <c r="P181" s="58">
        <v>1855.11</v>
      </c>
      <c r="Q181" s="58">
        <v>56.44</v>
      </c>
      <c r="R181" s="58">
        <v>21.36</v>
      </c>
      <c r="S181" s="58">
        <v>5.52</v>
      </c>
      <c r="T181" s="15">
        <v>305.74900000000002</v>
      </c>
    </row>
    <row r="182" spans="1:20" x14ac:dyDescent="0.2">
      <c r="A182" s="58">
        <v>2766</v>
      </c>
      <c r="B182" s="58">
        <v>90.05</v>
      </c>
      <c r="C182" s="58">
        <v>301.12</v>
      </c>
      <c r="D182" s="58">
        <v>1113.8</v>
      </c>
      <c r="E182" s="58">
        <v>1028.8499999999999</v>
      </c>
      <c r="F182" s="58">
        <v>1415.2</v>
      </c>
      <c r="G182" s="58">
        <v>-1214.03</v>
      </c>
      <c r="H182" s="58">
        <v>13518802.970000001</v>
      </c>
      <c r="I182" s="58">
        <v>7185575.7300000004</v>
      </c>
      <c r="J182" s="58" t="s">
        <v>2617</v>
      </c>
      <c r="K182" s="58" t="s">
        <v>2618</v>
      </c>
      <c r="L182" s="58">
        <v>0.27</v>
      </c>
      <c r="M182" s="58">
        <v>113.199</v>
      </c>
      <c r="N182" s="58">
        <v>-0.23</v>
      </c>
      <c r="O182" s="58">
        <v>0.13</v>
      </c>
      <c r="P182" s="58">
        <v>1858.03</v>
      </c>
      <c r="Q182" s="58">
        <v>56.56</v>
      </c>
      <c r="R182" s="58">
        <v>21.36</v>
      </c>
      <c r="S182" s="58">
        <v>5.52</v>
      </c>
      <c r="T182" s="15">
        <v>305.72699999999998</v>
      </c>
    </row>
    <row r="183" spans="1:20" x14ac:dyDescent="0.2">
      <c r="A183" s="58">
        <v>2771.07</v>
      </c>
      <c r="B183" s="58">
        <v>90.02</v>
      </c>
      <c r="C183" s="58">
        <v>301.19</v>
      </c>
      <c r="D183" s="58">
        <v>1113.8</v>
      </c>
      <c r="E183" s="58">
        <v>1028.8499999999999</v>
      </c>
      <c r="F183" s="58">
        <v>1417.82</v>
      </c>
      <c r="G183" s="58">
        <v>-1218.3699999999999</v>
      </c>
      <c r="H183" s="58">
        <v>13518798.619999999</v>
      </c>
      <c r="I183" s="58">
        <v>7185578.3300000001</v>
      </c>
      <c r="J183" s="58" t="s">
        <v>2619</v>
      </c>
      <c r="K183" s="58" t="s">
        <v>2620</v>
      </c>
      <c r="L183" s="58">
        <v>0.15</v>
      </c>
      <c r="M183" s="58">
        <v>-78.69</v>
      </c>
      <c r="N183" s="58">
        <v>-0.06</v>
      </c>
      <c r="O183" s="58">
        <v>0.14000000000000001</v>
      </c>
      <c r="P183" s="58">
        <v>1862.96</v>
      </c>
      <c r="Q183" s="58">
        <v>56.76</v>
      </c>
      <c r="R183" s="58">
        <v>21.37</v>
      </c>
      <c r="S183" s="58">
        <v>5.52</v>
      </c>
      <c r="T183" s="15">
        <v>305.69200000000001</v>
      </c>
    </row>
    <row r="184" spans="1:20" x14ac:dyDescent="0.2">
      <c r="A184" s="58">
        <v>2775</v>
      </c>
      <c r="B184" s="58">
        <v>90.04</v>
      </c>
      <c r="C184" s="58">
        <v>301.08999999999997</v>
      </c>
      <c r="D184" s="58">
        <v>1113.8</v>
      </c>
      <c r="E184" s="58">
        <v>1028.8499999999999</v>
      </c>
      <c r="F184" s="58">
        <v>1419.85</v>
      </c>
      <c r="G184" s="58">
        <v>-1221.73</v>
      </c>
      <c r="H184" s="58">
        <v>13518795.24</v>
      </c>
      <c r="I184" s="58">
        <v>7185580.3399999999</v>
      </c>
      <c r="J184" s="58" t="s">
        <v>2621</v>
      </c>
      <c r="K184" s="58" t="s">
        <v>2622</v>
      </c>
      <c r="L184" s="58">
        <v>0.26</v>
      </c>
      <c r="M184" s="58">
        <v>-97.125</v>
      </c>
      <c r="N184" s="58">
        <v>0.05</v>
      </c>
      <c r="O184" s="58">
        <v>-0.25</v>
      </c>
      <c r="P184" s="58">
        <v>1866.78</v>
      </c>
      <c r="Q184" s="58">
        <v>56.92</v>
      </c>
      <c r="R184" s="58">
        <v>21.37</v>
      </c>
      <c r="S184" s="58">
        <v>5.52</v>
      </c>
      <c r="T184" s="15">
        <v>305.66399999999999</v>
      </c>
    </row>
    <row r="185" spans="1:20" x14ac:dyDescent="0.2">
      <c r="A185" s="58">
        <v>2778</v>
      </c>
      <c r="B185" s="58">
        <v>90.03</v>
      </c>
      <c r="C185" s="58">
        <v>301.01</v>
      </c>
      <c r="D185" s="58">
        <v>1113.8</v>
      </c>
      <c r="E185" s="58">
        <v>1028.8499999999999</v>
      </c>
      <c r="F185" s="58">
        <v>1421.4</v>
      </c>
      <c r="G185" s="58">
        <v>-1224.3</v>
      </c>
      <c r="H185" s="58">
        <v>13518792.66</v>
      </c>
      <c r="I185" s="58">
        <v>7185581.8700000001</v>
      </c>
      <c r="J185" s="58" t="s">
        <v>2623</v>
      </c>
      <c r="K185" s="58" t="s">
        <v>2624</v>
      </c>
      <c r="L185" s="58">
        <v>0.27</v>
      </c>
      <c r="M185" s="58">
        <v>-57.994999999999997</v>
      </c>
      <c r="N185" s="58">
        <v>-0.03</v>
      </c>
      <c r="O185" s="58">
        <v>-0.27</v>
      </c>
      <c r="P185" s="58">
        <v>1869.7</v>
      </c>
      <c r="Q185" s="58">
        <v>57.04</v>
      </c>
      <c r="R185" s="58">
        <v>21.38</v>
      </c>
      <c r="S185" s="58">
        <v>5.52</v>
      </c>
      <c r="T185" s="15">
        <v>305.64299999999997</v>
      </c>
    </row>
    <row r="186" spans="1:20" x14ac:dyDescent="0.2">
      <c r="A186" s="58">
        <v>2781</v>
      </c>
      <c r="B186" s="58">
        <v>90.08</v>
      </c>
      <c r="C186" s="58">
        <v>300.93</v>
      </c>
      <c r="D186" s="58">
        <v>1113.79</v>
      </c>
      <c r="E186" s="58">
        <v>1028.8399999999999</v>
      </c>
      <c r="F186" s="58">
        <v>1422.95</v>
      </c>
      <c r="G186" s="58">
        <v>-1226.8800000000001</v>
      </c>
      <c r="H186" s="58">
        <v>13518790.08</v>
      </c>
      <c r="I186" s="58">
        <v>7185583.3899999997</v>
      </c>
      <c r="J186" s="58" t="s">
        <v>2625</v>
      </c>
      <c r="K186" s="58" t="s">
        <v>2626</v>
      </c>
      <c r="L186" s="58">
        <v>0.31</v>
      </c>
      <c r="M186" s="58">
        <v>-110.556</v>
      </c>
      <c r="N186" s="58">
        <v>0.17</v>
      </c>
      <c r="O186" s="58">
        <v>-0.27</v>
      </c>
      <c r="P186" s="58">
        <v>1872.62</v>
      </c>
      <c r="Q186" s="58">
        <v>57.16</v>
      </c>
      <c r="R186" s="58">
        <v>21.38</v>
      </c>
      <c r="S186" s="58">
        <v>5.52</v>
      </c>
      <c r="T186" s="15">
        <v>305.62200000000001</v>
      </c>
    </row>
    <row r="187" spans="1:20" x14ac:dyDescent="0.2">
      <c r="A187" s="58">
        <v>2784</v>
      </c>
      <c r="B187" s="58">
        <v>90.05</v>
      </c>
      <c r="C187" s="58">
        <v>300.85000000000002</v>
      </c>
      <c r="D187" s="58">
        <v>1113.79</v>
      </c>
      <c r="E187" s="58">
        <v>1028.8399999999999</v>
      </c>
      <c r="F187" s="58">
        <v>1424.49</v>
      </c>
      <c r="G187" s="58">
        <v>-1229.45</v>
      </c>
      <c r="H187" s="58">
        <v>13518787.49</v>
      </c>
      <c r="I187" s="58">
        <v>7185584.9199999999</v>
      </c>
      <c r="J187" s="58" t="s">
        <v>2627</v>
      </c>
      <c r="K187" s="58" t="s">
        <v>2628</v>
      </c>
      <c r="L187" s="58">
        <v>0.28000000000000003</v>
      </c>
      <c r="M187" s="58">
        <v>-116.565</v>
      </c>
      <c r="N187" s="58">
        <v>-0.1</v>
      </c>
      <c r="O187" s="58">
        <v>-0.27</v>
      </c>
      <c r="P187" s="58">
        <v>1875.53</v>
      </c>
      <c r="Q187" s="58">
        <v>57.28</v>
      </c>
      <c r="R187" s="58">
        <v>21.38</v>
      </c>
      <c r="S187" s="58">
        <v>5.52</v>
      </c>
      <c r="T187" s="15">
        <v>305.601</v>
      </c>
    </row>
    <row r="188" spans="1:20" x14ac:dyDescent="0.2">
      <c r="A188" s="58">
        <v>2787</v>
      </c>
      <c r="B188" s="58">
        <v>90.01</v>
      </c>
      <c r="C188" s="58">
        <v>300.77</v>
      </c>
      <c r="D188" s="58">
        <v>1113.79</v>
      </c>
      <c r="E188" s="58">
        <v>1028.8399999999999</v>
      </c>
      <c r="F188" s="58">
        <v>1426.02</v>
      </c>
      <c r="G188" s="58">
        <v>-1232.03</v>
      </c>
      <c r="H188" s="58">
        <v>13518784.91</v>
      </c>
      <c r="I188" s="58">
        <v>7185586.4400000004</v>
      </c>
      <c r="J188" s="58" t="s">
        <v>2629</v>
      </c>
      <c r="K188" s="58" t="s">
        <v>2630</v>
      </c>
      <c r="L188" s="58">
        <v>0.3</v>
      </c>
      <c r="M188" s="58">
        <v>-57.994999999999997</v>
      </c>
      <c r="N188" s="58">
        <v>-0.13</v>
      </c>
      <c r="O188" s="58">
        <v>-0.27</v>
      </c>
      <c r="P188" s="58">
        <v>1878.44</v>
      </c>
      <c r="Q188" s="58">
        <v>57.4</v>
      </c>
      <c r="R188" s="58">
        <v>21.38</v>
      </c>
      <c r="S188" s="58">
        <v>5.53</v>
      </c>
      <c r="T188" s="15">
        <v>305.58</v>
      </c>
    </row>
    <row r="189" spans="1:20" x14ac:dyDescent="0.2">
      <c r="A189" s="58">
        <v>2790</v>
      </c>
      <c r="B189" s="58">
        <v>90.06</v>
      </c>
      <c r="C189" s="58">
        <v>300.69</v>
      </c>
      <c r="D189" s="58">
        <v>1113.79</v>
      </c>
      <c r="E189" s="58">
        <v>1028.8399999999999</v>
      </c>
      <c r="F189" s="58">
        <v>1427.56</v>
      </c>
      <c r="G189" s="58">
        <v>-1234.5999999999999</v>
      </c>
      <c r="H189" s="58">
        <v>13518782.32</v>
      </c>
      <c r="I189" s="58">
        <v>7185587.9500000002</v>
      </c>
      <c r="J189" s="58" t="s">
        <v>2631</v>
      </c>
      <c r="K189" s="58" t="s">
        <v>2632</v>
      </c>
      <c r="L189" s="58">
        <v>0.31</v>
      </c>
      <c r="M189" s="58">
        <v>-72.897000000000006</v>
      </c>
      <c r="N189" s="58">
        <v>0.17</v>
      </c>
      <c r="O189" s="58">
        <v>-0.27</v>
      </c>
      <c r="P189" s="58">
        <v>1881.36</v>
      </c>
      <c r="Q189" s="58">
        <v>57.52</v>
      </c>
      <c r="R189" s="58">
        <v>21.39</v>
      </c>
      <c r="S189" s="58">
        <v>5.53</v>
      </c>
      <c r="T189" s="15">
        <v>305.55900000000003</v>
      </c>
    </row>
    <row r="190" spans="1:20" x14ac:dyDescent="0.2">
      <c r="A190" s="58">
        <v>2794.83</v>
      </c>
      <c r="B190" s="58">
        <v>90.1</v>
      </c>
      <c r="C190" s="58">
        <v>300.56</v>
      </c>
      <c r="D190" s="58">
        <v>1113.78</v>
      </c>
      <c r="E190" s="58">
        <v>1028.83</v>
      </c>
      <c r="F190" s="58">
        <v>1430.02</v>
      </c>
      <c r="G190" s="58">
        <v>-1238.76</v>
      </c>
      <c r="H190" s="58">
        <v>13518778.140000001</v>
      </c>
      <c r="I190" s="58">
        <v>7185590.3899999997</v>
      </c>
      <c r="J190" s="58" t="s">
        <v>2330</v>
      </c>
      <c r="K190" s="58" t="s">
        <v>2633</v>
      </c>
      <c r="L190" s="58">
        <v>0.28000000000000003</v>
      </c>
      <c r="M190" s="58">
        <v>-126.87</v>
      </c>
      <c r="N190" s="58">
        <v>0.08</v>
      </c>
      <c r="O190" s="58">
        <v>-0.27</v>
      </c>
      <c r="P190" s="58">
        <v>1886.04</v>
      </c>
      <c r="Q190" s="58">
        <v>57.71</v>
      </c>
      <c r="R190" s="58">
        <v>21.39</v>
      </c>
      <c r="S190" s="58">
        <v>5.53</v>
      </c>
      <c r="T190" s="15">
        <v>305.524</v>
      </c>
    </row>
    <row r="191" spans="1:20" x14ac:dyDescent="0.2">
      <c r="A191" s="58">
        <v>2798</v>
      </c>
      <c r="B191" s="58">
        <v>90.04</v>
      </c>
      <c r="C191" s="58">
        <v>300.48</v>
      </c>
      <c r="D191" s="58">
        <v>1113.77</v>
      </c>
      <c r="E191" s="58">
        <v>1028.82</v>
      </c>
      <c r="F191" s="58">
        <v>1431.63</v>
      </c>
      <c r="G191" s="58">
        <v>-1241.49</v>
      </c>
      <c r="H191" s="58">
        <v>13518775.4</v>
      </c>
      <c r="I191" s="58">
        <v>7185591.9800000004</v>
      </c>
      <c r="J191" s="58" t="s">
        <v>2634</v>
      </c>
      <c r="K191" s="58" t="s">
        <v>2635</v>
      </c>
      <c r="L191" s="58">
        <v>0.32</v>
      </c>
      <c r="M191" s="58">
        <v>-74.055000000000007</v>
      </c>
      <c r="N191" s="58">
        <v>-0.19</v>
      </c>
      <c r="O191" s="58">
        <v>-0.25</v>
      </c>
      <c r="P191" s="58">
        <v>1889.12</v>
      </c>
      <c r="Q191" s="58">
        <v>57.84</v>
      </c>
      <c r="R191" s="58">
        <v>21.4</v>
      </c>
      <c r="S191" s="58">
        <v>5.53</v>
      </c>
      <c r="T191" s="15">
        <v>305.50200000000001</v>
      </c>
    </row>
    <row r="192" spans="1:20" x14ac:dyDescent="0.2">
      <c r="A192" s="58">
        <v>2801</v>
      </c>
      <c r="B192" s="58">
        <v>90.06</v>
      </c>
      <c r="C192" s="58">
        <v>300.41000000000003</v>
      </c>
      <c r="D192" s="58">
        <v>1113.77</v>
      </c>
      <c r="E192" s="58">
        <v>1028.82</v>
      </c>
      <c r="F192" s="58">
        <v>1433.15</v>
      </c>
      <c r="G192" s="58">
        <v>-1244.08</v>
      </c>
      <c r="H192" s="58">
        <v>13518772.810000001</v>
      </c>
      <c r="I192" s="58">
        <v>7185593.4800000004</v>
      </c>
      <c r="J192" s="58" t="s">
        <v>2636</v>
      </c>
      <c r="K192" s="58" t="s">
        <v>2637</v>
      </c>
      <c r="L192" s="58">
        <v>0.24</v>
      </c>
      <c r="M192" s="58">
        <v>-113.199</v>
      </c>
      <c r="N192" s="58">
        <v>7.0000000000000007E-2</v>
      </c>
      <c r="O192" s="58">
        <v>-0.23</v>
      </c>
      <c r="P192" s="58">
        <v>1892.03</v>
      </c>
      <c r="Q192" s="58">
        <v>57.96</v>
      </c>
      <c r="R192" s="58">
        <v>21.4</v>
      </c>
      <c r="S192" s="58">
        <v>5.53</v>
      </c>
      <c r="T192" s="15">
        <v>305.48</v>
      </c>
    </row>
    <row r="193" spans="1:20" x14ac:dyDescent="0.2">
      <c r="A193" s="58">
        <v>2804</v>
      </c>
      <c r="B193" s="58">
        <v>90.03</v>
      </c>
      <c r="C193" s="58">
        <v>300.33999999999997</v>
      </c>
      <c r="D193" s="58">
        <v>1113.77</v>
      </c>
      <c r="E193" s="58">
        <v>1028.82</v>
      </c>
      <c r="F193" s="58">
        <v>1434.66</v>
      </c>
      <c r="G193" s="58">
        <v>-1246.67</v>
      </c>
      <c r="H193" s="58">
        <v>13518770.210000001</v>
      </c>
      <c r="I193" s="58">
        <v>7185594.9800000004</v>
      </c>
      <c r="J193" s="58" t="s">
        <v>2638</v>
      </c>
      <c r="K193" s="58" t="s">
        <v>2639</v>
      </c>
      <c r="L193" s="58">
        <v>0.25</v>
      </c>
      <c r="M193" s="58">
        <v>-113.199</v>
      </c>
      <c r="N193" s="58">
        <v>-0.1</v>
      </c>
      <c r="O193" s="58">
        <v>-0.23</v>
      </c>
      <c r="P193" s="58">
        <v>1894.94</v>
      </c>
      <c r="Q193" s="58">
        <v>58.08</v>
      </c>
      <c r="R193" s="58">
        <v>21.4</v>
      </c>
      <c r="S193" s="58">
        <v>5.53</v>
      </c>
      <c r="T193" s="15">
        <v>305.459</v>
      </c>
    </row>
    <row r="194" spans="1:20" x14ac:dyDescent="0.2">
      <c r="A194" s="58">
        <v>2807</v>
      </c>
      <c r="B194" s="58">
        <v>90</v>
      </c>
      <c r="C194" s="58">
        <v>300.27</v>
      </c>
      <c r="D194" s="58">
        <v>1113.77</v>
      </c>
      <c r="E194" s="58">
        <v>1028.82</v>
      </c>
      <c r="F194" s="58">
        <v>1436.18</v>
      </c>
      <c r="G194" s="58">
        <v>-1249.26</v>
      </c>
      <c r="H194" s="58">
        <v>13518767.609999999</v>
      </c>
      <c r="I194" s="58">
        <v>7185596.4800000004</v>
      </c>
      <c r="J194" s="58" t="s">
        <v>2640</v>
      </c>
      <c r="K194" s="58" t="s">
        <v>2641</v>
      </c>
      <c r="L194" s="58">
        <v>0.25</v>
      </c>
      <c r="M194" s="58">
        <v>-75.963999999999999</v>
      </c>
      <c r="N194" s="58">
        <v>-0.1</v>
      </c>
      <c r="O194" s="58">
        <v>-0.23</v>
      </c>
      <c r="P194" s="58">
        <v>1897.85</v>
      </c>
      <c r="Q194" s="58">
        <v>58.2</v>
      </c>
      <c r="R194" s="58">
        <v>21.4</v>
      </c>
      <c r="S194" s="58">
        <v>5.53</v>
      </c>
      <c r="T194" s="15">
        <v>305.43700000000001</v>
      </c>
    </row>
    <row r="195" spans="1:20" x14ac:dyDescent="0.2">
      <c r="A195" s="58">
        <v>2810</v>
      </c>
      <c r="B195" s="58">
        <v>90.02</v>
      </c>
      <c r="C195" s="58">
        <v>300.19</v>
      </c>
      <c r="D195" s="58">
        <v>1113.77</v>
      </c>
      <c r="E195" s="58">
        <v>1028.82</v>
      </c>
      <c r="F195" s="58">
        <v>1437.69</v>
      </c>
      <c r="G195" s="58">
        <v>-1251.8499999999999</v>
      </c>
      <c r="H195" s="58">
        <v>13518765.01</v>
      </c>
      <c r="I195" s="58">
        <v>7185597.9699999997</v>
      </c>
      <c r="J195" s="58" t="s">
        <v>2642</v>
      </c>
      <c r="K195" s="58" t="s">
        <v>2643</v>
      </c>
      <c r="L195" s="58">
        <v>0.27</v>
      </c>
      <c r="M195" s="58">
        <v>-105.94499999999999</v>
      </c>
      <c r="N195" s="58">
        <v>7.0000000000000007E-2</v>
      </c>
      <c r="O195" s="58">
        <v>-0.27</v>
      </c>
      <c r="P195" s="58">
        <v>1900.75</v>
      </c>
      <c r="Q195" s="58">
        <v>58.32</v>
      </c>
      <c r="R195" s="58">
        <v>21.41</v>
      </c>
      <c r="S195" s="58">
        <v>5.53</v>
      </c>
      <c r="T195" s="15">
        <v>305.416</v>
      </c>
    </row>
    <row r="196" spans="1:20" x14ac:dyDescent="0.2">
      <c r="A196" s="58">
        <v>2813</v>
      </c>
      <c r="B196" s="58">
        <v>90</v>
      </c>
      <c r="C196" s="58">
        <v>300.12</v>
      </c>
      <c r="D196" s="58">
        <v>1113.77</v>
      </c>
      <c r="E196" s="58">
        <v>1028.82</v>
      </c>
      <c r="F196" s="58">
        <v>1439.19</v>
      </c>
      <c r="G196" s="58">
        <v>-1254.44</v>
      </c>
      <c r="H196" s="58">
        <v>13518762.4</v>
      </c>
      <c r="I196" s="58">
        <v>7185599.46</v>
      </c>
      <c r="J196" s="58" t="s">
        <v>2644</v>
      </c>
      <c r="K196" s="58" t="s">
        <v>2645</v>
      </c>
      <c r="L196" s="58">
        <v>0.24</v>
      </c>
      <c r="M196" s="58">
        <v>-70.346000000000004</v>
      </c>
      <c r="N196" s="58">
        <v>-7.0000000000000007E-2</v>
      </c>
      <c r="O196" s="58">
        <v>-0.23</v>
      </c>
      <c r="P196" s="58">
        <v>1903.66</v>
      </c>
      <c r="Q196" s="58">
        <v>58.44</v>
      </c>
      <c r="R196" s="58">
        <v>21.41</v>
      </c>
      <c r="S196" s="58">
        <v>5.54</v>
      </c>
      <c r="T196" s="15">
        <v>305.39400000000001</v>
      </c>
    </row>
    <row r="197" spans="1:20" x14ac:dyDescent="0.2">
      <c r="A197" s="58">
        <v>2818.85</v>
      </c>
      <c r="B197" s="58">
        <v>90.05</v>
      </c>
      <c r="C197" s="58">
        <v>299.98</v>
      </c>
      <c r="D197" s="58">
        <v>1113.77</v>
      </c>
      <c r="E197" s="58">
        <v>1028.82</v>
      </c>
      <c r="F197" s="58">
        <v>1442.12</v>
      </c>
      <c r="G197" s="58">
        <v>-1259.51</v>
      </c>
      <c r="H197" s="58">
        <v>13518757.32</v>
      </c>
      <c r="I197" s="58">
        <v>7185602.3499999996</v>
      </c>
      <c r="J197" s="58" t="s">
        <v>2332</v>
      </c>
      <c r="K197" s="58" t="s">
        <v>2646</v>
      </c>
      <c r="L197" s="58">
        <v>0.25</v>
      </c>
      <c r="M197" s="58">
        <v>-65.555999999999997</v>
      </c>
      <c r="N197" s="58">
        <v>0.09</v>
      </c>
      <c r="O197" s="58">
        <v>-0.24</v>
      </c>
      <c r="P197" s="58">
        <v>1909.32</v>
      </c>
      <c r="Q197" s="58">
        <v>58.67</v>
      </c>
      <c r="R197" s="58">
        <v>21.42</v>
      </c>
      <c r="S197" s="58">
        <v>5.54</v>
      </c>
      <c r="T197" s="15">
        <v>305.35199999999998</v>
      </c>
    </row>
    <row r="198" spans="1:20" x14ac:dyDescent="0.2">
      <c r="A198" s="58">
        <v>2822</v>
      </c>
      <c r="B198" s="58">
        <v>90.1</v>
      </c>
      <c r="C198" s="58">
        <v>299.87</v>
      </c>
      <c r="D198" s="58">
        <v>1113.76</v>
      </c>
      <c r="E198" s="58">
        <v>1028.81</v>
      </c>
      <c r="F198" s="58">
        <v>1443.69</v>
      </c>
      <c r="G198" s="58">
        <v>-1262.24</v>
      </c>
      <c r="H198" s="58">
        <v>13518754.58</v>
      </c>
      <c r="I198" s="58">
        <v>7185603.9100000001</v>
      </c>
      <c r="J198" s="58" t="s">
        <v>2647</v>
      </c>
      <c r="K198" s="58" t="s">
        <v>2648</v>
      </c>
      <c r="L198" s="58">
        <v>0.38</v>
      </c>
      <c r="M198" s="58">
        <v>-95.710999999999999</v>
      </c>
      <c r="N198" s="58">
        <v>0.16</v>
      </c>
      <c r="O198" s="58">
        <v>-0.35</v>
      </c>
      <c r="P198" s="58">
        <v>1912.37</v>
      </c>
      <c r="Q198" s="58">
        <v>58.8</v>
      </c>
      <c r="R198" s="58">
        <v>21.42</v>
      </c>
      <c r="S198" s="58">
        <v>5.54</v>
      </c>
      <c r="T198" s="15">
        <v>305.32900000000001</v>
      </c>
    </row>
    <row r="199" spans="1:20" x14ac:dyDescent="0.2">
      <c r="A199" s="58">
        <v>2825</v>
      </c>
      <c r="B199" s="58">
        <v>90.09</v>
      </c>
      <c r="C199" s="58">
        <v>299.77</v>
      </c>
      <c r="D199" s="58">
        <v>1113.76</v>
      </c>
      <c r="E199" s="58">
        <v>1028.81</v>
      </c>
      <c r="F199" s="58">
        <v>1445.19</v>
      </c>
      <c r="G199" s="58">
        <v>-1264.8399999999999</v>
      </c>
      <c r="H199" s="58">
        <v>13518751.970000001</v>
      </c>
      <c r="I199" s="58">
        <v>7185605.3799999999</v>
      </c>
      <c r="J199" s="58" t="s">
        <v>2649</v>
      </c>
      <c r="K199" s="58" t="s">
        <v>2650</v>
      </c>
      <c r="L199" s="58">
        <v>0.33</v>
      </c>
      <c r="M199" s="58">
        <v>-45</v>
      </c>
      <c r="N199" s="58">
        <v>-0.03</v>
      </c>
      <c r="O199" s="58">
        <v>-0.33</v>
      </c>
      <c r="P199" s="58">
        <v>1915.27</v>
      </c>
      <c r="Q199" s="58">
        <v>58.92</v>
      </c>
      <c r="R199" s="58">
        <v>21.42</v>
      </c>
      <c r="S199" s="58">
        <v>5.54</v>
      </c>
      <c r="T199" s="15">
        <v>305.30799999999999</v>
      </c>
    </row>
    <row r="200" spans="1:20" x14ac:dyDescent="0.2">
      <c r="A200" s="58">
        <v>2828</v>
      </c>
      <c r="B200" s="58">
        <v>90.2</v>
      </c>
      <c r="C200" s="58">
        <v>299.66000000000003</v>
      </c>
      <c r="D200" s="58">
        <v>1113.75</v>
      </c>
      <c r="E200" s="58">
        <v>1028.8</v>
      </c>
      <c r="F200" s="58">
        <v>1446.67</v>
      </c>
      <c r="G200" s="58">
        <v>-1267.44</v>
      </c>
      <c r="H200" s="58">
        <v>13518749.35</v>
      </c>
      <c r="I200" s="58">
        <v>7185606.8499999996</v>
      </c>
      <c r="J200" s="58" t="s">
        <v>2651</v>
      </c>
      <c r="K200" s="58" t="s">
        <v>2652</v>
      </c>
      <c r="L200" s="58">
        <v>0.52</v>
      </c>
      <c r="M200" s="58">
        <v>-106.699</v>
      </c>
      <c r="N200" s="58">
        <v>0.37</v>
      </c>
      <c r="O200" s="58">
        <v>-0.37</v>
      </c>
      <c r="P200" s="58">
        <v>1918.17</v>
      </c>
      <c r="Q200" s="58">
        <v>59.04</v>
      </c>
      <c r="R200" s="58">
        <v>21.43</v>
      </c>
      <c r="S200" s="58">
        <v>5.54</v>
      </c>
      <c r="T200" s="15">
        <v>305.286</v>
      </c>
    </row>
    <row r="201" spans="1:20" x14ac:dyDescent="0.2">
      <c r="A201" s="58">
        <v>2831</v>
      </c>
      <c r="B201" s="58">
        <v>90.17</v>
      </c>
      <c r="C201" s="58">
        <v>299.56</v>
      </c>
      <c r="D201" s="58">
        <v>1113.74</v>
      </c>
      <c r="E201" s="58">
        <v>1028.79</v>
      </c>
      <c r="F201" s="58">
        <v>1448.16</v>
      </c>
      <c r="G201" s="58">
        <v>-1270.05</v>
      </c>
      <c r="H201" s="58">
        <v>13518746.73</v>
      </c>
      <c r="I201" s="58">
        <v>7185608.3200000003</v>
      </c>
      <c r="J201" s="58" t="s">
        <v>2653</v>
      </c>
      <c r="K201" s="58" t="s">
        <v>2654</v>
      </c>
      <c r="L201" s="58">
        <v>0.35</v>
      </c>
      <c r="M201" s="58">
        <v>-84.805000000000007</v>
      </c>
      <c r="N201" s="58">
        <v>-0.1</v>
      </c>
      <c r="O201" s="58">
        <v>-0.33</v>
      </c>
      <c r="P201" s="58">
        <v>1921.07</v>
      </c>
      <c r="Q201" s="58">
        <v>59.16</v>
      </c>
      <c r="R201" s="58">
        <v>21.43</v>
      </c>
      <c r="S201" s="58">
        <v>5.54</v>
      </c>
      <c r="T201" s="15">
        <v>305.26400000000001</v>
      </c>
    </row>
    <row r="202" spans="1:20" x14ac:dyDescent="0.2">
      <c r="A202" s="58">
        <v>2834</v>
      </c>
      <c r="B202" s="58">
        <v>90.18</v>
      </c>
      <c r="C202" s="58">
        <v>299.45</v>
      </c>
      <c r="D202" s="58">
        <v>1113.73</v>
      </c>
      <c r="E202" s="58">
        <v>1028.78</v>
      </c>
      <c r="F202" s="58">
        <v>1449.63</v>
      </c>
      <c r="G202" s="58">
        <v>-1272.6600000000001</v>
      </c>
      <c r="H202" s="58">
        <v>13518744.109999999</v>
      </c>
      <c r="I202" s="58">
        <v>7185609.7800000003</v>
      </c>
      <c r="J202" s="58" t="s">
        <v>2655</v>
      </c>
      <c r="K202" s="58" t="s">
        <v>2656</v>
      </c>
      <c r="L202" s="58">
        <v>0.37</v>
      </c>
      <c r="M202" s="58">
        <v>-101.31</v>
      </c>
      <c r="N202" s="58">
        <v>0.03</v>
      </c>
      <c r="O202" s="58">
        <v>-0.37</v>
      </c>
      <c r="P202" s="58">
        <v>1923.96</v>
      </c>
      <c r="Q202" s="58">
        <v>59.29</v>
      </c>
      <c r="R202" s="58">
        <v>21.43</v>
      </c>
      <c r="S202" s="58">
        <v>5.54</v>
      </c>
      <c r="T202" s="15">
        <v>305.24099999999999</v>
      </c>
    </row>
    <row r="203" spans="1:20" x14ac:dyDescent="0.2">
      <c r="A203" s="58">
        <v>2837</v>
      </c>
      <c r="B203" s="58">
        <v>90.16</v>
      </c>
      <c r="C203" s="58">
        <v>299.35000000000002</v>
      </c>
      <c r="D203" s="58">
        <v>1113.72</v>
      </c>
      <c r="E203" s="58">
        <v>1028.77</v>
      </c>
      <c r="F203" s="58">
        <v>1451.11</v>
      </c>
      <c r="G203" s="58">
        <v>-1275.28</v>
      </c>
      <c r="H203" s="58">
        <v>13518741.49</v>
      </c>
      <c r="I203" s="58">
        <v>7185611.2300000004</v>
      </c>
      <c r="J203" s="58" t="s">
        <v>2657</v>
      </c>
      <c r="K203" s="58" t="s">
        <v>2658</v>
      </c>
      <c r="L203" s="58">
        <v>0.34</v>
      </c>
      <c r="M203" s="58">
        <v>-70.346000000000004</v>
      </c>
      <c r="N203" s="58">
        <v>-7.0000000000000007E-2</v>
      </c>
      <c r="O203" s="58">
        <v>-0.33</v>
      </c>
      <c r="P203" s="58">
        <v>1926.86</v>
      </c>
      <c r="Q203" s="58">
        <v>59.41</v>
      </c>
      <c r="R203" s="58">
        <v>21.44</v>
      </c>
      <c r="S203" s="58">
        <v>5.55</v>
      </c>
      <c r="T203" s="15">
        <v>305.21899999999999</v>
      </c>
    </row>
    <row r="204" spans="1:20" x14ac:dyDescent="0.2">
      <c r="A204" s="58">
        <v>2841.05</v>
      </c>
      <c r="B204" s="58">
        <v>90.21</v>
      </c>
      <c r="C204" s="58">
        <v>299.20999999999998</v>
      </c>
      <c r="D204" s="58">
        <v>1113.71</v>
      </c>
      <c r="E204" s="58">
        <v>1028.76</v>
      </c>
      <c r="F204" s="58">
        <v>1453.09</v>
      </c>
      <c r="G204" s="58">
        <v>-1278.81</v>
      </c>
      <c r="H204" s="58">
        <v>13518737.939999999</v>
      </c>
      <c r="I204" s="58">
        <v>7185613.1900000004</v>
      </c>
      <c r="J204" s="58" t="s">
        <v>2659</v>
      </c>
      <c r="K204" s="58" t="s">
        <v>2660</v>
      </c>
      <c r="L204" s="58">
        <v>0.37</v>
      </c>
      <c r="M204" s="58">
        <v>15.945</v>
      </c>
      <c r="N204" s="58">
        <v>0.12</v>
      </c>
      <c r="O204" s="58">
        <v>-0.35</v>
      </c>
      <c r="P204" s="58">
        <v>1930.77</v>
      </c>
      <c r="Q204" s="58">
        <v>59.57</v>
      </c>
      <c r="R204" s="58">
        <v>21.44</v>
      </c>
      <c r="S204" s="58">
        <v>5.55</v>
      </c>
      <c r="T204" s="15">
        <v>305.18900000000002</v>
      </c>
    </row>
    <row r="205" spans="1:20" x14ac:dyDescent="0.2">
      <c r="A205" s="58">
        <v>2845</v>
      </c>
      <c r="B205" s="58">
        <v>90.28</v>
      </c>
      <c r="C205" s="58">
        <v>299.23</v>
      </c>
      <c r="D205" s="58">
        <v>1113.69</v>
      </c>
      <c r="E205" s="58">
        <v>1028.74</v>
      </c>
      <c r="F205" s="58">
        <v>1455.01</v>
      </c>
      <c r="G205" s="58">
        <v>-1282.26</v>
      </c>
      <c r="H205" s="58">
        <v>13518734.48</v>
      </c>
      <c r="I205" s="58">
        <v>7185615.0999999996</v>
      </c>
      <c r="J205" s="58" t="s">
        <v>2661</v>
      </c>
      <c r="K205" s="58" t="s">
        <v>2662</v>
      </c>
      <c r="L205" s="58">
        <v>0.18</v>
      </c>
      <c r="M205" s="58">
        <v>153.435</v>
      </c>
      <c r="N205" s="58">
        <v>0.18</v>
      </c>
      <c r="O205" s="58">
        <v>0.05</v>
      </c>
      <c r="P205" s="58">
        <v>1934.57</v>
      </c>
      <c r="Q205" s="58">
        <v>59.73</v>
      </c>
      <c r="R205" s="58">
        <v>21.45</v>
      </c>
      <c r="S205" s="58">
        <v>5.55</v>
      </c>
      <c r="T205" s="15">
        <v>305.16000000000003</v>
      </c>
    </row>
    <row r="206" spans="1:20" x14ac:dyDescent="0.2">
      <c r="A206" s="58">
        <v>2848</v>
      </c>
      <c r="B206" s="58">
        <v>90.26</v>
      </c>
      <c r="C206" s="58">
        <v>299.24</v>
      </c>
      <c r="D206" s="58">
        <v>1113.68</v>
      </c>
      <c r="E206" s="58">
        <v>1028.73</v>
      </c>
      <c r="F206" s="58">
        <v>1456.48</v>
      </c>
      <c r="G206" s="58">
        <v>-1284.8800000000001</v>
      </c>
      <c r="H206" s="58">
        <v>13518731.859999999</v>
      </c>
      <c r="I206" s="58">
        <v>7185616.54</v>
      </c>
      <c r="J206" s="58" t="s">
        <v>2663</v>
      </c>
      <c r="K206" s="58" t="s">
        <v>2664</v>
      </c>
      <c r="L206" s="58">
        <v>7.0000000000000007E-2</v>
      </c>
      <c r="M206" s="58">
        <v>158.19900000000001</v>
      </c>
      <c r="N206" s="58">
        <v>-7.0000000000000007E-2</v>
      </c>
      <c r="O206" s="58">
        <v>0.03</v>
      </c>
      <c r="P206" s="58">
        <v>1937.47</v>
      </c>
      <c r="Q206" s="58">
        <v>59.85</v>
      </c>
      <c r="R206" s="58">
        <v>21.45</v>
      </c>
      <c r="S206" s="58">
        <v>5.55</v>
      </c>
      <c r="T206" s="15">
        <v>305.137</v>
      </c>
    </row>
    <row r="207" spans="1:20" x14ac:dyDescent="0.2">
      <c r="A207" s="58">
        <v>2851</v>
      </c>
      <c r="B207" s="58">
        <v>90.21</v>
      </c>
      <c r="C207" s="58">
        <v>299.26</v>
      </c>
      <c r="D207" s="58">
        <v>1113.6600000000001</v>
      </c>
      <c r="E207" s="58">
        <v>1028.71</v>
      </c>
      <c r="F207" s="58">
        <v>1457.95</v>
      </c>
      <c r="G207" s="58">
        <v>-1287.49</v>
      </c>
      <c r="H207" s="58">
        <v>13518729.23</v>
      </c>
      <c r="I207" s="58">
        <v>7185617.9900000002</v>
      </c>
      <c r="J207" s="58" t="s">
        <v>2665</v>
      </c>
      <c r="K207" s="58" t="s">
        <v>2126</v>
      </c>
      <c r="L207" s="58">
        <v>0.18</v>
      </c>
      <c r="M207" s="58">
        <v>21.800999999999998</v>
      </c>
      <c r="N207" s="58">
        <v>-0.17</v>
      </c>
      <c r="O207" s="58">
        <v>7.0000000000000007E-2</v>
      </c>
      <c r="P207" s="58">
        <v>1940.36</v>
      </c>
      <c r="Q207" s="58">
        <v>59.97</v>
      </c>
      <c r="R207" s="58">
        <v>21.45</v>
      </c>
      <c r="S207" s="58">
        <v>5.55</v>
      </c>
      <c r="T207" s="15">
        <v>305.11500000000001</v>
      </c>
    </row>
    <row r="208" spans="1:20" x14ac:dyDescent="0.2">
      <c r="A208" s="58">
        <v>2854</v>
      </c>
      <c r="B208" s="58">
        <v>90.26</v>
      </c>
      <c r="C208" s="58">
        <v>299.27999999999997</v>
      </c>
      <c r="D208" s="58">
        <v>1113.6500000000001</v>
      </c>
      <c r="E208" s="58">
        <v>1028.7</v>
      </c>
      <c r="F208" s="58">
        <v>1459.41</v>
      </c>
      <c r="G208" s="58">
        <v>-1290.1099999999999</v>
      </c>
      <c r="H208" s="58">
        <v>13518726.6</v>
      </c>
      <c r="I208" s="58">
        <v>7185619.4400000004</v>
      </c>
      <c r="J208" s="58" t="s">
        <v>2666</v>
      </c>
      <c r="K208" s="58" t="s">
        <v>2667</v>
      </c>
      <c r="L208" s="58">
        <v>0.18</v>
      </c>
      <c r="M208" s="58">
        <v>18.434999999999999</v>
      </c>
      <c r="N208" s="58">
        <v>0.17</v>
      </c>
      <c r="O208" s="58">
        <v>7.0000000000000007E-2</v>
      </c>
      <c r="P208" s="58">
        <v>1943.26</v>
      </c>
      <c r="Q208" s="58">
        <v>60.1</v>
      </c>
      <c r="R208" s="58">
        <v>21.46</v>
      </c>
      <c r="S208" s="58">
        <v>5.55</v>
      </c>
      <c r="T208" s="15">
        <v>305.09399999999999</v>
      </c>
    </row>
    <row r="209" spans="1:20" x14ac:dyDescent="0.2">
      <c r="A209" s="58">
        <v>2857</v>
      </c>
      <c r="B209" s="58">
        <v>90.29</v>
      </c>
      <c r="C209" s="58">
        <v>299.29000000000002</v>
      </c>
      <c r="D209" s="58">
        <v>1113.6400000000001</v>
      </c>
      <c r="E209" s="58">
        <v>1028.69</v>
      </c>
      <c r="F209" s="58">
        <v>1460.88</v>
      </c>
      <c r="G209" s="58">
        <v>-1292.73</v>
      </c>
      <c r="H209" s="58">
        <v>13518723.98</v>
      </c>
      <c r="I209" s="58">
        <v>7185620.8899999997</v>
      </c>
      <c r="J209" s="58" t="s">
        <v>2668</v>
      </c>
      <c r="K209" s="58" t="s">
        <v>2669</v>
      </c>
      <c r="L209" s="58">
        <v>0.11</v>
      </c>
      <c r="M209" s="58">
        <v>158.19900000000001</v>
      </c>
      <c r="N209" s="58">
        <v>0.1</v>
      </c>
      <c r="O209" s="58">
        <v>0.03</v>
      </c>
      <c r="P209" s="58">
        <v>1946.15</v>
      </c>
      <c r="Q209" s="58">
        <v>60.22</v>
      </c>
      <c r="R209" s="58">
        <v>21.46</v>
      </c>
      <c r="S209" s="58">
        <v>5.55</v>
      </c>
      <c r="T209" s="15">
        <v>305.072</v>
      </c>
    </row>
    <row r="210" spans="1:20" x14ac:dyDescent="0.2">
      <c r="A210" s="58">
        <v>2860</v>
      </c>
      <c r="B210" s="58">
        <v>90.24</v>
      </c>
      <c r="C210" s="58">
        <v>299.31</v>
      </c>
      <c r="D210" s="58">
        <v>1113.6199999999999</v>
      </c>
      <c r="E210" s="58">
        <v>1028.67</v>
      </c>
      <c r="F210" s="58">
        <v>1462.35</v>
      </c>
      <c r="G210" s="58">
        <v>-1295.3399999999999</v>
      </c>
      <c r="H210" s="58">
        <v>13518721.35</v>
      </c>
      <c r="I210" s="58">
        <v>7185622.3399999999</v>
      </c>
      <c r="J210" s="58" t="s">
        <v>2670</v>
      </c>
      <c r="K210" s="58" t="s">
        <v>2671</v>
      </c>
      <c r="L210" s="58">
        <v>0.18</v>
      </c>
      <c r="M210" s="58">
        <v>26.565000000000001</v>
      </c>
      <c r="N210" s="58">
        <v>-0.17</v>
      </c>
      <c r="O210" s="58">
        <v>7.0000000000000007E-2</v>
      </c>
      <c r="P210" s="58">
        <v>1949.04</v>
      </c>
      <c r="Q210" s="58">
        <v>60.34</v>
      </c>
      <c r="R210" s="58">
        <v>21.46</v>
      </c>
      <c r="S210" s="58">
        <v>5.56</v>
      </c>
      <c r="T210" s="15">
        <v>305.05</v>
      </c>
    </row>
    <row r="211" spans="1:20" x14ac:dyDescent="0.2">
      <c r="A211" s="58">
        <v>2863</v>
      </c>
      <c r="B211" s="58">
        <v>90.26</v>
      </c>
      <c r="C211" s="58">
        <v>299.32</v>
      </c>
      <c r="D211" s="58">
        <v>1113.6099999999999</v>
      </c>
      <c r="E211" s="58">
        <v>1028.6600000000001</v>
      </c>
      <c r="F211" s="58">
        <v>1463.82</v>
      </c>
      <c r="G211" s="58">
        <v>-1297.96</v>
      </c>
      <c r="H211" s="58">
        <v>13518718.720000001</v>
      </c>
      <c r="I211" s="58">
        <v>7185623.79</v>
      </c>
      <c r="J211" s="58" t="s">
        <v>2672</v>
      </c>
      <c r="K211" s="58" t="s">
        <v>2673</v>
      </c>
      <c r="L211" s="58">
        <v>7.0000000000000007E-2</v>
      </c>
      <c r="M211" s="58">
        <v>116.565</v>
      </c>
      <c r="N211" s="58">
        <v>7.0000000000000007E-2</v>
      </c>
      <c r="O211" s="58">
        <v>0.03</v>
      </c>
      <c r="P211" s="58">
        <v>1951.94</v>
      </c>
      <c r="Q211" s="58">
        <v>60.46</v>
      </c>
      <c r="R211" s="58">
        <v>21.47</v>
      </c>
      <c r="S211" s="58">
        <v>5.56</v>
      </c>
      <c r="T211" s="15">
        <v>305.029</v>
      </c>
    </row>
    <row r="212" spans="1:20" x14ac:dyDescent="0.2">
      <c r="A212" s="58">
        <v>2866</v>
      </c>
      <c r="B212" s="58">
        <v>90.25</v>
      </c>
      <c r="C212" s="58">
        <v>299.33999999999997</v>
      </c>
      <c r="D212" s="58">
        <v>1113.5999999999999</v>
      </c>
      <c r="E212" s="58">
        <v>1028.6500000000001</v>
      </c>
      <c r="F212" s="58">
        <v>1465.29</v>
      </c>
      <c r="G212" s="58">
        <v>-1300.57</v>
      </c>
      <c r="H212" s="58">
        <v>13518716.1</v>
      </c>
      <c r="I212" s="58">
        <v>7185625.25</v>
      </c>
      <c r="J212" s="58" t="s">
        <v>2674</v>
      </c>
      <c r="K212" s="58" t="s">
        <v>2675</v>
      </c>
      <c r="L212" s="58">
        <v>7.0000000000000007E-2</v>
      </c>
      <c r="M212" s="58">
        <v>63.435000000000002</v>
      </c>
      <c r="N212" s="58">
        <v>-0.03</v>
      </c>
      <c r="O212" s="58">
        <v>7.0000000000000007E-2</v>
      </c>
      <c r="P212" s="58">
        <v>1954.83</v>
      </c>
      <c r="Q212" s="58">
        <v>60.58</v>
      </c>
      <c r="R212" s="58">
        <v>21.47</v>
      </c>
      <c r="S212" s="58">
        <v>5.56</v>
      </c>
      <c r="T212" s="15">
        <v>305.00799999999998</v>
      </c>
    </row>
    <row r="213" spans="1:20" x14ac:dyDescent="0.2">
      <c r="A213" s="58">
        <v>2870.88</v>
      </c>
      <c r="B213" s="58">
        <v>90.26</v>
      </c>
      <c r="C213" s="58">
        <v>299.36</v>
      </c>
      <c r="D213" s="58">
        <v>1113.58</v>
      </c>
      <c r="E213" s="58">
        <v>1028.6300000000001</v>
      </c>
      <c r="F213" s="58">
        <v>1467.68</v>
      </c>
      <c r="G213" s="58">
        <v>-1304.83</v>
      </c>
      <c r="H213" s="58">
        <v>13518711.83</v>
      </c>
      <c r="I213" s="58">
        <v>7185627.6100000003</v>
      </c>
      <c r="J213" s="58" t="s">
        <v>2676</v>
      </c>
      <c r="K213" s="58" t="s">
        <v>2677</v>
      </c>
      <c r="L213" s="58">
        <v>0.05</v>
      </c>
      <c r="M213" s="58">
        <v>-116.565</v>
      </c>
      <c r="N213" s="58">
        <v>0.02</v>
      </c>
      <c r="O213" s="58">
        <v>0.04</v>
      </c>
      <c r="P213" s="58">
        <v>1959.54</v>
      </c>
      <c r="Q213" s="58">
        <v>60.78</v>
      </c>
      <c r="R213" s="58">
        <v>21.47</v>
      </c>
      <c r="S213" s="58">
        <v>5.56</v>
      </c>
      <c r="T213" s="15">
        <v>304.97399999999999</v>
      </c>
    </row>
    <row r="214" spans="1:20" x14ac:dyDescent="0.2">
      <c r="A214" s="58">
        <v>2874</v>
      </c>
      <c r="B214" s="58">
        <v>90.25</v>
      </c>
      <c r="C214" s="58">
        <v>299.33999999999997</v>
      </c>
      <c r="D214" s="58">
        <v>1113.56</v>
      </c>
      <c r="E214" s="58">
        <v>1028.6099999999999</v>
      </c>
      <c r="F214" s="58">
        <v>1469.21</v>
      </c>
      <c r="G214" s="58">
        <v>-1307.55</v>
      </c>
      <c r="H214" s="58">
        <v>13518709.1</v>
      </c>
      <c r="I214" s="58">
        <v>7185629.1200000001</v>
      </c>
      <c r="J214" s="58" t="s">
        <v>2678</v>
      </c>
      <c r="K214" s="58" t="s">
        <v>2679</v>
      </c>
      <c r="L214" s="58">
        <v>7.0000000000000007E-2</v>
      </c>
      <c r="M214" s="58">
        <v>-176.42400000000001</v>
      </c>
      <c r="N214" s="58">
        <v>-0.03</v>
      </c>
      <c r="O214" s="58">
        <v>-0.06</v>
      </c>
      <c r="P214" s="58">
        <v>1962.55</v>
      </c>
      <c r="Q214" s="58">
        <v>60.91</v>
      </c>
      <c r="R214" s="58">
        <v>21.48</v>
      </c>
      <c r="S214" s="58">
        <v>5.56</v>
      </c>
      <c r="T214" s="15">
        <v>304.952</v>
      </c>
    </row>
    <row r="215" spans="1:20" x14ac:dyDescent="0.2">
      <c r="A215" s="58">
        <v>2877</v>
      </c>
      <c r="B215" s="58">
        <v>90.09</v>
      </c>
      <c r="C215" s="58">
        <v>299.33</v>
      </c>
      <c r="D215" s="58">
        <v>1113.55</v>
      </c>
      <c r="E215" s="58">
        <v>1028.5999999999999</v>
      </c>
      <c r="F215" s="58">
        <v>1470.68</v>
      </c>
      <c r="G215" s="58">
        <v>-1310.1600000000001</v>
      </c>
      <c r="H215" s="58">
        <v>13518706.470000001</v>
      </c>
      <c r="I215" s="58">
        <v>7185630.5700000003</v>
      </c>
      <c r="J215" s="58" t="s">
        <v>2680</v>
      </c>
      <c r="K215" s="58" t="s">
        <v>2681</v>
      </c>
      <c r="L215" s="58">
        <v>0.53</v>
      </c>
      <c r="M215" s="58">
        <v>-90</v>
      </c>
      <c r="N215" s="58">
        <v>-0.53</v>
      </c>
      <c r="O215" s="58">
        <v>-0.03</v>
      </c>
      <c r="P215" s="58">
        <v>1965.45</v>
      </c>
      <c r="Q215" s="58">
        <v>61.03</v>
      </c>
      <c r="R215" s="58">
        <v>21.48</v>
      </c>
      <c r="S215" s="58">
        <v>5.56</v>
      </c>
      <c r="T215" s="15">
        <v>304.93200000000002</v>
      </c>
    </row>
    <row r="216" spans="1:20" x14ac:dyDescent="0.2">
      <c r="A216" s="58">
        <v>2880</v>
      </c>
      <c r="B216" s="58">
        <v>90.09</v>
      </c>
      <c r="C216" s="58">
        <v>299.31</v>
      </c>
      <c r="D216" s="58">
        <v>1113.55</v>
      </c>
      <c r="E216" s="58">
        <v>1028.5999999999999</v>
      </c>
      <c r="F216" s="58">
        <v>1472.15</v>
      </c>
      <c r="G216" s="58">
        <v>-1312.78</v>
      </c>
      <c r="H216" s="58">
        <v>13518703.85</v>
      </c>
      <c r="I216" s="58">
        <v>7185632.0199999996</v>
      </c>
      <c r="J216" s="58" t="s">
        <v>2682</v>
      </c>
      <c r="K216" s="58" t="s">
        <v>2683</v>
      </c>
      <c r="L216" s="58">
        <v>7.0000000000000007E-2</v>
      </c>
      <c r="M216" s="58">
        <v>-135</v>
      </c>
      <c r="N216" s="58">
        <v>0</v>
      </c>
      <c r="O216" s="58">
        <v>-7.0000000000000007E-2</v>
      </c>
      <c r="P216" s="58">
        <v>1968.34</v>
      </c>
      <c r="Q216" s="58">
        <v>61.15</v>
      </c>
      <c r="R216" s="58">
        <v>21.48</v>
      </c>
      <c r="S216" s="58">
        <v>5.56</v>
      </c>
      <c r="T216" s="15">
        <v>304.911</v>
      </c>
    </row>
    <row r="217" spans="1:20" x14ac:dyDescent="0.2">
      <c r="A217" s="58">
        <v>2883</v>
      </c>
      <c r="B217" s="58">
        <v>90.07</v>
      </c>
      <c r="C217" s="58">
        <v>299.29000000000002</v>
      </c>
      <c r="D217" s="58">
        <v>1113.54</v>
      </c>
      <c r="E217" s="58">
        <v>1028.5899999999999</v>
      </c>
      <c r="F217" s="58">
        <v>1473.61</v>
      </c>
      <c r="G217" s="58">
        <v>-1315.39</v>
      </c>
      <c r="H217" s="58">
        <v>13518701.220000001</v>
      </c>
      <c r="I217" s="58">
        <v>7185633.4699999997</v>
      </c>
      <c r="J217" s="58" t="s">
        <v>2684</v>
      </c>
      <c r="K217" s="58" t="s">
        <v>2685</v>
      </c>
      <c r="L217" s="58">
        <v>0.09</v>
      </c>
      <c r="M217" s="58">
        <v>-90</v>
      </c>
      <c r="N217" s="58">
        <v>-7.0000000000000007E-2</v>
      </c>
      <c r="O217" s="58">
        <v>-7.0000000000000007E-2</v>
      </c>
      <c r="P217" s="58">
        <v>1971.23</v>
      </c>
      <c r="Q217" s="58">
        <v>61.27</v>
      </c>
      <c r="R217" s="58">
        <v>21.49</v>
      </c>
      <c r="S217" s="58">
        <v>5.57</v>
      </c>
      <c r="T217" s="15">
        <v>304.89</v>
      </c>
    </row>
    <row r="218" spans="1:20" x14ac:dyDescent="0.2">
      <c r="A218" s="58">
        <v>2886</v>
      </c>
      <c r="B218" s="58">
        <v>90.07</v>
      </c>
      <c r="C218" s="58">
        <v>299.27999999999997</v>
      </c>
      <c r="D218" s="58">
        <v>1113.54</v>
      </c>
      <c r="E218" s="58">
        <v>1028.5899999999999</v>
      </c>
      <c r="F218" s="58">
        <v>1475.08</v>
      </c>
      <c r="G218" s="58">
        <v>-1318.01</v>
      </c>
      <c r="H218" s="58">
        <v>13518698.6</v>
      </c>
      <c r="I218" s="58">
        <v>7185634.9199999999</v>
      </c>
      <c r="J218" s="58" t="s">
        <v>2686</v>
      </c>
      <c r="K218" s="58" t="s">
        <v>2687</v>
      </c>
      <c r="L218" s="58">
        <v>0.03</v>
      </c>
      <c r="M218" s="58">
        <v>-146.31</v>
      </c>
      <c r="N218" s="58">
        <v>0</v>
      </c>
      <c r="O218" s="58">
        <v>-0.03</v>
      </c>
      <c r="P218" s="58">
        <v>1974.13</v>
      </c>
      <c r="Q218" s="58">
        <v>61.4</v>
      </c>
      <c r="R218" s="58">
        <v>21.49</v>
      </c>
      <c r="S218" s="58">
        <v>5.57</v>
      </c>
      <c r="T218" s="15">
        <v>304.87</v>
      </c>
    </row>
    <row r="219" spans="1:20" x14ac:dyDescent="0.2">
      <c r="A219" s="58">
        <v>2889.14</v>
      </c>
      <c r="B219" s="58">
        <v>90.04</v>
      </c>
      <c r="C219" s="58">
        <v>299.26</v>
      </c>
      <c r="D219" s="58">
        <v>1113.54</v>
      </c>
      <c r="E219" s="58">
        <v>1028.5899999999999</v>
      </c>
      <c r="F219" s="58">
        <v>1476.62</v>
      </c>
      <c r="G219" s="58">
        <v>-1320.75</v>
      </c>
      <c r="H219" s="58">
        <v>13518695.85</v>
      </c>
      <c r="I219" s="58">
        <v>7185636.4400000004</v>
      </c>
      <c r="J219" s="58" t="s">
        <v>2688</v>
      </c>
      <c r="K219" s="58" t="s">
        <v>2689</v>
      </c>
      <c r="L219" s="58">
        <v>0.11</v>
      </c>
      <c r="M219" s="58">
        <v>90</v>
      </c>
      <c r="N219" s="58">
        <v>-0.1</v>
      </c>
      <c r="O219" s="58">
        <v>-0.06</v>
      </c>
      <c r="P219" s="58">
        <v>1977.16</v>
      </c>
      <c r="Q219" s="58">
        <v>61.52</v>
      </c>
      <c r="R219" s="58">
        <v>21.49</v>
      </c>
      <c r="S219" s="58">
        <v>5.57</v>
      </c>
      <c r="T219" s="15">
        <v>304.84899999999999</v>
      </c>
    </row>
    <row r="220" spans="1:20" x14ac:dyDescent="0.2">
      <c r="A220" s="58">
        <v>2893</v>
      </c>
      <c r="B220" s="58">
        <v>90.04</v>
      </c>
      <c r="C220" s="58">
        <v>299.29000000000002</v>
      </c>
      <c r="D220" s="58">
        <v>1113.53</v>
      </c>
      <c r="E220" s="58">
        <v>1028.58</v>
      </c>
      <c r="F220" s="58">
        <v>1478.5</v>
      </c>
      <c r="G220" s="58">
        <v>-1324.12</v>
      </c>
      <c r="H220" s="58">
        <v>13518692.470000001</v>
      </c>
      <c r="I220" s="58">
        <v>7185638.3099999996</v>
      </c>
      <c r="J220" s="58" t="s">
        <v>2690</v>
      </c>
      <c r="K220" s="58" t="s">
        <v>2691</v>
      </c>
      <c r="L220" s="58">
        <v>0.08</v>
      </c>
      <c r="M220" s="58">
        <v>135</v>
      </c>
      <c r="N220" s="58">
        <v>0</v>
      </c>
      <c r="O220" s="58">
        <v>0.08</v>
      </c>
      <c r="P220" s="58">
        <v>1980.88</v>
      </c>
      <c r="Q220" s="58">
        <v>61.68</v>
      </c>
      <c r="R220" s="58">
        <v>21.5</v>
      </c>
      <c r="S220" s="58">
        <v>5.57</v>
      </c>
      <c r="T220" s="15">
        <v>304.82299999999998</v>
      </c>
    </row>
    <row r="221" spans="1:20" x14ac:dyDescent="0.2">
      <c r="A221" s="58">
        <v>2896</v>
      </c>
      <c r="B221" s="58">
        <v>90.02</v>
      </c>
      <c r="C221" s="58">
        <v>299.31</v>
      </c>
      <c r="D221" s="58">
        <v>1113.53</v>
      </c>
      <c r="E221" s="58">
        <v>1028.58</v>
      </c>
      <c r="F221" s="58">
        <v>1479.97</v>
      </c>
      <c r="G221" s="58">
        <v>-1326.73</v>
      </c>
      <c r="H221" s="58">
        <v>13518689.84</v>
      </c>
      <c r="I221" s="58">
        <v>7185639.7599999998</v>
      </c>
      <c r="J221" s="58" t="s">
        <v>2692</v>
      </c>
      <c r="K221" s="58" t="s">
        <v>2693</v>
      </c>
      <c r="L221" s="58">
        <v>0.09</v>
      </c>
      <c r="M221" s="58">
        <v>71.564999999999998</v>
      </c>
      <c r="N221" s="58">
        <v>-7.0000000000000007E-2</v>
      </c>
      <c r="O221" s="58">
        <v>7.0000000000000007E-2</v>
      </c>
      <c r="P221" s="58">
        <v>1983.77</v>
      </c>
      <c r="Q221" s="58">
        <v>61.8</v>
      </c>
      <c r="R221" s="58">
        <v>21.5</v>
      </c>
      <c r="S221" s="58">
        <v>5.57</v>
      </c>
      <c r="T221" s="15">
        <v>304.803</v>
      </c>
    </row>
    <row r="222" spans="1:20" x14ac:dyDescent="0.2">
      <c r="A222" s="58">
        <v>2899</v>
      </c>
      <c r="B222" s="58">
        <v>90.03</v>
      </c>
      <c r="C222" s="58">
        <v>299.33999999999997</v>
      </c>
      <c r="D222" s="58">
        <v>1113.53</v>
      </c>
      <c r="E222" s="58">
        <v>1028.58</v>
      </c>
      <c r="F222" s="58">
        <v>1481.44</v>
      </c>
      <c r="G222" s="58">
        <v>-1329.35</v>
      </c>
      <c r="H222" s="58">
        <v>13518687.220000001</v>
      </c>
      <c r="I222" s="58">
        <v>7185641.21</v>
      </c>
      <c r="J222" s="58" t="s">
        <v>2694</v>
      </c>
      <c r="K222" s="58" t="s">
        <v>2695</v>
      </c>
      <c r="L222" s="58">
        <v>0.11</v>
      </c>
      <c r="M222" s="58">
        <v>26.565000000000001</v>
      </c>
      <c r="N222" s="58">
        <v>0.03</v>
      </c>
      <c r="O222" s="58">
        <v>0.1</v>
      </c>
      <c r="P222" s="58">
        <v>1986.67</v>
      </c>
      <c r="Q222" s="58">
        <v>61.93</v>
      </c>
      <c r="R222" s="58">
        <v>21.5</v>
      </c>
      <c r="S222" s="58">
        <v>5.57</v>
      </c>
      <c r="T222" s="15">
        <v>304.78300000000002</v>
      </c>
    </row>
    <row r="223" spans="1:20" x14ac:dyDescent="0.2">
      <c r="A223" s="58">
        <v>2902</v>
      </c>
      <c r="B223" s="58">
        <v>90.07</v>
      </c>
      <c r="C223" s="58">
        <v>299.36</v>
      </c>
      <c r="D223" s="58">
        <v>1113.53</v>
      </c>
      <c r="E223" s="58">
        <v>1028.58</v>
      </c>
      <c r="F223" s="58">
        <v>1482.91</v>
      </c>
      <c r="G223" s="58">
        <v>-1331.96</v>
      </c>
      <c r="H223" s="58">
        <v>13518684.59</v>
      </c>
      <c r="I223" s="58">
        <v>7185642.6600000001</v>
      </c>
      <c r="J223" s="58" t="s">
        <v>2696</v>
      </c>
      <c r="K223" s="58" t="s">
        <v>2697</v>
      </c>
      <c r="L223" s="58">
        <v>0.15</v>
      </c>
      <c r="M223" s="58">
        <v>149.036</v>
      </c>
      <c r="N223" s="58">
        <v>0.13</v>
      </c>
      <c r="O223" s="58">
        <v>7.0000000000000007E-2</v>
      </c>
      <c r="P223" s="58">
        <v>1989.56</v>
      </c>
      <c r="Q223" s="58">
        <v>62.05</v>
      </c>
      <c r="R223" s="58">
        <v>21.51</v>
      </c>
      <c r="S223" s="58">
        <v>5.57</v>
      </c>
      <c r="T223" s="15">
        <v>304.76299999999998</v>
      </c>
    </row>
    <row r="224" spans="1:20" x14ac:dyDescent="0.2">
      <c r="A224" s="58">
        <v>2905</v>
      </c>
      <c r="B224" s="58">
        <v>90.02</v>
      </c>
      <c r="C224" s="58">
        <v>299.39</v>
      </c>
      <c r="D224" s="58">
        <v>1113.53</v>
      </c>
      <c r="E224" s="58">
        <v>1028.58</v>
      </c>
      <c r="F224" s="58">
        <v>1484.38</v>
      </c>
      <c r="G224" s="58">
        <v>-1334.58</v>
      </c>
      <c r="H224" s="58">
        <v>13518681.970000001</v>
      </c>
      <c r="I224" s="58">
        <v>7185644.1200000001</v>
      </c>
      <c r="J224" s="58" t="s">
        <v>2698</v>
      </c>
      <c r="K224" s="58" t="s">
        <v>2699</v>
      </c>
      <c r="L224" s="58">
        <v>0.19</v>
      </c>
      <c r="M224" s="58">
        <v>135</v>
      </c>
      <c r="N224" s="58">
        <v>-0.17</v>
      </c>
      <c r="O224" s="58">
        <v>0.1</v>
      </c>
      <c r="P224" s="58">
        <v>1992.46</v>
      </c>
      <c r="Q224" s="58">
        <v>62.17</v>
      </c>
      <c r="R224" s="58">
        <v>21.51</v>
      </c>
      <c r="S224" s="58">
        <v>5.58</v>
      </c>
      <c r="T224" s="15">
        <v>304.74400000000003</v>
      </c>
    </row>
    <row r="225" spans="1:20" x14ac:dyDescent="0.2">
      <c r="A225" s="58">
        <v>2908</v>
      </c>
      <c r="B225" s="58">
        <v>90</v>
      </c>
      <c r="C225" s="58">
        <v>299.41000000000003</v>
      </c>
      <c r="D225" s="58">
        <v>1113.53</v>
      </c>
      <c r="E225" s="58">
        <v>1028.58</v>
      </c>
      <c r="F225" s="58">
        <v>1485.86</v>
      </c>
      <c r="G225" s="58">
        <v>-1337.19</v>
      </c>
      <c r="H225" s="58">
        <v>13518679.34</v>
      </c>
      <c r="I225" s="58">
        <v>7185645.5700000003</v>
      </c>
      <c r="J225" s="58" t="s">
        <v>2700</v>
      </c>
      <c r="K225" s="58" t="s">
        <v>2701</v>
      </c>
      <c r="L225" s="58">
        <v>0.09</v>
      </c>
      <c r="M225" s="58">
        <v>26.565000000000001</v>
      </c>
      <c r="N225" s="58">
        <v>-7.0000000000000007E-2</v>
      </c>
      <c r="O225" s="58">
        <v>7.0000000000000007E-2</v>
      </c>
      <c r="P225" s="58">
        <v>1995.35</v>
      </c>
      <c r="Q225" s="58">
        <v>62.29</v>
      </c>
      <c r="R225" s="58">
        <v>21.51</v>
      </c>
      <c r="S225" s="58">
        <v>5.58</v>
      </c>
      <c r="T225" s="15">
        <v>304.72399999999999</v>
      </c>
    </row>
    <row r="226" spans="1:20" x14ac:dyDescent="0.2">
      <c r="A226" s="58">
        <v>2911</v>
      </c>
      <c r="B226" s="58">
        <v>90.04</v>
      </c>
      <c r="C226" s="58">
        <v>299.43</v>
      </c>
      <c r="D226" s="58">
        <v>1113.53</v>
      </c>
      <c r="E226" s="58">
        <v>1028.58</v>
      </c>
      <c r="F226" s="58">
        <v>1487.33</v>
      </c>
      <c r="G226" s="58">
        <v>-1339.8</v>
      </c>
      <c r="H226" s="58">
        <v>13518676.720000001</v>
      </c>
      <c r="I226" s="58">
        <v>7185647.0300000003</v>
      </c>
      <c r="J226" s="58" t="s">
        <v>2702</v>
      </c>
      <c r="K226" s="58" t="s">
        <v>2703</v>
      </c>
      <c r="L226" s="58">
        <v>0.15</v>
      </c>
      <c r="M226" s="58">
        <v>36.869999999999997</v>
      </c>
      <c r="N226" s="58">
        <v>0.13</v>
      </c>
      <c r="O226" s="58">
        <v>7.0000000000000007E-2</v>
      </c>
      <c r="P226" s="58">
        <v>1998.25</v>
      </c>
      <c r="Q226" s="58">
        <v>62.42</v>
      </c>
      <c r="R226" s="58">
        <v>21.52</v>
      </c>
      <c r="S226" s="58">
        <v>5.58</v>
      </c>
      <c r="T226" s="15">
        <v>304.70499999999998</v>
      </c>
    </row>
    <row r="227" spans="1:20" x14ac:dyDescent="0.2">
      <c r="A227" s="58">
        <v>2914.22</v>
      </c>
      <c r="B227" s="58">
        <v>90.08</v>
      </c>
      <c r="C227" s="58">
        <v>299.45999999999998</v>
      </c>
      <c r="D227" s="58">
        <v>1113.52</v>
      </c>
      <c r="E227" s="58">
        <v>1028.57</v>
      </c>
      <c r="F227" s="58">
        <v>1488.91</v>
      </c>
      <c r="G227" s="58">
        <v>-1342.61</v>
      </c>
      <c r="H227" s="58">
        <v>13518673.91</v>
      </c>
      <c r="I227" s="58">
        <v>7185648.5899999999</v>
      </c>
      <c r="J227" s="58" t="s">
        <v>2340</v>
      </c>
      <c r="K227" s="58" t="s">
        <v>2704</v>
      </c>
      <c r="L227" s="58">
        <v>0.16</v>
      </c>
      <c r="M227" s="58">
        <v>153.435</v>
      </c>
      <c r="N227" s="58">
        <v>0.12</v>
      </c>
      <c r="O227" s="58">
        <v>0.09</v>
      </c>
      <c r="P227" s="58">
        <v>2001.36</v>
      </c>
      <c r="Q227" s="58">
        <v>62.55</v>
      </c>
      <c r="R227" s="58">
        <v>21.52</v>
      </c>
      <c r="S227" s="58">
        <v>5.58</v>
      </c>
      <c r="T227" s="15">
        <v>304.685</v>
      </c>
    </row>
    <row r="228" spans="1:20" x14ac:dyDescent="0.2">
      <c r="A228" s="58">
        <v>2918</v>
      </c>
      <c r="B228" s="58">
        <v>90.02</v>
      </c>
      <c r="C228" s="58">
        <v>299.49</v>
      </c>
      <c r="D228" s="58">
        <v>1113.52</v>
      </c>
      <c r="E228" s="58">
        <v>1028.57</v>
      </c>
      <c r="F228" s="58">
        <v>1490.77</v>
      </c>
      <c r="G228" s="58">
        <v>-1345.9</v>
      </c>
      <c r="H228" s="58">
        <v>13518670.6</v>
      </c>
      <c r="I228" s="58">
        <v>7185650.4299999997</v>
      </c>
      <c r="J228" s="58" t="s">
        <v>2705</v>
      </c>
      <c r="K228" s="58" t="s">
        <v>2706</v>
      </c>
      <c r="L228" s="58">
        <v>0.18</v>
      </c>
      <c r="M228" s="58">
        <v>63.435000000000002</v>
      </c>
      <c r="N228" s="58">
        <v>-0.16</v>
      </c>
      <c r="O228" s="58">
        <v>0.08</v>
      </c>
      <c r="P228" s="58">
        <v>2005.01</v>
      </c>
      <c r="Q228" s="58">
        <v>62.7</v>
      </c>
      <c r="R228" s="58">
        <v>21.52</v>
      </c>
      <c r="S228" s="58">
        <v>5.58</v>
      </c>
      <c r="T228" s="15">
        <v>304.661</v>
      </c>
    </row>
    <row r="229" spans="1:20" x14ac:dyDescent="0.2">
      <c r="A229" s="58">
        <v>2921</v>
      </c>
      <c r="B229" s="58">
        <v>90.03</v>
      </c>
      <c r="C229" s="58">
        <v>299.51</v>
      </c>
      <c r="D229" s="58">
        <v>1113.52</v>
      </c>
      <c r="E229" s="58">
        <v>1028.57</v>
      </c>
      <c r="F229" s="58">
        <v>1492.25</v>
      </c>
      <c r="G229" s="58">
        <v>-1348.51</v>
      </c>
      <c r="H229" s="58">
        <v>13518667.98</v>
      </c>
      <c r="I229" s="58">
        <v>7185651.8899999997</v>
      </c>
      <c r="J229" s="58" t="s">
        <v>2707</v>
      </c>
      <c r="K229" s="58" t="s">
        <v>2708</v>
      </c>
      <c r="L229" s="58">
        <v>7.0000000000000007E-2</v>
      </c>
      <c r="M229" s="58">
        <v>135</v>
      </c>
      <c r="N229" s="58">
        <v>0.03</v>
      </c>
      <c r="O229" s="58">
        <v>7.0000000000000007E-2</v>
      </c>
      <c r="P229" s="58">
        <v>2007.9</v>
      </c>
      <c r="Q229" s="58">
        <v>62.83</v>
      </c>
      <c r="R229" s="58">
        <v>21.53</v>
      </c>
      <c r="S229" s="58">
        <v>5.58</v>
      </c>
      <c r="T229" s="15">
        <v>304.64299999999997</v>
      </c>
    </row>
    <row r="230" spans="1:20" x14ac:dyDescent="0.2">
      <c r="A230" s="58">
        <v>2924</v>
      </c>
      <c r="B230" s="58">
        <v>90.01</v>
      </c>
      <c r="C230" s="58">
        <v>299.52999999999997</v>
      </c>
      <c r="D230" s="58">
        <v>1113.52</v>
      </c>
      <c r="E230" s="58">
        <v>1028.57</v>
      </c>
      <c r="F230" s="58">
        <v>1493.73</v>
      </c>
      <c r="G230" s="58">
        <v>-1351.12</v>
      </c>
      <c r="H230" s="58">
        <v>13518665.359999999</v>
      </c>
      <c r="I230" s="58">
        <v>7185653.3499999996</v>
      </c>
      <c r="J230" s="58" t="s">
        <v>2709</v>
      </c>
      <c r="K230" s="58" t="s">
        <v>2710</v>
      </c>
      <c r="L230" s="58">
        <v>0.09</v>
      </c>
      <c r="M230" s="58">
        <v>146.31</v>
      </c>
      <c r="N230" s="58">
        <v>-7.0000000000000007E-2</v>
      </c>
      <c r="O230" s="58">
        <v>7.0000000000000007E-2</v>
      </c>
      <c r="P230" s="58">
        <v>2010.8</v>
      </c>
      <c r="Q230" s="58">
        <v>62.95</v>
      </c>
      <c r="R230" s="58">
        <v>21.53</v>
      </c>
      <c r="S230" s="58">
        <v>5.58</v>
      </c>
      <c r="T230" s="15">
        <v>304.62400000000002</v>
      </c>
    </row>
    <row r="231" spans="1:20" x14ac:dyDescent="0.2">
      <c r="A231" s="58">
        <v>2927</v>
      </c>
      <c r="B231" s="58">
        <v>89.98</v>
      </c>
      <c r="C231" s="58">
        <v>299.55</v>
      </c>
      <c r="D231" s="58">
        <v>1113.52</v>
      </c>
      <c r="E231" s="58">
        <v>1028.57</v>
      </c>
      <c r="F231" s="58">
        <v>1495.21</v>
      </c>
      <c r="G231" s="58">
        <v>-1353.73</v>
      </c>
      <c r="H231" s="58">
        <v>13518662.74</v>
      </c>
      <c r="I231" s="58">
        <v>7185654.8099999996</v>
      </c>
      <c r="J231" s="58" t="s">
        <v>2711</v>
      </c>
      <c r="K231" s="58" t="s">
        <v>2712</v>
      </c>
      <c r="L231" s="58">
        <v>0.12</v>
      </c>
      <c r="M231" s="58">
        <v>169.69499999999999</v>
      </c>
      <c r="N231" s="58">
        <v>-0.1</v>
      </c>
      <c r="O231" s="58">
        <v>7.0000000000000007E-2</v>
      </c>
      <c r="P231" s="58">
        <v>2013.7</v>
      </c>
      <c r="Q231" s="58">
        <v>63.07</v>
      </c>
      <c r="R231" s="58">
        <v>21.53</v>
      </c>
      <c r="S231" s="58">
        <v>5.59</v>
      </c>
      <c r="T231" s="15">
        <v>304.60599999999999</v>
      </c>
    </row>
    <row r="232" spans="1:20" x14ac:dyDescent="0.2">
      <c r="A232" s="58">
        <v>2930</v>
      </c>
      <c r="B232" s="58">
        <v>89.87</v>
      </c>
      <c r="C232" s="58">
        <v>299.57</v>
      </c>
      <c r="D232" s="58">
        <v>1113.52</v>
      </c>
      <c r="E232" s="58">
        <v>1028.57</v>
      </c>
      <c r="F232" s="58">
        <v>1496.69</v>
      </c>
      <c r="G232" s="58">
        <v>-1356.34</v>
      </c>
      <c r="H232" s="58">
        <v>13518660.119999999</v>
      </c>
      <c r="I232" s="58">
        <v>7185656.2800000003</v>
      </c>
      <c r="J232" s="58" t="s">
        <v>2713</v>
      </c>
      <c r="K232" s="58" t="s">
        <v>2714</v>
      </c>
      <c r="L232" s="58">
        <v>0.37</v>
      </c>
      <c r="M232" s="58">
        <v>26.565000000000001</v>
      </c>
      <c r="N232" s="58">
        <v>-0.37</v>
      </c>
      <c r="O232" s="58">
        <v>7.0000000000000007E-2</v>
      </c>
      <c r="P232" s="58">
        <v>2016.6</v>
      </c>
      <c r="Q232" s="58">
        <v>63.2</v>
      </c>
      <c r="R232" s="58">
        <v>21.53</v>
      </c>
      <c r="S232" s="58">
        <v>5.59</v>
      </c>
      <c r="T232" s="15">
        <v>304.58800000000002</v>
      </c>
    </row>
    <row r="233" spans="1:20" x14ac:dyDescent="0.2">
      <c r="A233" s="58">
        <v>2933</v>
      </c>
      <c r="B233" s="58">
        <v>89.91</v>
      </c>
      <c r="C233" s="58">
        <v>299.58999999999997</v>
      </c>
      <c r="D233" s="58">
        <v>1113.53</v>
      </c>
      <c r="E233" s="58">
        <v>1028.58</v>
      </c>
      <c r="F233" s="58">
        <v>1498.17</v>
      </c>
      <c r="G233" s="58">
        <v>-1358.95</v>
      </c>
      <c r="H233" s="58">
        <v>13518657.51</v>
      </c>
      <c r="I233" s="58">
        <v>7185657.7400000002</v>
      </c>
      <c r="J233" s="58" t="s">
        <v>2715</v>
      </c>
      <c r="K233" s="58" t="s">
        <v>2716</v>
      </c>
      <c r="L233" s="58">
        <v>0.15</v>
      </c>
      <c r="M233" s="58">
        <v>149.036</v>
      </c>
      <c r="N233" s="58">
        <v>0.13</v>
      </c>
      <c r="O233" s="58">
        <v>7.0000000000000007E-2</v>
      </c>
      <c r="P233" s="58">
        <v>2019.49</v>
      </c>
      <c r="Q233" s="58">
        <v>63.32</v>
      </c>
      <c r="R233" s="58">
        <v>21.54</v>
      </c>
      <c r="S233" s="58">
        <v>5.59</v>
      </c>
      <c r="T233" s="15">
        <v>304.57</v>
      </c>
    </row>
    <row r="234" spans="1:20" x14ac:dyDescent="0.2">
      <c r="A234" s="58">
        <v>2936</v>
      </c>
      <c r="B234" s="58">
        <v>89.86</v>
      </c>
      <c r="C234" s="58">
        <v>299.62</v>
      </c>
      <c r="D234" s="58">
        <v>1113.53</v>
      </c>
      <c r="E234" s="58">
        <v>1028.58</v>
      </c>
      <c r="F234" s="58">
        <v>1499.65</v>
      </c>
      <c r="G234" s="58">
        <v>-1361.56</v>
      </c>
      <c r="H234" s="58">
        <v>13518654.890000001</v>
      </c>
      <c r="I234" s="58">
        <v>7185659.2000000002</v>
      </c>
      <c r="J234" s="58" t="s">
        <v>2717</v>
      </c>
      <c r="K234" s="58" t="s">
        <v>2718</v>
      </c>
      <c r="L234" s="58">
        <v>0.19</v>
      </c>
      <c r="M234" s="58">
        <v>11.31</v>
      </c>
      <c r="N234" s="58">
        <v>-0.17</v>
      </c>
      <c r="O234" s="58">
        <v>0.1</v>
      </c>
      <c r="P234" s="58">
        <v>2022.39</v>
      </c>
      <c r="Q234" s="58">
        <v>63.44</v>
      </c>
      <c r="R234" s="58">
        <v>21.54</v>
      </c>
      <c r="S234" s="58">
        <v>5.59</v>
      </c>
      <c r="T234" s="15">
        <v>304.55200000000002</v>
      </c>
    </row>
    <row r="235" spans="1:20" x14ac:dyDescent="0.2">
      <c r="A235" s="58">
        <v>2939.44</v>
      </c>
      <c r="B235" s="58">
        <v>89.96</v>
      </c>
      <c r="C235" s="58">
        <v>299.64</v>
      </c>
      <c r="D235" s="58">
        <v>1113.54</v>
      </c>
      <c r="E235" s="58">
        <v>1028.5899999999999</v>
      </c>
      <c r="F235" s="58">
        <v>1501.35</v>
      </c>
      <c r="G235" s="58">
        <v>-1364.55</v>
      </c>
      <c r="H235" s="58">
        <v>13518651.890000001</v>
      </c>
      <c r="I235" s="58">
        <v>7185660.8799999999</v>
      </c>
      <c r="J235" s="58" t="s">
        <v>2342</v>
      </c>
      <c r="K235" s="58" t="s">
        <v>2719</v>
      </c>
      <c r="L235" s="58">
        <v>0.3</v>
      </c>
      <c r="M235" s="58">
        <v>116.565</v>
      </c>
      <c r="N235" s="58">
        <v>0.28999999999999998</v>
      </c>
      <c r="O235" s="58">
        <v>0.06</v>
      </c>
      <c r="P235" s="58">
        <v>2025.72</v>
      </c>
      <c r="Q235" s="58">
        <v>63.58</v>
      </c>
      <c r="R235" s="58">
        <v>21.54</v>
      </c>
      <c r="S235" s="58">
        <v>5.59</v>
      </c>
      <c r="T235" s="15">
        <v>304.53199999999998</v>
      </c>
    </row>
    <row r="236" spans="1:20" x14ac:dyDescent="0.2">
      <c r="A236" s="58">
        <v>2943</v>
      </c>
      <c r="B236" s="58">
        <v>89.93</v>
      </c>
      <c r="C236" s="58">
        <v>299.7</v>
      </c>
      <c r="D236" s="58">
        <v>1113.54</v>
      </c>
      <c r="E236" s="58">
        <v>1028.5899999999999</v>
      </c>
      <c r="F236" s="58">
        <v>1503.11</v>
      </c>
      <c r="G236" s="58">
        <v>-1367.64</v>
      </c>
      <c r="H236" s="58">
        <v>13518648.779999999</v>
      </c>
      <c r="I236" s="58">
        <v>7185662.6299999999</v>
      </c>
      <c r="J236" s="58" t="s">
        <v>2720</v>
      </c>
      <c r="K236" s="58" t="s">
        <v>2721</v>
      </c>
      <c r="L236" s="58">
        <v>0.19</v>
      </c>
      <c r="M236" s="58">
        <v>71.564999999999998</v>
      </c>
      <c r="N236" s="58">
        <v>-0.08</v>
      </c>
      <c r="O236" s="58">
        <v>0.17</v>
      </c>
      <c r="P236" s="58">
        <v>2029.16</v>
      </c>
      <c r="Q236" s="58">
        <v>63.73</v>
      </c>
      <c r="R236" s="58">
        <v>21.55</v>
      </c>
      <c r="S236" s="58">
        <v>5.59</v>
      </c>
      <c r="T236" s="15">
        <v>304.51100000000002</v>
      </c>
    </row>
    <row r="237" spans="1:20" x14ac:dyDescent="0.2">
      <c r="A237" s="58">
        <v>2946</v>
      </c>
      <c r="B237" s="58">
        <v>89.95</v>
      </c>
      <c r="C237" s="58">
        <v>299.76</v>
      </c>
      <c r="D237" s="58">
        <v>1113.54</v>
      </c>
      <c r="E237" s="58">
        <v>1028.5899999999999</v>
      </c>
      <c r="F237" s="58">
        <v>1504.6</v>
      </c>
      <c r="G237" s="58">
        <v>-1370.25</v>
      </c>
      <c r="H237" s="58">
        <v>13518646.17</v>
      </c>
      <c r="I237" s="58">
        <v>7185664.0999999996</v>
      </c>
      <c r="J237" s="58" t="s">
        <v>2722</v>
      </c>
      <c r="K237" s="58" t="s">
        <v>2723</v>
      </c>
      <c r="L237" s="58">
        <v>0.21</v>
      </c>
      <c r="M237" s="58">
        <v>140.19399999999999</v>
      </c>
      <c r="N237" s="58">
        <v>7.0000000000000007E-2</v>
      </c>
      <c r="O237" s="58">
        <v>0.2</v>
      </c>
      <c r="P237" s="58">
        <v>2032.06</v>
      </c>
      <c r="Q237" s="58">
        <v>63.85</v>
      </c>
      <c r="R237" s="58">
        <v>21.55</v>
      </c>
      <c r="S237" s="58">
        <v>5.59</v>
      </c>
      <c r="T237" s="15">
        <v>304.49400000000003</v>
      </c>
    </row>
    <row r="238" spans="1:20" x14ac:dyDescent="0.2">
      <c r="A238" s="58">
        <v>2949</v>
      </c>
      <c r="B238" s="58">
        <v>89.89</v>
      </c>
      <c r="C238" s="58">
        <v>299.81</v>
      </c>
      <c r="D238" s="58">
        <v>1113.55</v>
      </c>
      <c r="E238" s="58">
        <v>1028.5999999999999</v>
      </c>
      <c r="F238" s="58">
        <v>1506.09</v>
      </c>
      <c r="G238" s="58">
        <v>-1372.85</v>
      </c>
      <c r="H238" s="58">
        <v>13518643.550000001</v>
      </c>
      <c r="I238" s="58">
        <v>7185665.5700000003</v>
      </c>
      <c r="J238" s="58" t="s">
        <v>2724</v>
      </c>
      <c r="K238" s="58" t="s">
        <v>2725</v>
      </c>
      <c r="L238" s="58">
        <v>0.26</v>
      </c>
      <c r="M238" s="58">
        <v>71.564999999999998</v>
      </c>
      <c r="N238" s="58">
        <v>-0.2</v>
      </c>
      <c r="O238" s="58">
        <v>0.17</v>
      </c>
      <c r="P238" s="58">
        <v>2034.96</v>
      </c>
      <c r="Q238" s="58">
        <v>63.98</v>
      </c>
      <c r="R238" s="58">
        <v>21.55</v>
      </c>
      <c r="S238" s="58">
        <v>5.6</v>
      </c>
      <c r="T238" s="15">
        <v>304.47699999999998</v>
      </c>
    </row>
    <row r="239" spans="1:20" x14ac:dyDescent="0.2">
      <c r="A239" s="58">
        <v>2952</v>
      </c>
      <c r="B239" s="58">
        <v>89.91</v>
      </c>
      <c r="C239" s="58">
        <v>299.87</v>
      </c>
      <c r="D239" s="58">
        <v>1113.55</v>
      </c>
      <c r="E239" s="58">
        <v>1028.5999999999999</v>
      </c>
      <c r="F239" s="58">
        <v>1507.58</v>
      </c>
      <c r="G239" s="58">
        <v>-1375.45</v>
      </c>
      <c r="H239" s="58">
        <v>13518640.939999999</v>
      </c>
      <c r="I239" s="58">
        <v>7185667.0499999998</v>
      </c>
      <c r="J239" s="58" t="s">
        <v>2726</v>
      </c>
      <c r="K239" s="58" t="s">
        <v>2727</v>
      </c>
      <c r="L239" s="58">
        <v>0.21</v>
      </c>
      <c r="M239" s="58">
        <v>111.801</v>
      </c>
      <c r="N239" s="58">
        <v>7.0000000000000007E-2</v>
      </c>
      <c r="O239" s="58">
        <v>0.2</v>
      </c>
      <c r="P239" s="58">
        <v>2037.86</v>
      </c>
      <c r="Q239" s="58">
        <v>64.099999999999994</v>
      </c>
      <c r="R239" s="58">
        <v>21.56</v>
      </c>
      <c r="S239" s="58">
        <v>5.6</v>
      </c>
      <c r="T239" s="15">
        <v>304.45999999999998</v>
      </c>
    </row>
    <row r="240" spans="1:20" x14ac:dyDescent="0.2">
      <c r="A240" s="58">
        <v>2955</v>
      </c>
      <c r="B240" s="58">
        <v>89.89</v>
      </c>
      <c r="C240" s="58">
        <v>299.92</v>
      </c>
      <c r="D240" s="58">
        <v>1113.56</v>
      </c>
      <c r="E240" s="58">
        <v>1028.6099999999999</v>
      </c>
      <c r="F240" s="58">
        <v>1509.08</v>
      </c>
      <c r="G240" s="58">
        <v>-1378.05</v>
      </c>
      <c r="H240" s="58">
        <v>13518638.33</v>
      </c>
      <c r="I240" s="58">
        <v>7185668.5199999996</v>
      </c>
      <c r="J240" s="58" t="s">
        <v>2728</v>
      </c>
      <c r="K240" s="58" t="s">
        <v>2729</v>
      </c>
      <c r="L240" s="58">
        <v>0.18</v>
      </c>
      <c r="M240" s="58">
        <v>71.564999999999998</v>
      </c>
      <c r="N240" s="58">
        <v>-7.0000000000000007E-2</v>
      </c>
      <c r="O240" s="58">
        <v>0.17</v>
      </c>
      <c r="P240" s="58">
        <v>2040.76</v>
      </c>
      <c r="Q240" s="58">
        <v>64.22</v>
      </c>
      <c r="R240" s="58">
        <v>21.56</v>
      </c>
      <c r="S240" s="58">
        <v>5.6</v>
      </c>
      <c r="T240" s="15">
        <v>304.44299999999998</v>
      </c>
    </row>
    <row r="241" spans="1:20" x14ac:dyDescent="0.2">
      <c r="A241" s="58">
        <v>2958</v>
      </c>
      <c r="B241" s="58">
        <v>89.91</v>
      </c>
      <c r="C241" s="58">
        <v>299.98</v>
      </c>
      <c r="D241" s="58">
        <v>1113.56</v>
      </c>
      <c r="E241" s="58">
        <v>1028.6099999999999</v>
      </c>
      <c r="F241" s="58">
        <v>1510.58</v>
      </c>
      <c r="G241" s="58">
        <v>-1380.65</v>
      </c>
      <c r="H241" s="58">
        <v>13518635.720000001</v>
      </c>
      <c r="I241" s="58">
        <v>7185670</v>
      </c>
      <c r="J241" s="58" t="s">
        <v>2730</v>
      </c>
      <c r="K241" s="58" t="s">
        <v>2731</v>
      </c>
      <c r="L241" s="58">
        <v>0.21</v>
      </c>
      <c r="M241" s="58">
        <v>55.008000000000003</v>
      </c>
      <c r="N241" s="58">
        <v>7.0000000000000007E-2</v>
      </c>
      <c r="O241" s="58">
        <v>0.2</v>
      </c>
      <c r="P241" s="58">
        <v>2043.66</v>
      </c>
      <c r="Q241" s="58">
        <v>64.349999999999994</v>
      </c>
      <c r="R241" s="58">
        <v>21.56</v>
      </c>
      <c r="S241" s="58">
        <v>5.6</v>
      </c>
      <c r="T241" s="15">
        <v>304.42700000000002</v>
      </c>
    </row>
    <row r="242" spans="1:20" x14ac:dyDescent="0.2">
      <c r="A242" s="58">
        <v>2963.59</v>
      </c>
      <c r="B242" s="58">
        <v>89.98</v>
      </c>
      <c r="C242" s="58">
        <v>300.08</v>
      </c>
      <c r="D242" s="58">
        <v>1113.57</v>
      </c>
      <c r="E242" s="58">
        <v>1028.6199999999999</v>
      </c>
      <c r="F242" s="58">
        <v>1513.38</v>
      </c>
      <c r="G242" s="58">
        <v>-1385.49</v>
      </c>
      <c r="H242" s="58">
        <v>13518630.859999999</v>
      </c>
      <c r="I242" s="58">
        <v>7185672.7699999996</v>
      </c>
      <c r="J242" s="58" t="s">
        <v>2344</v>
      </c>
      <c r="K242" s="58" t="s">
        <v>2732</v>
      </c>
      <c r="L242" s="58">
        <v>0.22</v>
      </c>
      <c r="M242" s="58">
        <v>79.694999999999993</v>
      </c>
      <c r="N242" s="58">
        <v>0.13</v>
      </c>
      <c r="O242" s="58">
        <v>0.18</v>
      </c>
      <c r="P242" s="58">
        <v>2049.0700000000002</v>
      </c>
      <c r="Q242" s="58">
        <v>64.58</v>
      </c>
      <c r="R242" s="58">
        <v>21.57</v>
      </c>
      <c r="S242" s="58">
        <v>5.6</v>
      </c>
      <c r="T242" s="15">
        <v>304.39699999999999</v>
      </c>
    </row>
    <row r="243" spans="1:20" x14ac:dyDescent="0.2">
      <c r="A243" s="58">
        <v>2967</v>
      </c>
      <c r="B243" s="58">
        <v>90</v>
      </c>
      <c r="C243" s="58">
        <v>300.19</v>
      </c>
      <c r="D243" s="58">
        <v>1113.57</v>
      </c>
      <c r="E243" s="58">
        <v>1028.6199999999999</v>
      </c>
      <c r="F243" s="58">
        <v>1515.09</v>
      </c>
      <c r="G243" s="58">
        <v>-1388.44</v>
      </c>
      <c r="H243" s="58">
        <v>13518627.9</v>
      </c>
      <c r="I243" s="58">
        <v>7185674.46</v>
      </c>
      <c r="J243" s="58" t="s">
        <v>2733</v>
      </c>
      <c r="K243" s="58" t="s">
        <v>2734</v>
      </c>
      <c r="L243" s="58">
        <v>0.33</v>
      </c>
      <c r="M243" s="58">
        <v>124.992</v>
      </c>
      <c r="N243" s="58">
        <v>0.06</v>
      </c>
      <c r="O243" s="58">
        <v>0.32</v>
      </c>
      <c r="P243" s="58">
        <v>2052.38</v>
      </c>
      <c r="Q243" s="58">
        <v>64.72</v>
      </c>
      <c r="R243" s="58">
        <v>21.57</v>
      </c>
      <c r="S243" s="58">
        <v>5.6</v>
      </c>
      <c r="T243" s="15">
        <v>304.37900000000002</v>
      </c>
    </row>
    <row r="244" spans="1:20" x14ac:dyDescent="0.2">
      <c r="A244" s="58">
        <v>2970</v>
      </c>
      <c r="B244" s="58">
        <v>89.93</v>
      </c>
      <c r="C244" s="58">
        <v>300.29000000000002</v>
      </c>
      <c r="D244" s="58">
        <v>1113.57</v>
      </c>
      <c r="E244" s="58">
        <v>1028.6199999999999</v>
      </c>
      <c r="F244" s="58">
        <v>1516.6</v>
      </c>
      <c r="G244" s="58">
        <v>-1391.03</v>
      </c>
      <c r="H244" s="58">
        <v>13518625.300000001</v>
      </c>
      <c r="I244" s="58">
        <v>7185675.9500000002</v>
      </c>
      <c r="J244" s="58" t="s">
        <v>2735</v>
      </c>
      <c r="K244" s="58" t="s">
        <v>2736</v>
      </c>
      <c r="L244" s="58">
        <v>0.41</v>
      </c>
      <c r="M244" s="58">
        <v>149.93199999999999</v>
      </c>
      <c r="N244" s="58">
        <v>-0.23</v>
      </c>
      <c r="O244" s="58">
        <v>0.33</v>
      </c>
      <c r="P244" s="58">
        <v>2055.2800000000002</v>
      </c>
      <c r="Q244" s="58">
        <v>64.84</v>
      </c>
      <c r="R244" s="58">
        <v>21.57</v>
      </c>
      <c r="S244" s="58">
        <v>5.6</v>
      </c>
      <c r="T244" s="15">
        <v>304.36399999999998</v>
      </c>
    </row>
    <row r="245" spans="1:20" x14ac:dyDescent="0.2">
      <c r="A245" s="58">
        <v>2973</v>
      </c>
      <c r="B245" s="58">
        <v>89.74</v>
      </c>
      <c r="C245" s="58">
        <v>300.39999999999998</v>
      </c>
      <c r="D245" s="58">
        <v>1113.58</v>
      </c>
      <c r="E245" s="58">
        <v>1028.6300000000001</v>
      </c>
      <c r="F245" s="58">
        <v>1518.11</v>
      </c>
      <c r="G245" s="58">
        <v>-1393.62</v>
      </c>
      <c r="H245" s="58">
        <v>13518622.699999999</v>
      </c>
      <c r="I245" s="58">
        <v>7185677.4500000002</v>
      </c>
      <c r="J245" s="58" t="s">
        <v>2737</v>
      </c>
      <c r="K245" s="58" t="s">
        <v>2738</v>
      </c>
      <c r="L245" s="58">
        <v>0.73</v>
      </c>
      <c r="M245" s="58">
        <v>27.759</v>
      </c>
      <c r="N245" s="58">
        <v>-0.63</v>
      </c>
      <c r="O245" s="58">
        <v>0.37</v>
      </c>
      <c r="P245" s="58">
        <v>2058.19</v>
      </c>
      <c r="Q245" s="58">
        <v>64.97</v>
      </c>
      <c r="R245" s="58">
        <v>21.57</v>
      </c>
      <c r="S245" s="58">
        <v>5.61</v>
      </c>
      <c r="T245" s="15">
        <v>304.34899999999999</v>
      </c>
    </row>
    <row r="246" spans="1:20" x14ac:dyDescent="0.2">
      <c r="A246" s="58">
        <v>2976</v>
      </c>
      <c r="B246" s="58">
        <v>89.93</v>
      </c>
      <c r="C246" s="58">
        <v>300.5</v>
      </c>
      <c r="D246" s="58">
        <v>1113.5899999999999</v>
      </c>
      <c r="E246" s="58">
        <v>1028.6400000000001</v>
      </c>
      <c r="F246" s="58">
        <v>1519.63</v>
      </c>
      <c r="G246" s="58">
        <v>-1396.21</v>
      </c>
      <c r="H246" s="58">
        <v>13518620.1</v>
      </c>
      <c r="I246" s="58">
        <v>7185678.96</v>
      </c>
      <c r="J246" s="58" t="s">
        <v>2739</v>
      </c>
      <c r="K246" s="58" t="s">
        <v>2740</v>
      </c>
      <c r="L246" s="58">
        <v>0.72</v>
      </c>
      <c r="M246" s="58">
        <v>84.289000000000001</v>
      </c>
      <c r="N246" s="58">
        <v>0.63</v>
      </c>
      <c r="O246" s="58">
        <v>0.33</v>
      </c>
      <c r="P246" s="58">
        <v>2061.1</v>
      </c>
      <c r="Q246" s="58">
        <v>65.09</v>
      </c>
      <c r="R246" s="58">
        <v>21.58</v>
      </c>
      <c r="S246" s="58">
        <v>5.61</v>
      </c>
      <c r="T246" s="15">
        <v>304.334</v>
      </c>
    </row>
    <row r="247" spans="1:20" x14ac:dyDescent="0.2">
      <c r="A247" s="58">
        <v>2979</v>
      </c>
      <c r="B247" s="58">
        <v>89.94</v>
      </c>
      <c r="C247" s="58">
        <v>300.60000000000002</v>
      </c>
      <c r="D247" s="58">
        <v>1113.5899999999999</v>
      </c>
      <c r="E247" s="58">
        <v>1028.6400000000001</v>
      </c>
      <c r="F247" s="58">
        <v>1521.16</v>
      </c>
      <c r="G247" s="58">
        <v>-1398.79</v>
      </c>
      <c r="H247" s="58">
        <v>13518617.51</v>
      </c>
      <c r="I247" s="58">
        <v>7185680.46</v>
      </c>
      <c r="J247" s="58" t="s">
        <v>2741</v>
      </c>
      <c r="K247" s="58" t="s">
        <v>2742</v>
      </c>
      <c r="L247" s="58">
        <v>0.33</v>
      </c>
      <c r="M247" s="58">
        <v>42.274000000000001</v>
      </c>
      <c r="N247" s="58">
        <v>0.03</v>
      </c>
      <c r="O247" s="58">
        <v>0.33</v>
      </c>
      <c r="P247" s="58">
        <v>2064.0100000000002</v>
      </c>
      <c r="Q247" s="58">
        <v>65.209999999999994</v>
      </c>
      <c r="R247" s="58">
        <v>21.58</v>
      </c>
      <c r="S247" s="58">
        <v>5.61</v>
      </c>
      <c r="T247" s="15">
        <v>304.32</v>
      </c>
    </row>
    <row r="248" spans="1:20" x14ac:dyDescent="0.2">
      <c r="A248" s="58">
        <v>2982</v>
      </c>
      <c r="B248" s="58">
        <v>90.05</v>
      </c>
      <c r="C248" s="58">
        <v>300.7</v>
      </c>
      <c r="D248" s="58">
        <v>1113.5899999999999</v>
      </c>
      <c r="E248" s="58">
        <v>1028.6400000000001</v>
      </c>
      <c r="F248" s="58">
        <v>1522.69</v>
      </c>
      <c r="G248" s="58">
        <v>-1401.37</v>
      </c>
      <c r="H248" s="58">
        <v>13518614.92</v>
      </c>
      <c r="I248" s="58">
        <v>7185681.9800000004</v>
      </c>
      <c r="J248" s="58" t="s">
        <v>2743</v>
      </c>
      <c r="K248" s="58" t="s">
        <v>2744</v>
      </c>
      <c r="L248" s="58">
        <v>0.5</v>
      </c>
      <c r="M248" s="58">
        <v>112.38</v>
      </c>
      <c r="N248" s="58">
        <v>0.37</v>
      </c>
      <c r="O248" s="58">
        <v>0.33</v>
      </c>
      <c r="P248" s="58">
        <v>2066.92</v>
      </c>
      <c r="Q248" s="58">
        <v>65.34</v>
      </c>
      <c r="R248" s="58">
        <v>21.58</v>
      </c>
      <c r="S248" s="58">
        <v>5.61</v>
      </c>
      <c r="T248" s="15">
        <v>304.30599999999998</v>
      </c>
    </row>
    <row r="249" spans="1:20" x14ac:dyDescent="0.2">
      <c r="A249" s="58">
        <v>2987.18</v>
      </c>
      <c r="B249" s="58">
        <v>89.98</v>
      </c>
      <c r="C249" s="58">
        <v>300.87</v>
      </c>
      <c r="D249" s="58">
        <v>1113.5899999999999</v>
      </c>
      <c r="E249" s="58">
        <v>1028.6400000000001</v>
      </c>
      <c r="F249" s="58">
        <v>1525.34</v>
      </c>
      <c r="G249" s="58">
        <v>-1405.82</v>
      </c>
      <c r="H249" s="58">
        <v>13518610.449999999</v>
      </c>
      <c r="I249" s="58">
        <v>7185684.5999999996</v>
      </c>
      <c r="J249" s="58" t="s">
        <v>2745</v>
      </c>
      <c r="K249" s="58" t="s">
        <v>2746</v>
      </c>
      <c r="L249" s="58">
        <v>0.35</v>
      </c>
      <c r="M249" s="58">
        <v>71.564999999999998</v>
      </c>
      <c r="N249" s="58">
        <v>-0.14000000000000001</v>
      </c>
      <c r="O249" s="58">
        <v>0.33</v>
      </c>
      <c r="P249" s="58">
        <v>2071.9499999999998</v>
      </c>
      <c r="Q249" s="58">
        <v>65.55</v>
      </c>
      <c r="R249" s="58">
        <v>21.59</v>
      </c>
      <c r="S249" s="58">
        <v>5.61</v>
      </c>
      <c r="T249" s="15">
        <v>304.28199999999998</v>
      </c>
    </row>
    <row r="250" spans="1:20" x14ac:dyDescent="0.2">
      <c r="A250" s="58">
        <v>2991</v>
      </c>
      <c r="B250" s="58">
        <v>89.99</v>
      </c>
      <c r="C250" s="58">
        <v>300.89999999999998</v>
      </c>
      <c r="D250" s="58">
        <v>1113.5899999999999</v>
      </c>
      <c r="E250" s="58">
        <v>1028.6400000000001</v>
      </c>
      <c r="F250" s="58">
        <v>1527.3</v>
      </c>
      <c r="G250" s="58">
        <v>-1409.1</v>
      </c>
      <c r="H250" s="58">
        <v>13518607.16</v>
      </c>
      <c r="I250" s="58">
        <v>7185686.54</v>
      </c>
      <c r="J250" s="58" t="s">
        <v>2747</v>
      </c>
      <c r="K250" s="58" t="s">
        <v>2748</v>
      </c>
      <c r="L250" s="58">
        <v>0.08</v>
      </c>
      <c r="M250" s="58">
        <v>164.745</v>
      </c>
      <c r="N250" s="58">
        <v>0.03</v>
      </c>
      <c r="O250" s="58">
        <v>0.08</v>
      </c>
      <c r="P250" s="58">
        <v>2075.67</v>
      </c>
      <c r="Q250" s="58">
        <v>65.709999999999994</v>
      </c>
      <c r="R250" s="58">
        <v>21.59</v>
      </c>
      <c r="S250" s="58">
        <v>5.61</v>
      </c>
      <c r="T250" s="15">
        <v>304.26499999999999</v>
      </c>
    </row>
    <row r="251" spans="1:20" x14ac:dyDescent="0.2">
      <c r="A251" s="58">
        <v>2994</v>
      </c>
      <c r="B251" s="58">
        <v>89.88</v>
      </c>
      <c r="C251" s="58">
        <v>300.93</v>
      </c>
      <c r="D251" s="58">
        <v>1113.5999999999999</v>
      </c>
      <c r="E251" s="58">
        <v>1028.6500000000001</v>
      </c>
      <c r="F251" s="58">
        <v>1528.84</v>
      </c>
      <c r="G251" s="58">
        <v>-1411.67</v>
      </c>
      <c r="H251" s="58">
        <v>13518604.58</v>
      </c>
      <c r="I251" s="58">
        <v>7185688.0599999996</v>
      </c>
      <c r="J251" s="58" t="s">
        <v>2749</v>
      </c>
      <c r="K251" s="58" t="s">
        <v>2750</v>
      </c>
      <c r="L251" s="58">
        <v>0.38</v>
      </c>
      <c r="M251" s="58">
        <v>15.945</v>
      </c>
      <c r="N251" s="58">
        <v>-0.37</v>
      </c>
      <c r="O251" s="58">
        <v>0.1</v>
      </c>
      <c r="P251" s="58">
        <v>2078.58</v>
      </c>
      <c r="Q251" s="58">
        <v>65.83</v>
      </c>
      <c r="R251" s="58">
        <v>21.59</v>
      </c>
      <c r="S251" s="58">
        <v>5.62</v>
      </c>
      <c r="T251" s="15">
        <v>304.25200000000001</v>
      </c>
    </row>
    <row r="252" spans="1:20" x14ac:dyDescent="0.2">
      <c r="A252" s="58">
        <v>2997</v>
      </c>
      <c r="B252" s="58">
        <v>89.95</v>
      </c>
      <c r="C252" s="58">
        <v>300.95</v>
      </c>
      <c r="D252" s="58">
        <v>1113.5999999999999</v>
      </c>
      <c r="E252" s="58">
        <v>1028.6500000000001</v>
      </c>
      <c r="F252" s="58">
        <v>1530.38</v>
      </c>
      <c r="G252" s="58">
        <v>-1414.25</v>
      </c>
      <c r="H252" s="58">
        <v>13518601.99</v>
      </c>
      <c r="I252" s="58">
        <v>7185689.5899999999</v>
      </c>
      <c r="J252" s="58" t="s">
        <v>2751</v>
      </c>
      <c r="K252" s="58" t="s">
        <v>2752</v>
      </c>
      <c r="L252" s="58">
        <v>0.24</v>
      </c>
      <c r="M252" s="58">
        <v>56.31</v>
      </c>
      <c r="N252" s="58">
        <v>0.23</v>
      </c>
      <c r="O252" s="58">
        <v>7.0000000000000007E-2</v>
      </c>
      <c r="P252" s="58">
        <v>2081.5</v>
      </c>
      <c r="Q252" s="58">
        <v>65.959999999999994</v>
      </c>
      <c r="R252" s="58">
        <v>21.59</v>
      </c>
      <c r="S252" s="58">
        <v>5.62</v>
      </c>
      <c r="T252" s="15">
        <v>304.23899999999998</v>
      </c>
    </row>
    <row r="253" spans="1:20" x14ac:dyDescent="0.2">
      <c r="A253" s="58">
        <v>3000</v>
      </c>
      <c r="B253" s="58">
        <v>89.97</v>
      </c>
      <c r="C253" s="58">
        <v>300.98</v>
      </c>
      <c r="D253" s="58">
        <v>1113.5999999999999</v>
      </c>
      <c r="E253" s="58">
        <v>1028.6500000000001</v>
      </c>
      <c r="F253" s="58">
        <v>1531.93</v>
      </c>
      <c r="G253" s="58">
        <v>-1416.82</v>
      </c>
      <c r="H253" s="58">
        <v>13518599.41</v>
      </c>
      <c r="I253" s="58">
        <v>7185691.1100000003</v>
      </c>
      <c r="J253" s="58" t="s">
        <v>2753</v>
      </c>
      <c r="K253" s="58" t="s">
        <v>2754</v>
      </c>
      <c r="L253" s="58">
        <v>0.12</v>
      </c>
      <c r="M253" s="58">
        <v>26.565000000000001</v>
      </c>
      <c r="N253" s="58">
        <v>7.0000000000000007E-2</v>
      </c>
      <c r="O253" s="58">
        <v>0.1</v>
      </c>
      <c r="P253" s="58">
        <v>2084.41</v>
      </c>
      <c r="Q253" s="58">
        <v>66.08</v>
      </c>
      <c r="R253" s="58">
        <v>21.6</v>
      </c>
      <c r="S253" s="58">
        <v>5.62</v>
      </c>
      <c r="T253" s="15">
        <v>304.226</v>
      </c>
    </row>
    <row r="254" spans="1:20" x14ac:dyDescent="0.2">
      <c r="A254" s="58">
        <v>3003</v>
      </c>
      <c r="B254" s="58">
        <v>90.01</v>
      </c>
      <c r="C254" s="58">
        <v>301</v>
      </c>
      <c r="D254" s="58">
        <v>1113.5999999999999</v>
      </c>
      <c r="E254" s="58">
        <v>1028.6500000000001</v>
      </c>
      <c r="F254" s="58">
        <v>1533.47</v>
      </c>
      <c r="G254" s="58">
        <v>-1419.39</v>
      </c>
      <c r="H254" s="58">
        <v>13518596.83</v>
      </c>
      <c r="I254" s="58">
        <v>7185692.6399999997</v>
      </c>
      <c r="J254" s="58" t="s">
        <v>2755</v>
      </c>
      <c r="K254" s="58" t="s">
        <v>2756</v>
      </c>
      <c r="L254" s="58">
        <v>0.15</v>
      </c>
      <c r="M254" s="58">
        <v>123.69</v>
      </c>
      <c r="N254" s="58">
        <v>0.13</v>
      </c>
      <c r="O254" s="58">
        <v>7.0000000000000007E-2</v>
      </c>
      <c r="P254" s="58">
        <v>2087.33</v>
      </c>
      <c r="Q254" s="58">
        <v>66.209999999999994</v>
      </c>
      <c r="R254" s="58">
        <v>21.6</v>
      </c>
      <c r="S254" s="58">
        <v>5.62</v>
      </c>
      <c r="T254" s="15">
        <v>304.21300000000002</v>
      </c>
    </row>
    <row r="255" spans="1:20" x14ac:dyDescent="0.2">
      <c r="A255" s="58">
        <v>3006</v>
      </c>
      <c r="B255" s="58">
        <v>89.99</v>
      </c>
      <c r="C255" s="58">
        <v>301.02999999999997</v>
      </c>
      <c r="D255" s="58">
        <v>1113.5999999999999</v>
      </c>
      <c r="E255" s="58">
        <v>1028.6500000000001</v>
      </c>
      <c r="F255" s="58">
        <v>1535.02</v>
      </c>
      <c r="G255" s="58">
        <v>-1421.96</v>
      </c>
      <c r="H255" s="58">
        <v>13518594.25</v>
      </c>
      <c r="I255" s="58">
        <v>7185694.1699999999</v>
      </c>
      <c r="J255" s="58" t="s">
        <v>2757</v>
      </c>
      <c r="K255" s="58" t="s">
        <v>2758</v>
      </c>
      <c r="L255" s="58">
        <v>0.12</v>
      </c>
      <c r="M255" s="58">
        <v>135</v>
      </c>
      <c r="N255" s="58">
        <v>-7.0000000000000007E-2</v>
      </c>
      <c r="O255" s="58">
        <v>0.1</v>
      </c>
      <c r="P255" s="58">
        <v>2090.2399999999998</v>
      </c>
      <c r="Q255" s="58">
        <v>66.33</v>
      </c>
      <c r="R255" s="58">
        <v>21.6</v>
      </c>
      <c r="S255" s="58">
        <v>5.62</v>
      </c>
      <c r="T255" s="15">
        <v>304.2</v>
      </c>
    </row>
    <row r="256" spans="1:20" x14ac:dyDescent="0.2">
      <c r="A256" s="58">
        <v>3011.38</v>
      </c>
      <c r="B256" s="58">
        <v>89.95</v>
      </c>
      <c r="C256" s="58">
        <v>301.07</v>
      </c>
      <c r="D256" s="58">
        <v>1113.6099999999999</v>
      </c>
      <c r="E256" s="58">
        <v>1028.6600000000001</v>
      </c>
      <c r="F256" s="58">
        <v>1537.79</v>
      </c>
      <c r="G256" s="58">
        <v>-1426.57</v>
      </c>
      <c r="H256" s="58">
        <v>13518589.619999999</v>
      </c>
      <c r="I256" s="58">
        <v>7185696.9100000001</v>
      </c>
      <c r="J256" s="58" t="s">
        <v>2348</v>
      </c>
      <c r="K256" s="58" t="s">
        <v>2759</v>
      </c>
      <c r="L256" s="58">
        <v>0.11</v>
      </c>
      <c r="M256" s="58">
        <v>78.69</v>
      </c>
      <c r="N256" s="58">
        <v>-7.0000000000000007E-2</v>
      </c>
      <c r="O256" s="58">
        <v>7.0000000000000007E-2</v>
      </c>
      <c r="P256" s="58">
        <v>2095.48</v>
      </c>
      <c r="Q256" s="58">
        <v>66.55</v>
      </c>
      <c r="R256" s="58">
        <v>21.6</v>
      </c>
      <c r="S256" s="58">
        <v>5.62</v>
      </c>
      <c r="T256" s="15">
        <v>304.178</v>
      </c>
    </row>
    <row r="257" spans="1:20" x14ac:dyDescent="0.2">
      <c r="A257" s="58">
        <v>3015</v>
      </c>
      <c r="B257" s="58">
        <v>89.96</v>
      </c>
      <c r="C257" s="58">
        <v>301.12</v>
      </c>
      <c r="D257" s="58">
        <v>1113.6099999999999</v>
      </c>
      <c r="E257" s="58">
        <v>1028.6600000000001</v>
      </c>
      <c r="F257" s="58">
        <v>1539.66</v>
      </c>
      <c r="G257" s="58">
        <v>-1429.67</v>
      </c>
      <c r="H257" s="58">
        <v>13518586.51</v>
      </c>
      <c r="I257" s="58">
        <v>7185698.7599999998</v>
      </c>
      <c r="J257" s="58" t="s">
        <v>2760</v>
      </c>
      <c r="K257" s="58" t="s">
        <v>2761</v>
      </c>
      <c r="L257" s="58">
        <v>0.14000000000000001</v>
      </c>
      <c r="M257" s="58">
        <v>45</v>
      </c>
      <c r="N257" s="58">
        <v>0.03</v>
      </c>
      <c r="O257" s="58">
        <v>0.14000000000000001</v>
      </c>
      <c r="P257" s="58">
        <v>2099</v>
      </c>
      <c r="Q257" s="58">
        <v>66.7</v>
      </c>
      <c r="R257" s="58">
        <v>21.61</v>
      </c>
      <c r="S257" s="58">
        <v>5.63</v>
      </c>
      <c r="T257" s="15">
        <v>304.16300000000001</v>
      </c>
    </row>
    <row r="258" spans="1:20" x14ac:dyDescent="0.2">
      <c r="A258" s="58">
        <v>3018</v>
      </c>
      <c r="B258" s="58">
        <v>90.01</v>
      </c>
      <c r="C258" s="58">
        <v>301.17</v>
      </c>
      <c r="D258" s="58">
        <v>1113.6099999999999</v>
      </c>
      <c r="E258" s="58">
        <v>1028.6600000000001</v>
      </c>
      <c r="F258" s="58">
        <v>1541.21</v>
      </c>
      <c r="G258" s="58">
        <v>-1432.24</v>
      </c>
      <c r="H258" s="58">
        <v>13518583.93</v>
      </c>
      <c r="I258" s="58">
        <v>7185700.2999999998</v>
      </c>
      <c r="J258" s="58" t="s">
        <v>2762</v>
      </c>
      <c r="K258" s="58" t="s">
        <v>2763</v>
      </c>
      <c r="L258" s="58">
        <v>0.24</v>
      </c>
      <c r="M258" s="58">
        <v>156.03800000000001</v>
      </c>
      <c r="N258" s="58">
        <v>0.17</v>
      </c>
      <c r="O258" s="58">
        <v>0.17</v>
      </c>
      <c r="P258" s="58">
        <v>2101.91</v>
      </c>
      <c r="Q258" s="58">
        <v>66.83</v>
      </c>
      <c r="R258" s="58">
        <v>21.61</v>
      </c>
      <c r="S258" s="58">
        <v>5.63</v>
      </c>
      <c r="T258" s="15">
        <v>304.15100000000001</v>
      </c>
    </row>
    <row r="259" spans="1:20" x14ac:dyDescent="0.2">
      <c r="A259" s="58">
        <v>3021</v>
      </c>
      <c r="B259" s="58">
        <v>89.92</v>
      </c>
      <c r="C259" s="58">
        <v>301.20999999999998</v>
      </c>
      <c r="D259" s="58">
        <v>1113.6099999999999</v>
      </c>
      <c r="E259" s="58">
        <v>1028.6600000000001</v>
      </c>
      <c r="F259" s="58">
        <v>1542.77</v>
      </c>
      <c r="G259" s="58">
        <v>-1434.81</v>
      </c>
      <c r="H259" s="58">
        <v>13518581.35</v>
      </c>
      <c r="I259" s="58">
        <v>7185701.8300000001</v>
      </c>
      <c r="J259" s="58" t="s">
        <v>2764</v>
      </c>
      <c r="K259" s="58" t="s">
        <v>2765</v>
      </c>
      <c r="L259" s="58">
        <v>0.33</v>
      </c>
      <c r="M259" s="58">
        <v>32.005000000000003</v>
      </c>
      <c r="N259" s="58">
        <v>-0.3</v>
      </c>
      <c r="O259" s="58">
        <v>0.13</v>
      </c>
      <c r="P259" s="58">
        <v>2104.83</v>
      </c>
      <c r="Q259" s="58">
        <v>66.95</v>
      </c>
      <c r="R259" s="58">
        <v>21.61</v>
      </c>
      <c r="S259" s="58">
        <v>5.63</v>
      </c>
      <c r="T259" s="15">
        <v>304.13900000000001</v>
      </c>
    </row>
    <row r="260" spans="1:20" x14ac:dyDescent="0.2">
      <c r="A260" s="58">
        <v>3024</v>
      </c>
      <c r="B260" s="58">
        <v>90</v>
      </c>
      <c r="C260" s="58">
        <v>301.26</v>
      </c>
      <c r="D260" s="58">
        <v>1113.6099999999999</v>
      </c>
      <c r="E260" s="58">
        <v>1028.6600000000001</v>
      </c>
      <c r="F260" s="58">
        <v>1544.32</v>
      </c>
      <c r="G260" s="58">
        <v>-1437.37</v>
      </c>
      <c r="H260" s="58">
        <v>13518578.779999999</v>
      </c>
      <c r="I260" s="58">
        <v>7185703.3700000001</v>
      </c>
      <c r="J260" s="58" t="s">
        <v>2766</v>
      </c>
      <c r="K260" s="58" t="s">
        <v>2767</v>
      </c>
      <c r="L260" s="58">
        <v>0.31</v>
      </c>
      <c r="M260" s="58">
        <v>116.565</v>
      </c>
      <c r="N260" s="58">
        <v>0.27</v>
      </c>
      <c r="O260" s="58">
        <v>0.17</v>
      </c>
      <c r="P260" s="58">
        <v>2107.75</v>
      </c>
      <c r="Q260" s="58">
        <v>67.08</v>
      </c>
      <c r="R260" s="58">
        <v>21.61</v>
      </c>
      <c r="S260" s="58">
        <v>5.63</v>
      </c>
      <c r="T260" s="15">
        <v>304.12700000000001</v>
      </c>
    </row>
    <row r="261" spans="1:20" x14ac:dyDescent="0.2">
      <c r="A261" s="58">
        <v>3027</v>
      </c>
      <c r="B261" s="58">
        <v>89.98</v>
      </c>
      <c r="C261" s="58">
        <v>301.3</v>
      </c>
      <c r="D261" s="58">
        <v>1113.6099999999999</v>
      </c>
      <c r="E261" s="58">
        <v>1028.6600000000001</v>
      </c>
      <c r="F261" s="58">
        <v>1545.88</v>
      </c>
      <c r="G261" s="58">
        <v>-1439.94</v>
      </c>
      <c r="H261" s="58">
        <v>13518576.199999999</v>
      </c>
      <c r="I261" s="58">
        <v>7185704.9100000001</v>
      </c>
      <c r="J261" s="58" t="s">
        <v>2768</v>
      </c>
      <c r="K261" s="58" t="s">
        <v>2769</v>
      </c>
      <c r="L261" s="58">
        <v>0.15</v>
      </c>
      <c r="M261" s="58">
        <v>53.13</v>
      </c>
      <c r="N261" s="58">
        <v>-7.0000000000000007E-2</v>
      </c>
      <c r="O261" s="58">
        <v>0.13</v>
      </c>
      <c r="P261" s="58">
        <v>2110.67</v>
      </c>
      <c r="Q261" s="58">
        <v>67.2</v>
      </c>
      <c r="R261" s="58">
        <v>21.62</v>
      </c>
      <c r="S261" s="58">
        <v>5.63</v>
      </c>
      <c r="T261" s="15">
        <v>304.11599999999999</v>
      </c>
    </row>
    <row r="262" spans="1:20" x14ac:dyDescent="0.2">
      <c r="A262" s="58">
        <v>3030</v>
      </c>
      <c r="B262" s="58">
        <v>90.01</v>
      </c>
      <c r="C262" s="58">
        <v>301.33999999999997</v>
      </c>
      <c r="D262" s="58">
        <v>1113.6099999999999</v>
      </c>
      <c r="E262" s="58">
        <v>1028.6600000000001</v>
      </c>
      <c r="F262" s="58">
        <v>1547.44</v>
      </c>
      <c r="G262" s="58">
        <v>-1442.5</v>
      </c>
      <c r="H262" s="58">
        <v>13518573.630000001</v>
      </c>
      <c r="I262" s="58">
        <v>7185706.46</v>
      </c>
      <c r="J262" s="58" t="s">
        <v>2770</v>
      </c>
      <c r="K262" s="58" t="s">
        <v>2771</v>
      </c>
      <c r="L262" s="58">
        <v>0.17</v>
      </c>
      <c r="M262" s="58">
        <v>126.87</v>
      </c>
      <c r="N262" s="58">
        <v>0.1</v>
      </c>
      <c r="O262" s="58">
        <v>0.13</v>
      </c>
      <c r="P262" s="58">
        <v>2113.59</v>
      </c>
      <c r="Q262" s="58">
        <v>67.319999999999993</v>
      </c>
      <c r="R262" s="58">
        <v>21.62</v>
      </c>
      <c r="S262" s="58">
        <v>5.63</v>
      </c>
      <c r="T262" s="15">
        <v>304.10399999999998</v>
      </c>
    </row>
    <row r="263" spans="1:20" x14ac:dyDescent="0.2">
      <c r="A263" s="58">
        <v>3035.18</v>
      </c>
      <c r="B263" s="58">
        <v>89.95</v>
      </c>
      <c r="C263" s="58">
        <v>301.42</v>
      </c>
      <c r="D263" s="58">
        <v>1113.6199999999999</v>
      </c>
      <c r="E263" s="58">
        <v>1028.67</v>
      </c>
      <c r="F263" s="58">
        <v>1550.14</v>
      </c>
      <c r="G263" s="58">
        <v>-1446.92</v>
      </c>
      <c r="H263" s="58">
        <v>13518569.189999999</v>
      </c>
      <c r="I263" s="58">
        <v>7185709.1200000001</v>
      </c>
      <c r="J263" s="58" t="s">
        <v>2351</v>
      </c>
      <c r="K263" s="58" t="s">
        <v>2772</v>
      </c>
      <c r="L263" s="58">
        <v>0.19</v>
      </c>
      <c r="M263" s="58">
        <v>-36.869999999999997</v>
      </c>
      <c r="N263" s="58">
        <v>-0.12</v>
      </c>
      <c r="O263" s="58">
        <v>0.15</v>
      </c>
      <c r="P263" s="58">
        <v>2118.63</v>
      </c>
      <c r="Q263" s="58">
        <v>67.540000000000006</v>
      </c>
      <c r="R263" s="58">
        <v>21.62</v>
      </c>
      <c r="S263" s="58">
        <v>5.64</v>
      </c>
      <c r="T263" s="15">
        <v>304.08499999999998</v>
      </c>
    </row>
    <row r="264" spans="1:20" x14ac:dyDescent="0.2">
      <c r="A264" s="58">
        <v>3039</v>
      </c>
      <c r="B264" s="58">
        <v>89.99</v>
      </c>
      <c r="C264" s="58">
        <v>301.39</v>
      </c>
      <c r="D264" s="58">
        <v>1113.6199999999999</v>
      </c>
      <c r="E264" s="58">
        <v>1028.67</v>
      </c>
      <c r="F264" s="58">
        <v>1552.13</v>
      </c>
      <c r="G264" s="58">
        <v>-1450.18</v>
      </c>
      <c r="H264" s="58">
        <v>13518565.92</v>
      </c>
      <c r="I264" s="58">
        <v>7185711.0899999999</v>
      </c>
      <c r="J264" s="58" t="s">
        <v>2773</v>
      </c>
      <c r="K264" s="58" t="s">
        <v>2774</v>
      </c>
      <c r="L264" s="58">
        <v>0.13</v>
      </c>
      <c r="M264" s="58">
        <v>-153.435</v>
      </c>
      <c r="N264" s="58">
        <v>0.1</v>
      </c>
      <c r="O264" s="58">
        <v>-0.08</v>
      </c>
      <c r="P264" s="58">
        <v>2122.35</v>
      </c>
      <c r="Q264" s="58">
        <v>67.7</v>
      </c>
      <c r="R264" s="58">
        <v>21.62</v>
      </c>
      <c r="S264" s="58">
        <v>5.64</v>
      </c>
      <c r="T264" s="15">
        <v>304.07100000000003</v>
      </c>
    </row>
    <row r="265" spans="1:20" x14ac:dyDescent="0.2">
      <c r="A265" s="58">
        <v>3042</v>
      </c>
      <c r="B265" s="58">
        <v>89.95</v>
      </c>
      <c r="C265" s="58">
        <v>301.37</v>
      </c>
      <c r="D265" s="58">
        <v>1113.6199999999999</v>
      </c>
      <c r="E265" s="58">
        <v>1028.67</v>
      </c>
      <c r="F265" s="58">
        <v>1553.69</v>
      </c>
      <c r="G265" s="58">
        <v>-1452.74</v>
      </c>
      <c r="H265" s="58">
        <v>13518563.35</v>
      </c>
      <c r="I265" s="58">
        <v>7185712.6399999997</v>
      </c>
      <c r="J265" s="58" t="s">
        <v>2775</v>
      </c>
      <c r="K265" s="58" t="s">
        <v>2776</v>
      </c>
      <c r="L265" s="58">
        <v>0.15</v>
      </c>
      <c r="M265" s="58">
        <v>-135</v>
      </c>
      <c r="N265" s="58">
        <v>-0.13</v>
      </c>
      <c r="O265" s="58">
        <v>-7.0000000000000007E-2</v>
      </c>
      <c r="P265" s="58">
        <v>2125.27</v>
      </c>
      <c r="Q265" s="58">
        <v>67.819999999999993</v>
      </c>
      <c r="R265" s="58">
        <v>21.63</v>
      </c>
      <c r="S265" s="58">
        <v>5.64</v>
      </c>
      <c r="T265" s="15">
        <v>304.06</v>
      </c>
    </row>
    <row r="266" spans="1:20" x14ac:dyDescent="0.2">
      <c r="A266" s="58">
        <v>3045</v>
      </c>
      <c r="B266" s="58">
        <v>89.92</v>
      </c>
      <c r="C266" s="58">
        <v>301.33999999999997</v>
      </c>
      <c r="D266" s="58">
        <v>1113.6199999999999</v>
      </c>
      <c r="E266" s="58">
        <v>1028.67</v>
      </c>
      <c r="F266" s="58">
        <v>1555.25</v>
      </c>
      <c r="G266" s="58">
        <v>-1455.3</v>
      </c>
      <c r="H266" s="58">
        <v>13518560.77</v>
      </c>
      <c r="I266" s="58">
        <v>7185714.1799999997</v>
      </c>
      <c r="J266" s="58" t="s">
        <v>2777</v>
      </c>
      <c r="K266" s="58" t="s">
        <v>2778</v>
      </c>
      <c r="L266" s="58">
        <v>0.14000000000000001</v>
      </c>
      <c r="M266" s="58">
        <v>-33.69</v>
      </c>
      <c r="N266" s="58">
        <v>-0.1</v>
      </c>
      <c r="O266" s="58">
        <v>-0.1</v>
      </c>
      <c r="P266" s="58">
        <v>2128.1999999999998</v>
      </c>
      <c r="Q266" s="58">
        <v>67.95</v>
      </c>
      <c r="R266" s="58">
        <v>21.63</v>
      </c>
      <c r="S266" s="58">
        <v>5.64</v>
      </c>
      <c r="T266" s="15">
        <v>304.04899999999998</v>
      </c>
    </row>
    <row r="267" spans="1:20" x14ac:dyDescent="0.2">
      <c r="A267" s="58">
        <v>3048</v>
      </c>
      <c r="B267" s="58">
        <v>89.95</v>
      </c>
      <c r="C267" s="58">
        <v>301.32</v>
      </c>
      <c r="D267" s="58">
        <v>1113.6300000000001</v>
      </c>
      <c r="E267" s="58">
        <v>1028.68</v>
      </c>
      <c r="F267" s="58">
        <v>1556.81</v>
      </c>
      <c r="G267" s="58">
        <v>-1457.87</v>
      </c>
      <c r="H267" s="58">
        <v>13518558.199999999</v>
      </c>
      <c r="I267" s="58">
        <v>7185715.7199999997</v>
      </c>
      <c r="J267" s="58" t="s">
        <v>2779</v>
      </c>
      <c r="K267" s="58" t="s">
        <v>2780</v>
      </c>
      <c r="L267" s="58">
        <v>0.12</v>
      </c>
      <c r="M267" s="58">
        <v>-153.435</v>
      </c>
      <c r="N267" s="58">
        <v>0.1</v>
      </c>
      <c r="O267" s="58">
        <v>-7.0000000000000007E-2</v>
      </c>
      <c r="P267" s="58">
        <v>2131.12</v>
      </c>
      <c r="Q267" s="58">
        <v>68.069999999999993</v>
      </c>
      <c r="R267" s="58">
        <v>21.63</v>
      </c>
      <c r="S267" s="58">
        <v>5.64</v>
      </c>
      <c r="T267" s="15">
        <v>304.03800000000001</v>
      </c>
    </row>
    <row r="268" spans="1:20" x14ac:dyDescent="0.2">
      <c r="A268" s="58">
        <v>3051</v>
      </c>
      <c r="B268" s="58">
        <v>89.91</v>
      </c>
      <c r="C268" s="58">
        <v>301.3</v>
      </c>
      <c r="D268" s="58">
        <v>1113.6300000000001</v>
      </c>
      <c r="E268" s="58">
        <v>1028.68</v>
      </c>
      <c r="F268" s="58">
        <v>1558.37</v>
      </c>
      <c r="G268" s="58">
        <v>-1460.43</v>
      </c>
      <c r="H268" s="58">
        <v>13518555.630000001</v>
      </c>
      <c r="I268" s="58">
        <v>7185717.2699999996</v>
      </c>
      <c r="J268" s="58" t="s">
        <v>2781</v>
      </c>
      <c r="K268" s="58" t="s">
        <v>2782</v>
      </c>
      <c r="L268" s="58">
        <v>0.15</v>
      </c>
      <c r="M268" s="58">
        <v>-23.199000000000002</v>
      </c>
      <c r="N268" s="58">
        <v>-0.13</v>
      </c>
      <c r="O268" s="58">
        <v>-7.0000000000000007E-2</v>
      </c>
      <c r="P268" s="58">
        <v>2134.04</v>
      </c>
      <c r="Q268" s="58">
        <v>68.2</v>
      </c>
      <c r="R268" s="58">
        <v>21.63</v>
      </c>
      <c r="S268" s="58">
        <v>5.64</v>
      </c>
      <c r="T268" s="15">
        <v>304.02699999999999</v>
      </c>
    </row>
    <row r="269" spans="1:20" x14ac:dyDescent="0.2">
      <c r="A269" s="58">
        <v>3054</v>
      </c>
      <c r="B269" s="58">
        <v>89.98</v>
      </c>
      <c r="C269" s="58">
        <v>301.27</v>
      </c>
      <c r="D269" s="58">
        <v>1113.6300000000001</v>
      </c>
      <c r="E269" s="58">
        <v>1028.68</v>
      </c>
      <c r="F269" s="58">
        <v>1559.93</v>
      </c>
      <c r="G269" s="58">
        <v>-1462.99</v>
      </c>
      <c r="H269" s="58">
        <v>13518553.050000001</v>
      </c>
      <c r="I269" s="58">
        <v>7185718.8099999996</v>
      </c>
      <c r="J269" s="58" t="s">
        <v>2783</v>
      </c>
      <c r="K269" s="58" t="s">
        <v>2784</v>
      </c>
      <c r="L269" s="58">
        <v>0.25</v>
      </c>
      <c r="M269" s="58">
        <v>-53.13</v>
      </c>
      <c r="N269" s="58">
        <v>0.23</v>
      </c>
      <c r="O269" s="58">
        <v>-0.1</v>
      </c>
      <c r="P269" s="58">
        <v>2136.96</v>
      </c>
      <c r="Q269" s="58">
        <v>68.319999999999993</v>
      </c>
      <c r="R269" s="58">
        <v>21.63</v>
      </c>
      <c r="S269" s="58">
        <v>5.64</v>
      </c>
      <c r="T269" s="15">
        <v>304.01600000000002</v>
      </c>
    </row>
    <row r="270" spans="1:20" x14ac:dyDescent="0.2">
      <c r="A270" s="58">
        <v>3059.23</v>
      </c>
      <c r="B270" s="58">
        <v>90.01</v>
      </c>
      <c r="C270" s="58">
        <v>301.23</v>
      </c>
      <c r="D270" s="58">
        <v>1113.6300000000001</v>
      </c>
      <c r="E270" s="58">
        <v>1028.68</v>
      </c>
      <c r="F270" s="58">
        <v>1562.64</v>
      </c>
      <c r="G270" s="58">
        <v>-1467.46</v>
      </c>
      <c r="H270" s="58">
        <v>13518548.560000001</v>
      </c>
      <c r="I270" s="58">
        <v>7185721.4900000002</v>
      </c>
      <c r="J270" s="58" t="s">
        <v>2785</v>
      </c>
      <c r="K270" s="58" t="s">
        <v>2786</v>
      </c>
      <c r="L270" s="58">
        <v>0.1</v>
      </c>
      <c r="M270" s="58">
        <v>-108.435</v>
      </c>
      <c r="N270" s="58">
        <v>0.06</v>
      </c>
      <c r="O270" s="58">
        <v>-0.08</v>
      </c>
      <c r="P270" s="58">
        <v>2142.04</v>
      </c>
      <c r="Q270" s="58">
        <v>68.540000000000006</v>
      </c>
      <c r="R270" s="58">
        <v>21.64</v>
      </c>
      <c r="S270" s="58">
        <v>5.65</v>
      </c>
      <c r="T270" s="15">
        <v>303.99700000000001</v>
      </c>
    </row>
    <row r="271" spans="1:20" x14ac:dyDescent="0.2">
      <c r="A271" s="58">
        <v>3063</v>
      </c>
      <c r="B271" s="58">
        <v>89.97</v>
      </c>
      <c r="C271" s="58">
        <v>301.11</v>
      </c>
      <c r="D271" s="58">
        <v>1113.6300000000001</v>
      </c>
      <c r="E271" s="58">
        <v>1028.68</v>
      </c>
      <c r="F271" s="58">
        <v>1564.59</v>
      </c>
      <c r="G271" s="58">
        <v>-1470.69</v>
      </c>
      <c r="H271" s="58">
        <v>13518545.33</v>
      </c>
      <c r="I271" s="58">
        <v>7185723.4199999999</v>
      </c>
      <c r="J271" s="58" t="s">
        <v>2787</v>
      </c>
      <c r="K271" s="58" t="s">
        <v>2788</v>
      </c>
      <c r="L271" s="58">
        <v>0.34</v>
      </c>
      <c r="M271" s="58">
        <v>-83.66</v>
      </c>
      <c r="N271" s="58">
        <v>-0.11</v>
      </c>
      <c r="O271" s="58">
        <v>-0.32</v>
      </c>
      <c r="P271" s="58">
        <v>2145.71</v>
      </c>
      <c r="Q271" s="58">
        <v>68.7</v>
      </c>
      <c r="R271" s="58">
        <v>21.64</v>
      </c>
      <c r="S271" s="58">
        <v>5.65</v>
      </c>
      <c r="T271" s="15">
        <v>303.983</v>
      </c>
    </row>
    <row r="272" spans="1:20" x14ac:dyDescent="0.2">
      <c r="A272" s="58">
        <v>3066</v>
      </c>
      <c r="B272" s="58">
        <v>89.98</v>
      </c>
      <c r="C272" s="58">
        <v>301.02</v>
      </c>
      <c r="D272" s="58">
        <v>1113.6400000000001</v>
      </c>
      <c r="E272" s="58">
        <v>1028.69</v>
      </c>
      <c r="F272" s="58">
        <v>1566.14</v>
      </c>
      <c r="G272" s="58">
        <v>-1473.26</v>
      </c>
      <c r="H272" s="58">
        <v>13518542.75</v>
      </c>
      <c r="I272" s="58">
        <v>7185724.9500000002</v>
      </c>
      <c r="J272" s="58" t="s">
        <v>2789</v>
      </c>
      <c r="K272" s="58" t="s">
        <v>2790</v>
      </c>
      <c r="L272" s="58">
        <v>0.3</v>
      </c>
      <c r="M272" s="58">
        <v>-165.17400000000001</v>
      </c>
      <c r="N272" s="58">
        <v>0.03</v>
      </c>
      <c r="O272" s="58">
        <v>-0.3</v>
      </c>
      <c r="P272" s="58">
        <v>2148.63</v>
      </c>
      <c r="Q272" s="58">
        <v>68.819999999999993</v>
      </c>
      <c r="R272" s="58">
        <v>21.64</v>
      </c>
      <c r="S272" s="58">
        <v>5.65</v>
      </c>
      <c r="T272" s="15">
        <v>303.97199999999998</v>
      </c>
    </row>
    <row r="273" spans="1:20" x14ac:dyDescent="0.2">
      <c r="A273" s="58">
        <v>3069</v>
      </c>
      <c r="B273" s="58">
        <v>89.64</v>
      </c>
      <c r="C273" s="58">
        <v>300.93</v>
      </c>
      <c r="D273" s="58">
        <v>1113.6500000000001</v>
      </c>
      <c r="E273" s="58">
        <v>1028.7</v>
      </c>
      <c r="F273" s="58">
        <v>1567.68</v>
      </c>
      <c r="G273" s="58">
        <v>-1475.83</v>
      </c>
      <c r="H273" s="58">
        <v>13518540.16</v>
      </c>
      <c r="I273" s="58">
        <v>7185726.4800000004</v>
      </c>
      <c r="J273" s="58" t="s">
        <v>2791</v>
      </c>
      <c r="K273" s="58" t="s">
        <v>2792</v>
      </c>
      <c r="L273" s="58">
        <v>1.17</v>
      </c>
      <c r="M273" s="58">
        <v>-140.71199999999999</v>
      </c>
      <c r="N273" s="58">
        <v>-1.1299999999999999</v>
      </c>
      <c r="O273" s="58">
        <v>-0.3</v>
      </c>
      <c r="P273" s="58">
        <v>2151.54</v>
      </c>
      <c r="Q273" s="58">
        <v>68.95</v>
      </c>
      <c r="R273" s="58">
        <v>21.65</v>
      </c>
      <c r="S273" s="58">
        <v>5.65</v>
      </c>
      <c r="T273" s="15">
        <v>303.95999999999998</v>
      </c>
    </row>
    <row r="274" spans="1:20" x14ac:dyDescent="0.2">
      <c r="A274" s="58">
        <v>3072</v>
      </c>
      <c r="B274" s="58">
        <v>89.53</v>
      </c>
      <c r="C274" s="58">
        <v>300.83999999999997</v>
      </c>
      <c r="D274" s="58">
        <v>1113.67</v>
      </c>
      <c r="E274" s="58">
        <v>1028.72</v>
      </c>
      <c r="F274" s="58">
        <v>1569.22</v>
      </c>
      <c r="G274" s="58">
        <v>-1478.41</v>
      </c>
      <c r="H274" s="58">
        <v>13518537.58</v>
      </c>
      <c r="I274" s="58">
        <v>7185728</v>
      </c>
      <c r="J274" s="58" t="s">
        <v>2793</v>
      </c>
      <c r="K274" s="58" t="s">
        <v>2794</v>
      </c>
      <c r="L274" s="58">
        <v>0.47</v>
      </c>
      <c r="M274" s="58">
        <v>-19.798999999999999</v>
      </c>
      <c r="N274" s="58">
        <v>-0.37</v>
      </c>
      <c r="O274" s="58">
        <v>-0.3</v>
      </c>
      <c r="P274" s="58">
        <v>2154.46</v>
      </c>
      <c r="Q274" s="58">
        <v>69.069999999999993</v>
      </c>
      <c r="R274" s="58">
        <v>21.65</v>
      </c>
      <c r="S274" s="58">
        <v>5.65</v>
      </c>
      <c r="T274" s="15">
        <v>303.94900000000001</v>
      </c>
    </row>
    <row r="275" spans="1:20" x14ac:dyDescent="0.2">
      <c r="A275" s="58">
        <v>3075</v>
      </c>
      <c r="B275" s="58">
        <v>89.78</v>
      </c>
      <c r="C275" s="58">
        <v>300.75</v>
      </c>
      <c r="D275" s="58">
        <v>1113.69</v>
      </c>
      <c r="E275" s="58">
        <v>1028.74</v>
      </c>
      <c r="F275" s="58">
        <v>1570.76</v>
      </c>
      <c r="G275" s="58">
        <v>-1480.98</v>
      </c>
      <c r="H275" s="58">
        <v>13518534.99</v>
      </c>
      <c r="I275" s="58">
        <v>7185729.5199999996</v>
      </c>
      <c r="J275" s="58" t="s">
        <v>2795</v>
      </c>
      <c r="K275" s="58" t="s">
        <v>2796</v>
      </c>
      <c r="L275" s="58">
        <v>0.89</v>
      </c>
      <c r="M275" s="58">
        <v>-23.199000000000002</v>
      </c>
      <c r="N275" s="58">
        <v>0.83</v>
      </c>
      <c r="O275" s="58">
        <v>-0.3</v>
      </c>
      <c r="P275" s="58">
        <v>2157.37</v>
      </c>
      <c r="Q275" s="58">
        <v>69.2</v>
      </c>
      <c r="R275" s="58">
        <v>21.65</v>
      </c>
      <c r="S275" s="58">
        <v>5.66</v>
      </c>
      <c r="T275" s="15">
        <v>303.93700000000001</v>
      </c>
    </row>
    <row r="276" spans="1:20" x14ac:dyDescent="0.2">
      <c r="A276" s="58">
        <v>3078</v>
      </c>
      <c r="B276" s="58">
        <v>89.99</v>
      </c>
      <c r="C276" s="58">
        <v>300.66000000000003</v>
      </c>
      <c r="D276" s="58">
        <v>1113.69</v>
      </c>
      <c r="E276" s="58">
        <v>1028.74</v>
      </c>
      <c r="F276" s="58">
        <v>1572.29</v>
      </c>
      <c r="G276" s="58">
        <v>-1483.56</v>
      </c>
      <c r="H276" s="58">
        <v>13518532.4</v>
      </c>
      <c r="I276" s="58">
        <v>7185731.0300000003</v>
      </c>
      <c r="J276" s="58" t="s">
        <v>2797</v>
      </c>
      <c r="K276" s="58" t="s">
        <v>2798</v>
      </c>
      <c r="L276" s="58">
        <v>0.76</v>
      </c>
      <c r="M276" s="58">
        <v>-108.435</v>
      </c>
      <c r="N276" s="58">
        <v>0.7</v>
      </c>
      <c r="O276" s="58">
        <v>-0.3</v>
      </c>
      <c r="P276" s="58">
        <v>2160.29</v>
      </c>
      <c r="Q276" s="58">
        <v>69.319999999999993</v>
      </c>
      <c r="R276" s="58">
        <v>21.65</v>
      </c>
      <c r="S276" s="58">
        <v>5.66</v>
      </c>
      <c r="T276" s="15">
        <v>303.92599999999999</v>
      </c>
    </row>
    <row r="277" spans="1:20" x14ac:dyDescent="0.2">
      <c r="A277" s="58">
        <v>3083.81</v>
      </c>
      <c r="B277" s="58">
        <v>89.93</v>
      </c>
      <c r="C277" s="58">
        <v>300.48</v>
      </c>
      <c r="D277" s="58">
        <v>1113.7</v>
      </c>
      <c r="E277" s="58">
        <v>1028.75</v>
      </c>
      <c r="F277" s="58">
        <v>1575.25</v>
      </c>
      <c r="G277" s="58">
        <v>-1488.57</v>
      </c>
      <c r="H277" s="58">
        <v>13518527.380000001</v>
      </c>
      <c r="I277" s="58">
        <v>7185733.96</v>
      </c>
      <c r="J277" s="58" t="s">
        <v>2799</v>
      </c>
      <c r="K277" s="58" t="s">
        <v>2800</v>
      </c>
      <c r="L277" s="58">
        <v>0.33</v>
      </c>
      <c r="M277" s="58" t="s">
        <v>77</v>
      </c>
      <c r="N277" s="58">
        <v>-0.1</v>
      </c>
      <c r="O277" s="58">
        <v>-0.31</v>
      </c>
      <c r="P277" s="58">
        <v>2165.92</v>
      </c>
      <c r="Q277" s="58">
        <v>69.569999999999993</v>
      </c>
      <c r="R277" s="58">
        <v>21.66</v>
      </c>
      <c r="S277" s="58">
        <v>5.66</v>
      </c>
      <c r="T277" s="15">
        <v>303.90300000000002</v>
      </c>
    </row>
    <row r="278" spans="1:20" x14ac:dyDescent="0.2">
      <c r="A278" s="58">
        <v>3087</v>
      </c>
      <c r="B278" s="58">
        <v>89.98</v>
      </c>
      <c r="C278" s="58">
        <v>300.39</v>
      </c>
      <c r="D278" s="58">
        <v>1113.7</v>
      </c>
      <c r="E278" s="58">
        <v>1028.75</v>
      </c>
      <c r="F278" s="58">
        <v>1576.86</v>
      </c>
      <c r="G278" s="58">
        <v>-1491.32</v>
      </c>
      <c r="H278" s="58">
        <v>13518524.619999999</v>
      </c>
      <c r="I278" s="58">
        <v>7185735.5499999998</v>
      </c>
      <c r="J278" s="58" t="s">
        <v>2173</v>
      </c>
      <c r="K278" s="58" t="s">
        <v>2813</v>
      </c>
      <c r="L278" s="58">
        <v>0.32</v>
      </c>
      <c r="M278" s="58">
        <v>-123.69</v>
      </c>
      <c r="N278" s="58">
        <v>0.16</v>
      </c>
      <c r="O278" s="58">
        <v>-0.28000000000000003</v>
      </c>
      <c r="P278" s="58">
        <v>2169.02</v>
      </c>
      <c r="Q278" s="58">
        <v>69.7</v>
      </c>
      <c r="R278" s="58">
        <v>21.66</v>
      </c>
      <c r="S278" s="58">
        <v>5.66</v>
      </c>
      <c r="T278" s="15">
        <v>303.89</v>
      </c>
    </row>
    <row r="279" spans="1:20" x14ac:dyDescent="0.2">
      <c r="A279" s="58">
        <v>3090</v>
      </c>
      <c r="B279" s="58">
        <v>89.92</v>
      </c>
      <c r="C279" s="58">
        <v>300.3</v>
      </c>
      <c r="D279" s="58">
        <v>1113.7</v>
      </c>
      <c r="E279" s="58">
        <v>1028.75</v>
      </c>
      <c r="F279" s="58">
        <v>1578.38</v>
      </c>
      <c r="G279" s="58">
        <v>-1493.9</v>
      </c>
      <c r="H279" s="58">
        <v>13518522.02</v>
      </c>
      <c r="I279" s="58">
        <v>7185737.0499999998</v>
      </c>
      <c r="J279" s="58" t="s">
        <v>2814</v>
      </c>
      <c r="K279" s="58" t="s">
        <v>2815</v>
      </c>
      <c r="L279" s="58">
        <v>0.36</v>
      </c>
      <c r="M279" s="58">
        <v>-56.31</v>
      </c>
      <c r="N279" s="58">
        <v>-0.2</v>
      </c>
      <c r="O279" s="58">
        <v>-0.3</v>
      </c>
      <c r="P279" s="58">
        <v>2171.92</v>
      </c>
      <c r="Q279" s="58">
        <v>69.819999999999993</v>
      </c>
      <c r="R279" s="58">
        <v>21.66</v>
      </c>
      <c r="S279" s="58">
        <v>5.66</v>
      </c>
      <c r="T279" s="15">
        <v>303.87799999999999</v>
      </c>
    </row>
    <row r="280" spans="1:20" x14ac:dyDescent="0.2">
      <c r="A280" s="58">
        <v>3093</v>
      </c>
      <c r="B280" s="58">
        <v>89.98</v>
      </c>
      <c r="C280" s="58">
        <v>300.20999999999998</v>
      </c>
      <c r="D280" s="58">
        <v>1113.7</v>
      </c>
      <c r="E280" s="58">
        <v>1028.75</v>
      </c>
      <c r="F280" s="58">
        <v>1579.89</v>
      </c>
      <c r="G280" s="58">
        <v>-1496.5</v>
      </c>
      <c r="H280" s="58">
        <v>13518519.42</v>
      </c>
      <c r="I280" s="58">
        <v>7185738.5499999998</v>
      </c>
      <c r="J280" s="58" t="s">
        <v>2816</v>
      </c>
      <c r="K280" s="58" t="s">
        <v>2817</v>
      </c>
      <c r="L280" s="58">
        <v>0.36</v>
      </c>
      <c r="M280" s="58">
        <v>-90</v>
      </c>
      <c r="N280" s="58">
        <v>0.2</v>
      </c>
      <c r="O280" s="58">
        <v>-0.3</v>
      </c>
      <c r="P280" s="58">
        <v>2174.83</v>
      </c>
      <c r="Q280" s="58">
        <v>69.95</v>
      </c>
      <c r="R280" s="58">
        <v>21.66</v>
      </c>
      <c r="S280" s="58">
        <v>5.66</v>
      </c>
      <c r="T280" s="15">
        <v>303.86599999999999</v>
      </c>
    </row>
    <row r="281" spans="1:20" x14ac:dyDescent="0.2">
      <c r="A281" s="58">
        <v>3096</v>
      </c>
      <c r="B281" s="58">
        <v>89.98</v>
      </c>
      <c r="C281" s="58">
        <v>300.12</v>
      </c>
      <c r="D281" s="58">
        <v>1113.7</v>
      </c>
      <c r="E281" s="58">
        <v>1028.75</v>
      </c>
      <c r="F281" s="58">
        <v>1581.4</v>
      </c>
      <c r="G281" s="58">
        <v>-1499.09</v>
      </c>
      <c r="H281" s="58">
        <v>13518516.810000001</v>
      </c>
      <c r="I281" s="58">
        <v>7185740.04</v>
      </c>
      <c r="J281" s="58" t="s">
        <v>2818</v>
      </c>
      <c r="K281" s="58" t="s">
        <v>2819</v>
      </c>
      <c r="L281" s="58">
        <v>0.3</v>
      </c>
      <c r="M281" s="58">
        <v>-140.71100000000001</v>
      </c>
      <c r="N281" s="58">
        <v>0</v>
      </c>
      <c r="O281" s="58">
        <v>-0.3</v>
      </c>
      <c r="P281" s="58">
        <v>2177.7399999999998</v>
      </c>
      <c r="Q281" s="58">
        <v>70.08</v>
      </c>
      <c r="R281" s="58">
        <v>21.67</v>
      </c>
      <c r="S281" s="58">
        <v>5.67</v>
      </c>
      <c r="T281" s="15">
        <v>303.85399999999998</v>
      </c>
    </row>
    <row r="282" spans="1:20" x14ac:dyDescent="0.2">
      <c r="A282" s="58">
        <v>3099</v>
      </c>
      <c r="B282" s="58">
        <v>89.87</v>
      </c>
      <c r="C282" s="58">
        <v>300.02999999999997</v>
      </c>
      <c r="D282" s="58">
        <v>1113.71</v>
      </c>
      <c r="E282" s="58">
        <v>1028.76</v>
      </c>
      <c r="F282" s="58">
        <v>1582.9</v>
      </c>
      <c r="G282" s="58">
        <v>-1501.69</v>
      </c>
      <c r="H282" s="58">
        <v>13518514.210000001</v>
      </c>
      <c r="I282" s="58">
        <v>7185741.5199999996</v>
      </c>
      <c r="J282" s="58" t="s">
        <v>2820</v>
      </c>
      <c r="K282" s="58" t="s">
        <v>2821</v>
      </c>
      <c r="L282" s="58">
        <v>0.47</v>
      </c>
      <c r="M282" s="58">
        <v>-45</v>
      </c>
      <c r="N282" s="58">
        <v>-0.37</v>
      </c>
      <c r="O282" s="58">
        <v>-0.3</v>
      </c>
      <c r="P282" s="58">
        <v>2180.64</v>
      </c>
      <c r="Q282" s="58">
        <v>70.2</v>
      </c>
      <c r="R282" s="58">
        <v>21.67</v>
      </c>
      <c r="S282" s="58">
        <v>5.67</v>
      </c>
      <c r="T282" s="15">
        <v>303.84100000000001</v>
      </c>
    </row>
    <row r="283" spans="1:20" x14ac:dyDescent="0.2">
      <c r="A283" s="58">
        <v>3102</v>
      </c>
      <c r="B283" s="58">
        <v>89.96</v>
      </c>
      <c r="C283" s="58">
        <v>299.94</v>
      </c>
      <c r="D283" s="58">
        <v>1113.71</v>
      </c>
      <c r="E283" s="58">
        <v>1028.76</v>
      </c>
      <c r="F283" s="58">
        <v>1584.4</v>
      </c>
      <c r="G283" s="58">
        <v>-1504.28</v>
      </c>
      <c r="H283" s="58">
        <v>13518511.6</v>
      </c>
      <c r="I283" s="58">
        <v>7185743</v>
      </c>
      <c r="J283" s="58" t="s">
        <v>2822</v>
      </c>
      <c r="K283" s="58" t="s">
        <v>2823</v>
      </c>
      <c r="L283" s="58">
        <v>0.42</v>
      </c>
      <c r="M283" s="58">
        <v>-93.367000000000004</v>
      </c>
      <c r="N283" s="58">
        <v>0.3</v>
      </c>
      <c r="O283" s="58">
        <v>-0.3</v>
      </c>
      <c r="P283" s="58">
        <v>2183.54</v>
      </c>
      <c r="Q283" s="58">
        <v>70.33</v>
      </c>
      <c r="R283" s="58">
        <v>21.67</v>
      </c>
      <c r="S283" s="58">
        <v>5.67</v>
      </c>
      <c r="T283" s="15">
        <v>303.82900000000001</v>
      </c>
    </row>
    <row r="284" spans="1:20" x14ac:dyDescent="0.2">
      <c r="A284" s="58">
        <v>3107.77</v>
      </c>
      <c r="B284" s="58">
        <v>89.95</v>
      </c>
      <c r="C284" s="58">
        <v>299.77</v>
      </c>
      <c r="D284" s="58">
        <v>1113.72</v>
      </c>
      <c r="E284" s="58">
        <v>1028.77</v>
      </c>
      <c r="F284" s="58">
        <v>1587.27</v>
      </c>
      <c r="G284" s="58">
        <v>-1509.29</v>
      </c>
      <c r="H284" s="58">
        <v>13518506.58</v>
      </c>
      <c r="I284" s="58">
        <v>7185745.8399999999</v>
      </c>
      <c r="J284" s="58" t="s">
        <v>2357</v>
      </c>
      <c r="K284" s="58" t="s">
        <v>2824</v>
      </c>
      <c r="L284" s="58">
        <v>0.3</v>
      </c>
      <c r="M284" s="58">
        <v>-153.435</v>
      </c>
      <c r="N284" s="58">
        <v>-0.02</v>
      </c>
      <c r="O284" s="58">
        <v>-0.28999999999999998</v>
      </c>
      <c r="P284" s="58">
        <v>2189.13</v>
      </c>
      <c r="Q284" s="58">
        <v>70.569999999999993</v>
      </c>
      <c r="R284" s="58">
        <v>21.68</v>
      </c>
      <c r="S284" s="58">
        <v>5.67</v>
      </c>
      <c r="T284" s="15">
        <v>303.80399999999997</v>
      </c>
    </row>
    <row r="285" spans="1:20" x14ac:dyDescent="0.2">
      <c r="A285" s="58">
        <v>3111</v>
      </c>
      <c r="B285" s="58">
        <v>89.91</v>
      </c>
      <c r="C285" s="58">
        <v>299.75</v>
      </c>
      <c r="D285" s="58">
        <v>1113.72</v>
      </c>
      <c r="E285" s="58">
        <v>1028.77</v>
      </c>
      <c r="F285" s="58">
        <v>1588.88</v>
      </c>
      <c r="G285" s="58">
        <v>-1512.09</v>
      </c>
      <c r="H285" s="58">
        <v>13518503.76</v>
      </c>
      <c r="I285" s="58">
        <v>7185747.4299999997</v>
      </c>
      <c r="J285" s="58" t="s">
        <v>2825</v>
      </c>
      <c r="K285" s="58" t="s">
        <v>2826</v>
      </c>
      <c r="L285" s="58">
        <v>0.14000000000000001</v>
      </c>
      <c r="M285" s="58">
        <v>-90</v>
      </c>
      <c r="N285" s="58">
        <v>-0.12</v>
      </c>
      <c r="O285" s="58">
        <v>-0.06</v>
      </c>
      <c r="P285" s="58">
        <v>2192.25</v>
      </c>
      <c r="Q285" s="58">
        <v>70.7</v>
      </c>
      <c r="R285" s="58">
        <v>21.68</v>
      </c>
      <c r="S285" s="58">
        <v>5.67</v>
      </c>
      <c r="T285" s="15">
        <v>303.79000000000002</v>
      </c>
    </row>
    <row r="286" spans="1:20" x14ac:dyDescent="0.2">
      <c r="A286" s="58">
        <v>3114</v>
      </c>
      <c r="B286" s="58">
        <v>89.91</v>
      </c>
      <c r="C286" s="58">
        <v>299.73</v>
      </c>
      <c r="D286" s="58">
        <v>1113.73</v>
      </c>
      <c r="E286" s="58">
        <v>1028.78</v>
      </c>
      <c r="F286" s="58">
        <v>1590.36</v>
      </c>
      <c r="G286" s="58">
        <v>-1514.7</v>
      </c>
      <c r="H286" s="58">
        <v>13518501.15</v>
      </c>
      <c r="I286" s="58">
        <v>7185748.9000000004</v>
      </c>
      <c r="J286" s="58" t="s">
        <v>2827</v>
      </c>
      <c r="K286" s="58" t="s">
        <v>2828</v>
      </c>
      <c r="L286" s="58">
        <v>7.0000000000000007E-2</v>
      </c>
      <c r="M286" s="58">
        <v>-176.82</v>
      </c>
      <c r="N286" s="58">
        <v>0</v>
      </c>
      <c r="O286" s="58">
        <v>-7.0000000000000007E-2</v>
      </c>
      <c r="P286" s="58">
        <v>2195.15</v>
      </c>
      <c r="Q286" s="58">
        <v>70.83</v>
      </c>
      <c r="R286" s="58">
        <v>21.68</v>
      </c>
      <c r="S286" s="58">
        <v>5.67</v>
      </c>
      <c r="T286" s="15">
        <v>303.77800000000002</v>
      </c>
    </row>
    <row r="287" spans="1:20" x14ac:dyDescent="0.2">
      <c r="A287" s="58">
        <v>3117</v>
      </c>
      <c r="B287" s="58">
        <v>89.73</v>
      </c>
      <c r="C287" s="58">
        <v>299.72000000000003</v>
      </c>
      <c r="D287" s="58">
        <v>1113.74</v>
      </c>
      <c r="E287" s="58">
        <v>1028.79</v>
      </c>
      <c r="F287" s="58">
        <v>1591.85</v>
      </c>
      <c r="G287" s="58">
        <v>-1517.3</v>
      </c>
      <c r="H287" s="58">
        <v>13518498.529999999</v>
      </c>
      <c r="I287" s="58">
        <v>7185750.3700000001</v>
      </c>
      <c r="J287" s="58" t="s">
        <v>2829</v>
      </c>
      <c r="K287" s="58" t="s">
        <v>2830</v>
      </c>
      <c r="L287" s="58">
        <v>0.6</v>
      </c>
      <c r="M287" s="58">
        <v>-153.435</v>
      </c>
      <c r="N287" s="58">
        <v>-0.6</v>
      </c>
      <c r="O287" s="58">
        <v>-0.03</v>
      </c>
      <c r="P287" s="58">
        <v>2198.0500000000002</v>
      </c>
      <c r="Q287" s="58">
        <v>70.959999999999994</v>
      </c>
      <c r="R287" s="58">
        <v>21.68</v>
      </c>
      <c r="S287" s="58">
        <v>5.68</v>
      </c>
      <c r="T287" s="15">
        <v>303.76499999999999</v>
      </c>
    </row>
    <row r="288" spans="1:20" x14ac:dyDescent="0.2">
      <c r="A288" s="58">
        <v>3120</v>
      </c>
      <c r="B288" s="58">
        <v>89.69</v>
      </c>
      <c r="C288" s="58">
        <v>299.7</v>
      </c>
      <c r="D288" s="58">
        <v>1113.75</v>
      </c>
      <c r="E288" s="58">
        <v>1028.8</v>
      </c>
      <c r="F288" s="58">
        <v>1593.34</v>
      </c>
      <c r="G288" s="58">
        <v>-1519.91</v>
      </c>
      <c r="H288" s="58">
        <v>13518495.92</v>
      </c>
      <c r="I288" s="58">
        <v>7185751.8399999999</v>
      </c>
      <c r="J288" s="58" t="s">
        <v>2831</v>
      </c>
      <c r="K288" s="58" t="s">
        <v>2832</v>
      </c>
      <c r="L288" s="58">
        <v>0.15</v>
      </c>
      <c r="M288" s="58">
        <v>-5.7110000000000003</v>
      </c>
      <c r="N288" s="58">
        <v>-0.13</v>
      </c>
      <c r="O288" s="58">
        <v>-7.0000000000000007E-2</v>
      </c>
      <c r="P288" s="58">
        <v>2200.9499999999998</v>
      </c>
      <c r="Q288" s="58">
        <v>71.08</v>
      </c>
      <c r="R288" s="58">
        <v>21.69</v>
      </c>
      <c r="S288" s="58">
        <v>5.68</v>
      </c>
      <c r="T288" s="15">
        <v>303.75200000000001</v>
      </c>
    </row>
    <row r="289" spans="1:20" x14ac:dyDescent="0.2">
      <c r="A289" s="58">
        <v>3123</v>
      </c>
      <c r="B289" s="58">
        <v>89.89</v>
      </c>
      <c r="C289" s="58">
        <v>299.68</v>
      </c>
      <c r="D289" s="58">
        <v>1113.76</v>
      </c>
      <c r="E289" s="58">
        <v>1028.81</v>
      </c>
      <c r="F289" s="58">
        <v>1594.82</v>
      </c>
      <c r="G289" s="58">
        <v>-1522.51</v>
      </c>
      <c r="H289" s="58">
        <v>13518493.300000001</v>
      </c>
      <c r="I289" s="58">
        <v>7185753.3099999996</v>
      </c>
      <c r="J289" s="58" t="s">
        <v>2833</v>
      </c>
      <c r="K289" s="58" t="s">
        <v>2834</v>
      </c>
      <c r="L289" s="58">
        <v>0.67</v>
      </c>
      <c r="M289" s="58">
        <v>-8.1300000000000008</v>
      </c>
      <c r="N289" s="58">
        <v>0.67</v>
      </c>
      <c r="O289" s="58">
        <v>-7.0000000000000007E-2</v>
      </c>
      <c r="P289" s="58">
        <v>2203.85</v>
      </c>
      <c r="Q289" s="58">
        <v>71.209999999999994</v>
      </c>
      <c r="R289" s="58">
        <v>21.69</v>
      </c>
      <c r="S289" s="58">
        <v>5.68</v>
      </c>
      <c r="T289" s="15">
        <v>303.73899999999998</v>
      </c>
    </row>
    <row r="290" spans="1:20" x14ac:dyDescent="0.2">
      <c r="A290" s="58">
        <v>3126</v>
      </c>
      <c r="B290" s="58">
        <v>90.03</v>
      </c>
      <c r="C290" s="58">
        <v>299.66000000000003</v>
      </c>
      <c r="D290" s="58">
        <v>1113.76</v>
      </c>
      <c r="E290" s="58">
        <v>1028.81</v>
      </c>
      <c r="F290" s="58">
        <v>1596.31</v>
      </c>
      <c r="G290" s="58">
        <v>-1525.12</v>
      </c>
      <c r="H290" s="58">
        <v>13518490.68</v>
      </c>
      <c r="I290" s="58">
        <v>7185754.7699999996</v>
      </c>
      <c r="J290" s="58" t="s">
        <v>2835</v>
      </c>
      <c r="K290" s="58" t="s">
        <v>2836</v>
      </c>
      <c r="L290" s="58">
        <v>0.47</v>
      </c>
      <c r="M290" s="58">
        <v>-123.69</v>
      </c>
      <c r="N290" s="58">
        <v>0.47</v>
      </c>
      <c r="O290" s="58">
        <v>-7.0000000000000007E-2</v>
      </c>
      <c r="P290" s="58">
        <v>2206.75</v>
      </c>
      <c r="Q290" s="58">
        <v>71.33</v>
      </c>
      <c r="R290" s="58">
        <v>21.69</v>
      </c>
      <c r="S290" s="58">
        <v>5.68</v>
      </c>
      <c r="T290" s="15">
        <v>303.72699999999998</v>
      </c>
    </row>
    <row r="291" spans="1:20" x14ac:dyDescent="0.2">
      <c r="A291" s="58">
        <v>3131.85</v>
      </c>
      <c r="B291" s="58">
        <v>90.01</v>
      </c>
      <c r="C291" s="58">
        <v>299.63</v>
      </c>
      <c r="D291" s="58">
        <v>1113.76</v>
      </c>
      <c r="E291" s="58">
        <v>1028.81</v>
      </c>
      <c r="F291" s="58">
        <v>1599.2</v>
      </c>
      <c r="G291" s="58">
        <v>-1530.21</v>
      </c>
      <c r="H291" s="58">
        <v>13518485.58</v>
      </c>
      <c r="I291" s="58">
        <v>7185757.6299999999</v>
      </c>
      <c r="J291" s="58" t="s">
        <v>2359</v>
      </c>
      <c r="K291" s="58" t="s">
        <v>2837</v>
      </c>
      <c r="L291" s="58">
        <v>0.06</v>
      </c>
      <c r="M291" s="58">
        <v>56.31</v>
      </c>
      <c r="N291" s="58">
        <v>-0.03</v>
      </c>
      <c r="O291" s="58">
        <v>-0.05</v>
      </c>
      <c r="P291" s="58">
        <v>2212.4</v>
      </c>
      <c r="Q291" s="58">
        <v>71.58</v>
      </c>
      <c r="R291" s="58">
        <v>21.7</v>
      </c>
      <c r="S291" s="58">
        <v>5.68</v>
      </c>
      <c r="T291" s="15">
        <v>303.702</v>
      </c>
    </row>
    <row r="292" spans="1:20" x14ac:dyDescent="0.2">
      <c r="A292" s="58">
        <v>3135</v>
      </c>
      <c r="B292" s="58">
        <v>90.05</v>
      </c>
      <c r="C292" s="58">
        <v>299.69</v>
      </c>
      <c r="D292" s="58">
        <v>1113.76</v>
      </c>
      <c r="E292" s="58">
        <v>1028.81</v>
      </c>
      <c r="F292" s="58">
        <v>1600.76</v>
      </c>
      <c r="G292" s="58">
        <v>-1532.94</v>
      </c>
      <c r="H292" s="58">
        <v>13518482.83</v>
      </c>
      <c r="I292" s="58">
        <v>7185759.1699999999</v>
      </c>
      <c r="J292" s="58" t="s">
        <v>2838</v>
      </c>
      <c r="K292" s="58" t="s">
        <v>2839</v>
      </c>
      <c r="L292" s="58">
        <v>0.23</v>
      </c>
      <c r="M292" s="58">
        <v>101.31</v>
      </c>
      <c r="N292" s="58">
        <v>0.13</v>
      </c>
      <c r="O292" s="58">
        <v>0.19</v>
      </c>
      <c r="P292" s="58">
        <v>2215.44</v>
      </c>
      <c r="Q292" s="58">
        <v>71.709999999999994</v>
      </c>
      <c r="R292" s="58">
        <v>21.7</v>
      </c>
      <c r="S292" s="58">
        <v>5.69</v>
      </c>
      <c r="T292" s="15">
        <v>303.68900000000002</v>
      </c>
    </row>
    <row r="293" spans="1:20" x14ac:dyDescent="0.2">
      <c r="A293" s="58">
        <v>3138</v>
      </c>
      <c r="B293" s="58">
        <v>90.04</v>
      </c>
      <c r="C293" s="58">
        <v>299.74</v>
      </c>
      <c r="D293" s="58">
        <v>1113.76</v>
      </c>
      <c r="E293" s="58">
        <v>1028.81</v>
      </c>
      <c r="F293" s="58">
        <v>1602.25</v>
      </c>
      <c r="G293" s="58">
        <v>-1535.55</v>
      </c>
      <c r="H293" s="58">
        <v>13518480.220000001</v>
      </c>
      <c r="I293" s="58">
        <v>7185760.6399999997</v>
      </c>
      <c r="J293" s="58" t="s">
        <v>2840</v>
      </c>
      <c r="K293" s="58" t="s">
        <v>2841</v>
      </c>
      <c r="L293" s="58">
        <v>0.17</v>
      </c>
      <c r="M293" s="58">
        <v>59.036000000000001</v>
      </c>
      <c r="N293" s="58">
        <v>-0.03</v>
      </c>
      <c r="O293" s="58">
        <v>0.17</v>
      </c>
      <c r="P293" s="58">
        <v>2218.34</v>
      </c>
      <c r="Q293" s="58">
        <v>71.84</v>
      </c>
      <c r="R293" s="58">
        <v>21.7</v>
      </c>
      <c r="S293" s="58">
        <v>5.69</v>
      </c>
      <c r="T293" s="15">
        <v>303.67700000000002</v>
      </c>
    </row>
    <row r="294" spans="1:20" x14ac:dyDescent="0.2">
      <c r="A294" s="58">
        <v>3141</v>
      </c>
      <c r="B294" s="58">
        <v>90.07</v>
      </c>
      <c r="C294" s="58">
        <v>299.79000000000002</v>
      </c>
      <c r="D294" s="58">
        <v>1113.75</v>
      </c>
      <c r="E294" s="58">
        <v>1028.8</v>
      </c>
      <c r="F294" s="58">
        <v>1603.74</v>
      </c>
      <c r="G294" s="58">
        <v>-1538.15</v>
      </c>
      <c r="H294" s="58">
        <v>13518477.6</v>
      </c>
      <c r="I294" s="58">
        <v>7185762.1200000001</v>
      </c>
      <c r="J294" s="58" t="s">
        <v>2842</v>
      </c>
      <c r="K294" s="58" t="s">
        <v>2843</v>
      </c>
      <c r="L294" s="58">
        <v>0.19</v>
      </c>
      <c r="M294" s="58">
        <v>51.34</v>
      </c>
      <c r="N294" s="58">
        <v>0.1</v>
      </c>
      <c r="O294" s="58">
        <v>0.17</v>
      </c>
      <c r="P294" s="58">
        <v>2221.2399999999998</v>
      </c>
      <c r="Q294" s="58">
        <v>71.959999999999994</v>
      </c>
      <c r="R294" s="58">
        <v>21.7</v>
      </c>
      <c r="S294" s="58">
        <v>5.69</v>
      </c>
      <c r="T294" s="15">
        <v>303.66500000000002</v>
      </c>
    </row>
    <row r="295" spans="1:20" x14ac:dyDescent="0.2">
      <c r="A295" s="58">
        <v>3144</v>
      </c>
      <c r="B295" s="58">
        <v>90.11</v>
      </c>
      <c r="C295" s="58">
        <v>299.83999999999997</v>
      </c>
      <c r="D295" s="58">
        <v>1113.75</v>
      </c>
      <c r="E295" s="58">
        <v>1028.8</v>
      </c>
      <c r="F295" s="58">
        <v>1605.23</v>
      </c>
      <c r="G295" s="58">
        <v>-1540.76</v>
      </c>
      <c r="H295" s="58">
        <v>13518474.99</v>
      </c>
      <c r="I295" s="58">
        <v>7185763.5899999999</v>
      </c>
      <c r="J295" s="58" t="s">
        <v>2844</v>
      </c>
      <c r="K295" s="58" t="s">
        <v>2845</v>
      </c>
      <c r="L295" s="58">
        <v>0.21</v>
      </c>
      <c r="M295" s="58">
        <v>63.435000000000002</v>
      </c>
      <c r="N295" s="58">
        <v>0.13</v>
      </c>
      <c r="O295" s="58">
        <v>0.17</v>
      </c>
      <c r="P295" s="58">
        <v>2224.14</v>
      </c>
      <c r="Q295" s="58">
        <v>72.09</v>
      </c>
      <c r="R295" s="58">
        <v>21.71</v>
      </c>
      <c r="S295" s="58">
        <v>5.69</v>
      </c>
      <c r="T295" s="15">
        <v>303.65300000000002</v>
      </c>
    </row>
    <row r="296" spans="1:20" x14ac:dyDescent="0.2">
      <c r="A296" s="58">
        <v>3147</v>
      </c>
      <c r="B296" s="58">
        <v>90.14</v>
      </c>
      <c r="C296" s="58">
        <v>299.89999999999998</v>
      </c>
      <c r="D296" s="58">
        <v>1113.74</v>
      </c>
      <c r="E296" s="58">
        <v>1028.79</v>
      </c>
      <c r="F296" s="58">
        <v>1606.72</v>
      </c>
      <c r="G296" s="58">
        <v>-1543.36</v>
      </c>
      <c r="H296" s="58">
        <v>13518472.380000001</v>
      </c>
      <c r="I296" s="58">
        <v>7185765.0700000003</v>
      </c>
      <c r="J296" s="58" t="s">
        <v>2846</v>
      </c>
      <c r="K296" s="58" t="s">
        <v>2847</v>
      </c>
      <c r="L296" s="58">
        <v>0.22</v>
      </c>
      <c r="M296" s="58">
        <v>22.62</v>
      </c>
      <c r="N296" s="58">
        <v>0.1</v>
      </c>
      <c r="O296" s="58">
        <v>0.2</v>
      </c>
      <c r="P296" s="58">
        <v>2227.0500000000002</v>
      </c>
      <c r="Q296" s="58">
        <v>72.22</v>
      </c>
      <c r="R296" s="58">
        <v>21.71</v>
      </c>
      <c r="S296" s="58">
        <v>5.69</v>
      </c>
      <c r="T296" s="15">
        <v>303.64100000000002</v>
      </c>
    </row>
    <row r="297" spans="1:20" x14ac:dyDescent="0.2">
      <c r="A297" s="58">
        <v>3150</v>
      </c>
      <c r="B297" s="58">
        <v>90.26</v>
      </c>
      <c r="C297" s="58">
        <v>299.95</v>
      </c>
      <c r="D297" s="58">
        <v>1113.73</v>
      </c>
      <c r="E297" s="58">
        <v>1028.78</v>
      </c>
      <c r="F297" s="58">
        <v>1608.22</v>
      </c>
      <c r="G297" s="58">
        <v>-1545.96</v>
      </c>
      <c r="H297" s="58">
        <v>13518469.77</v>
      </c>
      <c r="I297" s="58">
        <v>7185766.5499999998</v>
      </c>
      <c r="J297" s="58" t="s">
        <v>2848</v>
      </c>
      <c r="K297" s="58" t="s">
        <v>2849</v>
      </c>
      <c r="L297" s="58">
        <v>0.43</v>
      </c>
      <c r="M297" s="58">
        <v>150.94499999999999</v>
      </c>
      <c r="N297" s="58">
        <v>0.4</v>
      </c>
      <c r="O297" s="58">
        <v>0.17</v>
      </c>
      <c r="P297" s="58">
        <v>2229.9499999999998</v>
      </c>
      <c r="Q297" s="58">
        <v>72.34</v>
      </c>
      <c r="R297" s="58">
        <v>21.71</v>
      </c>
      <c r="S297" s="58">
        <v>5.69</v>
      </c>
      <c r="T297" s="15">
        <v>303.62900000000002</v>
      </c>
    </row>
    <row r="298" spans="1:20" x14ac:dyDescent="0.2">
      <c r="A298" s="58">
        <v>3155.73</v>
      </c>
      <c r="B298" s="58">
        <v>90.08</v>
      </c>
      <c r="C298" s="58">
        <v>300.05</v>
      </c>
      <c r="D298" s="58">
        <v>1113.72</v>
      </c>
      <c r="E298" s="58">
        <v>1028.77</v>
      </c>
      <c r="F298" s="58">
        <v>1611.09</v>
      </c>
      <c r="G298" s="58">
        <v>-1550.92</v>
      </c>
      <c r="H298" s="58">
        <v>13518464.789999999</v>
      </c>
      <c r="I298" s="58">
        <v>7185769.3799999999</v>
      </c>
      <c r="J298" s="58" t="s">
        <v>2801</v>
      </c>
      <c r="K298" s="58" t="s">
        <v>2850</v>
      </c>
      <c r="L298" s="58">
        <v>0.36</v>
      </c>
      <c r="M298" s="58">
        <v>74.745000000000005</v>
      </c>
      <c r="N298" s="58">
        <v>-0.31</v>
      </c>
      <c r="O298" s="58">
        <v>0.17</v>
      </c>
      <c r="P298" s="58">
        <v>2235.4899999999998</v>
      </c>
      <c r="Q298" s="58">
        <v>72.58</v>
      </c>
      <c r="R298" s="58">
        <v>21.71</v>
      </c>
      <c r="S298" s="58">
        <v>5.7</v>
      </c>
      <c r="T298" s="15">
        <v>303.60700000000003</v>
      </c>
    </row>
    <row r="299" spans="1:20" x14ac:dyDescent="0.2">
      <c r="A299" s="58">
        <v>3159</v>
      </c>
      <c r="B299" s="58">
        <v>90.11</v>
      </c>
      <c r="C299" s="58">
        <v>300.16000000000003</v>
      </c>
      <c r="D299" s="58">
        <v>1113.71</v>
      </c>
      <c r="E299" s="58">
        <v>1028.76</v>
      </c>
      <c r="F299" s="58">
        <v>1612.73</v>
      </c>
      <c r="G299" s="58">
        <v>-1553.75</v>
      </c>
      <c r="H299" s="58">
        <v>13518461.949999999</v>
      </c>
      <c r="I299" s="58">
        <v>7185771</v>
      </c>
      <c r="J299" s="58" t="s">
        <v>2851</v>
      </c>
      <c r="K299" s="58" t="s">
        <v>2852</v>
      </c>
      <c r="L299" s="58">
        <v>0.35</v>
      </c>
      <c r="M299" s="58">
        <v>120.964</v>
      </c>
      <c r="N299" s="58">
        <v>0.09</v>
      </c>
      <c r="O299" s="58">
        <v>0.34</v>
      </c>
      <c r="P299" s="58">
        <v>2238.66</v>
      </c>
      <c r="Q299" s="58">
        <v>72.72</v>
      </c>
      <c r="R299" s="58">
        <v>21.72</v>
      </c>
      <c r="S299" s="58">
        <v>5.7</v>
      </c>
      <c r="T299" s="15">
        <v>303.59500000000003</v>
      </c>
    </row>
    <row r="300" spans="1:20" x14ac:dyDescent="0.2">
      <c r="A300" s="58">
        <v>3162</v>
      </c>
      <c r="B300" s="58">
        <v>90.05</v>
      </c>
      <c r="C300" s="58">
        <v>300.26</v>
      </c>
      <c r="D300" s="58">
        <v>1113.71</v>
      </c>
      <c r="E300" s="58">
        <v>1028.76</v>
      </c>
      <c r="F300" s="58">
        <v>1614.24</v>
      </c>
      <c r="G300" s="58">
        <v>-1556.34</v>
      </c>
      <c r="H300" s="58">
        <v>13518459.35</v>
      </c>
      <c r="I300" s="58">
        <v>7185772.4900000002</v>
      </c>
      <c r="J300" s="58" t="s">
        <v>2853</v>
      </c>
      <c r="K300" s="58" t="s">
        <v>2854</v>
      </c>
      <c r="L300" s="58">
        <v>0.39</v>
      </c>
      <c r="M300" s="58">
        <v>71.564999999999998</v>
      </c>
      <c r="N300" s="58">
        <v>-0.2</v>
      </c>
      <c r="O300" s="58">
        <v>0.33</v>
      </c>
      <c r="P300" s="58">
        <v>2241.5700000000002</v>
      </c>
      <c r="Q300" s="58">
        <v>72.849999999999994</v>
      </c>
      <c r="R300" s="58">
        <v>21.72</v>
      </c>
      <c r="S300" s="58">
        <v>5.7</v>
      </c>
      <c r="T300" s="15">
        <v>303.584</v>
      </c>
    </row>
    <row r="301" spans="1:20" x14ac:dyDescent="0.2">
      <c r="A301" s="58">
        <v>3165</v>
      </c>
      <c r="B301" s="58">
        <v>90.08</v>
      </c>
      <c r="C301" s="58">
        <v>300.35000000000002</v>
      </c>
      <c r="D301" s="58">
        <v>1113.7</v>
      </c>
      <c r="E301" s="58">
        <v>1028.75</v>
      </c>
      <c r="F301" s="58">
        <v>1615.75</v>
      </c>
      <c r="G301" s="58">
        <v>-1558.93</v>
      </c>
      <c r="H301" s="58">
        <v>13518456.75</v>
      </c>
      <c r="I301" s="58">
        <v>7185773.9900000002</v>
      </c>
      <c r="J301" s="58" t="s">
        <v>2855</v>
      </c>
      <c r="K301" s="58" t="s">
        <v>2856</v>
      </c>
      <c r="L301" s="58">
        <v>0.32</v>
      </c>
      <c r="M301" s="58">
        <v>90</v>
      </c>
      <c r="N301" s="58">
        <v>0.1</v>
      </c>
      <c r="O301" s="58">
        <v>0.3</v>
      </c>
      <c r="P301" s="58">
        <v>2244.4699999999998</v>
      </c>
      <c r="Q301" s="58">
        <v>72.97</v>
      </c>
      <c r="R301" s="58">
        <v>21.72</v>
      </c>
      <c r="S301" s="58">
        <v>5.7</v>
      </c>
      <c r="T301" s="15">
        <v>303.57400000000001</v>
      </c>
    </row>
    <row r="302" spans="1:20" x14ac:dyDescent="0.2">
      <c r="A302" s="58">
        <v>3168</v>
      </c>
      <c r="B302" s="58">
        <v>90.08</v>
      </c>
      <c r="C302" s="58">
        <v>300.45</v>
      </c>
      <c r="D302" s="58">
        <v>1113.7</v>
      </c>
      <c r="E302" s="58">
        <v>1028.75</v>
      </c>
      <c r="F302" s="58">
        <v>1617.27</v>
      </c>
      <c r="G302" s="58">
        <v>-1561.52</v>
      </c>
      <c r="H302" s="58">
        <v>13518454.15</v>
      </c>
      <c r="I302" s="58">
        <v>7185775.4900000002</v>
      </c>
      <c r="J302" s="58" t="s">
        <v>2857</v>
      </c>
      <c r="K302" s="58" t="s">
        <v>2858</v>
      </c>
      <c r="L302" s="58">
        <v>0.33</v>
      </c>
      <c r="M302" s="58">
        <v>95.710999999999999</v>
      </c>
      <c r="N302" s="58">
        <v>0</v>
      </c>
      <c r="O302" s="58">
        <v>0.33</v>
      </c>
      <c r="P302" s="58">
        <v>2247.38</v>
      </c>
      <c r="Q302" s="58">
        <v>73.099999999999994</v>
      </c>
      <c r="R302" s="58">
        <v>21.72</v>
      </c>
      <c r="S302" s="58">
        <v>5.7</v>
      </c>
      <c r="T302" s="15">
        <v>303.56299999999999</v>
      </c>
    </row>
    <row r="303" spans="1:20" x14ac:dyDescent="0.2">
      <c r="A303" s="58">
        <v>3171</v>
      </c>
      <c r="B303" s="58">
        <v>90.07</v>
      </c>
      <c r="C303" s="58">
        <v>300.55</v>
      </c>
      <c r="D303" s="58">
        <v>1113.69</v>
      </c>
      <c r="E303" s="58">
        <v>1028.74</v>
      </c>
      <c r="F303" s="58">
        <v>1618.79</v>
      </c>
      <c r="G303" s="58">
        <v>-1564.1</v>
      </c>
      <c r="H303" s="58">
        <v>13518451.550000001</v>
      </c>
      <c r="I303" s="58">
        <v>7185777</v>
      </c>
      <c r="J303" s="58" t="s">
        <v>2859</v>
      </c>
      <c r="K303" s="58" t="s">
        <v>2860</v>
      </c>
      <c r="L303" s="58">
        <v>0.33</v>
      </c>
      <c r="M303" s="58">
        <v>106.699</v>
      </c>
      <c r="N303" s="58">
        <v>-0.03</v>
      </c>
      <c r="O303" s="58">
        <v>0.33</v>
      </c>
      <c r="P303" s="58">
        <v>2250.29</v>
      </c>
      <c r="Q303" s="58">
        <v>73.23</v>
      </c>
      <c r="R303" s="58">
        <v>21.73</v>
      </c>
      <c r="S303" s="58">
        <v>5.7</v>
      </c>
      <c r="T303" s="15">
        <v>303.553</v>
      </c>
    </row>
    <row r="304" spans="1:20" x14ac:dyDescent="0.2">
      <c r="A304" s="58">
        <v>3174</v>
      </c>
      <c r="B304" s="58">
        <v>90.04</v>
      </c>
      <c r="C304" s="58">
        <v>300.64999999999998</v>
      </c>
      <c r="D304" s="58">
        <v>1113.69</v>
      </c>
      <c r="E304" s="58">
        <v>1028.74</v>
      </c>
      <c r="F304" s="58">
        <v>1620.32</v>
      </c>
      <c r="G304" s="58">
        <v>-1566.69</v>
      </c>
      <c r="H304" s="58">
        <v>13518448.960000001</v>
      </c>
      <c r="I304" s="58">
        <v>7185778.5099999998</v>
      </c>
      <c r="J304" s="58" t="s">
        <v>2861</v>
      </c>
      <c r="K304" s="58" t="s">
        <v>2862</v>
      </c>
      <c r="L304" s="58">
        <v>0.35</v>
      </c>
      <c r="M304" s="58">
        <v>86.82</v>
      </c>
      <c r="N304" s="58">
        <v>-0.1</v>
      </c>
      <c r="O304" s="58">
        <v>0.33</v>
      </c>
      <c r="P304" s="58">
        <v>2253.1999999999998</v>
      </c>
      <c r="Q304" s="58">
        <v>73.349999999999994</v>
      </c>
      <c r="R304" s="58">
        <v>21.73</v>
      </c>
      <c r="S304" s="58">
        <v>5.71</v>
      </c>
      <c r="T304" s="15">
        <v>303.54300000000001</v>
      </c>
    </row>
    <row r="305" spans="1:20" x14ac:dyDescent="0.2">
      <c r="A305" s="58">
        <v>3179.57</v>
      </c>
      <c r="B305" s="58">
        <v>90.05</v>
      </c>
      <c r="C305" s="58">
        <v>300.83</v>
      </c>
      <c r="D305" s="58">
        <v>1113.69</v>
      </c>
      <c r="E305" s="58">
        <v>1028.74</v>
      </c>
      <c r="F305" s="58">
        <v>1623.16</v>
      </c>
      <c r="G305" s="58">
        <v>-1571.47</v>
      </c>
      <c r="H305" s="58">
        <v>13518444.16</v>
      </c>
      <c r="I305" s="58">
        <v>7185781.3200000003</v>
      </c>
      <c r="J305" s="58" t="s">
        <v>2803</v>
      </c>
      <c r="K305" s="58" t="s">
        <v>2863</v>
      </c>
      <c r="L305" s="58">
        <v>0.32</v>
      </c>
      <c r="M305" s="58">
        <v>-99.462000000000003</v>
      </c>
      <c r="N305" s="58">
        <v>0.02</v>
      </c>
      <c r="O305" s="58">
        <v>0.32</v>
      </c>
      <c r="P305" s="58">
        <v>2258.61</v>
      </c>
      <c r="Q305" s="58">
        <v>73.59</v>
      </c>
      <c r="R305" s="58">
        <v>21.73</v>
      </c>
      <c r="S305" s="58">
        <v>5.71</v>
      </c>
      <c r="T305" s="15">
        <v>303.52499999999998</v>
      </c>
    </row>
    <row r="306" spans="1:20" x14ac:dyDescent="0.2">
      <c r="A306" s="58">
        <v>3183</v>
      </c>
      <c r="B306" s="58">
        <v>90.03</v>
      </c>
      <c r="C306" s="58">
        <v>300.70999999999998</v>
      </c>
      <c r="D306" s="58">
        <v>1113.68</v>
      </c>
      <c r="E306" s="58">
        <v>1028.73</v>
      </c>
      <c r="F306" s="58">
        <v>1624.92</v>
      </c>
      <c r="G306" s="58">
        <v>-1574.42</v>
      </c>
      <c r="H306" s="58">
        <v>13518441.199999999</v>
      </c>
      <c r="I306" s="58">
        <v>7185783.0599999996</v>
      </c>
      <c r="J306" s="58" t="s">
        <v>2864</v>
      </c>
      <c r="K306" s="58" t="s">
        <v>2865</v>
      </c>
      <c r="L306" s="58">
        <v>0.35</v>
      </c>
      <c r="M306" s="58">
        <v>-79.694999999999993</v>
      </c>
      <c r="N306" s="58">
        <v>-0.06</v>
      </c>
      <c r="O306" s="58">
        <v>-0.35</v>
      </c>
      <c r="P306" s="58">
        <v>2261.94</v>
      </c>
      <c r="Q306" s="58">
        <v>73.73</v>
      </c>
      <c r="R306" s="58">
        <v>21.73</v>
      </c>
      <c r="S306" s="58">
        <v>5.71</v>
      </c>
      <c r="T306" s="15">
        <v>303.51499999999999</v>
      </c>
    </row>
    <row r="307" spans="1:20" x14ac:dyDescent="0.2">
      <c r="A307" s="58">
        <v>3186</v>
      </c>
      <c r="B307" s="58">
        <v>90.05</v>
      </c>
      <c r="C307" s="58">
        <v>300.60000000000002</v>
      </c>
      <c r="D307" s="58">
        <v>1113.68</v>
      </c>
      <c r="E307" s="58">
        <v>1028.73</v>
      </c>
      <c r="F307" s="58">
        <v>1626.45</v>
      </c>
      <c r="G307" s="58">
        <v>-1577</v>
      </c>
      <c r="H307" s="58">
        <v>13518438.609999999</v>
      </c>
      <c r="I307" s="58">
        <v>7185784.5700000003</v>
      </c>
      <c r="J307" s="58" t="s">
        <v>2866</v>
      </c>
      <c r="K307" s="58" t="s">
        <v>2867</v>
      </c>
      <c r="L307" s="58">
        <v>0.37</v>
      </c>
      <c r="M307" s="58">
        <v>-53.972999999999999</v>
      </c>
      <c r="N307" s="58">
        <v>7.0000000000000007E-2</v>
      </c>
      <c r="O307" s="58">
        <v>-0.37</v>
      </c>
      <c r="P307" s="58">
        <v>2264.86</v>
      </c>
      <c r="Q307" s="58">
        <v>73.86</v>
      </c>
      <c r="R307" s="58">
        <v>21.74</v>
      </c>
      <c r="S307" s="58">
        <v>5.71</v>
      </c>
      <c r="T307" s="15">
        <v>303.505</v>
      </c>
    </row>
    <row r="308" spans="1:20" x14ac:dyDescent="0.2">
      <c r="A308" s="58">
        <v>3189</v>
      </c>
      <c r="B308" s="58">
        <v>90.13</v>
      </c>
      <c r="C308" s="58">
        <v>300.49</v>
      </c>
      <c r="D308" s="58">
        <v>1113.68</v>
      </c>
      <c r="E308" s="58">
        <v>1028.73</v>
      </c>
      <c r="F308" s="58">
        <v>1627.97</v>
      </c>
      <c r="G308" s="58">
        <v>-1579.58</v>
      </c>
      <c r="H308" s="58">
        <v>13518436.01</v>
      </c>
      <c r="I308" s="58">
        <v>7185786.0800000001</v>
      </c>
      <c r="J308" s="58" t="s">
        <v>2868</v>
      </c>
      <c r="K308" s="58" t="s">
        <v>2869</v>
      </c>
      <c r="L308" s="58">
        <v>0.45</v>
      </c>
      <c r="M308" s="58">
        <v>-129.28899999999999</v>
      </c>
      <c r="N308" s="58">
        <v>0.27</v>
      </c>
      <c r="O308" s="58">
        <v>-0.37</v>
      </c>
      <c r="P308" s="58">
        <v>2267.77</v>
      </c>
      <c r="Q308" s="58">
        <v>73.989999999999995</v>
      </c>
      <c r="R308" s="58">
        <v>21.74</v>
      </c>
      <c r="S308" s="58">
        <v>5.71</v>
      </c>
      <c r="T308" s="15">
        <v>303.495</v>
      </c>
    </row>
    <row r="309" spans="1:20" x14ac:dyDescent="0.2">
      <c r="A309" s="58">
        <v>3192</v>
      </c>
      <c r="B309" s="58">
        <v>90.04</v>
      </c>
      <c r="C309" s="58">
        <v>300.38</v>
      </c>
      <c r="D309" s="58">
        <v>1113.67</v>
      </c>
      <c r="E309" s="58">
        <v>1028.72</v>
      </c>
      <c r="F309" s="58">
        <v>1629.49</v>
      </c>
      <c r="G309" s="58">
        <v>-1582.17</v>
      </c>
      <c r="H309" s="58">
        <v>13518433.42</v>
      </c>
      <c r="I309" s="58">
        <v>7185787.5800000001</v>
      </c>
      <c r="J309" s="58" t="s">
        <v>2870</v>
      </c>
      <c r="K309" s="58" t="s">
        <v>2871</v>
      </c>
      <c r="L309" s="58">
        <v>0.47</v>
      </c>
      <c r="M309" s="58">
        <v>-57.529000000000003</v>
      </c>
      <c r="N309" s="58">
        <v>-0.3</v>
      </c>
      <c r="O309" s="58">
        <v>-0.37</v>
      </c>
      <c r="P309" s="58">
        <v>2270.67</v>
      </c>
      <c r="Q309" s="58">
        <v>74.11</v>
      </c>
      <c r="R309" s="58">
        <v>21.74</v>
      </c>
      <c r="S309" s="58">
        <v>5.72</v>
      </c>
      <c r="T309" s="15">
        <v>303.48500000000001</v>
      </c>
    </row>
    <row r="310" spans="1:20" x14ac:dyDescent="0.2">
      <c r="A310" s="58">
        <v>3195</v>
      </c>
      <c r="B310" s="58">
        <v>90.11</v>
      </c>
      <c r="C310" s="58">
        <v>300.27</v>
      </c>
      <c r="D310" s="58">
        <v>1113.67</v>
      </c>
      <c r="E310" s="58">
        <v>1028.72</v>
      </c>
      <c r="F310" s="58">
        <v>1631.01</v>
      </c>
      <c r="G310" s="58">
        <v>-1584.76</v>
      </c>
      <c r="H310" s="58">
        <v>13518430.82</v>
      </c>
      <c r="I310" s="58">
        <v>7185789.0800000001</v>
      </c>
      <c r="J310" s="58" t="s">
        <v>2872</v>
      </c>
      <c r="K310" s="58" t="s">
        <v>2873</v>
      </c>
      <c r="L310" s="58">
        <v>0.43</v>
      </c>
      <c r="M310" s="58">
        <v>-140.19399999999999</v>
      </c>
      <c r="N310" s="58">
        <v>0.23</v>
      </c>
      <c r="O310" s="58">
        <v>-0.37</v>
      </c>
      <c r="P310" s="58">
        <v>2273.58</v>
      </c>
      <c r="Q310" s="58">
        <v>74.239999999999995</v>
      </c>
      <c r="R310" s="58">
        <v>21.74</v>
      </c>
      <c r="S310" s="58">
        <v>5.72</v>
      </c>
      <c r="T310" s="15">
        <v>303.47500000000002</v>
      </c>
    </row>
    <row r="311" spans="1:20" x14ac:dyDescent="0.2">
      <c r="A311" s="58">
        <v>3198</v>
      </c>
      <c r="B311" s="58">
        <v>89.99</v>
      </c>
      <c r="C311" s="58">
        <v>300.17</v>
      </c>
      <c r="D311" s="58">
        <v>1113.67</v>
      </c>
      <c r="E311" s="58">
        <v>1028.72</v>
      </c>
      <c r="F311" s="58">
        <v>1632.52</v>
      </c>
      <c r="G311" s="58">
        <v>-1587.35</v>
      </c>
      <c r="H311" s="58">
        <v>13518428.210000001</v>
      </c>
      <c r="I311" s="58">
        <v>7185790.5700000003</v>
      </c>
      <c r="J311" s="58" t="s">
        <v>2874</v>
      </c>
      <c r="K311" s="58" t="s">
        <v>2875</v>
      </c>
      <c r="L311" s="58">
        <v>0.52</v>
      </c>
      <c r="M311" s="58">
        <v>-172.36</v>
      </c>
      <c r="N311" s="58">
        <v>-0.4</v>
      </c>
      <c r="O311" s="58">
        <v>-0.33</v>
      </c>
      <c r="P311" s="58">
        <v>2276.4899999999998</v>
      </c>
      <c r="Q311" s="58">
        <v>74.37</v>
      </c>
      <c r="R311" s="58">
        <v>21.75</v>
      </c>
      <c r="S311" s="58">
        <v>5.72</v>
      </c>
      <c r="T311" s="15">
        <v>303.46499999999997</v>
      </c>
    </row>
    <row r="312" spans="1:20" x14ac:dyDescent="0.2">
      <c r="A312" s="58">
        <v>3201</v>
      </c>
      <c r="B312" s="58">
        <v>89.17</v>
      </c>
      <c r="C312" s="58">
        <v>300.06</v>
      </c>
      <c r="D312" s="58">
        <v>1113.69</v>
      </c>
      <c r="E312" s="58">
        <v>1028.74</v>
      </c>
      <c r="F312" s="58">
        <v>1634.02</v>
      </c>
      <c r="G312" s="58">
        <v>-1589.95</v>
      </c>
      <c r="H312" s="58">
        <v>13518425.609999999</v>
      </c>
      <c r="I312" s="58">
        <v>7185792.0599999996</v>
      </c>
      <c r="J312" s="58" t="s">
        <v>2876</v>
      </c>
      <c r="K312" s="58" t="s">
        <v>2877</v>
      </c>
      <c r="L312" s="58">
        <v>2.76</v>
      </c>
      <c r="M312" s="58">
        <v>-14.744</v>
      </c>
      <c r="N312" s="58">
        <v>-2.73</v>
      </c>
      <c r="O312" s="58">
        <v>-0.37</v>
      </c>
      <c r="P312" s="58">
        <v>2279.39</v>
      </c>
      <c r="Q312" s="58">
        <v>74.489999999999995</v>
      </c>
      <c r="R312" s="58">
        <v>21.75</v>
      </c>
      <c r="S312" s="58">
        <v>5.72</v>
      </c>
      <c r="T312" s="15">
        <v>303.45499999999998</v>
      </c>
    </row>
    <row r="313" spans="1:20" x14ac:dyDescent="0.2">
      <c r="A313" s="58">
        <v>3206.49</v>
      </c>
      <c r="B313" s="58">
        <v>89.93</v>
      </c>
      <c r="C313" s="58">
        <v>299.86</v>
      </c>
      <c r="D313" s="58">
        <v>1113.73</v>
      </c>
      <c r="E313" s="58">
        <v>1028.78</v>
      </c>
      <c r="F313" s="58">
        <v>1636.76</v>
      </c>
      <c r="G313" s="58">
        <v>-1594.7</v>
      </c>
      <c r="H313" s="58">
        <v>13518420.83</v>
      </c>
      <c r="I313" s="58">
        <v>7185794.7699999996</v>
      </c>
      <c r="J313" s="58" t="s">
        <v>2805</v>
      </c>
      <c r="K313" s="58" t="s">
        <v>2878</v>
      </c>
      <c r="L313" s="58">
        <v>1.43</v>
      </c>
      <c r="M313" s="58">
        <v>12.804</v>
      </c>
      <c r="N313" s="58">
        <v>1.38</v>
      </c>
      <c r="O313" s="58">
        <v>-0.36</v>
      </c>
      <c r="P313" s="58">
        <v>2284.71</v>
      </c>
      <c r="Q313" s="58">
        <v>74.73</v>
      </c>
      <c r="R313" s="58">
        <v>21.75</v>
      </c>
      <c r="S313" s="58">
        <v>5.72</v>
      </c>
      <c r="T313" s="15">
        <v>303.43599999999998</v>
      </c>
    </row>
    <row r="314" spans="1:20" x14ac:dyDescent="0.2">
      <c r="A314" s="58">
        <v>3210</v>
      </c>
      <c r="B314" s="58">
        <v>90.15</v>
      </c>
      <c r="C314" s="58">
        <v>299.91000000000003</v>
      </c>
      <c r="D314" s="58">
        <v>1113.73</v>
      </c>
      <c r="E314" s="58">
        <v>1028.78</v>
      </c>
      <c r="F314" s="58">
        <v>1638.51</v>
      </c>
      <c r="G314" s="58">
        <v>-1597.75</v>
      </c>
      <c r="H314" s="58">
        <v>13518417.779999999</v>
      </c>
      <c r="I314" s="58">
        <v>7185796.5</v>
      </c>
      <c r="J314" s="58" t="s">
        <v>2879</v>
      </c>
      <c r="K314" s="58" t="s">
        <v>2880</v>
      </c>
      <c r="L314" s="58">
        <v>0.64</v>
      </c>
      <c r="M314" s="58">
        <v>11.31</v>
      </c>
      <c r="N314" s="58">
        <v>0.63</v>
      </c>
      <c r="O314" s="58">
        <v>0.14000000000000001</v>
      </c>
      <c r="P314" s="58">
        <v>2288.1</v>
      </c>
      <c r="Q314" s="58">
        <v>74.87</v>
      </c>
      <c r="R314" s="58">
        <v>21.75</v>
      </c>
      <c r="S314" s="58">
        <v>5.73</v>
      </c>
      <c r="T314" s="15">
        <v>303.423</v>
      </c>
    </row>
    <row r="315" spans="1:20" x14ac:dyDescent="0.2">
      <c r="A315" s="58">
        <v>3213</v>
      </c>
      <c r="B315" s="58">
        <v>90.4</v>
      </c>
      <c r="C315" s="58">
        <v>299.95999999999998</v>
      </c>
      <c r="D315" s="58">
        <v>1113.72</v>
      </c>
      <c r="E315" s="58">
        <v>1028.77</v>
      </c>
      <c r="F315" s="58">
        <v>1640.01</v>
      </c>
      <c r="G315" s="58">
        <v>-1600.35</v>
      </c>
      <c r="H315" s="58">
        <v>13518415.17</v>
      </c>
      <c r="I315" s="58">
        <v>7185797.9699999997</v>
      </c>
      <c r="J315" s="58" t="s">
        <v>2881</v>
      </c>
      <c r="K315" s="58" t="s">
        <v>2882</v>
      </c>
      <c r="L315" s="58">
        <v>0.85</v>
      </c>
      <c r="M315" s="58">
        <v>153.435</v>
      </c>
      <c r="N315" s="58">
        <v>0.83</v>
      </c>
      <c r="O315" s="58">
        <v>0.17</v>
      </c>
      <c r="P315" s="58">
        <v>2291</v>
      </c>
      <c r="Q315" s="58">
        <v>75</v>
      </c>
      <c r="R315" s="58">
        <v>21.76</v>
      </c>
      <c r="S315" s="58">
        <v>5.73</v>
      </c>
      <c r="T315" s="15">
        <v>303.41300000000001</v>
      </c>
    </row>
    <row r="316" spans="1:20" x14ac:dyDescent="0.2">
      <c r="A316" s="58">
        <v>3216</v>
      </c>
      <c r="B316" s="58">
        <v>90.32</v>
      </c>
      <c r="C316" s="58">
        <v>300</v>
      </c>
      <c r="D316" s="58">
        <v>1113.7</v>
      </c>
      <c r="E316" s="58">
        <v>1028.75</v>
      </c>
      <c r="F316" s="58">
        <v>1641.51</v>
      </c>
      <c r="G316" s="58">
        <v>-1602.95</v>
      </c>
      <c r="H316" s="58">
        <v>13518412.560000001</v>
      </c>
      <c r="I316" s="58">
        <v>7185799.46</v>
      </c>
      <c r="J316" s="58" t="s">
        <v>2883</v>
      </c>
      <c r="K316" s="58" t="s">
        <v>2884</v>
      </c>
      <c r="L316" s="58">
        <v>0.3</v>
      </c>
      <c r="M316" s="58">
        <v>161.565</v>
      </c>
      <c r="N316" s="58">
        <v>-0.27</v>
      </c>
      <c r="O316" s="58">
        <v>0.13</v>
      </c>
      <c r="P316" s="58">
        <v>2293.91</v>
      </c>
      <c r="Q316" s="58">
        <v>75.13</v>
      </c>
      <c r="R316" s="58">
        <v>21.76</v>
      </c>
      <c r="S316" s="58">
        <v>5.73</v>
      </c>
      <c r="T316" s="15">
        <v>303.40199999999999</v>
      </c>
    </row>
    <row r="317" spans="1:20" x14ac:dyDescent="0.2">
      <c r="A317" s="58">
        <v>3219</v>
      </c>
      <c r="B317" s="58">
        <v>90.2</v>
      </c>
      <c r="C317" s="58">
        <v>300.04000000000002</v>
      </c>
      <c r="D317" s="58">
        <v>1113.68</v>
      </c>
      <c r="E317" s="58">
        <v>1028.73</v>
      </c>
      <c r="F317" s="58">
        <v>1643.01</v>
      </c>
      <c r="G317" s="58">
        <v>-1605.54</v>
      </c>
      <c r="H317" s="58">
        <v>13518409.949999999</v>
      </c>
      <c r="I317" s="58">
        <v>7185800.9400000004</v>
      </c>
      <c r="J317" s="58" t="s">
        <v>2885</v>
      </c>
      <c r="K317" s="58" t="s">
        <v>2886</v>
      </c>
      <c r="L317" s="58">
        <v>0.42</v>
      </c>
      <c r="M317" s="58">
        <v>120.964</v>
      </c>
      <c r="N317" s="58">
        <v>-0.4</v>
      </c>
      <c r="O317" s="58">
        <v>0.13</v>
      </c>
      <c r="P317" s="58">
        <v>2296.81</v>
      </c>
      <c r="Q317" s="58">
        <v>75.260000000000005</v>
      </c>
      <c r="R317" s="58">
        <v>21.76</v>
      </c>
      <c r="S317" s="58">
        <v>5.73</v>
      </c>
      <c r="T317" s="15">
        <v>303.392</v>
      </c>
    </row>
    <row r="318" spans="1:20" x14ac:dyDescent="0.2">
      <c r="A318" s="58">
        <v>3222</v>
      </c>
      <c r="B318" s="58">
        <v>90.17</v>
      </c>
      <c r="C318" s="58">
        <v>300.08999999999997</v>
      </c>
      <c r="D318" s="58">
        <v>1113.67</v>
      </c>
      <c r="E318" s="58">
        <v>1028.72</v>
      </c>
      <c r="F318" s="58">
        <v>1644.51</v>
      </c>
      <c r="G318" s="58">
        <v>-1608.14</v>
      </c>
      <c r="H318" s="58">
        <v>13518407.35</v>
      </c>
      <c r="I318" s="58">
        <v>7185802.4299999997</v>
      </c>
      <c r="J318" s="58" t="s">
        <v>2887</v>
      </c>
      <c r="K318" s="58" t="s">
        <v>2888</v>
      </c>
      <c r="L318" s="58">
        <v>0.19</v>
      </c>
      <c r="M318" s="58">
        <v>53.13</v>
      </c>
      <c r="N318" s="58">
        <v>-0.1</v>
      </c>
      <c r="O318" s="58">
        <v>0.17</v>
      </c>
      <c r="P318" s="58">
        <v>2299.7199999999998</v>
      </c>
      <c r="Q318" s="58">
        <v>75.38</v>
      </c>
      <c r="R318" s="58">
        <v>21.76</v>
      </c>
      <c r="S318" s="58">
        <v>5.73</v>
      </c>
      <c r="T318" s="15">
        <v>303.38200000000001</v>
      </c>
    </row>
    <row r="319" spans="1:20" x14ac:dyDescent="0.2">
      <c r="A319" s="58">
        <v>3225</v>
      </c>
      <c r="B319" s="58">
        <v>90.2</v>
      </c>
      <c r="C319" s="58">
        <v>300.13</v>
      </c>
      <c r="D319" s="58">
        <v>1113.6600000000001</v>
      </c>
      <c r="E319" s="58">
        <v>1028.71</v>
      </c>
      <c r="F319" s="58">
        <v>1646.02</v>
      </c>
      <c r="G319" s="58">
        <v>-1610.73</v>
      </c>
      <c r="H319" s="58">
        <v>13518404.74</v>
      </c>
      <c r="I319" s="58">
        <v>7185803.9100000001</v>
      </c>
      <c r="J319" s="58" t="s">
        <v>2889</v>
      </c>
      <c r="K319" s="58" t="s">
        <v>2890</v>
      </c>
      <c r="L319" s="58">
        <v>0.17</v>
      </c>
      <c r="M319" s="58">
        <v>104.036</v>
      </c>
      <c r="N319" s="58">
        <v>0.1</v>
      </c>
      <c r="O319" s="58">
        <v>0.13</v>
      </c>
      <c r="P319" s="58">
        <v>2302.62</v>
      </c>
      <c r="Q319" s="58">
        <v>75.510000000000005</v>
      </c>
      <c r="R319" s="58">
        <v>21.77</v>
      </c>
      <c r="S319" s="58">
        <v>5.73</v>
      </c>
      <c r="T319" s="15">
        <v>303.37200000000001</v>
      </c>
    </row>
    <row r="320" spans="1:20" x14ac:dyDescent="0.2">
      <c r="A320" s="58">
        <v>3230.44</v>
      </c>
      <c r="B320" s="58">
        <v>90.18</v>
      </c>
      <c r="C320" s="58">
        <v>300.20999999999998</v>
      </c>
      <c r="D320" s="58">
        <v>1113.6500000000001</v>
      </c>
      <c r="E320" s="58">
        <v>1028.7</v>
      </c>
      <c r="F320" s="58">
        <v>1648.75</v>
      </c>
      <c r="G320" s="58">
        <v>-1615.44</v>
      </c>
      <c r="H320" s="58">
        <v>13518400.02</v>
      </c>
      <c r="I320" s="58">
        <v>7185806.6200000001</v>
      </c>
      <c r="J320" s="58" t="s">
        <v>2807</v>
      </c>
      <c r="K320" s="58" t="s">
        <v>2891</v>
      </c>
      <c r="L320" s="58">
        <v>0.15</v>
      </c>
      <c r="M320" s="58">
        <v>21.800999999999998</v>
      </c>
      <c r="N320" s="58">
        <v>-0.04</v>
      </c>
      <c r="O320" s="58">
        <v>0.15</v>
      </c>
      <c r="P320" s="58">
        <v>2307.89</v>
      </c>
      <c r="Q320" s="58">
        <v>75.739999999999995</v>
      </c>
      <c r="R320" s="58">
        <v>21.77</v>
      </c>
      <c r="S320" s="58">
        <v>5.74</v>
      </c>
      <c r="T320" s="15">
        <v>303.35399999999998</v>
      </c>
    </row>
    <row r="321" spans="1:20" x14ac:dyDescent="0.2">
      <c r="A321" s="58">
        <v>3234</v>
      </c>
      <c r="B321" s="58">
        <v>90.23</v>
      </c>
      <c r="C321" s="58">
        <v>300.23</v>
      </c>
      <c r="D321" s="58">
        <v>1113.6300000000001</v>
      </c>
      <c r="E321" s="58">
        <v>1028.68</v>
      </c>
      <c r="F321" s="58">
        <v>1650.54</v>
      </c>
      <c r="G321" s="58">
        <v>-1618.51</v>
      </c>
      <c r="H321" s="58">
        <v>13518396.93</v>
      </c>
      <c r="I321" s="58">
        <v>7185808.3899999997</v>
      </c>
      <c r="J321" s="58" t="s">
        <v>2892</v>
      </c>
      <c r="K321" s="58" t="s">
        <v>2893</v>
      </c>
      <c r="L321" s="58">
        <v>0.15</v>
      </c>
      <c r="M321" s="58">
        <v>135</v>
      </c>
      <c r="N321" s="58">
        <v>0.14000000000000001</v>
      </c>
      <c r="O321" s="58">
        <v>0.06</v>
      </c>
      <c r="P321" s="58">
        <v>2311.34</v>
      </c>
      <c r="Q321" s="58">
        <v>75.89</v>
      </c>
      <c r="R321" s="58">
        <v>21.77</v>
      </c>
      <c r="S321" s="58">
        <v>5.74</v>
      </c>
      <c r="T321" s="15">
        <v>303.34300000000002</v>
      </c>
    </row>
    <row r="322" spans="1:20" x14ac:dyDescent="0.2">
      <c r="A322" s="58">
        <v>3237</v>
      </c>
      <c r="B322" s="58">
        <v>90.22</v>
      </c>
      <c r="C322" s="58">
        <v>300.24</v>
      </c>
      <c r="D322" s="58">
        <v>1113.6199999999999</v>
      </c>
      <c r="E322" s="58">
        <v>1028.67</v>
      </c>
      <c r="F322" s="58">
        <v>1652.05</v>
      </c>
      <c r="G322" s="58">
        <v>-1621.11</v>
      </c>
      <c r="H322" s="58">
        <v>13518394.33</v>
      </c>
      <c r="I322" s="58">
        <v>7185809.8799999999</v>
      </c>
      <c r="J322" s="58" t="s">
        <v>2894</v>
      </c>
      <c r="K322" s="58" t="s">
        <v>2895</v>
      </c>
      <c r="L322" s="58">
        <v>0.05</v>
      </c>
      <c r="M322" s="58">
        <v>167.471</v>
      </c>
      <c r="N322" s="58">
        <v>-0.03</v>
      </c>
      <c r="O322" s="58">
        <v>0.03</v>
      </c>
      <c r="P322" s="58">
        <v>2314.2399999999998</v>
      </c>
      <c r="Q322" s="58">
        <v>76.02</v>
      </c>
      <c r="R322" s="58">
        <v>21.77</v>
      </c>
      <c r="S322" s="58">
        <v>5.74</v>
      </c>
      <c r="T322" s="15">
        <v>303.33300000000003</v>
      </c>
    </row>
    <row r="323" spans="1:20" x14ac:dyDescent="0.2">
      <c r="A323" s="58">
        <v>3240</v>
      </c>
      <c r="B323" s="58">
        <v>90.13</v>
      </c>
      <c r="C323" s="58">
        <v>300.26</v>
      </c>
      <c r="D323" s="58">
        <v>1113.6099999999999</v>
      </c>
      <c r="E323" s="58">
        <v>1028.6600000000001</v>
      </c>
      <c r="F323" s="58">
        <v>1653.57</v>
      </c>
      <c r="G323" s="58">
        <v>-1623.7</v>
      </c>
      <c r="H323" s="58">
        <v>13518391.73</v>
      </c>
      <c r="I323" s="58">
        <v>7185811.3799999999</v>
      </c>
      <c r="J323" s="58" t="s">
        <v>2896</v>
      </c>
      <c r="K323" s="58" t="s">
        <v>2897</v>
      </c>
      <c r="L323" s="58">
        <v>0.31</v>
      </c>
      <c r="M323" s="58">
        <v>168.69</v>
      </c>
      <c r="N323" s="58">
        <v>-0.3</v>
      </c>
      <c r="O323" s="58">
        <v>7.0000000000000007E-2</v>
      </c>
      <c r="P323" s="58">
        <v>2317.15</v>
      </c>
      <c r="Q323" s="58">
        <v>76.14</v>
      </c>
      <c r="R323" s="58">
        <v>21.78</v>
      </c>
      <c r="S323" s="58">
        <v>5.74</v>
      </c>
      <c r="T323" s="15">
        <v>303.32400000000001</v>
      </c>
    </row>
    <row r="324" spans="1:20" x14ac:dyDescent="0.2">
      <c r="A324" s="58">
        <v>3243</v>
      </c>
      <c r="B324" s="58">
        <v>90.08</v>
      </c>
      <c r="C324" s="58">
        <v>300.27</v>
      </c>
      <c r="D324" s="58">
        <v>1113.6099999999999</v>
      </c>
      <c r="E324" s="58">
        <v>1028.6600000000001</v>
      </c>
      <c r="F324" s="58">
        <v>1655.08</v>
      </c>
      <c r="G324" s="58">
        <v>-1626.29</v>
      </c>
      <c r="H324" s="58">
        <v>13518389.130000001</v>
      </c>
      <c r="I324" s="58">
        <v>7185812.8700000001</v>
      </c>
      <c r="J324" s="58" t="s">
        <v>2898</v>
      </c>
      <c r="K324" s="58" t="s">
        <v>2899</v>
      </c>
      <c r="L324" s="58">
        <v>0.17</v>
      </c>
      <c r="M324" s="58">
        <v>45</v>
      </c>
      <c r="N324" s="58">
        <v>-0.17</v>
      </c>
      <c r="O324" s="58">
        <v>0.03</v>
      </c>
      <c r="P324" s="58">
        <v>2320.06</v>
      </c>
      <c r="Q324" s="58">
        <v>76.27</v>
      </c>
      <c r="R324" s="58">
        <v>21.78</v>
      </c>
      <c r="S324" s="58">
        <v>5.74</v>
      </c>
      <c r="T324" s="15">
        <v>303.315</v>
      </c>
    </row>
    <row r="325" spans="1:20" x14ac:dyDescent="0.2">
      <c r="A325" s="58">
        <v>3246</v>
      </c>
      <c r="B325" s="58">
        <v>90.1</v>
      </c>
      <c r="C325" s="58">
        <v>300.29000000000002</v>
      </c>
      <c r="D325" s="58">
        <v>1113.5999999999999</v>
      </c>
      <c r="E325" s="58">
        <v>1028.6500000000001</v>
      </c>
      <c r="F325" s="58">
        <v>1656.59</v>
      </c>
      <c r="G325" s="58">
        <v>-1628.88</v>
      </c>
      <c r="H325" s="58">
        <v>13518386.529999999</v>
      </c>
      <c r="I325" s="58">
        <v>7185814.3700000001</v>
      </c>
      <c r="J325" s="58" t="s">
        <v>2900</v>
      </c>
      <c r="K325" s="58" t="s">
        <v>2901</v>
      </c>
      <c r="L325" s="58">
        <v>0.09</v>
      </c>
      <c r="M325" s="58">
        <v>167.471</v>
      </c>
      <c r="N325" s="58">
        <v>7.0000000000000007E-2</v>
      </c>
      <c r="O325" s="58">
        <v>7.0000000000000007E-2</v>
      </c>
      <c r="P325" s="58">
        <v>2322.9699999999998</v>
      </c>
      <c r="Q325" s="58">
        <v>76.400000000000006</v>
      </c>
      <c r="R325" s="58">
        <v>21.78</v>
      </c>
      <c r="S325" s="58">
        <v>5.74</v>
      </c>
      <c r="T325" s="15">
        <v>303.30500000000001</v>
      </c>
    </row>
    <row r="326" spans="1:20" x14ac:dyDescent="0.2">
      <c r="A326" s="58">
        <v>3250.94</v>
      </c>
      <c r="B326" s="58">
        <v>90.01</v>
      </c>
      <c r="C326" s="58">
        <v>300.31</v>
      </c>
      <c r="D326" s="58">
        <v>1113.5999999999999</v>
      </c>
      <c r="E326" s="58">
        <v>1028.6500000000001</v>
      </c>
      <c r="F326" s="58">
        <v>1659.08</v>
      </c>
      <c r="G326" s="58">
        <v>-1633.14</v>
      </c>
      <c r="H326" s="58">
        <v>13518382.25</v>
      </c>
      <c r="I326" s="58">
        <v>7185816.8300000001</v>
      </c>
      <c r="J326" s="58" t="s">
        <v>2809</v>
      </c>
      <c r="K326" s="58" t="s">
        <v>2902</v>
      </c>
      <c r="L326" s="58">
        <v>0.19</v>
      </c>
      <c r="M326" s="58">
        <v>53.972999999999999</v>
      </c>
      <c r="N326" s="58">
        <v>-0.18</v>
      </c>
      <c r="O326" s="58">
        <v>0.04</v>
      </c>
      <c r="P326" s="58">
        <v>2327.75</v>
      </c>
      <c r="Q326" s="58">
        <v>76.61</v>
      </c>
      <c r="R326" s="58">
        <v>21.78</v>
      </c>
      <c r="S326" s="58">
        <v>5.75</v>
      </c>
      <c r="T326" s="15">
        <v>303.29000000000002</v>
      </c>
    </row>
    <row r="327" spans="1:20" x14ac:dyDescent="0.2">
      <c r="A327" s="58">
        <v>3254</v>
      </c>
      <c r="B327" s="58">
        <v>90.09</v>
      </c>
      <c r="C327" s="58">
        <v>300.42</v>
      </c>
      <c r="D327" s="58">
        <v>1113.5899999999999</v>
      </c>
      <c r="E327" s="58">
        <v>1028.6400000000001</v>
      </c>
      <c r="F327" s="58">
        <v>1660.63</v>
      </c>
      <c r="G327" s="58">
        <v>-1635.78</v>
      </c>
      <c r="H327" s="58">
        <v>13518379.6</v>
      </c>
      <c r="I327" s="58">
        <v>7185818.3600000003</v>
      </c>
      <c r="J327" s="58" t="s">
        <v>2903</v>
      </c>
      <c r="K327" s="58" t="s">
        <v>2904</v>
      </c>
      <c r="L327" s="58">
        <v>0.44</v>
      </c>
      <c r="M327" s="58">
        <v>106.699</v>
      </c>
      <c r="N327" s="58">
        <v>0.26</v>
      </c>
      <c r="O327" s="58">
        <v>0.36</v>
      </c>
      <c r="P327" s="58">
        <v>2330.7199999999998</v>
      </c>
      <c r="Q327" s="58">
        <v>76.739999999999995</v>
      </c>
      <c r="R327" s="58">
        <v>21.79</v>
      </c>
      <c r="S327" s="58">
        <v>5.75</v>
      </c>
      <c r="T327" s="15">
        <v>303.28100000000001</v>
      </c>
    </row>
    <row r="328" spans="1:20" x14ac:dyDescent="0.2">
      <c r="A328" s="58">
        <v>3257</v>
      </c>
      <c r="B328" s="58">
        <v>90.06</v>
      </c>
      <c r="C328" s="58">
        <v>300.52</v>
      </c>
      <c r="D328" s="58">
        <v>1113.5899999999999</v>
      </c>
      <c r="E328" s="58">
        <v>1028.6400000000001</v>
      </c>
      <c r="F328" s="58">
        <v>1662.15</v>
      </c>
      <c r="G328" s="58">
        <v>-1638.37</v>
      </c>
      <c r="H328" s="58">
        <v>13518377</v>
      </c>
      <c r="I328" s="58">
        <v>7185819.8600000003</v>
      </c>
      <c r="J328" s="58" t="s">
        <v>2905</v>
      </c>
      <c r="K328" s="58" t="s">
        <v>2906</v>
      </c>
      <c r="L328" s="58">
        <v>0.35</v>
      </c>
      <c r="M328" s="58">
        <v>68.198999999999998</v>
      </c>
      <c r="N328" s="58">
        <v>-0.1</v>
      </c>
      <c r="O328" s="58">
        <v>0.33</v>
      </c>
      <c r="P328" s="58">
        <v>2333.63</v>
      </c>
      <c r="Q328" s="58">
        <v>76.87</v>
      </c>
      <c r="R328" s="58">
        <v>21.79</v>
      </c>
      <c r="S328" s="58">
        <v>5.75</v>
      </c>
      <c r="T328" s="15">
        <v>303.27199999999999</v>
      </c>
    </row>
    <row r="329" spans="1:20" x14ac:dyDescent="0.2">
      <c r="A329" s="58">
        <v>3260</v>
      </c>
      <c r="B329" s="58">
        <v>90.1</v>
      </c>
      <c r="C329" s="58">
        <v>300.62</v>
      </c>
      <c r="D329" s="58">
        <v>1113.5899999999999</v>
      </c>
      <c r="E329" s="58">
        <v>1028.6400000000001</v>
      </c>
      <c r="F329" s="58">
        <v>1663.68</v>
      </c>
      <c r="G329" s="58">
        <v>-1640.95</v>
      </c>
      <c r="H329" s="58">
        <v>13518374.41</v>
      </c>
      <c r="I329" s="58">
        <v>7185821.3700000001</v>
      </c>
      <c r="J329" s="58" t="s">
        <v>2907</v>
      </c>
      <c r="K329" s="58" t="s">
        <v>2908</v>
      </c>
      <c r="L329" s="58">
        <v>0.36</v>
      </c>
      <c r="M329" s="58">
        <v>100.30500000000001</v>
      </c>
      <c r="N329" s="58">
        <v>0.13</v>
      </c>
      <c r="O329" s="58">
        <v>0.33</v>
      </c>
      <c r="P329" s="58">
        <v>2336.54</v>
      </c>
      <c r="Q329" s="58">
        <v>76.989999999999995</v>
      </c>
      <c r="R329" s="58">
        <v>21.79</v>
      </c>
      <c r="S329" s="58">
        <v>5.75</v>
      </c>
      <c r="T329" s="15">
        <v>303.26299999999998</v>
      </c>
    </row>
    <row r="330" spans="1:20" x14ac:dyDescent="0.2">
      <c r="A330" s="58">
        <v>3263</v>
      </c>
      <c r="B330" s="58">
        <v>90.08</v>
      </c>
      <c r="C330" s="58">
        <v>300.73</v>
      </c>
      <c r="D330" s="58">
        <v>1113.58</v>
      </c>
      <c r="E330" s="58">
        <v>1028.6300000000001</v>
      </c>
      <c r="F330" s="58">
        <v>1665.21</v>
      </c>
      <c r="G330" s="58">
        <v>-1643.53</v>
      </c>
      <c r="H330" s="58">
        <v>13518371.82</v>
      </c>
      <c r="I330" s="58">
        <v>7185822.8799999999</v>
      </c>
      <c r="J330" s="58" t="s">
        <v>2909</v>
      </c>
      <c r="K330" s="58" t="s">
        <v>2910</v>
      </c>
      <c r="L330" s="58">
        <v>0.37</v>
      </c>
      <c r="M330" s="58">
        <v>84.289000000000001</v>
      </c>
      <c r="N330" s="58">
        <v>-7.0000000000000007E-2</v>
      </c>
      <c r="O330" s="58">
        <v>0.37</v>
      </c>
      <c r="P330" s="58">
        <v>2339.4499999999998</v>
      </c>
      <c r="Q330" s="58">
        <v>77.12</v>
      </c>
      <c r="R330" s="58">
        <v>21.79</v>
      </c>
      <c r="S330" s="58">
        <v>5.75</v>
      </c>
      <c r="T330" s="15">
        <v>303.255</v>
      </c>
    </row>
    <row r="331" spans="1:20" x14ac:dyDescent="0.2">
      <c r="A331" s="58">
        <v>3266</v>
      </c>
      <c r="B331" s="58">
        <v>90.09</v>
      </c>
      <c r="C331" s="58">
        <v>300.83</v>
      </c>
      <c r="D331" s="58">
        <v>1113.58</v>
      </c>
      <c r="E331" s="58">
        <v>1028.6300000000001</v>
      </c>
      <c r="F331" s="58">
        <v>1666.74</v>
      </c>
      <c r="G331" s="58">
        <v>-1646.11</v>
      </c>
      <c r="H331" s="58">
        <v>13518369.23</v>
      </c>
      <c r="I331" s="58">
        <v>7185824.4000000004</v>
      </c>
      <c r="J331" s="58" t="s">
        <v>2911</v>
      </c>
      <c r="K331" s="58" t="s">
        <v>2912</v>
      </c>
      <c r="L331" s="58">
        <v>0.33</v>
      </c>
      <c r="M331" s="58">
        <v>101.31</v>
      </c>
      <c r="N331" s="58">
        <v>0.03</v>
      </c>
      <c r="O331" s="58">
        <v>0.33</v>
      </c>
      <c r="P331" s="58">
        <v>2342.37</v>
      </c>
      <c r="Q331" s="58">
        <v>77.25</v>
      </c>
      <c r="R331" s="58">
        <v>21.79</v>
      </c>
      <c r="S331" s="58">
        <v>5.76</v>
      </c>
      <c r="T331" s="15">
        <v>303.24700000000001</v>
      </c>
    </row>
    <row r="332" spans="1:20" x14ac:dyDescent="0.2">
      <c r="A332" s="58">
        <v>3269</v>
      </c>
      <c r="B332" s="58">
        <v>90.07</v>
      </c>
      <c r="C332" s="58">
        <v>300.93</v>
      </c>
      <c r="D332" s="58">
        <v>1113.57</v>
      </c>
      <c r="E332" s="58">
        <v>1028.6199999999999</v>
      </c>
      <c r="F332" s="58">
        <v>1668.28</v>
      </c>
      <c r="G332" s="58">
        <v>-1648.69</v>
      </c>
      <c r="H332" s="58">
        <v>13518366.640000001</v>
      </c>
      <c r="I332" s="58">
        <v>7185825.9299999997</v>
      </c>
      <c r="J332" s="58" t="s">
        <v>2913</v>
      </c>
      <c r="K332" s="58" t="s">
        <v>2914</v>
      </c>
      <c r="L332" s="58">
        <v>0.34</v>
      </c>
      <c r="M332" s="58">
        <v>105.255</v>
      </c>
      <c r="N332" s="58">
        <v>-7.0000000000000007E-2</v>
      </c>
      <c r="O332" s="58">
        <v>0.33</v>
      </c>
      <c r="P332" s="58">
        <v>2345.2800000000002</v>
      </c>
      <c r="Q332" s="58">
        <v>77.38</v>
      </c>
      <c r="R332" s="58">
        <v>21.8</v>
      </c>
      <c r="S332" s="58">
        <v>5.76</v>
      </c>
      <c r="T332" s="15">
        <v>303.23899999999998</v>
      </c>
    </row>
    <row r="333" spans="1:20" x14ac:dyDescent="0.2">
      <c r="A333" s="58">
        <v>3272</v>
      </c>
      <c r="B333" s="58">
        <v>90.04</v>
      </c>
      <c r="C333" s="58">
        <v>301.04000000000002</v>
      </c>
      <c r="D333" s="58">
        <v>1113.57</v>
      </c>
      <c r="E333" s="58">
        <v>1028.6199999999999</v>
      </c>
      <c r="F333" s="58">
        <v>1669.83</v>
      </c>
      <c r="G333" s="58">
        <v>-1651.26</v>
      </c>
      <c r="H333" s="58">
        <v>13518364.060000001</v>
      </c>
      <c r="I333" s="58">
        <v>7185827.4500000002</v>
      </c>
      <c r="J333" s="58" t="s">
        <v>2915</v>
      </c>
      <c r="K333" s="58" t="s">
        <v>2916</v>
      </c>
      <c r="L333" s="58">
        <v>0.38</v>
      </c>
      <c r="M333" s="58">
        <v>73.301000000000002</v>
      </c>
      <c r="N333" s="58">
        <v>-0.1</v>
      </c>
      <c r="O333" s="58">
        <v>0.37</v>
      </c>
      <c r="P333" s="58">
        <v>2348.1999999999998</v>
      </c>
      <c r="Q333" s="58">
        <v>77.5</v>
      </c>
      <c r="R333" s="58">
        <v>21.8</v>
      </c>
      <c r="S333" s="58">
        <v>5.76</v>
      </c>
      <c r="T333" s="15">
        <v>303.23099999999999</v>
      </c>
    </row>
    <row r="334" spans="1:20" x14ac:dyDescent="0.2">
      <c r="A334" s="58">
        <v>3275</v>
      </c>
      <c r="B334" s="58">
        <v>90.07</v>
      </c>
      <c r="C334" s="58">
        <v>301.14</v>
      </c>
      <c r="D334" s="58">
        <v>1113.57</v>
      </c>
      <c r="E334" s="58">
        <v>1028.6199999999999</v>
      </c>
      <c r="F334" s="58">
        <v>1671.38</v>
      </c>
      <c r="G334" s="58">
        <v>-1653.83</v>
      </c>
      <c r="H334" s="58">
        <v>13518361.48</v>
      </c>
      <c r="I334" s="58">
        <v>7185828.9800000004</v>
      </c>
      <c r="J334" s="58" t="s">
        <v>2917</v>
      </c>
      <c r="K334" s="58" t="s">
        <v>2918</v>
      </c>
      <c r="L334" s="58">
        <v>0.35</v>
      </c>
      <c r="M334" s="58">
        <v>106.389</v>
      </c>
      <c r="N334" s="58">
        <v>0.1</v>
      </c>
      <c r="O334" s="58">
        <v>0.33</v>
      </c>
      <c r="P334" s="58">
        <v>2351.11</v>
      </c>
      <c r="Q334" s="58">
        <v>77.63</v>
      </c>
      <c r="R334" s="58">
        <v>21.8</v>
      </c>
      <c r="S334" s="58">
        <v>5.76</v>
      </c>
      <c r="T334" s="15">
        <v>303.22399999999999</v>
      </c>
    </row>
    <row r="335" spans="1:20" x14ac:dyDescent="0.2">
      <c r="A335" s="58">
        <v>3279.92</v>
      </c>
      <c r="B335" s="58">
        <v>90.02</v>
      </c>
      <c r="C335" s="58">
        <v>301.31</v>
      </c>
      <c r="D335" s="58">
        <v>1113.56</v>
      </c>
      <c r="E335" s="58">
        <v>1028.6099999999999</v>
      </c>
      <c r="F335" s="58">
        <v>1673.93</v>
      </c>
      <c r="G335" s="58">
        <v>-1658.03</v>
      </c>
      <c r="H335" s="58">
        <v>13518357.26</v>
      </c>
      <c r="I335" s="58">
        <v>7185831.5099999998</v>
      </c>
      <c r="J335" s="58" t="s">
        <v>2811</v>
      </c>
      <c r="K335" s="58" t="s">
        <v>2919</v>
      </c>
      <c r="L335" s="58">
        <v>0.36</v>
      </c>
      <c r="M335" s="58" t="s">
        <v>77</v>
      </c>
      <c r="N335" s="58">
        <v>-0.1</v>
      </c>
      <c r="O335" s="58">
        <v>0.35</v>
      </c>
      <c r="P335" s="58">
        <v>2355.9</v>
      </c>
      <c r="Q335" s="58">
        <v>77.84</v>
      </c>
      <c r="R335" s="58">
        <v>21.8</v>
      </c>
      <c r="S335" s="58">
        <v>5.76</v>
      </c>
      <c r="T335" s="15">
        <v>303.21199999999999</v>
      </c>
    </row>
    <row r="336" spans="1:20" x14ac:dyDescent="0.2">
      <c r="A336" s="58">
        <v>3283</v>
      </c>
      <c r="B336" s="58">
        <v>90.05</v>
      </c>
      <c r="C336" s="58">
        <v>301.37</v>
      </c>
      <c r="D336" s="58">
        <v>1113.56</v>
      </c>
      <c r="E336" s="58">
        <v>1028.6099999999999</v>
      </c>
      <c r="F336" s="58">
        <v>1675.53</v>
      </c>
      <c r="G336" s="58">
        <v>-1660.66</v>
      </c>
      <c r="H336" s="58">
        <v>13518354.619999999</v>
      </c>
      <c r="I336" s="58">
        <v>7185833.0899999999</v>
      </c>
      <c r="J336" s="58" t="s">
        <v>2932</v>
      </c>
      <c r="K336" s="58" t="s">
        <v>2933</v>
      </c>
      <c r="L336" s="58">
        <v>0.22</v>
      </c>
      <c r="M336" s="58">
        <v>90</v>
      </c>
      <c r="N336" s="58">
        <v>0.1</v>
      </c>
      <c r="O336" s="58">
        <v>0.19</v>
      </c>
      <c r="P336" s="58">
        <v>2358.9</v>
      </c>
      <c r="Q336" s="58">
        <v>77.97</v>
      </c>
      <c r="R336" s="58">
        <v>21.81</v>
      </c>
      <c r="S336" s="58">
        <v>5.77</v>
      </c>
      <c r="T336" s="15">
        <v>303.20499999999998</v>
      </c>
    </row>
    <row r="337" spans="1:20" x14ac:dyDescent="0.2">
      <c r="A337" s="58">
        <v>3286</v>
      </c>
      <c r="B337" s="58">
        <v>90.05</v>
      </c>
      <c r="C337" s="58">
        <v>301.43</v>
      </c>
      <c r="D337" s="58">
        <v>1113.56</v>
      </c>
      <c r="E337" s="58">
        <v>1028.6099999999999</v>
      </c>
      <c r="F337" s="58">
        <v>1677.09</v>
      </c>
      <c r="G337" s="58">
        <v>-1663.22</v>
      </c>
      <c r="H337" s="58">
        <v>13518352.050000001</v>
      </c>
      <c r="I337" s="58">
        <v>7185834.6399999997</v>
      </c>
      <c r="J337" s="58" t="s">
        <v>2934</v>
      </c>
      <c r="K337" s="58" t="s">
        <v>2935</v>
      </c>
      <c r="L337" s="58">
        <v>0.2</v>
      </c>
      <c r="M337" s="58">
        <v>116.565</v>
      </c>
      <c r="N337" s="58">
        <v>0</v>
      </c>
      <c r="O337" s="58">
        <v>0.2</v>
      </c>
      <c r="P337" s="58">
        <v>2361.8200000000002</v>
      </c>
      <c r="Q337" s="58">
        <v>78.099999999999994</v>
      </c>
      <c r="R337" s="58">
        <v>21.81</v>
      </c>
      <c r="S337" s="58">
        <v>5.77</v>
      </c>
      <c r="T337" s="15">
        <v>303.19900000000001</v>
      </c>
    </row>
    <row r="338" spans="1:20" x14ac:dyDescent="0.2">
      <c r="A338" s="58">
        <v>3289</v>
      </c>
      <c r="B338" s="58">
        <v>90.02</v>
      </c>
      <c r="C338" s="58">
        <v>301.49</v>
      </c>
      <c r="D338" s="58">
        <v>1113.56</v>
      </c>
      <c r="E338" s="58">
        <v>1028.6099999999999</v>
      </c>
      <c r="F338" s="58">
        <v>1678.66</v>
      </c>
      <c r="G338" s="58">
        <v>-1665.78</v>
      </c>
      <c r="H338" s="58">
        <v>13518349.48</v>
      </c>
      <c r="I338" s="58">
        <v>7185836.1900000004</v>
      </c>
      <c r="J338" s="58" t="s">
        <v>2936</v>
      </c>
      <c r="K338" s="58" t="s">
        <v>2937</v>
      </c>
      <c r="L338" s="58">
        <v>0.22</v>
      </c>
      <c r="M338" s="58">
        <v>153.435</v>
      </c>
      <c r="N338" s="58">
        <v>-0.1</v>
      </c>
      <c r="O338" s="58">
        <v>0.2</v>
      </c>
      <c r="P338" s="58">
        <v>2364.7399999999998</v>
      </c>
      <c r="Q338" s="58">
        <v>78.22</v>
      </c>
      <c r="R338" s="58">
        <v>21.81</v>
      </c>
      <c r="S338" s="58">
        <v>5.77</v>
      </c>
      <c r="T338" s="15">
        <v>303.19200000000001</v>
      </c>
    </row>
    <row r="339" spans="1:20" x14ac:dyDescent="0.2">
      <c r="A339" s="58">
        <v>3292</v>
      </c>
      <c r="B339" s="58">
        <v>89.9</v>
      </c>
      <c r="C339" s="58">
        <v>301.55</v>
      </c>
      <c r="D339" s="58">
        <v>1113.56</v>
      </c>
      <c r="E339" s="58">
        <v>1028.6099999999999</v>
      </c>
      <c r="F339" s="58">
        <v>1680.23</v>
      </c>
      <c r="G339" s="58">
        <v>-1668.34</v>
      </c>
      <c r="H339" s="58">
        <v>13518346.91</v>
      </c>
      <c r="I339" s="58">
        <v>7185837.7400000002</v>
      </c>
      <c r="J339" s="58" t="s">
        <v>2938</v>
      </c>
      <c r="K339" s="58" t="s">
        <v>2939</v>
      </c>
      <c r="L339" s="58">
        <v>0.45</v>
      </c>
      <c r="M339" s="58">
        <v>71.564999999999998</v>
      </c>
      <c r="N339" s="58">
        <v>-0.4</v>
      </c>
      <c r="O339" s="58">
        <v>0.2</v>
      </c>
      <c r="P339" s="58">
        <v>2367.66</v>
      </c>
      <c r="Q339" s="58">
        <v>78.349999999999994</v>
      </c>
      <c r="R339" s="58">
        <v>21.81</v>
      </c>
      <c r="S339" s="58">
        <v>5.77</v>
      </c>
      <c r="T339" s="15">
        <v>303.185</v>
      </c>
    </row>
    <row r="340" spans="1:20" x14ac:dyDescent="0.2">
      <c r="A340" s="58">
        <v>3295</v>
      </c>
      <c r="B340" s="58">
        <v>89.92</v>
      </c>
      <c r="C340" s="58">
        <v>301.61</v>
      </c>
      <c r="D340" s="58">
        <v>1113.56</v>
      </c>
      <c r="E340" s="58">
        <v>1028.6099999999999</v>
      </c>
      <c r="F340" s="58">
        <v>1681.8</v>
      </c>
      <c r="G340" s="58">
        <v>-1670.9</v>
      </c>
      <c r="H340" s="58">
        <v>13518344.34</v>
      </c>
      <c r="I340" s="58">
        <v>7185839.29</v>
      </c>
      <c r="J340" s="58" t="s">
        <v>2940</v>
      </c>
      <c r="K340" s="58" t="s">
        <v>2941</v>
      </c>
      <c r="L340" s="58">
        <v>0.21</v>
      </c>
      <c r="M340" s="58">
        <v>81.87</v>
      </c>
      <c r="N340" s="58">
        <v>7.0000000000000007E-2</v>
      </c>
      <c r="O340" s="58">
        <v>0.2</v>
      </c>
      <c r="P340" s="58">
        <v>2370.59</v>
      </c>
      <c r="Q340" s="58">
        <v>78.48</v>
      </c>
      <c r="R340" s="58">
        <v>21.81</v>
      </c>
      <c r="S340" s="58">
        <v>5.77</v>
      </c>
      <c r="T340" s="15">
        <v>303.17899999999997</v>
      </c>
    </row>
    <row r="341" spans="1:20" x14ac:dyDescent="0.2">
      <c r="A341" s="58">
        <v>3298.56</v>
      </c>
      <c r="B341" s="58">
        <v>89.93</v>
      </c>
      <c r="C341" s="58">
        <v>301.68</v>
      </c>
      <c r="D341" s="58">
        <v>1113.57</v>
      </c>
      <c r="E341" s="58">
        <v>1028.6199999999999</v>
      </c>
      <c r="F341" s="58">
        <v>1683.66</v>
      </c>
      <c r="G341" s="58">
        <v>-1673.93</v>
      </c>
      <c r="H341" s="58">
        <v>13518341.300000001</v>
      </c>
      <c r="I341" s="58">
        <v>7185841.1399999997</v>
      </c>
      <c r="J341" s="58" t="s">
        <v>2920</v>
      </c>
      <c r="K341" s="58" t="s">
        <v>2942</v>
      </c>
      <c r="L341" s="58">
        <v>0.2</v>
      </c>
      <c r="M341" s="58">
        <v>-153.435</v>
      </c>
      <c r="N341" s="58">
        <v>0.03</v>
      </c>
      <c r="O341" s="58">
        <v>0.2</v>
      </c>
      <c r="P341" s="58">
        <v>2374.06</v>
      </c>
      <c r="Q341" s="58">
        <v>78.63</v>
      </c>
      <c r="R341" s="58">
        <v>21.81</v>
      </c>
      <c r="S341" s="58">
        <v>5.77</v>
      </c>
      <c r="T341" s="15">
        <v>303.17200000000003</v>
      </c>
    </row>
    <row r="342" spans="1:20" x14ac:dyDescent="0.2">
      <c r="A342" s="58">
        <v>3302</v>
      </c>
      <c r="B342" s="58">
        <v>89.91</v>
      </c>
      <c r="C342" s="58">
        <v>301.67</v>
      </c>
      <c r="D342" s="58">
        <v>1113.57</v>
      </c>
      <c r="E342" s="58">
        <v>1028.6199999999999</v>
      </c>
      <c r="F342" s="58">
        <v>1685.47</v>
      </c>
      <c r="G342" s="58">
        <v>-1676.86</v>
      </c>
      <c r="H342" s="58">
        <v>13518338.359999999</v>
      </c>
      <c r="I342" s="58">
        <v>7185842.9299999997</v>
      </c>
      <c r="J342" s="58" t="s">
        <v>2943</v>
      </c>
      <c r="K342" s="58" t="s">
        <v>2944</v>
      </c>
      <c r="L342" s="58">
        <v>7.0000000000000007E-2</v>
      </c>
      <c r="M342" s="58">
        <v>-26.565000000000001</v>
      </c>
      <c r="N342" s="58">
        <v>-0.06</v>
      </c>
      <c r="O342" s="58">
        <v>-0.03</v>
      </c>
      <c r="P342" s="58">
        <v>2377.41</v>
      </c>
      <c r="Q342" s="58">
        <v>78.78</v>
      </c>
      <c r="R342" s="58">
        <v>21.82</v>
      </c>
      <c r="S342" s="58">
        <v>5.78</v>
      </c>
      <c r="T342" s="15">
        <v>303.16500000000002</v>
      </c>
    </row>
    <row r="343" spans="1:20" x14ac:dyDescent="0.2">
      <c r="A343" s="58">
        <v>3305</v>
      </c>
      <c r="B343" s="58">
        <v>89.93</v>
      </c>
      <c r="C343" s="58">
        <v>301.66000000000003</v>
      </c>
      <c r="D343" s="58">
        <v>1113.58</v>
      </c>
      <c r="E343" s="58">
        <v>1028.6300000000001</v>
      </c>
      <c r="F343" s="58">
        <v>1687.05</v>
      </c>
      <c r="G343" s="58">
        <v>-1679.41</v>
      </c>
      <c r="H343" s="58">
        <v>13518335.800000001</v>
      </c>
      <c r="I343" s="58">
        <v>7185844.4800000004</v>
      </c>
      <c r="J343" s="58" t="s">
        <v>2945</v>
      </c>
      <c r="K343" s="58" t="s">
        <v>2946</v>
      </c>
      <c r="L343" s="58">
        <v>7.0000000000000007E-2</v>
      </c>
      <c r="M343" s="58">
        <v>-90</v>
      </c>
      <c r="N343" s="58">
        <v>7.0000000000000007E-2</v>
      </c>
      <c r="O343" s="58">
        <v>-0.03</v>
      </c>
      <c r="P343" s="58">
        <v>2380.34</v>
      </c>
      <c r="Q343" s="58">
        <v>78.900000000000006</v>
      </c>
      <c r="R343" s="58">
        <v>21.82</v>
      </c>
      <c r="S343" s="58">
        <v>5.78</v>
      </c>
      <c r="T343" s="15">
        <v>303.15899999999999</v>
      </c>
    </row>
    <row r="344" spans="1:20" x14ac:dyDescent="0.2">
      <c r="A344" s="58">
        <v>3308</v>
      </c>
      <c r="B344" s="58">
        <v>89.93</v>
      </c>
      <c r="C344" s="58">
        <v>301.64999999999998</v>
      </c>
      <c r="D344" s="58">
        <v>1113.58</v>
      </c>
      <c r="E344" s="58">
        <v>1028.6300000000001</v>
      </c>
      <c r="F344" s="58">
        <v>1688.62</v>
      </c>
      <c r="G344" s="58">
        <v>-1681.96</v>
      </c>
      <c r="H344" s="58">
        <v>13518333.23</v>
      </c>
      <c r="I344" s="58">
        <v>7185846.04</v>
      </c>
      <c r="J344" s="58" t="s">
        <v>2947</v>
      </c>
      <c r="K344" s="58" t="s">
        <v>2948</v>
      </c>
      <c r="L344" s="58">
        <v>0.03</v>
      </c>
      <c r="M344" s="58">
        <v>-135</v>
      </c>
      <c r="N344" s="58">
        <v>0</v>
      </c>
      <c r="O344" s="58">
        <v>-0.03</v>
      </c>
      <c r="P344" s="58">
        <v>2383.2600000000002</v>
      </c>
      <c r="Q344" s="58">
        <v>79.03</v>
      </c>
      <c r="R344" s="58">
        <v>21.82</v>
      </c>
      <c r="S344" s="58">
        <v>5.78</v>
      </c>
      <c r="T344" s="15">
        <v>303.15300000000002</v>
      </c>
    </row>
    <row r="345" spans="1:20" x14ac:dyDescent="0.2">
      <c r="A345" s="58">
        <v>3311</v>
      </c>
      <c r="B345" s="58">
        <v>89.92</v>
      </c>
      <c r="C345" s="58">
        <v>301.64</v>
      </c>
      <c r="D345" s="58">
        <v>1113.58</v>
      </c>
      <c r="E345" s="58">
        <v>1028.6300000000001</v>
      </c>
      <c r="F345" s="58">
        <v>1690.19</v>
      </c>
      <c r="G345" s="58">
        <v>-1684.52</v>
      </c>
      <c r="H345" s="58">
        <v>13518330.67</v>
      </c>
      <c r="I345" s="58">
        <v>7185847.5999999996</v>
      </c>
      <c r="J345" s="58" t="s">
        <v>2949</v>
      </c>
      <c r="K345" s="58" t="s">
        <v>2950</v>
      </c>
      <c r="L345" s="58">
        <v>0.05</v>
      </c>
      <c r="M345" s="58">
        <v>0</v>
      </c>
      <c r="N345" s="58">
        <v>-0.03</v>
      </c>
      <c r="O345" s="58">
        <v>-0.03</v>
      </c>
      <c r="P345" s="58">
        <v>2386.1799999999998</v>
      </c>
      <c r="Q345" s="58">
        <v>79.16</v>
      </c>
      <c r="R345" s="58">
        <v>21.82</v>
      </c>
      <c r="S345" s="58">
        <v>5.78</v>
      </c>
      <c r="T345" s="15">
        <v>303.14699999999999</v>
      </c>
    </row>
    <row r="346" spans="1:20" x14ac:dyDescent="0.2">
      <c r="A346" s="58">
        <v>3314</v>
      </c>
      <c r="B346" s="58">
        <v>89.93</v>
      </c>
      <c r="C346" s="58">
        <v>301.64</v>
      </c>
      <c r="D346" s="58">
        <v>1113.5899999999999</v>
      </c>
      <c r="E346" s="58">
        <v>1028.6400000000001</v>
      </c>
      <c r="F346" s="58">
        <v>1691.77</v>
      </c>
      <c r="G346" s="58">
        <v>-1687.07</v>
      </c>
      <c r="H346" s="58">
        <v>13518328.1</v>
      </c>
      <c r="I346" s="58">
        <v>7185849.1600000001</v>
      </c>
      <c r="J346" s="58" t="s">
        <v>2951</v>
      </c>
      <c r="K346" s="58" t="s">
        <v>2952</v>
      </c>
      <c r="L346" s="58">
        <v>0.03</v>
      </c>
      <c r="M346" s="58">
        <v>-153.435</v>
      </c>
      <c r="N346" s="58">
        <v>0.03</v>
      </c>
      <c r="O346" s="58">
        <v>0</v>
      </c>
      <c r="P346" s="58">
        <v>2389.11</v>
      </c>
      <c r="Q346" s="58">
        <v>79.290000000000006</v>
      </c>
      <c r="R346" s="58">
        <v>21.82</v>
      </c>
      <c r="S346" s="58">
        <v>5.78</v>
      </c>
      <c r="T346" s="15">
        <v>303.14100000000002</v>
      </c>
    </row>
    <row r="347" spans="1:20" x14ac:dyDescent="0.2">
      <c r="A347" s="58">
        <v>3317</v>
      </c>
      <c r="B347" s="58">
        <v>89.91</v>
      </c>
      <c r="C347" s="58">
        <v>301.63</v>
      </c>
      <c r="D347" s="58">
        <v>1113.5899999999999</v>
      </c>
      <c r="E347" s="58">
        <v>1028.6400000000001</v>
      </c>
      <c r="F347" s="58">
        <v>1693.34</v>
      </c>
      <c r="G347" s="58">
        <v>-1689.62</v>
      </c>
      <c r="H347" s="58">
        <v>13518325.539999999</v>
      </c>
      <c r="I347" s="58">
        <v>7185850.71</v>
      </c>
      <c r="J347" s="58" t="s">
        <v>2953</v>
      </c>
      <c r="K347" s="58" t="s">
        <v>2954</v>
      </c>
      <c r="L347" s="58">
        <v>7.0000000000000007E-2</v>
      </c>
      <c r="M347" s="58">
        <v>-21.800999999999998</v>
      </c>
      <c r="N347" s="58">
        <v>-7.0000000000000007E-2</v>
      </c>
      <c r="O347" s="58">
        <v>-0.03</v>
      </c>
      <c r="P347" s="58">
        <v>2392.0300000000002</v>
      </c>
      <c r="Q347" s="58">
        <v>79.41</v>
      </c>
      <c r="R347" s="58">
        <v>21.83</v>
      </c>
      <c r="S347" s="58">
        <v>5.78</v>
      </c>
      <c r="T347" s="15">
        <v>303.13499999999999</v>
      </c>
    </row>
    <row r="348" spans="1:20" x14ac:dyDescent="0.2">
      <c r="A348" s="58">
        <v>3322.75</v>
      </c>
      <c r="B348" s="58">
        <v>89.96</v>
      </c>
      <c r="C348" s="58">
        <v>301.61</v>
      </c>
      <c r="D348" s="58">
        <v>1113.5999999999999</v>
      </c>
      <c r="E348" s="58">
        <v>1028.6500000000001</v>
      </c>
      <c r="F348" s="58">
        <v>1696.36</v>
      </c>
      <c r="G348" s="58">
        <v>-1694.52</v>
      </c>
      <c r="H348" s="58">
        <v>13518320.619999999</v>
      </c>
      <c r="I348" s="58">
        <v>7185853.6900000004</v>
      </c>
      <c r="J348" s="58" t="s">
        <v>2955</v>
      </c>
      <c r="K348" s="58" t="s">
        <v>2956</v>
      </c>
      <c r="L348" s="58">
        <v>0.09</v>
      </c>
      <c r="M348" s="58">
        <v>128.66</v>
      </c>
      <c r="N348" s="58">
        <v>0.09</v>
      </c>
      <c r="O348" s="58">
        <v>-0.03</v>
      </c>
      <c r="P348" s="58">
        <v>2397.63</v>
      </c>
      <c r="Q348" s="58">
        <v>79.66</v>
      </c>
      <c r="R348" s="58">
        <v>21.83</v>
      </c>
      <c r="S348" s="58">
        <v>5.79</v>
      </c>
      <c r="T348" s="15">
        <v>303.12400000000002</v>
      </c>
    </row>
    <row r="349" spans="1:20" x14ac:dyDescent="0.2">
      <c r="A349" s="58">
        <v>3326</v>
      </c>
      <c r="B349" s="58">
        <v>89.92</v>
      </c>
      <c r="C349" s="58">
        <v>301.66000000000003</v>
      </c>
      <c r="D349" s="58">
        <v>1113.5999999999999</v>
      </c>
      <c r="E349" s="58">
        <v>1028.6500000000001</v>
      </c>
      <c r="F349" s="58">
        <v>1698.06</v>
      </c>
      <c r="G349" s="58">
        <v>-1697.29</v>
      </c>
      <c r="H349" s="58">
        <v>13518317.85</v>
      </c>
      <c r="I349" s="58">
        <v>7185855.3799999999</v>
      </c>
      <c r="J349" s="58" t="s">
        <v>2957</v>
      </c>
      <c r="K349" s="58" t="s">
        <v>2958</v>
      </c>
      <c r="L349" s="58">
        <v>0.2</v>
      </c>
      <c r="M349" s="58">
        <v>78.69</v>
      </c>
      <c r="N349" s="58">
        <v>-0.12</v>
      </c>
      <c r="O349" s="58">
        <v>0.15</v>
      </c>
      <c r="P349" s="58">
        <v>2400.8000000000002</v>
      </c>
      <c r="Q349" s="58">
        <v>79.8</v>
      </c>
      <c r="R349" s="58">
        <v>21.83</v>
      </c>
      <c r="S349" s="58">
        <v>5.79</v>
      </c>
      <c r="T349" s="15">
        <v>303.11700000000002</v>
      </c>
    </row>
    <row r="350" spans="1:20" x14ac:dyDescent="0.2">
      <c r="A350" s="58">
        <v>3329</v>
      </c>
      <c r="B350" s="58">
        <v>89.93</v>
      </c>
      <c r="C350" s="58">
        <v>301.70999999999998</v>
      </c>
      <c r="D350" s="58">
        <v>1113.6099999999999</v>
      </c>
      <c r="E350" s="58">
        <v>1028.6600000000001</v>
      </c>
      <c r="F350" s="58">
        <v>1699.64</v>
      </c>
      <c r="G350" s="58">
        <v>-1699.84</v>
      </c>
      <c r="H350" s="58">
        <v>13518315.279999999</v>
      </c>
      <c r="I350" s="58">
        <v>7185856.9400000004</v>
      </c>
      <c r="J350" s="58" t="s">
        <v>2959</v>
      </c>
      <c r="K350" s="58" t="s">
        <v>2960</v>
      </c>
      <c r="L350" s="58">
        <v>0.17</v>
      </c>
      <c r="M350" s="58">
        <v>101.31</v>
      </c>
      <c r="N350" s="58">
        <v>0.03</v>
      </c>
      <c r="O350" s="58">
        <v>0.17</v>
      </c>
      <c r="P350" s="58">
        <v>2403.73</v>
      </c>
      <c r="Q350" s="58">
        <v>79.92</v>
      </c>
      <c r="R350" s="58">
        <v>21.83</v>
      </c>
      <c r="S350" s="58">
        <v>5.79</v>
      </c>
      <c r="T350" s="15">
        <v>303.11099999999999</v>
      </c>
    </row>
    <row r="351" spans="1:20" x14ac:dyDescent="0.2">
      <c r="A351" s="58">
        <v>3332</v>
      </c>
      <c r="B351" s="58">
        <v>89.92</v>
      </c>
      <c r="C351" s="58">
        <v>301.76</v>
      </c>
      <c r="D351" s="58">
        <v>1113.6099999999999</v>
      </c>
      <c r="E351" s="58">
        <v>1028.6600000000001</v>
      </c>
      <c r="F351" s="58">
        <v>1701.21</v>
      </c>
      <c r="G351" s="58">
        <v>-1702.39</v>
      </c>
      <c r="H351" s="58">
        <v>13518312.720000001</v>
      </c>
      <c r="I351" s="58">
        <v>7185858.5</v>
      </c>
      <c r="J351" s="58" t="s">
        <v>2961</v>
      </c>
      <c r="K351" s="58" t="s">
        <v>2962</v>
      </c>
      <c r="L351" s="58">
        <v>0.17</v>
      </c>
      <c r="M351" s="58">
        <v>120.964</v>
      </c>
      <c r="N351" s="58">
        <v>-0.03</v>
      </c>
      <c r="O351" s="58">
        <v>0.17</v>
      </c>
      <c r="P351" s="58">
        <v>2406.65</v>
      </c>
      <c r="Q351" s="58">
        <v>80.05</v>
      </c>
      <c r="R351" s="58">
        <v>21.83</v>
      </c>
      <c r="S351" s="58">
        <v>5.79</v>
      </c>
      <c r="T351" s="15">
        <v>303.10599999999999</v>
      </c>
    </row>
    <row r="352" spans="1:20" x14ac:dyDescent="0.2">
      <c r="A352" s="58">
        <v>3335</v>
      </c>
      <c r="B352" s="58">
        <v>89.89</v>
      </c>
      <c r="C352" s="58">
        <v>301.81</v>
      </c>
      <c r="D352" s="58">
        <v>1113.6199999999999</v>
      </c>
      <c r="E352" s="58">
        <v>1028.67</v>
      </c>
      <c r="F352" s="58">
        <v>1702.79</v>
      </c>
      <c r="G352" s="58">
        <v>-1704.94</v>
      </c>
      <c r="H352" s="58">
        <v>13518310.16</v>
      </c>
      <c r="I352" s="58">
        <v>7185860.0599999996</v>
      </c>
      <c r="J352" s="58" t="s">
        <v>2963</v>
      </c>
      <c r="K352" s="58" t="s">
        <v>2964</v>
      </c>
      <c r="L352" s="58">
        <v>0.19</v>
      </c>
      <c r="M352" s="58">
        <v>45</v>
      </c>
      <c r="N352" s="58">
        <v>-0.1</v>
      </c>
      <c r="O352" s="58">
        <v>0.17</v>
      </c>
      <c r="P352" s="58">
        <v>2409.58</v>
      </c>
      <c r="Q352" s="58">
        <v>80.180000000000007</v>
      </c>
      <c r="R352" s="58">
        <v>21.84</v>
      </c>
      <c r="S352" s="58">
        <v>5.79</v>
      </c>
      <c r="T352" s="15">
        <v>303.10000000000002</v>
      </c>
    </row>
    <row r="353" spans="1:20" x14ac:dyDescent="0.2">
      <c r="A353" s="58">
        <v>3338</v>
      </c>
      <c r="B353" s="58">
        <v>89.94</v>
      </c>
      <c r="C353" s="58">
        <v>301.86</v>
      </c>
      <c r="D353" s="58">
        <v>1113.6199999999999</v>
      </c>
      <c r="E353" s="58">
        <v>1028.67</v>
      </c>
      <c r="F353" s="58">
        <v>1704.38</v>
      </c>
      <c r="G353" s="58">
        <v>-1707.49</v>
      </c>
      <c r="H353" s="58">
        <v>13518307.6</v>
      </c>
      <c r="I353" s="58">
        <v>7185861.6299999999</v>
      </c>
      <c r="J353" s="58" t="s">
        <v>2965</v>
      </c>
      <c r="K353" s="58" t="s">
        <v>2966</v>
      </c>
      <c r="L353" s="58">
        <v>0.24</v>
      </c>
      <c r="M353" s="58">
        <v>116.565</v>
      </c>
      <c r="N353" s="58">
        <v>0.17</v>
      </c>
      <c r="O353" s="58">
        <v>0.17</v>
      </c>
      <c r="P353" s="58">
        <v>2412.5</v>
      </c>
      <c r="Q353" s="58">
        <v>80.31</v>
      </c>
      <c r="R353" s="58">
        <v>21.84</v>
      </c>
      <c r="S353" s="58">
        <v>5.8</v>
      </c>
      <c r="T353" s="15">
        <v>303.09500000000003</v>
      </c>
    </row>
    <row r="354" spans="1:20" x14ac:dyDescent="0.2">
      <c r="A354" s="58">
        <v>3341</v>
      </c>
      <c r="B354" s="58">
        <v>89.92</v>
      </c>
      <c r="C354" s="58">
        <v>301.89999999999998</v>
      </c>
      <c r="D354" s="58">
        <v>1113.6199999999999</v>
      </c>
      <c r="E354" s="58">
        <v>1028.67</v>
      </c>
      <c r="F354" s="58">
        <v>1705.96</v>
      </c>
      <c r="G354" s="58">
        <v>-1710.04</v>
      </c>
      <c r="H354" s="58">
        <v>13518305.039999999</v>
      </c>
      <c r="I354" s="58">
        <v>7185863.2000000002</v>
      </c>
      <c r="J354" s="58" t="s">
        <v>2967</v>
      </c>
      <c r="K354" s="58" t="s">
        <v>2968</v>
      </c>
      <c r="L354" s="58">
        <v>0.15</v>
      </c>
      <c r="M354" s="58">
        <v>90</v>
      </c>
      <c r="N354" s="58">
        <v>-7.0000000000000007E-2</v>
      </c>
      <c r="O354" s="58">
        <v>0.13</v>
      </c>
      <c r="P354" s="58">
        <v>2415.4299999999998</v>
      </c>
      <c r="Q354" s="58">
        <v>80.44</v>
      </c>
      <c r="R354" s="58">
        <v>21.84</v>
      </c>
      <c r="S354" s="58">
        <v>5.8</v>
      </c>
      <c r="T354" s="15">
        <v>303.08999999999997</v>
      </c>
    </row>
    <row r="355" spans="1:20" x14ac:dyDescent="0.2">
      <c r="A355" s="58">
        <v>3344</v>
      </c>
      <c r="B355" s="58">
        <v>89.92</v>
      </c>
      <c r="C355" s="58">
        <v>301.95</v>
      </c>
      <c r="D355" s="58">
        <v>1113.6300000000001</v>
      </c>
      <c r="E355" s="58">
        <v>1028.68</v>
      </c>
      <c r="F355" s="58">
        <v>1707.55</v>
      </c>
      <c r="G355" s="58">
        <v>-1712.58</v>
      </c>
      <c r="H355" s="58">
        <v>13518302.49</v>
      </c>
      <c r="I355" s="58">
        <v>7185864.7699999996</v>
      </c>
      <c r="J355" s="58" t="s">
        <v>2969</v>
      </c>
      <c r="K355" s="58" t="s">
        <v>2970</v>
      </c>
      <c r="L355" s="58">
        <v>0.17</v>
      </c>
      <c r="M355" s="58">
        <v>111.801</v>
      </c>
      <c r="N355" s="58">
        <v>0</v>
      </c>
      <c r="O355" s="58">
        <v>0.17</v>
      </c>
      <c r="P355" s="58">
        <v>2418.36</v>
      </c>
      <c r="Q355" s="58">
        <v>80.56</v>
      </c>
      <c r="R355" s="58">
        <v>21.84</v>
      </c>
      <c r="S355" s="58">
        <v>5.8</v>
      </c>
      <c r="T355" s="15">
        <v>303.084</v>
      </c>
    </row>
    <row r="356" spans="1:20" x14ac:dyDescent="0.2">
      <c r="A356" s="58">
        <v>3347.02</v>
      </c>
      <c r="B356" s="58">
        <v>89.9</v>
      </c>
      <c r="C356" s="58">
        <v>302</v>
      </c>
      <c r="D356" s="58">
        <v>1113.6300000000001</v>
      </c>
      <c r="E356" s="58">
        <v>1028.68</v>
      </c>
      <c r="F356" s="58">
        <v>1709.15</v>
      </c>
      <c r="G356" s="58">
        <v>-1715.15</v>
      </c>
      <c r="H356" s="58">
        <v>13518299.91</v>
      </c>
      <c r="I356" s="58">
        <v>7185866.3499999996</v>
      </c>
      <c r="J356" s="58" t="s">
        <v>2924</v>
      </c>
      <c r="K356" s="58" t="s">
        <v>2971</v>
      </c>
      <c r="L356" s="58">
        <v>0.18</v>
      </c>
      <c r="M356" s="58">
        <v>-53.13</v>
      </c>
      <c r="N356" s="58">
        <v>-7.0000000000000007E-2</v>
      </c>
      <c r="O356" s="58">
        <v>0.17</v>
      </c>
      <c r="P356" s="58">
        <v>2421.3000000000002</v>
      </c>
      <c r="Q356" s="58">
        <v>80.69</v>
      </c>
      <c r="R356" s="58">
        <v>21.84</v>
      </c>
      <c r="S356" s="58">
        <v>5.8</v>
      </c>
      <c r="T356" s="15">
        <v>303.07900000000001</v>
      </c>
    </row>
    <row r="357" spans="1:20" x14ac:dyDescent="0.2">
      <c r="A357" s="58">
        <v>3351</v>
      </c>
      <c r="B357" s="58">
        <v>89.93</v>
      </c>
      <c r="C357" s="58">
        <v>301.95999999999998</v>
      </c>
      <c r="D357" s="58">
        <v>1113.6400000000001</v>
      </c>
      <c r="E357" s="58">
        <v>1028.69</v>
      </c>
      <c r="F357" s="58">
        <v>1711.25</v>
      </c>
      <c r="G357" s="58">
        <v>-1718.52</v>
      </c>
      <c r="H357" s="58">
        <v>13518296.52</v>
      </c>
      <c r="I357" s="58">
        <v>7185868.4299999997</v>
      </c>
      <c r="J357" s="58" t="s">
        <v>2972</v>
      </c>
      <c r="K357" s="58" t="s">
        <v>2973</v>
      </c>
      <c r="L357" s="58">
        <v>0.13</v>
      </c>
      <c r="M357" s="58">
        <v>-71.564999999999998</v>
      </c>
      <c r="N357" s="58">
        <v>0.08</v>
      </c>
      <c r="O357" s="58">
        <v>-0.1</v>
      </c>
      <c r="P357" s="58">
        <v>2425.19</v>
      </c>
      <c r="Q357" s="58">
        <v>80.86</v>
      </c>
      <c r="R357" s="58">
        <v>21.84</v>
      </c>
      <c r="S357" s="58">
        <v>5.8</v>
      </c>
      <c r="T357" s="15">
        <v>303.07299999999998</v>
      </c>
    </row>
    <row r="358" spans="1:20" x14ac:dyDescent="0.2">
      <c r="A358" s="58">
        <v>3354</v>
      </c>
      <c r="B358" s="58">
        <v>89.94</v>
      </c>
      <c r="C358" s="58">
        <v>301.93</v>
      </c>
      <c r="D358" s="58">
        <v>1113.6400000000001</v>
      </c>
      <c r="E358" s="58">
        <v>1028.69</v>
      </c>
      <c r="F358" s="58">
        <v>1712.84</v>
      </c>
      <c r="G358" s="58">
        <v>-1721.07</v>
      </c>
      <c r="H358" s="58">
        <v>13518293.970000001</v>
      </c>
      <c r="I358" s="58">
        <v>7185870</v>
      </c>
      <c r="J358" s="58" t="s">
        <v>2974</v>
      </c>
      <c r="K358" s="58" t="s">
        <v>2975</v>
      </c>
      <c r="L358" s="58">
        <v>0.11</v>
      </c>
      <c r="M358" s="58">
        <v>-14.036</v>
      </c>
      <c r="N358" s="58">
        <v>0.03</v>
      </c>
      <c r="O358" s="58">
        <v>-0.1</v>
      </c>
      <c r="P358" s="58">
        <v>2428.12</v>
      </c>
      <c r="Q358" s="58">
        <v>80.989999999999995</v>
      </c>
      <c r="R358" s="58">
        <v>21.85</v>
      </c>
      <c r="S358" s="58">
        <v>5.81</v>
      </c>
      <c r="T358" s="15">
        <v>303.06799999999998</v>
      </c>
    </row>
    <row r="359" spans="1:20" x14ac:dyDescent="0.2">
      <c r="A359" s="58">
        <v>3357</v>
      </c>
      <c r="B359" s="58">
        <v>90.06</v>
      </c>
      <c r="C359" s="58">
        <v>301.89999999999998</v>
      </c>
      <c r="D359" s="58">
        <v>1113.6400000000001</v>
      </c>
      <c r="E359" s="58">
        <v>1028.69</v>
      </c>
      <c r="F359" s="58">
        <v>1714.43</v>
      </c>
      <c r="G359" s="58">
        <v>-1723.61</v>
      </c>
      <c r="H359" s="58">
        <v>13518291.41</v>
      </c>
      <c r="I359" s="58">
        <v>7185871.5700000003</v>
      </c>
      <c r="J359" s="58" t="s">
        <v>2976</v>
      </c>
      <c r="K359" s="58" t="s">
        <v>2977</v>
      </c>
      <c r="L359" s="58">
        <v>0.41</v>
      </c>
      <c r="M359" s="58">
        <v>-71.564999999999998</v>
      </c>
      <c r="N359" s="58">
        <v>0.4</v>
      </c>
      <c r="O359" s="58">
        <v>-0.1</v>
      </c>
      <c r="P359" s="58">
        <v>2431.04</v>
      </c>
      <c r="Q359" s="58">
        <v>81.12</v>
      </c>
      <c r="R359" s="58">
        <v>21.85</v>
      </c>
      <c r="S359" s="58">
        <v>5.81</v>
      </c>
      <c r="T359" s="15">
        <v>303.06200000000001</v>
      </c>
    </row>
    <row r="360" spans="1:20" x14ac:dyDescent="0.2">
      <c r="A360" s="58">
        <v>3360</v>
      </c>
      <c r="B360" s="58">
        <v>90.07</v>
      </c>
      <c r="C360" s="58">
        <v>301.87</v>
      </c>
      <c r="D360" s="58">
        <v>1113.6400000000001</v>
      </c>
      <c r="E360" s="58">
        <v>1028.69</v>
      </c>
      <c r="F360" s="58">
        <v>1716.01</v>
      </c>
      <c r="G360" s="58">
        <v>-1726.16</v>
      </c>
      <c r="H360" s="58">
        <v>13518288.85</v>
      </c>
      <c r="I360" s="58">
        <v>7185873.1399999997</v>
      </c>
      <c r="J360" s="58" t="s">
        <v>2978</v>
      </c>
      <c r="K360" s="58" t="s">
        <v>2979</v>
      </c>
      <c r="L360" s="58">
        <v>0.11</v>
      </c>
      <c r="M360" s="58">
        <v>-75.963999999999999</v>
      </c>
      <c r="N360" s="58">
        <v>0.03</v>
      </c>
      <c r="O360" s="58">
        <v>-0.1</v>
      </c>
      <c r="P360" s="58">
        <v>2433.9699999999998</v>
      </c>
      <c r="Q360" s="58">
        <v>81.239999999999995</v>
      </c>
      <c r="R360" s="58">
        <v>21.85</v>
      </c>
      <c r="S360" s="58">
        <v>5.81</v>
      </c>
      <c r="T360" s="15">
        <v>303.05700000000002</v>
      </c>
    </row>
    <row r="361" spans="1:20" x14ac:dyDescent="0.2">
      <c r="A361" s="58">
        <v>3363</v>
      </c>
      <c r="B361" s="58">
        <v>90.08</v>
      </c>
      <c r="C361" s="58">
        <v>301.83</v>
      </c>
      <c r="D361" s="58">
        <v>1113.6300000000001</v>
      </c>
      <c r="E361" s="58">
        <v>1028.68</v>
      </c>
      <c r="F361" s="58">
        <v>1717.6</v>
      </c>
      <c r="G361" s="58">
        <v>-1728.71</v>
      </c>
      <c r="H361" s="58">
        <v>13518286.289999999</v>
      </c>
      <c r="I361" s="58">
        <v>7185874.71</v>
      </c>
      <c r="J361" s="58" t="s">
        <v>2980</v>
      </c>
      <c r="K361" s="58" t="s">
        <v>2981</v>
      </c>
      <c r="L361" s="58">
        <v>0.14000000000000001</v>
      </c>
      <c r="M361" s="58">
        <v>-123.69</v>
      </c>
      <c r="N361" s="58">
        <v>0.03</v>
      </c>
      <c r="O361" s="58">
        <v>-0.13</v>
      </c>
      <c r="P361" s="58">
        <v>2436.9</v>
      </c>
      <c r="Q361" s="58">
        <v>81.37</v>
      </c>
      <c r="R361" s="58">
        <v>21.85</v>
      </c>
      <c r="S361" s="58">
        <v>5.81</v>
      </c>
      <c r="T361" s="15">
        <v>303.05200000000002</v>
      </c>
    </row>
    <row r="362" spans="1:20" x14ac:dyDescent="0.2">
      <c r="A362" s="58">
        <v>3366</v>
      </c>
      <c r="B362" s="58">
        <v>90.06</v>
      </c>
      <c r="C362" s="58">
        <v>301.8</v>
      </c>
      <c r="D362" s="58">
        <v>1113.6300000000001</v>
      </c>
      <c r="E362" s="58">
        <v>1028.68</v>
      </c>
      <c r="F362" s="58">
        <v>1719.18</v>
      </c>
      <c r="G362" s="58">
        <v>-1731.26</v>
      </c>
      <c r="H362" s="58">
        <v>13518283.73</v>
      </c>
      <c r="I362" s="58">
        <v>7185876.2699999996</v>
      </c>
      <c r="J362" s="58" t="s">
        <v>2982</v>
      </c>
      <c r="K362" s="58" t="s">
        <v>2983</v>
      </c>
      <c r="L362" s="58">
        <v>0.12</v>
      </c>
      <c r="M362" s="58">
        <v>-123.69</v>
      </c>
      <c r="N362" s="58">
        <v>-7.0000000000000007E-2</v>
      </c>
      <c r="O362" s="58">
        <v>-0.1</v>
      </c>
      <c r="P362" s="58">
        <v>2439.8200000000002</v>
      </c>
      <c r="Q362" s="58">
        <v>81.5</v>
      </c>
      <c r="R362" s="58">
        <v>21.85</v>
      </c>
      <c r="S362" s="58">
        <v>5.81</v>
      </c>
      <c r="T362" s="15">
        <v>303.04700000000003</v>
      </c>
    </row>
    <row r="363" spans="1:20" x14ac:dyDescent="0.2">
      <c r="A363" s="58">
        <v>3369</v>
      </c>
      <c r="B363" s="58">
        <v>90.04</v>
      </c>
      <c r="C363" s="58">
        <v>301.77</v>
      </c>
      <c r="D363" s="58">
        <v>1113.6300000000001</v>
      </c>
      <c r="E363" s="58">
        <v>1028.68</v>
      </c>
      <c r="F363" s="58">
        <v>1720.76</v>
      </c>
      <c r="G363" s="58">
        <v>-1733.81</v>
      </c>
      <c r="H363" s="58">
        <v>13518281.17</v>
      </c>
      <c r="I363" s="58">
        <v>7185877.8300000001</v>
      </c>
      <c r="J363" s="58" t="s">
        <v>2984</v>
      </c>
      <c r="K363" s="58" t="s">
        <v>2985</v>
      </c>
      <c r="L363" s="58">
        <v>0.12</v>
      </c>
      <c r="M363" s="58">
        <v>-90</v>
      </c>
      <c r="N363" s="58">
        <v>-7.0000000000000007E-2</v>
      </c>
      <c r="O363" s="58">
        <v>-0.1</v>
      </c>
      <c r="P363" s="58">
        <v>2442.75</v>
      </c>
      <c r="Q363" s="58">
        <v>81.63</v>
      </c>
      <c r="R363" s="58">
        <v>21.85</v>
      </c>
      <c r="S363" s="58">
        <v>5.81</v>
      </c>
      <c r="T363" s="15">
        <v>303.04199999999997</v>
      </c>
    </row>
    <row r="364" spans="1:20" x14ac:dyDescent="0.2">
      <c r="A364" s="58">
        <v>3372.05</v>
      </c>
      <c r="B364" s="58">
        <v>90.04</v>
      </c>
      <c r="C364" s="58">
        <v>301.74</v>
      </c>
      <c r="D364" s="58">
        <v>1113.6300000000001</v>
      </c>
      <c r="E364" s="58">
        <v>1028.68</v>
      </c>
      <c r="F364" s="58">
        <v>1722.36</v>
      </c>
      <c r="G364" s="58">
        <v>-1736.4</v>
      </c>
      <c r="H364" s="58">
        <v>13518278.57</v>
      </c>
      <c r="I364" s="58">
        <v>7185879.4199999999</v>
      </c>
      <c r="J364" s="58" t="s">
        <v>2926</v>
      </c>
      <c r="K364" s="58" t="s">
        <v>2986</v>
      </c>
      <c r="L364" s="58">
        <v>0.1</v>
      </c>
      <c r="M364" s="58">
        <v>-81.027000000000001</v>
      </c>
      <c r="N364" s="58">
        <v>0</v>
      </c>
      <c r="O364" s="58">
        <v>-0.1</v>
      </c>
      <c r="P364" s="58">
        <v>2445.7199999999998</v>
      </c>
      <c r="Q364" s="58">
        <v>81.760000000000005</v>
      </c>
      <c r="R364" s="58">
        <v>21.86</v>
      </c>
      <c r="S364" s="58">
        <v>5.82</v>
      </c>
      <c r="T364" s="15">
        <v>303.03699999999998</v>
      </c>
    </row>
    <row r="365" spans="1:20" x14ac:dyDescent="0.2">
      <c r="A365" s="58">
        <v>3376</v>
      </c>
      <c r="B365" s="58">
        <v>90.07</v>
      </c>
      <c r="C365" s="58">
        <v>301.55</v>
      </c>
      <c r="D365" s="58">
        <v>1113.6199999999999</v>
      </c>
      <c r="E365" s="58">
        <v>1028.67</v>
      </c>
      <c r="F365" s="58">
        <v>1724.43</v>
      </c>
      <c r="G365" s="58">
        <v>-1739.77</v>
      </c>
      <c r="H365" s="58">
        <v>13518275.189999999</v>
      </c>
      <c r="I365" s="58">
        <v>7185881.4699999997</v>
      </c>
      <c r="J365" s="58" t="s">
        <v>2987</v>
      </c>
      <c r="K365" s="58" t="s">
        <v>2988</v>
      </c>
      <c r="L365" s="58">
        <v>0.49</v>
      </c>
      <c r="M365" s="58">
        <v>-94.085999999999999</v>
      </c>
      <c r="N365" s="58">
        <v>0.08</v>
      </c>
      <c r="O365" s="58">
        <v>-0.48</v>
      </c>
      <c r="P365" s="58">
        <v>2449.5700000000002</v>
      </c>
      <c r="Q365" s="58">
        <v>81.93</v>
      </c>
      <c r="R365" s="58">
        <v>21.86</v>
      </c>
      <c r="S365" s="58">
        <v>5.82</v>
      </c>
      <c r="T365" s="15">
        <v>303.02999999999997</v>
      </c>
    </row>
    <row r="366" spans="1:20" x14ac:dyDescent="0.2">
      <c r="A366" s="58">
        <v>3379</v>
      </c>
      <c r="B366" s="58">
        <v>90.06</v>
      </c>
      <c r="C366" s="58">
        <v>301.41000000000003</v>
      </c>
      <c r="D366" s="58">
        <v>1113.6199999999999</v>
      </c>
      <c r="E366" s="58">
        <v>1028.67</v>
      </c>
      <c r="F366" s="58">
        <v>1726</v>
      </c>
      <c r="G366" s="58">
        <v>-1742.32</v>
      </c>
      <c r="H366" s="58">
        <v>13518272.619999999</v>
      </c>
      <c r="I366" s="58">
        <v>7185883.0199999996</v>
      </c>
      <c r="J366" s="58" t="s">
        <v>2989</v>
      </c>
      <c r="K366" s="58" t="s">
        <v>2990</v>
      </c>
      <c r="L366" s="58">
        <v>0.47</v>
      </c>
      <c r="M366" s="58">
        <v>-81.87</v>
      </c>
      <c r="N366" s="58">
        <v>-0.03</v>
      </c>
      <c r="O366" s="58">
        <v>-0.47</v>
      </c>
      <c r="P366" s="58">
        <v>2452.4899999999998</v>
      </c>
      <c r="Q366" s="58">
        <v>82.06</v>
      </c>
      <c r="R366" s="58">
        <v>21.86</v>
      </c>
      <c r="S366" s="58">
        <v>5.82</v>
      </c>
      <c r="T366" s="15">
        <v>303.024</v>
      </c>
    </row>
    <row r="367" spans="1:20" x14ac:dyDescent="0.2">
      <c r="A367" s="58">
        <v>3382</v>
      </c>
      <c r="B367" s="58">
        <v>90.08</v>
      </c>
      <c r="C367" s="58">
        <v>301.27</v>
      </c>
      <c r="D367" s="58">
        <v>1113.6199999999999</v>
      </c>
      <c r="E367" s="58">
        <v>1028.67</v>
      </c>
      <c r="F367" s="58">
        <v>1727.56</v>
      </c>
      <c r="G367" s="58">
        <v>-1744.89</v>
      </c>
      <c r="H367" s="58">
        <v>13518270.050000001</v>
      </c>
      <c r="I367" s="58">
        <v>7185884.5700000003</v>
      </c>
      <c r="J367" s="58" t="s">
        <v>2991</v>
      </c>
      <c r="K367" s="58" t="s">
        <v>2992</v>
      </c>
      <c r="L367" s="58">
        <v>0.47</v>
      </c>
      <c r="M367" s="58">
        <v>-94.085999999999999</v>
      </c>
      <c r="N367" s="58">
        <v>7.0000000000000007E-2</v>
      </c>
      <c r="O367" s="58">
        <v>-0.47</v>
      </c>
      <c r="P367" s="58">
        <v>2455.41</v>
      </c>
      <c r="Q367" s="58">
        <v>82.18</v>
      </c>
      <c r="R367" s="58">
        <v>21.86</v>
      </c>
      <c r="S367" s="58">
        <v>5.82</v>
      </c>
      <c r="T367" s="15">
        <v>303.01799999999997</v>
      </c>
    </row>
    <row r="368" spans="1:20" x14ac:dyDescent="0.2">
      <c r="A368" s="58">
        <v>3385</v>
      </c>
      <c r="B368" s="58">
        <v>90.07</v>
      </c>
      <c r="C368" s="58">
        <v>301.13</v>
      </c>
      <c r="D368" s="58">
        <v>1113.6099999999999</v>
      </c>
      <c r="E368" s="58">
        <v>1028.6600000000001</v>
      </c>
      <c r="F368" s="58">
        <v>1729.12</v>
      </c>
      <c r="G368" s="58">
        <v>-1747.45</v>
      </c>
      <c r="H368" s="58">
        <v>13518267.48</v>
      </c>
      <c r="I368" s="58">
        <v>7185886.0999999996</v>
      </c>
      <c r="J368" s="58" t="s">
        <v>2993</v>
      </c>
      <c r="K368" s="58" t="s">
        <v>2994</v>
      </c>
      <c r="L368" s="58">
        <v>0.47</v>
      </c>
      <c r="M368" s="58">
        <v>-86.632999999999996</v>
      </c>
      <c r="N368" s="58">
        <v>-0.03</v>
      </c>
      <c r="O368" s="58">
        <v>-0.47</v>
      </c>
      <c r="P368" s="58">
        <v>2458.33</v>
      </c>
      <c r="Q368" s="58">
        <v>82.31</v>
      </c>
      <c r="R368" s="58">
        <v>21.86</v>
      </c>
      <c r="S368" s="58">
        <v>5.82</v>
      </c>
      <c r="T368" s="15">
        <v>303.012</v>
      </c>
    </row>
    <row r="369" spans="1:20" x14ac:dyDescent="0.2">
      <c r="A369" s="58">
        <v>3388.65</v>
      </c>
      <c r="B369" s="58">
        <v>90.08</v>
      </c>
      <c r="C369" s="58">
        <v>300.95999999999998</v>
      </c>
      <c r="D369" s="58">
        <v>1113.6099999999999</v>
      </c>
      <c r="E369" s="58">
        <v>1028.6600000000001</v>
      </c>
      <c r="F369" s="58">
        <v>1731</v>
      </c>
      <c r="G369" s="58">
        <v>-1750.58</v>
      </c>
      <c r="H369" s="58">
        <v>13518264.34</v>
      </c>
      <c r="I369" s="58">
        <v>7185887.96</v>
      </c>
      <c r="J369" s="58" t="s">
        <v>2928</v>
      </c>
      <c r="K369" s="58" t="s">
        <v>2995</v>
      </c>
      <c r="L369" s="58">
        <v>0.47</v>
      </c>
      <c r="M369" s="58" t="s">
        <v>77</v>
      </c>
      <c r="N369" s="58">
        <v>0.03</v>
      </c>
      <c r="O369" s="58">
        <v>-0.47</v>
      </c>
      <c r="P369" s="58">
        <v>2461.88</v>
      </c>
      <c r="Q369" s="58">
        <v>82.47</v>
      </c>
      <c r="R369" s="58">
        <v>21.87</v>
      </c>
      <c r="S369" s="58">
        <v>5.83</v>
      </c>
      <c r="T369" s="15">
        <v>303.005</v>
      </c>
    </row>
    <row r="370" spans="1:20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</row>
    <row r="371" spans="1:20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</row>
    <row r="372" spans="1:20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</row>
    <row r="373" spans="1:20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</row>
    <row r="374" spans="1:20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</row>
    <row r="375" spans="1:20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</row>
    <row r="376" spans="1:20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</row>
    <row r="377" spans="1:20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</row>
    <row r="378" spans="1:20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</row>
    <row r="379" spans="1:20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</row>
    <row r="380" spans="1:20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</row>
    <row r="381" spans="1:20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</row>
    <row r="382" spans="1:20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</row>
    <row r="383" spans="1:20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</row>
    <row r="384" spans="1:20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</row>
    <row r="385" spans="1:19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</row>
    <row r="386" spans="1:19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</row>
    <row r="387" spans="1:19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</row>
    <row r="388" spans="1:19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</row>
    <row r="389" spans="1:19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</row>
    <row r="390" spans="1:19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</row>
    <row r="391" spans="1:19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</row>
    <row r="392" spans="1:19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</row>
    <row r="393" spans="1:19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</row>
    <row r="394" spans="1:19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</row>
    <row r="395" spans="1:19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</row>
    <row r="396" spans="1:19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</row>
    <row r="397" spans="1:19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</row>
    <row r="398" spans="1:19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</row>
    <row r="399" spans="1:19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</row>
    <row r="400" spans="1:19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</row>
    <row r="401" spans="1:19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</row>
    <row r="402" spans="1:19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</row>
    <row r="403" spans="1:19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</row>
    <row r="404" spans="1:19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</row>
    <row r="405" spans="1:19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</row>
    <row r="406" spans="1:19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</row>
    <row r="407" spans="1:19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</row>
    <row r="408" spans="1:19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</row>
    <row r="409" spans="1:19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</row>
    <row r="410" spans="1:19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</row>
    <row r="411" spans="1:19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</row>
    <row r="412" spans="1:19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</row>
    <row r="413" spans="1:19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</row>
    <row r="414" spans="1:19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</row>
    <row r="415" spans="1:19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</row>
    <row r="416" spans="1:19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</row>
    <row r="417" spans="1:19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</row>
    <row r="418" spans="1:19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</row>
    <row r="419" spans="1:19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</row>
    <row r="420" spans="1:19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</row>
    <row r="421" spans="1:19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</row>
    <row r="422" spans="1:19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</row>
    <row r="423" spans="1:19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</row>
    <row r="424" spans="1:19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</row>
    <row r="425" spans="1:19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</row>
    <row r="426" spans="1:19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</row>
    <row r="427" spans="1:19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</row>
    <row r="428" spans="1:19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</row>
    <row r="429" spans="1:19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</row>
    <row r="430" spans="1:19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</row>
    <row r="431" spans="1:19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</row>
    <row r="432" spans="1:19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</row>
    <row r="433" spans="1:19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</row>
    <row r="434" spans="1:19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</row>
    <row r="435" spans="1:19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</row>
    <row r="436" spans="1:19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</row>
    <row r="437" spans="1:19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</row>
    <row r="438" spans="1:19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</row>
    <row r="439" spans="1:19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</row>
    <row r="440" spans="1:19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</row>
    <row r="441" spans="1:19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</row>
    <row r="442" spans="1:19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</row>
    <row r="443" spans="1:19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</row>
    <row r="444" spans="1:19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</row>
    <row r="445" spans="1:19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</row>
    <row r="446" spans="1:19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</row>
    <row r="447" spans="1:19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</row>
    <row r="448" spans="1:19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</row>
    <row r="449" spans="1:19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</row>
    <row r="450" spans="1:19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</row>
    <row r="451" spans="1:19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</row>
    <row r="452" spans="1:19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</row>
    <row r="453" spans="1:19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</row>
    <row r="454" spans="1:19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</row>
    <row r="455" spans="1:19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</row>
    <row r="456" spans="1:19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</row>
    <row r="457" spans="1:19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</row>
    <row r="458" spans="1:19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</row>
    <row r="459" spans="1:19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</row>
    <row r="460" spans="1:19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</row>
    <row r="461" spans="1:19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</row>
    <row r="462" spans="1:19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</row>
    <row r="463" spans="1:19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</row>
    <row r="464" spans="1:19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</row>
    <row r="465" spans="1:19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</row>
    <row r="466" spans="1:19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</row>
    <row r="467" spans="1:19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</row>
    <row r="468" spans="1:19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</row>
    <row r="469" spans="1:19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</row>
    <row r="470" spans="1:19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</row>
    <row r="471" spans="1:19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</row>
    <row r="472" spans="1:19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</row>
    <row r="473" spans="1:19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</row>
    <row r="474" spans="1:19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</row>
    <row r="475" spans="1:19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</row>
    <row r="476" spans="1:19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</row>
    <row r="477" spans="1:19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</row>
    <row r="478" spans="1:19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</row>
    <row r="479" spans="1:19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</row>
    <row r="480" spans="1:19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</row>
    <row r="481" spans="1:19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</row>
    <row r="482" spans="1:19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</row>
    <row r="483" spans="1:19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</row>
    <row r="484" spans="1:19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</row>
    <row r="485" spans="1:19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</row>
    <row r="486" spans="1:19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</row>
    <row r="487" spans="1:19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</row>
    <row r="488" spans="1:19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</row>
    <row r="489" spans="1:19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</row>
    <row r="490" spans="1:19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</row>
    <row r="491" spans="1:19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</row>
    <row r="492" spans="1:19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</row>
    <row r="493" spans="1:19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</row>
    <row r="494" spans="1:19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</row>
    <row r="495" spans="1:19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</row>
    <row r="496" spans="1:19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</row>
    <row r="497" spans="1:19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</row>
    <row r="498" spans="1:19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</row>
    <row r="499" spans="1:19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</row>
    <row r="500" spans="1:19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</row>
    <row r="501" spans="1:19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</row>
    <row r="502" spans="1:19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</row>
    <row r="503" spans="1:19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</row>
    <row r="504" spans="1:19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</row>
    <row r="505" spans="1:19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</row>
    <row r="506" spans="1:19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</row>
    <row r="507" spans="1:19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</row>
    <row r="508" spans="1:19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</row>
    <row r="509" spans="1:19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</row>
    <row r="510" spans="1:19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</row>
    <row r="511" spans="1:19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</row>
    <row r="512" spans="1:19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</row>
    <row r="513" spans="1:19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</row>
    <row r="514" spans="1:19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</row>
    <row r="515" spans="1:19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</row>
    <row r="516" spans="1:19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</row>
    <row r="517" spans="1:19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</row>
    <row r="518" spans="1:19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</row>
    <row r="519" spans="1:19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</row>
    <row r="520" spans="1:19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</row>
    <row r="521" spans="1:19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</row>
    <row r="522" spans="1:19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</row>
    <row r="523" spans="1:19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</row>
    <row r="524" spans="1:19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</row>
    <row r="525" spans="1:19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</row>
    <row r="526" spans="1:19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</row>
    <row r="527" spans="1:19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</row>
    <row r="528" spans="1:19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</row>
    <row r="529" spans="1:19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</row>
    <row r="530" spans="1:19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</row>
    <row r="531" spans="1:19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</row>
    <row r="532" spans="1:19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</row>
    <row r="533" spans="1:19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</row>
    <row r="534" spans="1:19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</row>
  </sheetData>
  <mergeCells count="156"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C33:G33"/>
    <mergeCell ref="H33:L33"/>
    <mergeCell ref="M33:T33"/>
    <mergeCell ref="C34:G34"/>
    <mergeCell ref="H34:L34"/>
    <mergeCell ref="M34:T34"/>
    <mergeCell ref="C31:G31"/>
    <mergeCell ref="H31:L31"/>
    <mergeCell ref="M31:T31"/>
    <mergeCell ref="C32:G32"/>
    <mergeCell ref="H32:L32"/>
    <mergeCell ref="M32:T32"/>
    <mergeCell ref="A39:C39"/>
    <mergeCell ref="M39:U39"/>
    <mergeCell ref="A40:C40"/>
    <mergeCell ref="M40:U40"/>
    <mergeCell ref="A41:C41"/>
    <mergeCell ref="M41:U41"/>
    <mergeCell ref="A36:C36"/>
    <mergeCell ref="M36:U36"/>
    <mergeCell ref="A37:C37"/>
    <mergeCell ref="M37:U37"/>
    <mergeCell ref="A38:C38"/>
    <mergeCell ref="M38:U38"/>
    <mergeCell ref="A45:C45"/>
    <mergeCell ref="M45:U45"/>
    <mergeCell ref="A47:D47"/>
    <mergeCell ref="N47:U47"/>
    <mergeCell ref="A48:D48"/>
    <mergeCell ref="N48:U48"/>
    <mergeCell ref="A42:C42"/>
    <mergeCell ref="M42:U42"/>
    <mergeCell ref="A43:C43"/>
    <mergeCell ref="M43:U43"/>
    <mergeCell ref="A44:C44"/>
    <mergeCell ref="M44:U44"/>
  </mergeCells>
  <printOptions gridLines="1"/>
  <pageMargins left="0" right="0" top="0.2" bottom="0.3" header="0" footer="0.1"/>
  <pageSetup scale="61" fitToHeight="200" orientation="landscape" horizontalDpi="4294967293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D33E-EC78-4811-9732-DD1533671418}">
  <sheetPr>
    <tabColor rgb="FF92D050"/>
  </sheetPr>
  <dimension ref="A1:U335"/>
  <sheetViews>
    <sheetView workbookViewId="0">
      <selection activeCell="F36" sqref="F36"/>
    </sheetView>
  </sheetViews>
  <sheetFormatPr defaultRowHeight="12.75" x14ac:dyDescent="0.2"/>
  <sheetData>
    <row r="1" spans="1:21" ht="13.5" thickBot="1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3"/>
    </row>
    <row r="2" spans="1:21" ht="30.75" thickBot="1" x14ac:dyDescent="0.45">
      <c r="A2" s="262" t="s">
        <v>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4"/>
    </row>
    <row r="3" spans="1:21" ht="13.5" thickBot="1" x14ac:dyDescent="0.25">
      <c r="A3" s="265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7"/>
    </row>
    <row r="4" spans="1:21" ht="13.5" thickBot="1" x14ac:dyDescent="0.25">
      <c r="A4" s="254" t="s">
        <v>1</v>
      </c>
      <c r="B4" s="255"/>
      <c r="C4" s="255"/>
      <c r="D4" s="256"/>
      <c r="E4" s="257" t="s">
        <v>2236</v>
      </c>
      <c r="F4" s="258"/>
      <c r="G4" s="258"/>
      <c r="H4" s="258"/>
      <c r="I4" s="258"/>
      <c r="J4" s="259"/>
      <c r="K4" s="254" t="s">
        <v>2</v>
      </c>
      <c r="L4" s="255"/>
      <c r="M4" s="255"/>
      <c r="N4" s="255"/>
      <c r="O4" s="256"/>
      <c r="P4" s="260" t="s">
        <v>3</v>
      </c>
      <c r="Q4" s="258"/>
      <c r="R4" s="258"/>
      <c r="S4" s="258"/>
      <c r="T4" s="258"/>
      <c r="U4" s="261"/>
    </row>
    <row r="5" spans="1:21" ht="13.5" thickBot="1" x14ac:dyDescent="0.25">
      <c r="A5" s="254" t="s">
        <v>4</v>
      </c>
      <c r="B5" s="255"/>
      <c r="C5" s="255"/>
      <c r="D5" s="256"/>
      <c r="E5" s="257" t="s">
        <v>5</v>
      </c>
      <c r="F5" s="258"/>
      <c r="G5" s="258"/>
      <c r="H5" s="258"/>
      <c r="I5" s="258"/>
      <c r="J5" s="259"/>
      <c r="K5" s="254" t="s">
        <v>6</v>
      </c>
      <c r="L5" s="255"/>
      <c r="M5" s="255"/>
      <c r="N5" s="255"/>
      <c r="O5" s="256"/>
      <c r="P5" s="260" t="s">
        <v>7</v>
      </c>
      <c r="Q5" s="258"/>
      <c r="R5" s="258"/>
      <c r="S5" s="258"/>
      <c r="T5" s="258"/>
      <c r="U5" s="261"/>
    </row>
    <row r="6" spans="1:21" ht="13.5" thickBot="1" x14ac:dyDescent="0.25">
      <c r="A6" s="254" t="s">
        <v>8</v>
      </c>
      <c r="B6" s="255"/>
      <c r="C6" s="255"/>
      <c r="D6" s="256"/>
      <c r="E6" s="257" t="s">
        <v>9</v>
      </c>
      <c r="F6" s="258"/>
      <c r="G6" s="258"/>
      <c r="H6" s="258"/>
      <c r="I6" s="258"/>
      <c r="J6" s="259"/>
      <c r="K6" s="254" t="s">
        <v>10</v>
      </c>
      <c r="L6" s="255"/>
      <c r="M6" s="255"/>
      <c r="N6" s="255"/>
      <c r="O6" s="256"/>
      <c r="P6" s="260">
        <v>1.000005</v>
      </c>
      <c r="Q6" s="258"/>
      <c r="R6" s="258"/>
      <c r="S6" s="258"/>
      <c r="T6" s="258"/>
      <c r="U6" s="261"/>
    </row>
    <row r="7" spans="1:21" ht="13.5" thickBot="1" x14ac:dyDescent="0.25">
      <c r="A7" s="254" t="s">
        <v>11</v>
      </c>
      <c r="B7" s="255"/>
      <c r="C7" s="255"/>
      <c r="D7" s="256"/>
      <c r="E7" s="257" t="s">
        <v>12</v>
      </c>
      <c r="F7" s="258"/>
      <c r="G7" s="258"/>
      <c r="H7" s="258"/>
      <c r="I7" s="258"/>
      <c r="J7" s="259"/>
      <c r="K7" s="254" t="s">
        <v>13</v>
      </c>
      <c r="L7" s="255"/>
      <c r="M7" s="255"/>
      <c r="N7" s="255"/>
      <c r="O7" s="256"/>
      <c r="P7" s="260" t="s">
        <v>14</v>
      </c>
      <c r="Q7" s="258"/>
      <c r="R7" s="258"/>
      <c r="S7" s="258"/>
      <c r="T7" s="258"/>
      <c r="U7" s="261"/>
    </row>
    <row r="8" spans="1:21" ht="13.5" thickBot="1" x14ac:dyDescent="0.25">
      <c r="A8" s="254" t="s">
        <v>15</v>
      </c>
      <c r="B8" s="255"/>
      <c r="C8" s="255"/>
      <c r="D8" s="256"/>
      <c r="E8" s="257" t="s">
        <v>16</v>
      </c>
      <c r="F8" s="258"/>
      <c r="G8" s="258"/>
      <c r="H8" s="258"/>
      <c r="I8" s="258"/>
      <c r="J8" s="259"/>
      <c r="K8" s="254" t="s">
        <v>17</v>
      </c>
      <c r="L8" s="255"/>
      <c r="M8" s="255"/>
      <c r="N8" s="255"/>
      <c r="O8" s="256"/>
      <c r="P8" s="260" t="s">
        <v>18</v>
      </c>
      <c r="Q8" s="258"/>
      <c r="R8" s="258"/>
      <c r="S8" s="258"/>
      <c r="T8" s="258"/>
      <c r="U8" s="261"/>
    </row>
    <row r="9" spans="1:21" ht="13.5" thickBot="1" x14ac:dyDescent="0.25">
      <c r="A9" s="254" t="s">
        <v>18</v>
      </c>
      <c r="B9" s="255"/>
      <c r="C9" s="255"/>
      <c r="D9" s="256"/>
      <c r="E9" s="257" t="s">
        <v>136</v>
      </c>
      <c r="F9" s="258"/>
      <c r="G9" s="258"/>
      <c r="H9" s="258"/>
      <c r="I9" s="258"/>
      <c r="J9" s="259"/>
      <c r="K9" s="254" t="s">
        <v>19</v>
      </c>
      <c r="L9" s="255"/>
      <c r="M9" s="255"/>
      <c r="N9" s="255"/>
      <c r="O9" s="256"/>
      <c r="P9" s="260" t="s">
        <v>137</v>
      </c>
      <c r="Q9" s="258"/>
      <c r="R9" s="258"/>
      <c r="S9" s="258"/>
      <c r="T9" s="258"/>
      <c r="U9" s="261"/>
    </row>
    <row r="10" spans="1:21" ht="13.5" thickBot="1" x14ac:dyDescent="0.25">
      <c r="A10" s="254" t="s">
        <v>20</v>
      </c>
      <c r="B10" s="255"/>
      <c r="C10" s="255"/>
      <c r="D10" s="256"/>
      <c r="E10" s="257" t="s">
        <v>138</v>
      </c>
      <c r="F10" s="258"/>
      <c r="G10" s="258"/>
      <c r="H10" s="258"/>
      <c r="I10" s="258"/>
      <c r="J10" s="259"/>
      <c r="K10" s="254" t="s">
        <v>21</v>
      </c>
      <c r="L10" s="255"/>
      <c r="M10" s="255"/>
      <c r="N10" s="255"/>
      <c r="O10" s="256"/>
      <c r="P10" s="260" t="s">
        <v>137</v>
      </c>
      <c r="Q10" s="258"/>
      <c r="R10" s="258"/>
      <c r="S10" s="258"/>
      <c r="T10" s="258"/>
      <c r="U10" s="261"/>
    </row>
    <row r="11" spans="1:21" ht="13.5" thickBot="1" x14ac:dyDescent="0.25">
      <c r="A11" s="254" t="s">
        <v>22</v>
      </c>
      <c r="B11" s="255"/>
      <c r="C11" s="255"/>
      <c r="D11" s="256"/>
      <c r="E11" s="257" t="s">
        <v>139</v>
      </c>
      <c r="F11" s="258"/>
      <c r="G11" s="258"/>
      <c r="H11" s="258"/>
      <c r="I11" s="258"/>
      <c r="J11" s="259"/>
      <c r="K11" s="254" t="s">
        <v>23</v>
      </c>
      <c r="L11" s="255"/>
      <c r="M11" s="255"/>
      <c r="N11" s="255"/>
      <c r="O11" s="256"/>
      <c r="P11" s="260" t="s">
        <v>24</v>
      </c>
      <c r="Q11" s="258"/>
      <c r="R11" s="258"/>
      <c r="S11" s="258"/>
      <c r="T11" s="258"/>
      <c r="U11" s="261"/>
    </row>
    <row r="12" spans="1:21" ht="13.5" thickBot="1" x14ac:dyDescent="0.25">
      <c r="A12" s="254" t="s">
        <v>25</v>
      </c>
      <c r="B12" s="255"/>
      <c r="C12" s="255"/>
      <c r="D12" s="256"/>
      <c r="E12" s="257" t="s">
        <v>2237</v>
      </c>
      <c r="F12" s="258"/>
      <c r="G12" s="258"/>
      <c r="H12" s="258"/>
      <c r="I12" s="258"/>
      <c r="J12" s="259"/>
      <c r="K12" s="254" t="s">
        <v>141</v>
      </c>
      <c r="L12" s="255"/>
      <c r="M12" s="255"/>
      <c r="N12" s="255"/>
      <c r="O12" s="256"/>
      <c r="P12" s="260" t="s">
        <v>977</v>
      </c>
      <c r="Q12" s="258"/>
      <c r="R12" s="258"/>
      <c r="S12" s="258"/>
      <c r="T12" s="258"/>
      <c r="U12" s="261"/>
    </row>
    <row r="13" spans="1:21" ht="13.5" thickBot="1" x14ac:dyDescent="0.25">
      <c r="A13" s="254" t="s">
        <v>26</v>
      </c>
      <c r="B13" s="255"/>
      <c r="C13" s="255"/>
      <c r="D13" s="256"/>
      <c r="E13" s="257" t="s">
        <v>27</v>
      </c>
      <c r="F13" s="258"/>
      <c r="G13" s="258"/>
      <c r="H13" s="258"/>
      <c r="I13" s="258"/>
      <c r="J13" s="259"/>
      <c r="K13" s="254" t="s">
        <v>142</v>
      </c>
      <c r="L13" s="255"/>
      <c r="M13" s="255"/>
      <c r="N13" s="255"/>
      <c r="O13" s="256"/>
      <c r="P13" s="260" t="s">
        <v>978</v>
      </c>
      <c r="Q13" s="258"/>
      <c r="R13" s="258"/>
      <c r="S13" s="258"/>
      <c r="T13" s="258"/>
      <c r="U13" s="261"/>
    </row>
    <row r="14" spans="1:21" ht="13.5" thickBot="1" x14ac:dyDescent="0.25">
      <c r="A14" s="254" t="s">
        <v>28</v>
      </c>
      <c r="B14" s="255"/>
      <c r="C14" s="255"/>
      <c r="D14" s="256"/>
      <c r="E14" s="257" t="s">
        <v>29</v>
      </c>
      <c r="F14" s="258"/>
      <c r="G14" s="258"/>
      <c r="H14" s="258"/>
      <c r="I14" s="258"/>
      <c r="J14" s="259"/>
      <c r="K14" s="254" t="s">
        <v>143</v>
      </c>
      <c r="L14" s="255"/>
      <c r="M14" s="255"/>
      <c r="N14" s="255"/>
      <c r="O14" s="256"/>
      <c r="P14" s="260" t="s">
        <v>977</v>
      </c>
      <c r="Q14" s="258"/>
      <c r="R14" s="258"/>
      <c r="S14" s="258"/>
      <c r="T14" s="258"/>
      <c r="U14" s="261"/>
    </row>
    <row r="15" spans="1:21" ht="13.5" thickBot="1" x14ac:dyDescent="0.25">
      <c r="A15" s="254" t="s">
        <v>30</v>
      </c>
      <c r="B15" s="255"/>
      <c r="C15" s="255"/>
      <c r="D15" s="256"/>
      <c r="E15" s="257" t="s">
        <v>133</v>
      </c>
      <c r="F15" s="258"/>
      <c r="G15" s="258"/>
      <c r="H15" s="258"/>
      <c r="I15" s="258"/>
      <c r="J15" s="259"/>
      <c r="K15" s="254" t="s">
        <v>31</v>
      </c>
      <c r="L15" s="255"/>
      <c r="M15" s="255"/>
      <c r="N15" s="255"/>
      <c r="O15" s="256"/>
      <c r="P15" s="260" t="s">
        <v>32</v>
      </c>
      <c r="Q15" s="258"/>
      <c r="R15" s="258"/>
      <c r="S15" s="258"/>
      <c r="T15" s="258"/>
      <c r="U15" s="261"/>
    </row>
    <row r="16" spans="1:21" ht="13.5" thickBot="1" x14ac:dyDescent="0.25">
      <c r="A16" s="254" t="s">
        <v>33</v>
      </c>
      <c r="B16" s="255"/>
      <c r="C16" s="255"/>
      <c r="D16" s="256"/>
      <c r="E16" s="257" t="s">
        <v>34</v>
      </c>
      <c r="F16" s="258"/>
      <c r="G16" s="258"/>
      <c r="H16" s="258"/>
      <c r="I16" s="258"/>
      <c r="J16" s="259"/>
      <c r="K16" s="254" t="s">
        <v>35</v>
      </c>
      <c r="L16" s="255"/>
      <c r="M16" s="255"/>
      <c r="N16" s="255"/>
      <c r="O16" s="256"/>
      <c r="P16" s="260" t="s">
        <v>36</v>
      </c>
      <c r="Q16" s="258"/>
      <c r="R16" s="258"/>
      <c r="S16" s="258"/>
      <c r="T16" s="258"/>
      <c r="U16" s="261"/>
    </row>
    <row r="17" spans="1:21" ht="13.5" thickBot="1" x14ac:dyDescent="0.25">
      <c r="A17" s="254" t="s">
        <v>37</v>
      </c>
      <c r="B17" s="255"/>
      <c r="C17" s="255"/>
      <c r="D17" s="256"/>
      <c r="E17" s="257" t="s">
        <v>144</v>
      </c>
      <c r="F17" s="258"/>
      <c r="G17" s="258"/>
      <c r="H17" s="258"/>
      <c r="I17" s="258"/>
      <c r="J17" s="259"/>
      <c r="K17" s="254" t="s">
        <v>38</v>
      </c>
      <c r="L17" s="255"/>
      <c r="M17" s="255"/>
      <c r="N17" s="255"/>
      <c r="O17" s="256"/>
      <c r="P17" s="260" t="s">
        <v>979</v>
      </c>
      <c r="Q17" s="258"/>
      <c r="R17" s="258"/>
      <c r="S17" s="258"/>
      <c r="T17" s="258"/>
      <c r="U17" s="261"/>
    </row>
    <row r="18" spans="1:21" ht="13.5" thickBot="1" x14ac:dyDescent="0.25">
      <c r="A18" s="254" t="s">
        <v>39</v>
      </c>
      <c r="B18" s="255"/>
      <c r="C18" s="255"/>
      <c r="D18" s="256"/>
      <c r="E18" s="257" t="s">
        <v>40</v>
      </c>
      <c r="F18" s="258"/>
      <c r="G18" s="258"/>
      <c r="H18" s="258"/>
      <c r="I18" s="258"/>
      <c r="J18" s="259"/>
      <c r="K18" s="254" t="s">
        <v>41</v>
      </c>
      <c r="L18" s="255"/>
      <c r="M18" s="255"/>
      <c r="N18" s="255"/>
      <c r="O18" s="256"/>
      <c r="P18" s="260" t="s">
        <v>42</v>
      </c>
      <c r="Q18" s="258"/>
      <c r="R18" s="258"/>
      <c r="S18" s="258"/>
      <c r="T18" s="258"/>
      <c r="U18" s="261"/>
    </row>
    <row r="19" spans="1:21" ht="13.5" thickBot="1" x14ac:dyDescent="0.25">
      <c r="A19" s="254" t="s">
        <v>43</v>
      </c>
      <c r="B19" s="255"/>
      <c r="C19" s="255"/>
      <c r="D19" s="256"/>
      <c r="E19" s="257" t="s">
        <v>44</v>
      </c>
      <c r="F19" s="258"/>
      <c r="G19" s="258"/>
      <c r="H19" s="258"/>
      <c r="I19" s="258"/>
      <c r="J19" s="259"/>
      <c r="K19" s="254" t="s">
        <v>45</v>
      </c>
      <c r="L19" s="255"/>
      <c r="M19" s="255"/>
      <c r="N19" s="255"/>
      <c r="O19" s="256"/>
      <c r="P19" s="260" t="s">
        <v>977</v>
      </c>
      <c r="Q19" s="258"/>
      <c r="R19" s="258"/>
      <c r="S19" s="258"/>
      <c r="T19" s="258"/>
      <c r="U19" s="261"/>
    </row>
    <row r="20" spans="1:21" ht="13.5" thickBot="1" x14ac:dyDescent="0.25">
      <c r="A20" s="268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70"/>
    </row>
    <row r="21" spans="1:21" x14ac:dyDescent="0.2">
      <c r="A21" s="271" t="s">
        <v>46</v>
      </c>
      <c r="B21" s="272"/>
      <c r="C21" s="272"/>
      <c r="D21" s="273"/>
      <c r="E21" s="274" t="s">
        <v>47</v>
      </c>
      <c r="F21" s="275"/>
      <c r="G21" s="274" t="s">
        <v>48</v>
      </c>
      <c r="H21" s="275"/>
      <c r="I21" s="274" t="s">
        <v>49</v>
      </c>
      <c r="J21" s="275"/>
      <c r="K21" s="274" t="s">
        <v>50</v>
      </c>
      <c r="L21" s="275"/>
      <c r="M21" s="274" t="s">
        <v>51</v>
      </c>
      <c r="N21" s="276"/>
      <c r="O21" s="275"/>
      <c r="P21" s="274" t="s">
        <v>52</v>
      </c>
      <c r="Q21" s="276"/>
      <c r="R21" s="275"/>
      <c r="S21" s="274" t="s">
        <v>53</v>
      </c>
      <c r="T21" s="275"/>
      <c r="U21" s="124" t="s">
        <v>54</v>
      </c>
    </row>
    <row r="22" spans="1:21" ht="13.5" thickBot="1" x14ac:dyDescent="0.25">
      <c r="A22" s="277"/>
      <c r="B22" s="278"/>
      <c r="C22" s="278"/>
      <c r="D22" s="279"/>
      <c r="E22" s="280" t="s">
        <v>55</v>
      </c>
      <c r="F22" s="281"/>
      <c r="G22" s="280" t="s">
        <v>55</v>
      </c>
      <c r="H22" s="281"/>
      <c r="I22" s="280" t="s">
        <v>55</v>
      </c>
      <c r="J22" s="281"/>
      <c r="K22" s="280" t="s">
        <v>55</v>
      </c>
      <c r="L22" s="281"/>
      <c r="M22" s="280" t="s">
        <v>46</v>
      </c>
      <c r="N22" s="282"/>
      <c r="O22" s="281"/>
      <c r="P22" s="280" t="s">
        <v>46</v>
      </c>
      <c r="Q22" s="282"/>
      <c r="R22" s="281"/>
      <c r="S22" s="280" t="s">
        <v>55</v>
      </c>
      <c r="T22" s="281"/>
      <c r="U22" s="125" t="s">
        <v>55</v>
      </c>
    </row>
    <row r="23" spans="1:21" x14ac:dyDescent="0.2">
      <c r="A23" s="283" t="s">
        <v>56</v>
      </c>
      <c r="B23" s="284"/>
      <c r="C23" s="284"/>
      <c r="D23" s="285"/>
      <c r="E23" s="236">
        <v>124.99</v>
      </c>
      <c r="F23" s="235"/>
      <c r="G23" s="236">
        <v>-133.44999999999999</v>
      </c>
      <c r="H23" s="235"/>
      <c r="I23" s="236">
        <v>13520026.380000001</v>
      </c>
      <c r="J23" s="235"/>
      <c r="K23" s="236">
        <v>7184168.6200000001</v>
      </c>
      <c r="L23" s="235"/>
      <c r="M23" s="236" t="s">
        <v>980</v>
      </c>
      <c r="N23" s="286"/>
      <c r="O23" s="287"/>
      <c r="P23" s="236" t="s">
        <v>981</v>
      </c>
      <c r="Q23" s="286"/>
      <c r="R23" s="287"/>
      <c r="S23" s="236">
        <v>1.6E-2</v>
      </c>
      <c r="T23" s="235"/>
      <c r="U23" s="126">
        <v>2.5999999999999999E-2</v>
      </c>
    </row>
    <row r="24" spans="1:21" x14ac:dyDescent="0.2">
      <c r="A24" s="305" t="s">
        <v>57</v>
      </c>
      <c r="B24" s="306"/>
      <c r="C24" s="306"/>
      <c r="D24" s="307"/>
      <c r="E24" s="308" t="s">
        <v>46</v>
      </c>
      <c r="F24" s="309"/>
      <c r="G24" s="310" t="s">
        <v>46</v>
      </c>
      <c r="H24" s="309"/>
      <c r="I24" s="223">
        <v>13520160.66</v>
      </c>
      <c r="J24" s="224"/>
      <c r="K24" s="223">
        <v>7184044.5199999996</v>
      </c>
      <c r="L24" s="224"/>
      <c r="M24" s="294" t="s">
        <v>58</v>
      </c>
      <c r="N24" s="286"/>
      <c r="O24" s="311"/>
      <c r="P24" s="294" t="s">
        <v>59</v>
      </c>
      <c r="Q24" s="286"/>
      <c r="R24" s="287"/>
      <c r="S24" s="236">
        <v>6.0960000000000001</v>
      </c>
      <c r="T24" s="235"/>
      <c r="U24" s="126">
        <v>0.91400000000000003</v>
      </c>
    </row>
    <row r="25" spans="1:21" ht="13.5" thickBot="1" x14ac:dyDescent="0.25">
      <c r="A25" s="295" t="s">
        <v>60</v>
      </c>
      <c r="B25" s="296"/>
      <c r="C25" s="296"/>
      <c r="D25" s="297"/>
      <c r="E25" s="298" t="s">
        <v>46</v>
      </c>
      <c r="F25" s="298"/>
      <c r="G25" s="299" t="s">
        <v>46</v>
      </c>
      <c r="H25" s="300"/>
      <c r="I25" s="211">
        <v>13524526.789999999</v>
      </c>
      <c r="J25" s="212"/>
      <c r="K25" s="211">
        <v>7203331.5099999998</v>
      </c>
      <c r="L25" s="212"/>
      <c r="M25" s="301" t="s">
        <v>61</v>
      </c>
      <c r="N25" s="302"/>
      <c r="O25" s="303"/>
      <c r="P25" s="301" t="s">
        <v>62</v>
      </c>
      <c r="Q25" s="302"/>
      <c r="R25" s="304"/>
      <c r="S25" s="298" t="s">
        <v>46</v>
      </c>
      <c r="T25" s="300"/>
      <c r="U25" s="127" t="s">
        <v>46</v>
      </c>
    </row>
    <row r="26" spans="1:21" ht="13.5" thickBot="1" x14ac:dyDescent="0.25">
      <c r="A26" s="268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70"/>
    </row>
    <row r="27" spans="1:21" x14ac:dyDescent="0.2">
      <c r="A27" s="128" t="s">
        <v>63</v>
      </c>
      <c r="B27" s="129" t="s">
        <v>64</v>
      </c>
      <c r="C27" s="288" t="s">
        <v>65</v>
      </c>
      <c r="D27" s="289"/>
      <c r="E27" s="289"/>
      <c r="F27" s="289"/>
      <c r="G27" s="290"/>
      <c r="H27" s="288" t="s">
        <v>66</v>
      </c>
      <c r="I27" s="289"/>
      <c r="J27" s="289"/>
      <c r="K27" s="289"/>
      <c r="L27" s="290"/>
      <c r="M27" s="288" t="s">
        <v>22</v>
      </c>
      <c r="N27" s="289"/>
      <c r="O27" s="289"/>
      <c r="P27" s="289"/>
      <c r="Q27" s="289"/>
      <c r="R27" s="289"/>
      <c r="S27" s="289"/>
      <c r="T27" s="289"/>
      <c r="U27" s="130"/>
    </row>
    <row r="28" spans="1:21" ht="13.5" thickBot="1" x14ac:dyDescent="0.25">
      <c r="A28" s="131" t="s">
        <v>55</v>
      </c>
      <c r="B28" s="131" t="s">
        <v>55</v>
      </c>
      <c r="C28" s="291" t="s">
        <v>46</v>
      </c>
      <c r="D28" s="292"/>
      <c r="E28" s="292"/>
      <c r="F28" s="292"/>
      <c r="G28" s="293"/>
      <c r="H28" s="291" t="s">
        <v>46</v>
      </c>
      <c r="I28" s="292"/>
      <c r="J28" s="292"/>
      <c r="K28" s="292"/>
      <c r="L28" s="293"/>
      <c r="M28" s="291" t="s">
        <v>46</v>
      </c>
      <c r="N28" s="292"/>
      <c r="O28" s="292"/>
      <c r="P28" s="292"/>
      <c r="Q28" s="292"/>
      <c r="R28" s="292"/>
      <c r="S28" s="292"/>
      <c r="T28" s="292"/>
      <c r="U28" s="132"/>
    </row>
    <row r="29" spans="1:21" x14ac:dyDescent="0.2">
      <c r="A29" s="133">
        <v>12.55</v>
      </c>
      <c r="B29" s="133">
        <v>274.33999999999997</v>
      </c>
      <c r="C29" s="257" t="s">
        <v>982</v>
      </c>
      <c r="D29" s="257"/>
      <c r="E29" s="257"/>
      <c r="F29" s="257"/>
      <c r="G29" s="257"/>
      <c r="H29" s="257" t="s">
        <v>983</v>
      </c>
      <c r="I29" s="257"/>
      <c r="J29" s="257"/>
      <c r="K29" s="257"/>
      <c r="L29" s="257"/>
      <c r="M29" s="257" t="s">
        <v>984</v>
      </c>
      <c r="N29" s="257"/>
      <c r="O29" s="257"/>
      <c r="P29" s="257"/>
      <c r="Q29" s="257"/>
      <c r="R29" s="257"/>
      <c r="S29" s="257"/>
      <c r="T29" s="257"/>
      <c r="U29" s="134"/>
    </row>
    <row r="30" spans="1:21" x14ac:dyDescent="0.2">
      <c r="A30" s="133">
        <v>274.33999999999997</v>
      </c>
      <c r="B30" s="133">
        <v>381.31</v>
      </c>
      <c r="C30" s="257" t="s">
        <v>69</v>
      </c>
      <c r="D30" s="257"/>
      <c r="E30" s="257"/>
      <c r="F30" s="257"/>
      <c r="G30" s="257"/>
      <c r="H30" s="257" t="s">
        <v>986</v>
      </c>
      <c r="I30" s="257"/>
      <c r="J30" s="257"/>
      <c r="K30" s="257"/>
      <c r="L30" s="257"/>
      <c r="M30" s="257" t="s">
        <v>984</v>
      </c>
      <c r="N30" s="257"/>
      <c r="O30" s="257"/>
      <c r="P30" s="257"/>
      <c r="Q30" s="257"/>
      <c r="R30" s="257"/>
      <c r="S30" s="257"/>
      <c r="T30" s="257"/>
      <c r="U30" s="134"/>
    </row>
    <row r="31" spans="1:21" x14ac:dyDescent="0.2">
      <c r="A31" s="133">
        <v>381.31</v>
      </c>
      <c r="B31" s="133">
        <v>406.44</v>
      </c>
      <c r="C31" s="257" t="s">
        <v>68</v>
      </c>
      <c r="D31" s="257"/>
      <c r="E31" s="257"/>
      <c r="F31" s="257"/>
      <c r="G31" s="257"/>
      <c r="H31" s="257" t="s">
        <v>985</v>
      </c>
      <c r="I31" s="257"/>
      <c r="J31" s="257"/>
      <c r="K31" s="257"/>
      <c r="L31" s="257"/>
      <c r="M31" s="257" t="s">
        <v>984</v>
      </c>
      <c r="N31" s="257"/>
      <c r="O31" s="257"/>
      <c r="P31" s="257"/>
      <c r="Q31" s="257"/>
      <c r="R31" s="257"/>
      <c r="S31" s="257"/>
      <c r="T31" s="257"/>
      <c r="U31" s="134"/>
    </row>
    <row r="32" spans="1:21" x14ac:dyDescent="0.2">
      <c r="A32" s="133">
        <v>406.44</v>
      </c>
      <c r="B32" s="133">
        <v>1003.6</v>
      </c>
      <c r="C32" s="257" t="s">
        <v>69</v>
      </c>
      <c r="D32" s="257"/>
      <c r="E32" s="257"/>
      <c r="F32" s="257"/>
      <c r="G32" s="257"/>
      <c r="H32" s="257" t="s">
        <v>986</v>
      </c>
      <c r="I32" s="257"/>
      <c r="J32" s="257"/>
      <c r="K32" s="257"/>
      <c r="L32" s="257"/>
      <c r="M32" s="257" t="s">
        <v>984</v>
      </c>
      <c r="N32" s="257"/>
      <c r="O32" s="257"/>
      <c r="P32" s="257"/>
      <c r="Q32" s="257"/>
      <c r="R32" s="257"/>
      <c r="S32" s="257"/>
      <c r="T32" s="257"/>
      <c r="U32" s="134"/>
    </row>
    <row r="33" spans="1:21" x14ac:dyDescent="0.2">
      <c r="A33" s="133">
        <v>1003.6</v>
      </c>
      <c r="B33" s="133">
        <v>1660.81</v>
      </c>
      <c r="C33" s="257" t="s">
        <v>1536</v>
      </c>
      <c r="D33" s="257"/>
      <c r="E33" s="257"/>
      <c r="F33" s="257"/>
      <c r="G33" s="257"/>
      <c r="H33" s="257" t="s">
        <v>1537</v>
      </c>
      <c r="I33" s="257"/>
      <c r="J33" s="257"/>
      <c r="K33" s="257"/>
      <c r="L33" s="257"/>
      <c r="M33" s="257" t="s">
        <v>984</v>
      </c>
      <c r="N33" s="257"/>
      <c r="O33" s="257"/>
      <c r="P33" s="257"/>
      <c r="Q33" s="257"/>
      <c r="R33" s="257"/>
      <c r="S33" s="257"/>
      <c r="T33" s="257"/>
      <c r="U33" s="134"/>
    </row>
    <row r="34" spans="1:21" x14ac:dyDescent="0.2">
      <c r="A34" s="133">
        <v>1660.81</v>
      </c>
      <c r="B34" s="133">
        <v>1879.27</v>
      </c>
      <c r="C34" s="257" t="s">
        <v>127</v>
      </c>
      <c r="D34" s="257"/>
      <c r="E34" s="257"/>
      <c r="F34" s="257"/>
      <c r="G34" s="257"/>
      <c r="H34" s="257" t="s">
        <v>2238</v>
      </c>
      <c r="I34" s="257"/>
      <c r="J34" s="257"/>
      <c r="K34" s="257"/>
      <c r="L34" s="257"/>
      <c r="M34" s="257" t="s">
        <v>984</v>
      </c>
      <c r="N34" s="257"/>
      <c r="O34" s="257"/>
      <c r="P34" s="257"/>
      <c r="Q34" s="257"/>
      <c r="R34" s="257"/>
      <c r="S34" s="257"/>
      <c r="T34" s="257"/>
      <c r="U34" s="134"/>
    </row>
    <row r="35" spans="1:21" ht="13.5" thickBot="1" x14ac:dyDescent="0.25">
      <c r="A35" s="133">
        <v>1879.27</v>
      </c>
      <c r="B35" s="133">
        <v>3397.7</v>
      </c>
      <c r="C35" s="257" t="s">
        <v>127</v>
      </c>
      <c r="D35" s="257"/>
      <c r="E35" s="257"/>
      <c r="F35" s="257"/>
      <c r="G35" s="257"/>
      <c r="H35" s="257" t="s">
        <v>46</v>
      </c>
      <c r="I35" s="257"/>
      <c r="J35" s="257"/>
      <c r="K35" s="257"/>
      <c r="L35" s="257"/>
      <c r="M35" s="257" t="s">
        <v>139</v>
      </c>
      <c r="N35" s="257"/>
      <c r="O35" s="257"/>
      <c r="P35" s="257"/>
      <c r="Q35" s="257"/>
      <c r="R35" s="257"/>
      <c r="S35" s="257"/>
      <c r="T35" s="257"/>
      <c r="U35" s="134"/>
    </row>
    <row r="36" spans="1:21" ht="13.5" thickBot="1" x14ac:dyDescent="0.25">
      <c r="A36" s="135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7"/>
    </row>
    <row r="37" spans="1:21" ht="25.5" x14ac:dyDescent="0.2">
      <c r="A37" s="312" t="s">
        <v>70</v>
      </c>
      <c r="B37" s="313"/>
      <c r="C37" s="313"/>
      <c r="D37" s="129" t="s">
        <v>71</v>
      </c>
      <c r="E37" s="129" t="s">
        <v>72</v>
      </c>
      <c r="F37" s="129" t="s">
        <v>73</v>
      </c>
      <c r="G37" s="129" t="s">
        <v>74</v>
      </c>
      <c r="H37" s="129" t="s">
        <v>49</v>
      </c>
      <c r="I37" s="129" t="s">
        <v>50</v>
      </c>
      <c r="J37" s="129" t="s">
        <v>51</v>
      </c>
      <c r="K37" s="129" t="s">
        <v>52</v>
      </c>
      <c r="L37" s="129" t="s">
        <v>75</v>
      </c>
      <c r="M37" s="313" t="s">
        <v>76</v>
      </c>
      <c r="N37" s="289"/>
      <c r="O37" s="289"/>
      <c r="P37" s="289"/>
      <c r="Q37" s="289"/>
      <c r="R37" s="289"/>
      <c r="S37" s="289"/>
      <c r="T37" s="289"/>
      <c r="U37" s="290"/>
    </row>
    <row r="38" spans="1:21" ht="13.5" thickBot="1" x14ac:dyDescent="0.25">
      <c r="A38" s="314"/>
      <c r="B38" s="315"/>
      <c r="C38" s="315"/>
      <c r="D38" s="138" t="s">
        <v>55</v>
      </c>
      <c r="E38" s="138" t="s">
        <v>55</v>
      </c>
      <c r="F38" s="138" t="s">
        <v>55</v>
      </c>
      <c r="G38" s="138" t="s">
        <v>55</v>
      </c>
      <c r="H38" s="138" t="s">
        <v>55</v>
      </c>
      <c r="I38" s="138" t="s">
        <v>55</v>
      </c>
      <c r="J38" s="138"/>
      <c r="K38" s="138"/>
      <c r="L38" s="138"/>
      <c r="M38" s="315"/>
      <c r="N38" s="315"/>
      <c r="O38" s="315"/>
      <c r="P38" s="315"/>
      <c r="Q38" s="315"/>
      <c r="R38" s="315"/>
      <c r="S38" s="315"/>
      <c r="T38" s="315"/>
      <c r="U38" s="316"/>
    </row>
    <row r="39" spans="1:21" x14ac:dyDescent="0.2">
      <c r="A39" s="317" t="s">
        <v>148</v>
      </c>
      <c r="B39" s="317"/>
      <c r="C39" s="317"/>
      <c r="D39" s="133" t="s">
        <v>77</v>
      </c>
      <c r="E39" s="133">
        <v>1111.95</v>
      </c>
      <c r="F39" s="133">
        <v>819.68</v>
      </c>
      <c r="G39" s="133">
        <v>-200.2</v>
      </c>
      <c r="H39" s="133">
        <v>13519820.74</v>
      </c>
      <c r="I39" s="133">
        <v>7184986.96</v>
      </c>
      <c r="J39" s="133" t="s">
        <v>149</v>
      </c>
      <c r="K39" s="133" t="s">
        <v>150</v>
      </c>
      <c r="L39" s="133" t="s">
        <v>78</v>
      </c>
      <c r="M39" s="317" t="s">
        <v>46</v>
      </c>
      <c r="N39" s="317"/>
      <c r="O39" s="317"/>
      <c r="P39" s="317"/>
      <c r="Q39" s="317"/>
      <c r="R39" s="317"/>
      <c r="S39" s="317"/>
      <c r="T39" s="317"/>
      <c r="U39" s="317"/>
    </row>
    <row r="40" spans="1:21" x14ac:dyDescent="0.2">
      <c r="A40" s="317" t="s">
        <v>151</v>
      </c>
      <c r="B40" s="317"/>
      <c r="C40" s="317"/>
      <c r="D40" s="133" t="s">
        <v>77</v>
      </c>
      <c r="E40" s="133">
        <v>1111.95</v>
      </c>
      <c r="F40" s="133">
        <v>870.26</v>
      </c>
      <c r="G40" s="133">
        <v>-286.47000000000003</v>
      </c>
      <c r="H40" s="133">
        <v>13519734.130000001</v>
      </c>
      <c r="I40" s="133">
        <v>7185036.96</v>
      </c>
      <c r="J40" s="133" t="s">
        <v>152</v>
      </c>
      <c r="K40" s="133" t="s">
        <v>153</v>
      </c>
      <c r="L40" s="133" t="s">
        <v>78</v>
      </c>
      <c r="M40" s="317" t="s">
        <v>46</v>
      </c>
      <c r="N40" s="317"/>
      <c r="O40" s="317"/>
      <c r="P40" s="317"/>
      <c r="Q40" s="317"/>
      <c r="R40" s="317"/>
      <c r="S40" s="317"/>
      <c r="T40" s="317"/>
      <c r="U40" s="317"/>
    </row>
    <row r="41" spans="1:21" x14ac:dyDescent="0.2">
      <c r="A41" s="317" t="s">
        <v>154</v>
      </c>
      <c r="B41" s="317"/>
      <c r="C41" s="317"/>
      <c r="D41" s="133" t="s">
        <v>77</v>
      </c>
      <c r="E41" s="133">
        <v>1111.95</v>
      </c>
      <c r="F41" s="133">
        <v>1837.6</v>
      </c>
      <c r="G41" s="133">
        <v>-1936.79</v>
      </c>
      <c r="H41" s="133">
        <v>13518077.42</v>
      </c>
      <c r="I41" s="133">
        <v>7185993.3300000001</v>
      </c>
      <c r="J41" s="133" t="s">
        <v>155</v>
      </c>
      <c r="K41" s="133" t="s">
        <v>156</v>
      </c>
      <c r="L41" s="133" t="s">
        <v>78</v>
      </c>
      <c r="M41" s="317" t="s">
        <v>46</v>
      </c>
      <c r="N41" s="317"/>
      <c r="O41" s="317"/>
      <c r="P41" s="317"/>
      <c r="Q41" s="317"/>
      <c r="R41" s="317"/>
      <c r="S41" s="317"/>
      <c r="T41" s="317"/>
      <c r="U41" s="317"/>
    </row>
    <row r="42" spans="1:21" x14ac:dyDescent="0.2">
      <c r="A42" s="317" t="s">
        <v>157</v>
      </c>
      <c r="B42" s="317"/>
      <c r="C42" s="317"/>
      <c r="D42" s="133" t="s">
        <v>77</v>
      </c>
      <c r="E42" s="133">
        <v>1111.95</v>
      </c>
      <c r="F42" s="133">
        <v>1888.18</v>
      </c>
      <c r="G42" s="133">
        <v>-2023.06</v>
      </c>
      <c r="H42" s="133">
        <v>13517990.810000001</v>
      </c>
      <c r="I42" s="133">
        <v>7186043.3300000001</v>
      </c>
      <c r="J42" s="133" t="s">
        <v>158</v>
      </c>
      <c r="K42" s="133" t="s">
        <v>159</v>
      </c>
      <c r="L42" s="133" t="s">
        <v>78</v>
      </c>
      <c r="M42" s="317" t="s">
        <v>46</v>
      </c>
      <c r="N42" s="317"/>
      <c r="O42" s="317"/>
      <c r="P42" s="317"/>
      <c r="Q42" s="317"/>
      <c r="R42" s="317"/>
      <c r="S42" s="317"/>
      <c r="T42" s="317"/>
      <c r="U42" s="317"/>
    </row>
    <row r="43" spans="1:21" x14ac:dyDescent="0.2">
      <c r="A43" s="317" t="s">
        <v>160</v>
      </c>
      <c r="B43" s="317"/>
      <c r="C43" s="317"/>
      <c r="D43" s="133" t="s">
        <v>77</v>
      </c>
      <c r="E43" s="133">
        <v>1113.95</v>
      </c>
      <c r="F43" s="133">
        <v>870.26</v>
      </c>
      <c r="G43" s="133">
        <v>-286.47000000000003</v>
      </c>
      <c r="H43" s="133">
        <v>13519734.130000001</v>
      </c>
      <c r="I43" s="133">
        <v>7185036.96</v>
      </c>
      <c r="J43" s="133" t="s">
        <v>152</v>
      </c>
      <c r="K43" s="133" t="s">
        <v>153</v>
      </c>
      <c r="L43" s="133" t="s">
        <v>78</v>
      </c>
      <c r="M43" s="317" t="s">
        <v>46</v>
      </c>
      <c r="N43" s="317"/>
      <c r="O43" s="317"/>
      <c r="P43" s="317"/>
      <c r="Q43" s="317"/>
      <c r="R43" s="317"/>
      <c r="S43" s="317"/>
      <c r="T43" s="317"/>
      <c r="U43" s="317"/>
    </row>
    <row r="44" spans="1:21" x14ac:dyDescent="0.2">
      <c r="A44" s="317" t="s">
        <v>161</v>
      </c>
      <c r="B44" s="317"/>
      <c r="C44" s="317"/>
      <c r="D44" s="133" t="s">
        <v>77</v>
      </c>
      <c r="E44" s="133">
        <v>1113.95</v>
      </c>
      <c r="F44" s="133">
        <v>1733.83</v>
      </c>
      <c r="G44" s="133">
        <v>-1759.75</v>
      </c>
      <c r="H44" s="133">
        <v>13518255.15</v>
      </c>
      <c r="I44" s="133">
        <v>7185890.7300000004</v>
      </c>
      <c r="J44" s="133" t="s">
        <v>1538</v>
      </c>
      <c r="K44" s="133" t="s">
        <v>1539</v>
      </c>
      <c r="L44" s="133" t="s">
        <v>78</v>
      </c>
      <c r="M44" s="317" t="s">
        <v>46</v>
      </c>
      <c r="N44" s="317"/>
      <c r="O44" s="317"/>
      <c r="P44" s="317"/>
      <c r="Q44" s="317"/>
      <c r="R44" s="317"/>
      <c r="S44" s="317"/>
      <c r="T44" s="317"/>
      <c r="U44" s="317"/>
    </row>
    <row r="45" spans="1:21" x14ac:dyDescent="0.2">
      <c r="A45" s="317" t="s">
        <v>162</v>
      </c>
      <c r="B45" s="317"/>
      <c r="C45" s="317"/>
      <c r="D45" s="133" t="s">
        <v>77</v>
      </c>
      <c r="E45" s="133">
        <v>1697.95</v>
      </c>
      <c r="F45" s="133">
        <v>627.41</v>
      </c>
      <c r="G45" s="133">
        <v>201.81</v>
      </c>
      <c r="H45" s="133">
        <v>13520224.02</v>
      </c>
      <c r="I45" s="133">
        <v>7184797.3600000003</v>
      </c>
      <c r="J45" s="133" t="s">
        <v>163</v>
      </c>
      <c r="K45" s="133" t="s">
        <v>164</v>
      </c>
      <c r="L45" s="133" t="s">
        <v>78</v>
      </c>
      <c r="M45" s="317" t="s">
        <v>46</v>
      </c>
      <c r="N45" s="317"/>
      <c r="O45" s="317"/>
      <c r="P45" s="317"/>
      <c r="Q45" s="317"/>
      <c r="R45" s="317"/>
      <c r="S45" s="317"/>
      <c r="T45" s="317"/>
      <c r="U45" s="317"/>
    </row>
    <row r="46" spans="1:21" ht="13.5" thickBot="1" x14ac:dyDescent="0.25">
      <c r="A46" s="317" t="s">
        <v>165</v>
      </c>
      <c r="B46" s="317"/>
      <c r="C46" s="317"/>
      <c r="D46" s="133" t="s">
        <v>77</v>
      </c>
      <c r="E46" s="133">
        <v>1697.95</v>
      </c>
      <c r="F46" s="133">
        <v>1921.52</v>
      </c>
      <c r="G46" s="133">
        <v>960.34</v>
      </c>
      <c r="H46" s="133">
        <v>13520973.939999999</v>
      </c>
      <c r="I46" s="133">
        <v>7186096.4800000004</v>
      </c>
      <c r="J46" s="133" t="s">
        <v>166</v>
      </c>
      <c r="K46" s="133" t="s">
        <v>167</v>
      </c>
      <c r="L46" s="133" t="s">
        <v>78</v>
      </c>
      <c r="M46" s="317" t="s">
        <v>46</v>
      </c>
      <c r="N46" s="317"/>
      <c r="O46" s="317"/>
      <c r="P46" s="317"/>
      <c r="Q46" s="317"/>
      <c r="R46" s="317"/>
      <c r="S46" s="317"/>
      <c r="T46" s="317"/>
      <c r="U46" s="317"/>
    </row>
    <row r="47" spans="1:21" ht="13.5" thickBot="1" x14ac:dyDescent="0.25">
      <c r="A47" s="135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7"/>
    </row>
    <row r="48" spans="1:21" ht="25.5" x14ac:dyDescent="0.2">
      <c r="A48" s="312" t="s">
        <v>79</v>
      </c>
      <c r="B48" s="313"/>
      <c r="C48" s="313"/>
      <c r="D48" s="313"/>
      <c r="E48" s="129" t="s">
        <v>63</v>
      </c>
      <c r="F48" s="129" t="s">
        <v>64</v>
      </c>
      <c r="G48" s="129" t="s">
        <v>80</v>
      </c>
      <c r="H48" s="129" t="s">
        <v>81</v>
      </c>
      <c r="I48" s="129" t="s">
        <v>82</v>
      </c>
      <c r="J48" s="129" t="s">
        <v>83</v>
      </c>
      <c r="K48" s="129" t="s">
        <v>84</v>
      </c>
      <c r="L48" s="129" t="s">
        <v>85</v>
      </c>
      <c r="M48" s="129" t="s">
        <v>86</v>
      </c>
      <c r="N48" s="313" t="s">
        <v>22</v>
      </c>
      <c r="O48" s="289"/>
      <c r="P48" s="289"/>
      <c r="Q48" s="289"/>
      <c r="R48" s="289"/>
      <c r="S48" s="289"/>
      <c r="T48" s="289"/>
      <c r="U48" s="290"/>
    </row>
    <row r="49" spans="1:21" ht="13.5" thickBot="1" x14ac:dyDescent="0.25">
      <c r="A49" s="314"/>
      <c r="B49" s="315"/>
      <c r="C49" s="315"/>
      <c r="D49" s="315"/>
      <c r="E49" s="138" t="s">
        <v>55</v>
      </c>
      <c r="F49" s="138" t="s">
        <v>55</v>
      </c>
      <c r="G49" s="138" t="s">
        <v>55</v>
      </c>
      <c r="H49" s="138" t="s">
        <v>55</v>
      </c>
      <c r="I49" s="138" t="s">
        <v>55</v>
      </c>
      <c r="J49" s="138" t="s">
        <v>55</v>
      </c>
      <c r="K49" s="138" t="s">
        <v>55</v>
      </c>
      <c r="L49" s="138" t="s">
        <v>55</v>
      </c>
      <c r="M49" s="138" t="s">
        <v>55</v>
      </c>
      <c r="N49" s="315"/>
      <c r="O49" s="315"/>
      <c r="P49" s="315"/>
      <c r="Q49" s="315"/>
      <c r="R49" s="315"/>
      <c r="S49" s="315"/>
      <c r="T49" s="315"/>
      <c r="U49" s="316"/>
    </row>
    <row r="50" spans="1:21" x14ac:dyDescent="0.2">
      <c r="A50" s="317" t="s">
        <v>87</v>
      </c>
      <c r="B50" s="317"/>
      <c r="C50" s="317"/>
      <c r="D50" s="317"/>
      <c r="E50" s="133">
        <v>0</v>
      </c>
      <c r="F50" s="133">
        <v>290</v>
      </c>
      <c r="G50" s="133">
        <v>290</v>
      </c>
      <c r="H50" s="133">
        <v>0</v>
      </c>
      <c r="I50" s="133">
        <v>290</v>
      </c>
      <c r="J50" s="133">
        <v>0</v>
      </c>
      <c r="K50" s="133">
        <v>0</v>
      </c>
      <c r="L50" s="133">
        <v>-0.05</v>
      </c>
      <c r="M50" s="139">
        <v>0.5</v>
      </c>
      <c r="N50" s="317" t="s">
        <v>139</v>
      </c>
      <c r="O50" s="317"/>
      <c r="P50" s="317"/>
      <c r="Q50" s="317"/>
      <c r="R50" s="317"/>
      <c r="S50" s="317"/>
      <c r="T50" s="317"/>
      <c r="U50" s="317"/>
    </row>
    <row r="51" spans="1:21" x14ac:dyDescent="0.2">
      <c r="A51" s="317" t="s">
        <v>88</v>
      </c>
      <c r="B51" s="317"/>
      <c r="C51" s="317"/>
      <c r="D51" s="317"/>
      <c r="E51" s="133">
        <v>0</v>
      </c>
      <c r="F51" s="133">
        <v>290</v>
      </c>
      <c r="G51" s="133">
        <v>290</v>
      </c>
      <c r="H51" s="133">
        <v>0</v>
      </c>
      <c r="I51" s="133">
        <v>290</v>
      </c>
      <c r="J51" s="133">
        <v>0</v>
      </c>
      <c r="K51" s="133">
        <v>0</v>
      </c>
      <c r="L51" s="133">
        <v>-0.05</v>
      </c>
      <c r="M51" s="139">
        <v>0.5</v>
      </c>
      <c r="N51" s="317" t="s">
        <v>139</v>
      </c>
      <c r="O51" s="317"/>
      <c r="P51" s="317"/>
      <c r="Q51" s="317"/>
      <c r="R51" s="317"/>
      <c r="S51" s="317"/>
      <c r="T51" s="317"/>
      <c r="U51" s="317"/>
    </row>
    <row r="52" spans="1:21" x14ac:dyDescent="0.2">
      <c r="A52" s="317" t="s">
        <v>89</v>
      </c>
      <c r="B52" s="317"/>
      <c r="C52" s="317"/>
      <c r="D52" s="317"/>
      <c r="E52" s="133">
        <v>302.56</v>
      </c>
      <c r="F52" s="133">
        <v>1018.02</v>
      </c>
      <c r="G52" s="133">
        <v>715.46</v>
      </c>
      <c r="H52" s="133">
        <v>302.56</v>
      </c>
      <c r="I52" s="133">
        <v>865</v>
      </c>
      <c r="J52" s="133">
        <v>-0.04</v>
      </c>
      <c r="K52" s="133">
        <v>0.59</v>
      </c>
      <c r="L52" s="133">
        <v>376.08</v>
      </c>
      <c r="M52" s="139">
        <v>-1.26</v>
      </c>
      <c r="N52" s="317" t="s">
        <v>139</v>
      </c>
      <c r="O52" s="317"/>
      <c r="P52" s="317"/>
      <c r="Q52" s="317"/>
      <c r="R52" s="317"/>
      <c r="S52" s="317"/>
      <c r="T52" s="317"/>
      <c r="U52" s="317"/>
    </row>
    <row r="53" spans="1:21" x14ac:dyDescent="0.2">
      <c r="A53" s="317" t="s">
        <v>90</v>
      </c>
      <c r="B53" s="317"/>
      <c r="C53" s="317"/>
      <c r="D53" s="317"/>
      <c r="E53" s="133">
        <v>0</v>
      </c>
      <c r="F53" s="133">
        <v>1018.02</v>
      </c>
      <c r="G53" s="133">
        <v>1018.02</v>
      </c>
      <c r="H53" s="133">
        <v>0</v>
      </c>
      <c r="I53" s="133">
        <v>865</v>
      </c>
      <c r="J53" s="133">
        <v>0</v>
      </c>
      <c r="K53" s="133">
        <v>0</v>
      </c>
      <c r="L53" s="133">
        <v>376.08</v>
      </c>
      <c r="M53" s="139">
        <v>-1.26</v>
      </c>
      <c r="N53" s="317" t="s">
        <v>139</v>
      </c>
      <c r="O53" s="317"/>
      <c r="P53" s="317"/>
      <c r="Q53" s="317"/>
      <c r="R53" s="317"/>
      <c r="S53" s="317"/>
      <c r="T53" s="317"/>
      <c r="U53" s="317"/>
    </row>
    <row r="54" spans="1:21" x14ac:dyDescent="0.2">
      <c r="A54" s="317" t="s">
        <v>91</v>
      </c>
      <c r="B54" s="317"/>
      <c r="C54" s="317"/>
      <c r="D54" s="317"/>
      <c r="E54" s="133">
        <v>1018.02</v>
      </c>
      <c r="F54" s="133">
        <v>1684.06</v>
      </c>
      <c r="G54" s="133">
        <v>666.04</v>
      </c>
      <c r="H54" s="133">
        <v>865</v>
      </c>
      <c r="I54" s="133">
        <v>1114.74</v>
      </c>
      <c r="J54" s="133">
        <v>376.08</v>
      </c>
      <c r="K54" s="133">
        <v>-1.26</v>
      </c>
      <c r="L54" s="133">
        <v>866.67</v>
      </c>
      <c r="M54" s="139">
        <v>-281.72000000000003</v>
      </c>
      <c r="N54" s="317" t="s">
        <v>139</v>
      </c>
      <c r="O54" s="317"/>
      <c r="P54" s="317"/>
      <c r="Q54" s="317"/>
      <c r="R54" s="317"/>
      <c r="S54" s="317"/>
      <c r="T54" s="317"/>
      <c r="U54" s="317"/>
    </row>
    <row r="55" spans="1:21" x14ac:dyDescent="0.2">
      <c r="A55" s="317" t="s">
        <v>119</v>
      </c>
      <c r="B55" s="317"/>
      <c r="C55" s="317"/>
      <c r="D55" s="317"/>
      <c r="E55" s="133">
        <v>0</v>
      </c>
      <c r="F55" s="133">
        <v>1684.06</v>
      </c>
      <c r="G55" s="133">
        <v>1684.06</v>
      </c>
      <c r="H55" s="133">
        <v>0</v>
      </c>
      <c r="I55" s="133">
        <v>1114.74</v>
      </c>
      <c r="J55" s="133">
        <v>0</v>
      </c>
      <c r="K55" s="133">
        <v>0</v>
      </c>
      <c r="L55" s="133">
        <v>866.67</v>
      </c>
      <c r="M55" s="139">
        <v>-281.72000000000003</v>
      </c>
      <c r="N55" s="317" t="s">
        <v>139</v>
      </c>
      <c r="O55" s="317"/>
      <c r="P55" s="317"/>
      <c r="Q55" s="317"/>
      <c r="R55" s="317"/>
      <c r="S55" s="317"/>
      <c r="T55" s="317"/>
      <c r="U55" s="317"/>
    </row>
    <row r="56" spans="1:21" ht="13.5" thickBot="1" x14ac:dyDescent="0.25">
      <c r="A56" s="317" t="s">
        <v>120</v>
      </c>
      <c r="B56" s="317"/>
      <c r="C56" s="317"/>
      <c r="D56" s="317"/>
      <c r="E56" s="133">
        <v>1684.06</v>
      </c>
      <c r="F56" s="133">
        <v>3397.7</v>
      </c>
      <c r="G56" s="133">
        <v>1713.64</v>
      </c>
      <c r="H56" s="133">
        <v>1114.74</v>
      </c>
      <c r="I56" s="133">
        <v>1113.95</v>
      </c>
      <c r="J56" s="133">
        <v>866.67</v>
      </c>
      <c r="K56" s="133">
        <v>-281.72000000000003</v>
      </c>
      <c r="L56" s="133">
        <v>1733.64</v>
      </c>
      <c r="M56" s="139">
        <v>-1759.79</v>
      </c>
      <c r="N56" s="317" t="s">
        <v>139</v>
      </c>
      <c r="O56" s="317"/>
      <c r="P56" s="317"/>
      <c r="Q56" s="317"/>
      <c r="R56" s="317"/>
      <c r="S56" s="317"/>
      <c r="T56" s="317"/>
      <c r="U56" s="317"/>
    </row>
    <row r="57" spans="1:21" ht="13.5" thickBot="1" x14ac:dyDescent="0.25">
      <c r="A57" s="135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7"/>
    </row>
    <row r="58" spans="1:21" ht="25.5" x14ac:dyDescent="0.2">
      <c r="A58" s="128" t="s">
        <v>71</v>
      </c>
      <c r="B58" s="129" t="s">
        <v>92</v>
      </c>
      <c r="C58" s="129" t="s">
        <v>93</v>
      </c>
      <c r="D58" s="129" t="s">
        <v>72</v>
      </c>
      <c r="E58" s="129" t="s">
        <v>94</v>
      </c>
      <c r="F58" s="129" t="s">
        <v>73</v>
      </c>
      <c r="G58" s="129" t="s">
        <v>74</v>
      </c>
      <c r="H58" s="129" t="s">
        <v>49</v>
      </c>
      <c r="I58" s="129" t="s">
        <v>50</v>
      </c>
      <c r="J58" s="129" t="s">
        <v>51</v>
      </c>
      <c r="K58" s="129" t="s">
        <v>52</v>
      </c>
      <c r="L58" s="129" t="s">
        <v>95</v>
      </c>
      <c r="M58" s="129" t="s">
        <v>96</v>
      </c>
      <c r="N58" s="129" t="s">
        <v>97</v>
      </c>
      <c r="O58" s="129" t="s">
        <v>98</v>
      </c>
      <c r="P58" s="129" t="s">
        <v>99</v>
      </c>
      <c r="Q58" s="129" t="s">
        <v>100</v>
      </c>
      <c r="R58" s="129" t="s">
        <v>101</v>
      </c>
      <c r="S58" s="129" t="s">
        <v>102</v>
      </c>
      <c r="T58" s="129" t="s">
        <v>103</v>
      </c>
      <c r="U58" s="140" t="s">
        <v>104</v>
      </c>
    </row>
    <row r="59" spans="1:21" ht="13.5" thickBot="1" x14ac:dyDescent="0.25">
      <c r="A59" s="131" t="s">
        <v>55</v>
      </c>
      <c r="B59" s="138" t="s">
        <v>105</v>
      </c>
      <c r="C59" s="138" t="s">
        <v>105</v>
      </c>
      <c r="D59" s="138" t="s">
        <v>55</v>
      </c>
      <c r="E59" s="138" t="s">
        <v>55</v>
      </c>
      <c r="F59" s="138" t="s">
        <v>55</v>
      </c>
      <c r="G59" s="138" t="s">
        <v>55</v>
      </c>
      <c r="H59" s="138" t="s">
        <v>55</v>
      </c>
      <c r="I59" s="138" t="s">
        <v>55</v>
      </c>
      <c r="J59" s="138"/>
      <c r="K59" s="138"/>
      <c r="L59" s="138" t="s">
        <v>106</v>
      </c>
      <c r="M59" s="138" t="s">
        <v>105</v>
      </c>
      <c r="N59" s="138" t="s">
        <v>106</v>
      </c>
      <c r="O59" s="138" t="s">
        <v>106</v>
      </c>
      <c r="P59" s="138" t="s">
        <v>55</v>
      </c>
      <c r="Q59" s="138" t="s">
        <v>55</v>
      </c>
      <c r="R59" s="138" t="s">
        <v>55</v>
      </c>
      <c r="S59" s="138" t="s">
        <v>55</v>
      </c>
      <c r="T59" s="138" t="s">
        <v>105</v>
      </c>
      <c r="U59" s="141"/>
    </row>
    <row r="60" spans="1:21" x14ac:dyDescent="0.2">
      <c r="A60" s="133">
        <v>0</v>
      </c>
      <c r="B60" s="133">
        <v>0</v>
      </c>
      <c r="C60" s="133">
        <v>274.77999999999997</v>
      </c>
      <c r="D60" s="133">
        <v>0</v>
      </c>
      <c r="E60" s="133">
        <v>-84.95</v>
      </c>
      <c r="F60" s="133">
        <v>0</v>
      </c>
      <c r="G60" s="133">
        <v>0</v>
      </c>
      <c r="H60" s="133">
        <v>13520026.380000001</v>
      </c>
      <c r="I60" s="133">
        <v>7184168.6200000001</v>
      </c>
      <c r="J60" s="133" t="s">
        <v>980</v>
      </c>
      <c r="K60" s="133" t="s">
        <v>981</v>
      </c>
      <c r="L60" s="133">
        <v>0</v>
      </c>
      <c r="M60" s="142">
        <v>0</v>
      </c>
      <c r="N60" s="133">
        <v>0</v>
      </c>
      <c r="O60" s="133">
        <v>0</v>
      </c>
      <c r="P60" s="133">
        <v>0</v>
      </c>
      <c r="Q60" s="133">
        <v>0</v>
      </c>
      <c r="R60" s="133">
        <v>0</v>
      </c>
      <c r="S60" s="133">
        <v>0</v>
      </c>
      <c r="T60" s="133">
        <v>0</v>
      </c>
      <c r="U60" s="139" t="s">
        <v>46</v>
      </c>
    </row>
    <row r="61" spans="1:21" x14ac:dyDescent="0.2">
      <c r="A61" s="133">
        <v>52.31</v>
      </c>
      <c r="B61" s="133">
        <v>0.06</v>
      </c>
      <c r="C61" s="133">
        <v>274.77999999999997</v>
      </c>
      <c r="D61" s="133">
        <v>52.31</v>
      </c>
      <c r="E61" s="133">
        <v>-32.64</v>
      </c>
      <c r="F61" s="133">
        <v>0</v>
      </c>
      <c r="G61" s="133">
        <v>-0.03</v>
      </c>
      <c r="H61" s="133">
        <v>13520026.35</v>
      </c>
      <c r="I61" s="133">
        <v>7184168.6200000001</v>
      </c>
      <c r="J61" s="133" t="s">
        <v>990</v>
      </c>
      <c r="K61" s="133" t="s">
        <v>991</v>
      </c>
      <c r="L61" s="133">
        <v>0.01</v>
      </c>
      <c r="M61" s="142">
        <v>-101.28</v>
      </c>
      <c r="N61" s="133">
        <v>0.01</v>
      </c>
      <c r="O61" s="133">
        <v>0</v>
      </c>
      <c r="P61" s="133">
        <v>0.02</v>
      </c>
      <c r="Q61" s="133">
        <v>17.010000000000002</v>
      </c>
      <c r="R61" s="133">
        <v>17.010000000000002</v>
      </c>
      <c r="S61" s="133">
        <v>2.73</v>
      </c>
      <c r="T61" s="133">
        <v>237.62799999999999</v>
      </c>
      <c r="U61" s="139" t="s">
        <v>46</v>
      </c>
    </row>
    <row r="62" spans="1:21" x14ac:dyDescent="0.2">
      <c r="A62" s="133">
        <v>76.56</v>
      </c>
      <c r="B62" s="133">
        <v>0.08</v>
      </c>
      <c r="C62" s="133">
        <v>220.85</v>
      </c>
      <c r="D62" s="133">
        <v>76.56</v>
      </c>
      <c r="E62" s="133">
        <v>-8.39</v>
      </c>
      <c r="F62" s="133">
        <v>-0.01</v>
      </c>
      <c r="G62" s="133">
        <v>-0.05</v>
      </c>
      <c r="H62" s="133">
        <v>13520026.33</v>
      </c>
      <c r="I62" s="133">
        <v>7184168.6100000003</v>
      </c>
      <c r="J62" s="133" t="s">
        <v>992</v>
      </c>
      <c r="K62" s="133" t="s">
        <v>993</v>
      </c>
      <c r="L62" s="133">
        <v>0.03</v>
      </c>
      <c r="M62" s="142">
        <v>-75.596999999999994</v>
      </c>
      <c r="N62" s="133">
        <v>0.01</v>
      </c>
      <c r="O62" s="133">
        <v>-22.24</v>
      </c>
      <c r="P62" s="133">
        <v>0.03</v>
      </c>
      <c r="Q62" s="133">
        <v>17.010000000000002</v>
      </c>
      <c r="R62" s="133">
        <v>17.010000000000002</v>
      </c>
      <c r="S62" s="133">
        <v>2.74</v>
      </c>
      <c r="T62" s="133">
        <v>233.10300000000001</v>
      </c>
      <c r="U62" s="139" t="s">
        <v>46</v>
      </c>
    </row>
    <row r="63" spans="1:21" x14ac:dyDescent="0.2">
      <c r="A63" s="133">
        <v>101.85</v>
      </c>
      <c r="B63" s="133">
        <v>0.13</v>
      </c>
      <c r="C63" s="133">
        <v>181.84</v>
      </c>
      <c r="D63" s="133">
        <v>101.85</v>
      </c>
      <c r="E63" s="133">
        <v>16.899999999999999</v>
      </c>
      <c r="F63" s="133">
        <v>-0.05</v>
      </c>
      <c r="G63" s="133">
        <v>-0.06</v>
      </c>
      <c r="H63" s="133">
        <v>13520026.32</v>
      </c>
      <c r="I63" s="133">
        <v>7184168.5700000003</v>
      </c>
      <c r="J63" s="133" t="s">
        <v>994</v>
      </c>
      <c r="K63" s="133" t="s">
        <v>995</v>
      </c>
      <c r="L63" s="133">
        <v>0.03</v>
      </c>
      <c r="M63" s="142">
        <v>-127.86499999999999</v>
      </c>
      <c r="N63" s="133">
        <v>0.02</v>
      </c>
      <c r="O63" s="133">
        <v>-15.43</v>
      </c>
      <c r="P63" s="133">
        <v>0.01</v>
      </c>
      <c r="Q63" s="133">
        <v>17.010000000000002</v>
      </c>
      <c r="R63" s="133">
        <v>17.010000000000002</v>
      </c>
      <c r="S63" s="133">
        <v>2.74</v>
      </c>
      <c r="T63" s="133">
        <v>224.72800000000001</v>
      </c>
      <c r="U63" s="139" t="s">
        <v>46</v>
      </c>
    </row>
    <row r="64" spans="1:21" x14ac:dyDescent="0.2">
      <c r="A64" s="133">
        <v>126.14</v>
      </c>
      <c r="B64" s="133">
        <v>0.13</v>
      </c>
      <c r="C64" s="133">
        <v>106.11</v>
      </c>
      <c r="D64" s="133">
        <v>126.14</v>
      </c>
      <c r="E64" s="133">
        <v>41.19</v>
      </c>
      <c r="F64" s="133">
        <v>-0.09</v>
      </c>
      <c r="G64" s="133">
        <v>-0.04</v>
      </c>
      <c r="H64" s="133">
        <v>13520026.34</v>
      </c>
      <c r="I64" s="133">
        <v>7184168.5300000003</v>
      </c>
      <c r="J64" s="133" t="s">
        <v>996</v>
      </c>
      <c r="K64" s="133" t="s">
        <v>997</v>
      </c>
      <c r="L64" s="133">
        <v>7.0000000000000007E-2</v>
      </c>
      <c r="M64" s="142">
        <v>127.47</v>
      </c>
      <c r="N64" s="133">
        <v>0</v>
      </c>
      <c r="O64" s="133">
        <v>-31.18</v>
      </c>
      <c r="P64" s="133">
        <v>-0.03</v>
      </c>
      <c r="Q64" s="133">
        <v>17.02</v>
      </c>
      <c r="R64" s="133">
        <v>17.02</v>
      </c>
      <c r="S64" s="133">
        <v>2.74</v>
      </c>
      <c r="T64" s="133">
        <v>36.956000000000003</v>
      </c>
      <c r="U64" s="139" t="s">
        <v>46</v>
      </c>
    </row>
    <row r="65" spans="1:21" x14ac:dyDescent="0.2">
      <c r="A65" s="133">
        <v>151.44999999999999</v>
      </c>
      <c r="B65" s="133">
        <v>0.13</v>
      </c>
      <c r="C65" s="133">
        <v>181.05</v>
      </c>
      <c r="D65" s="133">
        <v>151.44999999999999</v>
      </c>
      <c r="E65" s="133">
        <v>66.5</v>
      </c>
      <c r="F65" s="133">
        <v>-0.12</v>
      </c>
      <c r="G65" s="133">
        <v>-0.01</v>
      </c>
      <c r="H65" s="133">
        <v>13520026.369999999</v>
      </c>
      <c r="I65" s="133">
        <v>7184168.5</v>
      </c>
      <c r="J65" s="133" t="s">
        <v>998</v>
      </c>
      <c r="K65" s="133" t="s">
        <v>999</v>
      </c>
      <c r="L65" s="133">
        <v>0.06</v>
      </c>
      <c r="M65" s="142">
        <v>-154.958</v>
      </c>
      <c r="N65" s="133">
        <v>0</v>
      </c>
      <c r="O65" s="133">
        <v>29.61</v>
      </c>
      <c r="P65" s="133">
        <v>-0.08</v>
      </c>
      <c r="Q65" s="133">
        <v>17.02</v>
      </c>
      <c r="R65" s="133">
        <v>17.02</v>
      </c>
      <c r="S65" s="133">
        <v>2.74</v>
      </c>
      <c r="T65" s="133">
        <v>209.08199999999999</v>
      </c>
      <c r="U65" s="139" t="s">
        <v>46</v>
      </c>
    </row>
    <row r="66" spans="1:21" x14ac:dyDescent="0.2">
      <c r="A66" s="133">
        <v>176</v>
      </c>
      <c r="B66" s="133">
        <v>0.06</v>
      </c>
      <c r="C66" s="133">
        <v>92.6</v>
      </c>
      <c r="D66" s="133">
        <v>176</v>
      </c>
      <c r="E66" s="133">
        <v>91.05</v>
      </c>
      <c r="F66" s="133">
        <v>-0.15</v>
      </c>
      <c r="G66" s="133">
        <v>0</v>
      </c>
      <c r="H66" s="133">
        <v>13520026.380000001</v>
      </c>
      <c r="I66" s="133">
        <v>7184168.4699999997</v>
      </c>
      <c r="J66" s="133" t="s">
        <v>1000</v>
      </c>
      <c r="K66" s="133" t="s">
        <v>1001</v>
      </c>
      <c r="L66" s="133">
        <v>0.06</v>
      </c>
      <c r="M66" s="142">
        <v>102.584</v>
      </c>
      <c r="N66" s="133">
        <v>-0.03</v>
      </c>
      <c r="O66" s="133">
        <v>-36.03</v>
      </c>
      <c r="P66" s="133">
        <v>-0.11</v>
      </c>
      <c r="Q66" s="133">
        <v>17.03</v>
      </c>
      <c r="R66" s="133">
        <v>17.03</v>
      </c>
      <c r="S66" s="133">
        <v>2.75</v>
      </c>
      <c r="T66" s="133">
        <v>22.657</v>
      </c>
      <c r="U66" s="139" t="s">
        <v>46</v>
      </c>
    </row>
    <row r="67" spans="1:21" x14ac:dyDescent="0.2">
      <c r="A67" s="133">
        <v>200.7</v>
      </c>
      <c r="B67" s="133">
        <v>0.11</v>
      </c>
      <c r="C67" s="133">
        <v>163.02000000000001</v>
      </c>
      <c r="D67" s="133">
        <v>200.7</v>
      </c>
      <c r="E67" s="133">
        <v>115.75</v>
      </c>
      <c r="F67" s="133">
        <v>-0.18</v>
      </c>
      <c r="G67" s="133">
        <v>0.02</v>
      </c>
      <c r="H67" s="133">
        <v>13520026.4</v>
      </c>
      <c r="I67" s="133">
        <v>7184168.4500000002</v>
      </c>
      <c r="J67" s="133" t="s">
        <v>1002</v>
      </c>
      <c r="K67" s="133" t="s">
        <v>1003</v>
      </c>
      <c r="L67" s="133">
        <v>0.04</v>
      </c>
      <c r="M67" s="142">
        <v>-116.93899999999999</v>
      </c>
      <c r="N67" s="133">
        <v>0.02</v>
      </c>
      <c r="O67" s="133">
        <v>28.51</v>
      </c>
      <c r="P67" s="133">
        <v>-0.14000000000000001</v>
      </c>
      <c r="Q67" s="133">
        <v>17.03</v>
      </c>
      <c r="R67" s="133">
        <v>17.03</v>
      </c>
      <c r="S67" s="133">
        <v>2.75</v>
      </c>
      <c r="T67" s="133">
        <v>195.98599999999999</v>
      </c>
      <c r="U67" s="139" t="s">
        <v>46</v>
      </c>
    </row>
    <row r="68" spans="1:21" x14ac:dyDescent="0.2">
      <c r="A68" s="133">
        <v>225.9</v>
      </c>
      <c r="B68" s="133">
        <v>0.37</v>
      </c>
      <c r="C68" s="133">
        <v>61.45</v>
      </c>
      <c r="D68" s="133">
        <v>225.9</v>
      </c>
      <c r="E68" s="133">
        <v>140.94999999999999</v>
      </c>
      <c r="F68" s="133">
        <v>-0.16</v>
      </c>
      <c r="G68" s="133">
        <v>0.1</v>
      </c>
      <c r="H68" s="133">
        <v>13520026.48</v>
      </c>
      <c r="I68" s="133">
        <v>7184168.46</v>
      </c>
      <c r="J68" s="133" t="s">
        <v>1004</v>
      </c>
      <c r="K68" s="133" t="s">
        <v>1005</v>
      </c>
      <c r="L68" s="133">
        <v>0.16</v>
      </c>
      <c r="M68" s="142">
        <v>164.226</v>
      </c>
      <c r="N68" s="133">
        <v>0.1</v>
      </c>
      <c r="O68" s="133">
        <v>-40.31</v>
      </c>
      <c r="P68" s="133">
        <v>-0.18</v>
      </c>
      <c r="Q68" s="133">
        <v>17.04</v>
      </c>
      <c r="R68" s="133">
        <v>17.04</v>
      </c>
      <c r="S68" s="133">
        <v>2.76</v>
      </c>
      <c r="T68" s="133">
        <v>11.007999999999999</v>
      </c>
      <c r="U68" s="139" t="s">
        <v>46</v>
      </c>
    </row>
    <row r="69" spans="1:21" x14ac:dyDescent="0.2">
      <c r="A69" s="133">
        <v>251.54</v>
      </c>
      <c r="B69" s="133">
        <v>0.28999999999999998</v>
      </c>
      <c r="C69" s="133">
        <v>65.97</v>
      </c>
      <c r="D69" s="133">
        <v>251.54</v>
      </c>
      <c r="E69" s="133">
        <v>166.59</v>
      </c>
      <c r="F69" s="133">
        <v>-0.09</v>
      </c>
      <c r="G69" s="133">
        <v>0.23</v>
      </c>
      <c r="H69" s="133">
        <v>13520026.609999999</v>
      </c>
      <c r="I69" s="133">
        <v>7184168.5300000003</v>
      </c>
      <c r="J69" s="133" t="s">
        <v>1006</v>
      </c>
      <c r="K69" s="133" t="s">
        <v>1007</v>
      </c>
      <c r="L69" s="133">
        <v>0.03</v>
      </c>
      <c r="M69" s="142">
        <v>45.186</v>
      </c>
      <c r="N69" s="133">
        <v>-0.03</v>
      </c>
      <c r="O69" s="133">
        <v>1.76</v>
      </c>
      <c r="P69" s="133">
        <v>-0.23</v>
      </c>
      <c r="Q69" s="133">
        <v>17.05</v>
      </c>
      <c r="R69" s="133">
        <v>17.05</v>
      </c>
      <c r="S69" s="133">
        <v>2.76</v>
      </c>
      <c r="T69" s="133">
        <v>3.1869999999999998</v>
      </c>
      <c r="U69" s="139" t="s">
        <v>46</v>
      </c>
    </row>
    <row r="70" spans="1:21" x14ac:dyDescent="0.2">
      <c r="A70" s="133">
        <v>274.33999999999997</v>
      </c>
      <c r="B70" s="133">
        <v>0.46</v>
      </c>
      <c r="C70" s="133">
        <v>84.59</v>
      </c>
      <c r="D70" s="133">
        <v>274.33999999999997</v>
      </c>
      <c r="E70" s="133">
        <v>189.39</v>
      </c>
      <c r="F70" s="133">
        <v>-0.06</v>
      </c>
      <c r="G70" s="133">
        <v>0.38</v>
      </c>
      <c r="H70" s="133">
        <v>13520026.76</v>
      </c>
      <c r="I70" s="133">
        <v>7184168.5599999996</v>
      </c>
      <c r="J70" s="133" t="s">
        <v>1008</v>
      </c>
      <c r="K70" s="133" t="s">
        <v>171</v>
      </c>
      <c r="L70" s="133">
        <v>0.09</v>
      </c>
      <c r="M70" s="142">
        <v>168.93299999999999</v>
      </c>
      <c r="N70" s="133">
        <v>7.0000000000000007E-2</v>
      </c>
      <c r="O70" s="133">
        <v>8.17</v>
      </c>
      <c r="P70" s="133">
        <v>-0.31</v>
      </c>
      <c r="Q70" s="133">
        <v>17.059999999999999</v>
      </c>
      <c r="R70" s="133">
        <v>17.059999999999999</v>
      </c>
      <c r="S70" s="133">
        <v>2.77</v>
      </c>
      <c r="T70" s="133">
        <v>355.72300000000001</v>
      </c>
      <c r="U70" s="139" t="s">
        <v>46</v>
      </c>
    </row>
    <row r="71" spans="1:21" x14ac:dyDescent="0.2">
      <c r="A71" s="133">
        <v>306.39999999999998</v>
      </c>
      <c r="B71" s="133">
        <v>0.41</v>
      </c>
      <c r="C71" s="133">
        <v>85.96</v>
      </c>
      <c r="D71" s="133">
        <v>306.39999999999998</v>
      </c>
      <c r="E71" s="133">
        <v>221.45</v>
      </c>
      <c r="F71" s="133">
        <v>-0.04</v>
      </c>
      <c r="G71" s="133">
        <v>0.62</v>
      </c>
      <c r="H71" s="133">
        <v>13520027</v>
      </c>
      <c r="I71" s="133">
        <v>7184168.5800000001</v>
      </c>
      <c r="J71" s="133" t="s">
        <v>1009</v>
      </c>
      <c r="K71" s="133" t="s">
        <v>1010</v>
      </c>
      <c r="L71" s="133">
        <v>0.02</v>
      </c>
      <c r="M71" s="142">
        <v>-55.155999999999999</v>
      </c>
      <c r="N71" s="133">
        <v>-0.02</v>
      </c>
      <c r="O71" s="133">
        <v>0.43</v>
      </c>
      <c r="P71" s="133">
        <v>-0.47</v>
      </c>
      <c r="Q71" s="133">
        <v>17.059999999999999</v>
      </c>
      <c r="R71" s="133">
        <v>17.059999999999999</v>
      </c>
      <c r="S71" s="133">
        <v>2.78</v>
      </c>
      <c r="T71" s="133">
        <v>170.47</v>
      </c>
      <c r="U71" s="139" t="s">
        <v>46</v>
      </c>
    </row>
    <row r="72" spans="1:21" x14ac:dyDescent="0.2">
      <c r="A72" s="133">
        <v>318.89</v>
      </c>
      <c r="B72" s="133">
        <v>0.82</v>
      </c>
      <c r="C72" s="133">
        <v>55.03</v>
      </c>
      <c r="D72" s="133">
        <v>318.89</v>
      </c>
      <c r="E72" s="133">
        <v>233.94</v>
      </c>
      <c r="F72" s="133">
        <v>0.01</v>
      </c>
      <c r="G72" s="133">
        <v>0.74</v>
      </c>
      <c r="H72" s="133">
        <v>13520027.119999999</v>
      </c>
      <c r="I72" s="133">
        <v>7184168.6399999997</v>
      </c>
      <c r="J72" s="133" t="s">
        <v>1011</v>
      </c>
      <c r="K72" s="133" t="s">
        <v>1012</v>
      </c>
      <c r="L72" s="133">
        <v>0.41</v>
      </c>
      <c r="M72" s="142">
        <v>-26.585999999999999</v>
      </c>
      <c r="N72" s="133">
        <v>0.33</v>
      </c>
      <c r="O72" s="133">
        <v>-24.76</v>
      </c>
      <c r="P72" s="133">
        <v>-0.51</v>
      </c>
      <c r="Q72" s="133">
        <v>17.059999999999999</v>
      </c>
      <c r="R72" s="133">
        <v>17.059999999999999</v>
      </c>
      <c r="S72" s="133">
        <v>2.78</v>
      </c>
      <c r="T72" s="133">
        <v>348.34199999999998</v>
      </c>
      <c r="U72" s="139" t="s">
        <v>46</v>
      </c>
    </row>
    <row r="73" spans="1:21" x14ac:dyDescent="0.2">
      <c r="A73" s="133">
        <v>331.61</v>
      </c>
      <c r="B73" s="133">
        <v>1.87</v>
      </c>
      <c r="C73" s="133">
        <v>39.76</v>
      </c>
      <c r="D73" s="133">
        <v>331.6</v>
      </c>
      <c r="E73" s="133">
        <v>246.65</v>
      </c>
      <c r="F73" s="133">
        <v>0.23</v>
      </c>
      <c r="G73" s="133">
        <v>0.94</v>
      </c>
      <c r="H73" s="133">
        <v>13520027.32</v>
      </c>
      <c r="I73" s="133">
        <v>7184168.8499999996</v>
      </c>
      <c r="J73" s="133" t="s">
        <v>1013</v>
      </c>
      <c r="K73" s="133" t="s">
        <v>1014</v>
      </c>
      <c r="L73" s="133">
        <v>0.87</v>
      </c>
      <c r="M73" s="142">
        <v>-26.085999999999999</v>
      </c>
      <c r="N73" s="133">
        <v>0.83</v>
      </c>
      <c r="O73" s="133">
        <v>-12</v>
      </c>
      <c r="P73" s="133">
        <v>-0.51</v>
      </c>
      <c r="Q73" s="133">
        <v>17.059999999999999</v>
      </c>
      <c r="R73" s="133">
        <v>17.059999999999999</v>
      </c>
      <c r="S73" s="133">
        <v>2.78</v>
      </c>
      <c r="T73" s="133">
        <v>340.73200000000003</v>
      </c>
      <c r="U73" s="139" t="s">
        <v>46</v>
      </c>
    </row>
    <row r="74" spans="1:21" x14ac:dyDescent="0.2">
      <c r="A74" s="133">
        <v>344.46</v>
      </c>
      <c r="B74" s="133">
        <v>3.13</v>
      </c>
      <c r="C74" s="133">
        <v>28.9</v>
      </c>
      <c r="D74" s="133">
        <v>344.44</v>
      </c>
      <c r="E74" s="133">
        <v>259.49</v>
      </c>
      <c r="F74" s="133">
        <v>0.69</v>
      </c>
      <c r="G74" s="133">
        <v>1.25</v>
      </c>
      <c r="H74" s="133">
        <v>13520027.619999999</v>
      </c>
      <c r="I74" s="133">
        <v>7184169.3200000003</v>
      </c>
      <c r="J74" s="133" t="s">
        <v>1015</v>
      </c>
      <c r="K74" s="133" t="s">
        <v>1016</v>
      </c>
      <c r="L74" s="133">
        <v>1.04</v>
      </c>
      <c r="M74" s="142">
        <v>-10.148999999999999</v>
      </c>
      <c r="N74" s="133">
        <v>0.98</v>
      </c>
      <c r="O74" s="133">
        <v>-8.4499999999999993</v>
      </c>
      <c r="P74" s="133">
        <v>-0.4</v>
      </c>
      <c r="Q74" s="133">
        <v>17.07</v>
      </c>
      <c r="R74" s="133">
        <v>17.07</v>
      </c>
      <c r="S74" s="133">
        <v>2.79</v>
      </c>
      <c r="T74" s="133">
        <v>326.48399999999998</v>
      </c>
      <c r="U74" s="139" t="s">
        <v>46</v>
      </c>
    </row>
    <row r="75" spans="1:21" x14ac:dyDescent="0.2">
      <c r="A75" s="133">
        <v>356.59</v>
      </c>
      <c r="B75" s="133">
        <v>4.0999999999999996</v>
      </c>
      <c r="C75" s="133">
        <v>26.48</v>
      </c>
      <c r="D75" s="133">
        <v>356.55</v>
      </c>
      <c r="E75" s="133">
        <v>271.60000000000002</v>
      </c>
      <c r="F75" s="133">
        <v>1.37</v>
      </c>
      <c r="G75" s="133">
        <v>1.6</v>
      </c>
      <c r="H75" s="133">
        <v>13520027.970000001</v>
      </c>
      <c r="I75" s="133">
        <v>7184170</v>
      </c>
      <c r="J75" s="133" t="s">
        <v>1017</v>
      </c>
      <c r="K75" s="133" t="s">
        <v>1018</v>
      </c>
      <c r="L75" s="133">
        <v>0.81</v>
      </c>
      <c r="M75" s="142">
        <v>-7.1710000000000003</v>
      </c>
      <c r="N75" s="133">
        <v>0.8</v>
      </c>
      <c r="O75" s="133">
        <v>-2</v>
      </c>
      <c r="P75" s="133">
        <v>-0.18</v>
      </c>
      <c r="Q75" s="133">
        <v>17.07</v>
      </c>
      <c r="R75" s="133">
        <v>17.07</v>
      </c>
      <c r="S75" s="133">
        <v>2.79</v>
      </c>
      <c r="T75" s="133">
        <v>315.37299999999999</v>
      </c>
      <c r="U75" s="139" t="s">
        <v>46</v>
      </c>
    </row>
    <row r="76" spans="1:21" x14ac:dyDescent="0.2">
      <c r="A76" s="133">
        <v>368.39</v>
      </c>
      <c r="B76" s="133">
        <v>4.67</v>
      </c>
      <c r="C76" s="133">
        <v>25.6</v>
      </c>
      <c r="D76" s="133">
        <v>368.31</v>
      </c>
      <c r="E76" s="133">
        <v>283.36</v>
      </c>
      <c r="F76" s="133">
        <v>2.1800000000000002</v>
      </c>
      <c r="G76" s="133">
        <v>2</v>
      </c>
      <c r="H76" s="133">
        <v>13520028.359999999</v>
      </c>
      <c r="I76" s="133">
        <v>7184170.8200000003</v>
      </c>
      <c r="J76" s="133" t="s">
        <v>1019</v>
      </c>
      <c r="K76" s="133" t="s">
        <v>1020</v>
      </c>
      <c r="L76" s="133">
        <v>0.49</v>
      </c>
      <c r="M76" s="142">
        <v>4.4050000000000002</v>
      </c>
      <c r="N76" s="133">
        <v>0.48</v>
      </c>
      <c r="O76" s="133">
        <v>-0.75</v>
      </c>
      <c r="P76" s="133">
        <v>0.11</v>
      </c>
      <c r="Q76" s="133">
        <v>17.07</v>
      </c>
      <c r="R76" s="133">
        <v>17.07</v>
      </c>
      <c r="S76" s="133">
        <v>2.79</v>
      </c>
      <c r="T76" s="133">
        <v>310.51600000000002</v>
      </c>
      <c r="U76" s="139" t="s">
        <v>46</v>
      </c>
    </row>
    <row r="77" spans="1:21" x14ac:dyDescent="0.2">
      <c r="A77" s="133">
        <v>381.31</v>
      </c>
      <c r="B77" s="133">
        <v>5.49</v>
      </c>
      <c r="C77" s="133">
        <v>26.26</v>
      </c>
      <c r="D77" s="133">
        <v>381.18</v>
      </c>
      <c r="E77" s="133">
        <v>296.23</v>
      </c>
      <c r="F77" s="133">
        <v>3.21</v>
      </c>
      <c r="G77" s="133">
        <v>2.5</v>
      </c>
      <c r="H77" s="133">
        <v>13520028.859999999</v>
      </c>
      <c r="I77" s="133">
        <v>7184171.8499999996</v>
      </c>
      <c r="J77" s="133" t="s">
        <v>1021</v>
      </c>
      <c r="K77" s="133" t="s">
        <v>1022</v>
      </c>
      <c r="L77" s="133">
        <v>0.64</v>
      </c>
      <c r="M77" s="142">
        <v>27.071000000000002</v>
      </c>
      <c r="N77" s="133">
        <v>0.63</v>
      </c>
      <c r="O77" s="133">
        <v>0.51</v>
      </c>
      <c r="P77" s="133">
        <v>0.47</v>
      </c>
      <c r="Q77" s="133">
        <v>17.07</v>
      </c>
      <c r="R77" s="133">
        <v>17.07</v>
      </c>
      <c r="S77" s="133">
        <v>2.8</v>
      </c>
      <c r="T77" s="133">
        <v>307.99400000000003</v>
      </c>
      <c r="U77" s="139" t="s">
        <v>46</v>
      </c>
    </row>
    <row r="78" spans="1:21" x14ac:dyDescent="0.2">
      <c r="A78" s="133">
        <v>393.49</v>
      </c>
      <c r="B78" s="133">
        <v>6.17</v>
      </c>
      <c r="C78" s="133">
        <v>29.45</v>
      </c>
      <c r="D78" s="133">
        <v>393.3</v>
      </c>
      <c r="E78" s="133">
        <v>308.35000000000002</v>
      </c>
      <c r="F78" s="133">
        <v>4.3</v>
      </c>
      <c r="G78" s="133">
        <v>3.08</v>
      </c>
      <c r="H78" s="133">
        <v>13520029.43</v>
      </c>
      <c r="I78" s="133">
        <v>7184172.9400000004</v>
      </c>
      <c r="J78" s="133" t="s">
        <v>1023</v>
      </c>
      <c r="K78" s="133" t="s">
        <v>1024</v>
      </c>
      <c r="L78" s="133">
        <v>0.62</v>
      </c>
      <c r="M78" s="142">
        <v>-75.671000000000006</v>
      </c>
      <c r="N78" s="133">
        <v>0.56000000000000005</v>
      </c>
      <c r="O78" s="133">
        <v>2.62</v>
      </c>
      <c r="P78" s="133">
        <v>0.83</v>
      </c>
      <c r="Q78" s="133">
        <v>17.079999999999998</v>
      </c>
      <c r="R78" s="133">
        <v>17.07</v>
      </c>
      <c r="S78" s="133">
        <v>2.8</v>
      </c>
      <c r="T78" s="133">
        <v>28.626999999999999</v>
      </c>
      <c r="U78" s="139" t="s">
        <v>46</v>
      </c>
    </row>
    <row r="79" spans="1:21" x14ac:dyDescent="0.2">
      <c r="A79" s="133">
        <v>406.44</v>
      </c>
      <c r="B79" s="133">
        <v>6.74</v>
      </c>
      <c r="C79" s="133">
        <v>16.23</v>
      </c>
      <c r="D79" s="133">
        <v>406.17</v>
      </c>
      <c r="E79" s="133">
        <v>321.22000000000003</v>
      </c>
      <c r="F79" s="133">
        <v>5.64</v>
      </c>
      <c r="G79" s="133">
        <v>3.63</v>
      </c>
      <c r="H79" s="133">
        <v>13520029.970000001</v>
      </c>
      <c r="I79" s="133">
        <v>7184174.2800000003</v>
      </c>
      <c r="J79" s="133" t="s">
        <v>1025</v>
      </c>
      <c r="K79" s="133" t="s">
        <v>1026</v>
      </c>
      <c r="L79" s="133">
        <v>1.23</v>
      </c>
      <c r="M79" s="142">
        <v>2.86</v>
      </c>
      <c r="N79" s="133">
        <v>0.44</v>
      </c>
      <c r="O79" s="133">
        <v>-10.210000000000001</v>
      </c>
      <c r="P79" s="133">
        <v>1.37</v>
      </c>
      <c r="Q79" s="133">
        <v>17.12</v>
      </c>
      <c r="R79" s="133">
        <v>17.07</v>
      </c>
      <c r="S79" s="133">
        <v>2.81</v>
      </c>
      <c r="T79" s="133">
        <v>25.14</v>
      </c>
      <c r="U79" s="139" t="s">
        <v>46</v>
      </c>
    </row>
    <row r="80" spans="1:21" x14ac:dyDescent="0.2">
      <c r="A80" s="133">
        <v>418.01</v>
      </c>
      <c r="B80" s="133">
        <v>7.44</v>
      </c>
      <c r="C80" s="133">
        <v>16.5</v>
      </c>
      <c r="D80" s="133">
        <v>417.65</v>
      </c>
      <c r="E80" s="133">
        <v>332.7</v>
      </c>
      <c r="F80" s="133">
        <v>7.01</v>
      </c>
      <c r="G80" s="133">
        <v>4.03</v>
      </c>
      <c r="H80" s="133">
        <v>13520030.369999999</v>
      </c>
      <c r="I80" s="133">
        <v>7184175.6600000001</v>
      </c>
      <c r="J80" s="133" t="s">
        <v>1027</v>
      </c>
      <c r="K80" s="133" t="s">
        <v>1028</v>
      </c>
      <c r="L80" s="133">
        <v>0.61</v>
      </c>
      <c r="M80" s="142">
        <v>-49.164000000000001</v>
      </c>
      <c r="N80" s="133">
        <v>0.61</v>
      </c>
      <c r="O80" s="133">
        <v>0.23</v>
      </c>
      <c r="P80" s="133">
        <v>2.0499999999999998</v>
      </c>
      <c r="Q80" s="133">
        <v>17.149999999999999</v>
      </c>
      <c r="R80" s="133">
        <v>17.07</v>
      </c>
      <c r="S80" s="133">
        <v>2.81</v>
      </c>
      <c r="T80" s="133">
        <v>22.521999999999998</v>
      </c>
      <c r="U80" s="139" t="s">
        <v>46</v>
      </c>
    </row>
    <row r="81" spans="1:21" x14ac:dyDescent="0.2">
      <c r="A81" s="133">
        <v>431.45</v>
      </c>
      <c r="B81" s="133">
        <v>8.43</v>
      </c>
      <c r="C81" s="133">
        <v>9.1999999999999993</v>
      </c>
      <c r="D81" s="133">
        <v>430.96</v>
      </c>
      <c r="E81" s="133">
        <v>346.01</v>
      </c>
      <c r="F81" s="133">
        <v>8.82</v>
      </c>
      <c r="G81" s="133">
        <v>4.4400000000000004</v>
      </c>
      <c r="H81" s="133">
        <v>13520030.76</v>
      </c>
      <c r="I81" s="133">
        <v>7184177.4699999997</v>
      </c>
      <c r="J81" s="133" t="s">
        <v>1029</v>
      </c>
      <c r="K81" s="133" t="s">
        <v>1030</v>
      </c>
      <c r="L81" s="133">
        <v>1.05</v>
      </c>
      <c r="M81" s="142">
        <v>-36.143000000000001</v>
      </c>
      <c r="N81" s="133">
        <v>0.74</v>
      </c>
      <c r="O81" s="133">
        <v>-5.43</v>
      </c>
      <c r="P81" s="133">
        <v>3.03</v>
      </c>
      <c r="Q81" s="133">
        <v>17.149999999999999</v>
      </c>
      <c r="R81" s="133">
        <v>17.07</v>
      </c>
      <c r="S81" s="133">
        <v>2.81</v>
      </c>
      <c r="T81" s="133">
        <v>22.55</v>
      </c>
      <c r="U81" s="139" t="s">
        <v>46</v>
      </c>
    </row>
    <row r="82" spans="1:21" x14ac:dyDescent="0.2">
      <c r="A82" s="133">
        <v>443.05</v>
      </c>
      <c r="B82" s="133">
        <v>10.11</v>
      </c>
      <c r="C82" s="133">
        <v>2.48</v>
      </c>
      <c r="D82" s="133">
        <v>442.41</v>
      </c>
      <c r="E82" s="133">
        <v>357.46</v>
      </c>
      <c r="F82" s="133">
        <v>10.67</v>
      </c>
      <c r="G82" s="133">
        <v>4.62</v>
      </c>
      <c r="H82" s="133">
        <v>13520030.93</v>
      </c>
      <c r="I82" s="133">
        <v>7184179.3200000003</v>
      </c>
      <c r="J82" s="133" t="s">
        <v>1031</v>
      </c>
      <c r="K82" s="133" t="s">
        <v>886</v>
      </c>
      <c r="L82" s="133">
        <v>1.72</v>
      </c>
      <c r="M82" s="142">
        <v>-30.120999999999999</v>
      </c>
      <c r="N82" s="133">
        <v>1.45</v>
      </c>
      <c r="O82" s="133">
        <v>-5.79</v>
      </c>
      <c r="P82" s="133">
        <v>4.2</v>
      </c>
      <c r="Q82" s="133">
        <v>17.149999999999999</v>
      </c>
      <c r="R82" s="133">
        <v>17.07</v>
      </c>
      <c r="S82" s="133">
        <v>2.82</v>
      </c>
      <c r="T82" s="133">
        <v>22.606999999999999</v>
      </c>
      <c r="U82" s="139" t="s">
        <v>46</v>
      </c>
    </row>
    <row r="83" spans="1:21" x14ac:dyDescent="0.2">
      <c r="A83" s="133">
        <v>454.81</v>
      </c>
      <c r="B83" s="133">
        <v>12.05</v>
      </c>
      <c r="C83" s="133">
        <v>357.22</v>
      </c>
      <c r="D83" s="133">
        <v>453.95</v>
      </c>
      <c r="E83" s="133">
        <v>369</v>
      </c>
      <c r="F83" s="133">
        <v>12.93</v>
      </c>
      <c r="G83" s="133">
        <v>4.5999999999999996</v>
      </c>
      <c r="H83" s="133">
        <v>13520030.9</v>
      </c>
      <c r="I83" s="133">
        <v>7184181.5800000001</v>
      </c>
      <c r="J83" s="133" t="s">
        <v>1032</v>
      </c>
      <c r="K83" s="133" t="s">
        <v>1033</v>
      </c>
      <c r="L83" s="133">
        <v>1.86</v>
      </c>
      <c r="M83" s="142">
        <v>-9.0139999999999993</v>
      </c>
      <c r="N83" s="133">
        <v>1.65</v>
      </c>
      <c r="O83" s="133">
        <v>-4.47</v>
      </c>
      <c r="P83" s="133">
        <v>5.8</v>
      </c>
      <c r="Q83" s="133">
        <v>17.149999999999999</v>
      </c>
      <c r="R83" s="133">
        <v>17.07</v>
      </c>
      <c r="S83" s="133">
        <v>2.82</v>
      </c>
      <c r="T83" s="133">
        <v>22.655000000000001</v>
      </c>
      <c r="U83" s="139" t="s">
        <v>46</v>
      </c>
    </row>
    <row r="84" spans="1:21" x14ac:dyDescent="0.2">
      <c r="A84" s="133">
        <v>468.03</v>
      </c>
      <c r="B84" s="133">
        <v>14.06</v>
      </c>
      <c r="C84" s="133">
        <v>355.91</v>
      </c>
      <c r="D84" s="133">
        <v>466.83</v>
      </c>
      <c r="E84" s="133">
        <v>381.88</v>
      </c>
      <c r="F84" s="133">
        <v>15.91</v>
      </c>
      <c r="G84" s="133">
        <v>4.42</v>
      </c>
      <c r="H84" s="133">
        <v>13520030.699999999</v>
      </c>
      <c r="I84" s="133">
        <v>7184184.5599999996</v>
      </c>
      <c r="J84" s="133" t="s">
        <v>1034</v>
      </c>
      <c r="K84" s="133" t="s">
        <v>1035</v>
      </c>
      <c r="L84" s="133">
        <v>1.54</v>
      </c>
      <c r="M84" s="142">
        <v>6.1319999999999997</v>
      </c>
      <c r="N84" s="133">
        <v>1.52</v>
      </c>
      <c r="O84" s="133">
        <v>-0.99</v>
      </c>
      <c r="P84" s="133">
        <v>8.02</v>
      </c>
      <c r="Q84" s="133">
        <v>17.149999999999999</v>
      </c>
      <c r="R84" s="133">
        <v>17.079999999999998</v>
      </c>
      <c r="S84" s="133">
        <v>2.82</v>
      </c>
      <c r="T84" s="133">
        <v>22.609000000000002</v>
      </c>
      <c r="U84" s="139" t="s">
        <v>46</v>
      </c>
    </row>
    <row r="85" spans="1:21" x14ac:dyDescent="0.2">
      <c r="A85" s="133">
        <v>480.45</v>
      </c>
      <c r="B85" s="133">
        <v>16.22</v>
      </c>
      <c r="C85" s="133">
        <v>356.74</v>
      </c>
      <c r="D85" s="133">
        <v>478.81</v>
      </c>
      <c r="E85" s="133">
        <v>393.86</v>
      </c>
      <c r="F85" s="133">
        <v>19.149999999999999</v>
      </c>
      <c r="G85" s="133">
        <v>4.22</v>
      </c>
      <c r="H85" s="133">
        <v>13520030.470000001</v>
      </c>
      <c r="I85" s="133">
        <v>7184187.7999999998</v>
      </c>
      <c r="J85" s="133" t="s">
        <v>1036</v>
      </c>
      <c r="K85" s="133" t="s">
        <v>1037</v>
      </c>
      <c r="L85" s="133">
        <v>1.75</v>
      </c>
      <c r="M85" s="142">
        <v>18.190000000000001</v>
      </c>
      <c r="N85" s="133">
        <v>1.74</v>
      </c>
      <c r="O85" s="133">
        <v>0.67</v>
      </c>
      <c r="P85" s="133">
        <v>10.43</v>
      </c>
      <c r="Q85" s="133">
        <v>17.16</v>
      </c>
      <c r="R85" s="133">
        <v>17.079999999999998</v>
      </c>
      <c r="S85" s="133">
        <v>2.83</v>
      </c>
      <c r="T85" s="133">
        <v>22.442</v>
      </c>
      <c r="U85" s="139" t="s">
        <v>46</v>
      </c>
    </row>
    <row r="86" spans="1:21" x14ac:dyDescent="0.2">
      <c r="A86" s="133">
        <v>492.43</v>
      </c>
      <c r="B86" s="133">
        <v>18.649999999999999</v>
      </c>
      <c r="C86" s="133">
        <v>359.22</v>
      </c>
      <c r="D86" s="133">
        <v>490.24</v>
      </c>
      <c r="E86" s="133">
        <v>405.29</v>
      </c>
      <c r="F86" s="133">
        <v>22.73</v>
      </c>
      <c r="G86" s="133">
        <v>4.09</v>
      </c>
      <c r="H86" s="133">
        <v>13520030.32</v>
      </c>
      <c r="I86" s="133">
        <v>7184191.3799999999</v>
      </c>
      <c r="J86" s="133" t="s">
        <v>1038</v>
      </c>
      <c r="K86" s="133" t="s">
        <v>1039</v>
      </c>
      <c r="L86" s="133">
        <v>2.12</v>
      </c>
      <c r="M86" s="142">
        <v>11.523999999999999</v>
      </c>
      <c r="N86" s="133">
        <v>2.0299999999999998</v>
      </c>
      <c r="O86" s="133">
        <v>2.0699999999999998</v>
      </c>
      <c r="P86" s="133">
        <v>13.04</v>
      </c>
      <c r="Q86" s="133">
        <v>17.16</v>
      </c>
      <c r="R86" s="133">
        <v>17.079999999999998</v>
      </c>
      <c r="S86" s="133">
        <v>2.83</v>
      </c>
      <c r="T86" s="133">
        <v>22.126000000000001</v>
      </c>
      <c r="U86" s="139" t="s">
        <v>46</v>
      </c>
    </row>
    <row r="87" spans="1:21" x14ac:dyDescent="0.2">
      <c r="A87" s="133">
        <v>505.1</v>
      </c>
      <c r="B87" s="133">
        <v>20.12</v>
      </c>
      <c r="C87" s="133">
        <v>0.09</v>
      </c>
      <c r="D87" s="133">
        <v>502.19</v>
      </c>
      <c r="E87" s="133">
        <v>417.24</v>
      </c>
      <c r="F87" s="133">
        <v>26.94</v>
      </c>
      <c r="G87" s="133">
        <v>4.07</v>
      </c>
      <c r="H87" s="133">
        <v>13520030.27</v>
      </c>
      <c r="I87" s="133">
        <v>7184195.5899999999</v>
      </c>
      <c r="J87" s="133" t="s">
        <v>1040</v>
      </c>
      <c r="K87" s="133" t="s">
        <v>1041</v>
      </c>
      <c r="L87" s="133">
        <v>1.18</v>
      </c>
      <c r="M87" s="142">
        <v>3.9940000000000002</v>
      </c>
      <c r="N87" s="133">
        <v>1.1599999999999999</v>
      </c>
      <c r="O87" s="133">
        <v>0.69</v>
      </c>
      <c r="P87" s="133">
        <v>16.010000000000002</v>
      </c>
      <c r="Q87" s="133">
        <v>17.16</v>
      </c>
      <c r="R87" s="133">
        <v>17.079999999999998</v>
      </c>
      <c r="S87" s="133">
        <v>2.83</v>
      </c>
      <c r="T87" s="133">
        <v>21.574000000000002</v>
      </c>
      <c r="U87" s="139" t="s">
        <v>46</v>
      </c>
    </row>
    <row r="88" spans="1:21" x14ac:dyDescent="0.2">
      <c r="A88" s="133">
        <v>516.66999999999996</v>
      </c>
      <c r="B88" s="133">
        <v>21.71</v>
      </c>
      <c r="C88" s="133">
        <v>0.39</v>
      </c>
      <c r="D88" s="133">
        <v>513</v>
      </c>
      <c r="E88" s="133">
        <v>428.05</v>
      </c>
      <c r="F88" s="133">
        <v>31.07</v>
      </c>
      <c r="G88" s="133">
        <v>4.09</v>
      </c>
      <c r="H88" s="133">
        <v>13520030.26</v>
      </c>
      <c r="I88" s="133">
        <v>7184199.7199999997</v>
      </c>
      <c r="J88" s="133" t="s">
        <v>1042</v>
      </c>
      <c r="K88" s="133" t="s">
        <v>1043</v>
      </c>
      <c r="L88" s="133">
        <v>1.38</v>
      </c>
      <c r="M88" s="142">
        <v>-7.8230000000000004</v>
      </c>
      <c r="N88" s="133">
        <v>1.37</v>
      </c>
      <c r="O88" s="133">
        <v>0.26</v>
      </c>
      <c r="P88" s="133">
        <v>18.89</v>
      </c>
      <c r="Q88" s="133">
        <v>17.170000000000002</v>
      </c>
      <c r="R88" s="133">
        <v>17.09</v>
      </c>
      <c r="S88" s="133">
        <v>2.83</v>
      </c>
      <c r="T88" s="133">
        <v>20.901</v>
      </c>
      <c r="U88" s="139" t="s">
        <v>46</v>
      </c>
    </row>
    <row r="89" spans="1:21" x14ac:dyDescent="0.2">
      <c r="A89" s="133">
        <v>530.26</v>
      </c>
      <c r="B89" s="133">
        <v>22.96</v>
      </c>
      <c r="C89" s="133">
        <v>359.95</v>
      </c>
      <c r="D89" s="133">
        <v>525.57000000000005</v>
      </c>
      <c r="E89" s="133">
        <v>440.62</v>
      </c>
      <c r="F89" s="133">
        <v>36.229999999999997</v>
      </c>
      <c r="G89" s="133">
        <v>4.0999999999999996</v>
      </c>
      <c r="H89" s="133">
        <v>13520030.24</v>
      </c>
      <c r="I89" s="133">
        <v>7184204.8799999999</v>
      </c>
      <c r="J89" s="133" t="s">
        <v>1044</v>
      </c>
      <c r="K89" s="133" t="s">
        <v>1045</v>
      </c>
      <c r="L89" s="133">
        <v>0.93</v>
      </c>
      <c r="M89" s="142">
        <v>9.9410000000000007</v>
      </c>
      <c r="N89" s="133">
        <v>0.92</v>
      </c>
      <c r="O89" s="133">
        <v>-0.32</v>
      </c>
      <c r="P89" s="133">
        <v>22.51</v>
      </c>
      <c r="Q89" s="133">
        <v>17.170000000000002</v>
      </c>
      <c r="R89" s="133">
        <v>17.09</v>
      </c>
      <c r="S89" s="133">
        <v>2.84</v>
      </c>
      <c r="T89" s="133">
        <v>19.888000000000002</v>
      </c>
      <c r="U89" s="139" t="s">
        <v>46</v>
      </c>
    </row>
    <row r="90" spans="1:21" x14ac:dyDescent="0.2">
      <c r="A90" s="133">
        <v>541.25</v>
      </c>
      <c r="B90" s="133">
        <v>24.25</v>
      </c>
      <c r="C90" s="133">
        <v>0.5</v>
      </c>
      <c r="D90" s="133">
        <v>535.64</v>
      </c>
      <c r="E90" s="133">
        <v>450.69</v>
      </c>
      <c r="F90" s="133">
        <v>40.630000000000003</v>
      </c>
      <c r="G90" s="133">
        <v>4.12</v>
      </c>
      <c r="H90" s="133">
        <v>13520030.23</v>
      </c>
      <c r="I90" s="133">
        <v>7184209.2800000003</v>
      </c>
      <c r="J90" s="133" t="s">
        <v>1046</v>
      </c>
      <c r="K90" s="133" t="s">
        <v>1047</v>
      </c>
      <c r="L90" s="133">
        <v>1.19</v>
      </c>
      <c r="M90" s="142">
        <v>-10.736000000000001</v>
      </c>
      <c r="N90" s="133">
        <v>1.17</v>
      </c>
      <c r="O90" s="133">
        <v>0.5</v>
      </c>
      <c r="P90" s="133">
        <v>25.58</v>
      </c>
      <c r="Q90" s="133">
        <v>17.18</v>
      </c>
      <c r="R90" s="133">
        <v>17.09</v>
      </c>
      <c r="S90" s="133">
        <v>2.84</v>
      </c>
      <c r="T90" s="133">
        <v>18.919</v>
      </c>
      <c r="U90" s="139" t="s">
        <v>46</v>
      </c>
    </row>
    <row r="91" spans="1:21" x14ac:dyDescent="0.2">
      <c r="A91" s="133">
        <v>554.75</v>
      </c>
      <c r="B91" s="133">
        <v>26.01</v>
      </c>
      <c r="C91" s="133">
        <v>359.74</v>
      </c>
      <c r="D91" s="133">
        <v>547.86</v>
      </c>
      <c r="E91" s="133">
        <v>462.91</v>
      </c>
      <c r="F91" s="133">
        <v>46.37</v>
      </c>
      <c r="G91" s="133">
        <v>4.13</v>
      </c>
      <c r="H91" s="133">
        <v>13520030.199999999</v>
      </c>
      <c r="I91" s="133">
        <v>7184215.0099999998</v>
      </c>
      <c r="J91" s="133" t="s">
        <v>1048</v>
      </c>
      <c r="K91" s="133" t="s">
        <v>1049</v>
      </c>
      <c r="L91" s="133">
        <v>1.33</v>
      </c>
      <c r="M91" s="142">
        <v>10.079000000000001</v>
      </c>
      <c r="N91" s="133">
        <v>1.3</v>
      </c>
      <c r="O91" s="133">
        <v>-0.56000000000000005</v>
      </c>
      <c r="P91" s="133">
        <v>29.6</v>
      </c>
      <c r="Q91" s="133">
        <v>17.190000000000001</v>
      </c>
      <c r="R91" s="133">
        <v>17.100000000000001</v>
      </c>
      <c r="S91" s="133">
        <v>2.85</v>
      </c>
      <c r="T91" s="133">
        <v>17.547000000000001</v>
      </c>
      <c r="U91" s="139" t="s">
        <v>46</v>
      </c>
    </row>
    <row r="92" spans="1:21" x14ac:dyDescent="0.2">
      <c r="A92" s="133">
        <v>566.17999999999995</v>
      </c>
      <c r="B92" s="133">
        <v>27.06</v>
      </c>
      <c r="C92" s="133">
        <v>0.15</v>
      </c>
      <c r="D92" s="133">
        <v>558.09</v>
      </c>
      <c r="E92" s="133">
        <v>473.14</v>
      </c>
      <c r="F92" s="133">
        <v>51.47</v>
      </c>
      <c r="G92" s="133">
        <v>4.13</v>
      </c>
      <c r="H92" s="133">
        <v>13520030.16</v>
      </c>
      <c r="I92" s="133">
        <v>7184220.1200000001</v>
      </c>
      <c r="J92" s="133" t="s">
        <v>1050</v>
      </c>
      <c r="K92" s="133" t="s">
        <v>1051</v>
      </c>
      <c r="L92" s="133">
        <v>0.93</v>
      </c>
      <c r="M92" s="142">
        <v>2.339</v>
      </c>
      <c r="N92" s="133">
        <v>0.92</v>
      </c>
      <c r="O92" s="133">
        <v>0.36</v>
      </c>
      <c r="P92" s="133">
        <v>33.18</v>
      </c>
      <c r="Q92" s="133">
        <v>17.2</v>
      </c>
      <c r="R92" s="133">
        <v>17.100000000000001</v>
      </c>
      <c r="S92" s="133">
        <v>2.85</v>
      </c>
      <c r="T92" s="133">
        <v>16.268000000000001</v>
      </c>
      <c r="U92" s="139" t="s">
        <v>46</v>
      </c>
    </row>
    <row r="93" spans="1:21" x14ac:dyDescent="0.2">
      <c r="A93" s="133">
        <v>579.51</v>
      </c>
      <c r="B93" s="133">
        <v>28.46</v>
      </c>
      <c r="C93" s="133">
        <v>0.27</v>
      </c>
      <c r="D93" s="133">
        <v>569.89</v>
      </c>
      <c r="E93" s="133">
        <v>484.94</v>
      </c>
      <c r="F93" s="133">
        <v>57.68</v>
      </c>
      <c r="G93" s="133">
        <v>4.1500000000000004</v>
      </c>
      <c r="H93" s="133">
        <v>13520030.15</v>
      </c>
      <c r="I93" s="133">
        <v>7184226.3300000001</v>
      </c>
      <c r="J93" s="133" t="s">
        <v>1052</v>
      </c>
      <c r="K93" s="133" t="s">
        <v>1053</v>
      </c>
      <c r="L93" s="133">
        <v>1.05</v>
      </c>
      <c r="M93" s="142">
        <v>12.269</v>
      </c>
      <c r="N93" s="133">
        <v>1.05</v>
      </c>
      <c r="O93" s="133">
        <v>0.09</v>
      </c>
      <c r="P93" s="133">
        <v>37.520000000000003</v>
      </c>
      <c r="Q93" s="133">
        <v>17.21</v>
      </c>
      <c r="R93" s="133">
        <v>17.11</v>
      </c>
      <c r="S93" s="133">
        <v>2.86</v>
      </c>
      <c r="T93" s="133">
        <v>14.666</v>
      </c>
      <c r="U93" s="139" t="s">
        <v>46</v>
      </c>
    </row>
    <row r="94" spans="1:21" x14ac:dyDescent="0.2">
      <c r="A94" s="133">
        <v>591</v>
      </c>
      <c r="B94" s="133">
        <v>29.93</v>
      </c>
      <c r="C94" s="133">
        <v>0.91</v>
      </c>
      <c r="D94" s="133">
        <v>579.91999999999996</v>
      </c>
      <c r="E94" s="133">
        <v>494.97</v>
      </c>
      <c r="F94" s="133">
        <v>63.29</v>
      </c>
      <c r="G94" s="133">
        <v>4.21</v>
      </c>
      <c r="H94" s="133">
        <v>13520030.17</v>
      </c>
      <c r="I94" s="133">
        <v>7184231.9299999997</v>
      </c>
      <c r="J94" s="133" t="s">
        <v>1054</v>
      </c>
      <c r="K94" s="133" t="s">
        <v>1055</v>
      </c>
      <c r="L94" s="133">
        <v>1.31</v>
      </c>
      <c r="M94" s="142">
        <v>32.031999999999996</v>
      </c>
      <c r="N94" s="133">
        <v>1.28</v>
      </c>
      <c r="O94" s="133">
        <v>0.56000000000000005</v>
      </c>
      <c r="P94" s="133">
        <v>41.42</v>
      </c>
      <c r="Q94" s="133">
        <v>17.22</v>
      </c>
      <c r="R94" s="133">
        <v>17.11</v>
      </c>
      <c r="S94" s="133">
        <v>2.87</v>
      </c>
      <c r="T94" s="133">
        <v>13.289</v>
      </c>
      <c r="U94" s="139" t="s">
        <v>46</v>
      </c>
    </row>
    <row r="95" spans="1:21" x14ac:dyDescent="0.2">
      <c r="A95" s="133">
        <v>604.32000000000005</v>
      </c>
      <c r="B95" s="133">
        <v>31.32</v>
      </c>
      <c r="C95" s="133">
        <v>2.57</v>
      </c>
      <c r="D95" s="133">
        <v>591.38</v>
      </c>
      <c r="E95" s="133">
        <v>506.43</v>
      </c>
      <c r="F95" s="133">
        <v>70.069999999999993</v>
      </c>
      <c r="G95" s="133">
        <v>4.42</v>
      </c>
      <c r="H95" s="133">
        <v>13520030.33</v>
      </c>
      <c r="I95" s="133">
        <v>7184238.7199999997</v>
      </c>
      <c r="J95" s="133" t="s">
        <v>1056</v>
      </c>
      <c r="K95" s="133" t="s">
        <v>1057</v>
      </c>
      <c r="L95" s="133">
        <v>1.22</v>
      </c>
      <c r="M95" s="142">
        <v>4.1749999999999998</v>
      </c>
      <c r="N95" s="133">
        <v>1.04</v>
      </c>
      <c r="O95" s="133">
        <v>1.25</v>
      </c>
      <c r="P95" s="133">
        <v>46.03</v>
      </c>
      <c r="Q95" s="133">
        <v>17.239999999999998</v>
      </c>
      <c r="R95" s="133">
        <v>17.11</v>
      </c>
      <c r="S95" s="133">
        <v>2.87</v>
      </c>
      <c r="T95" s="133">
        <v>11.746</v>
      </c>
      <c r="U95" s="139" t="s">
        <v>46</v>
      </c>
    </row>
    <row r="96" spans="1:21" x14ac:dyDescent="0.2">
      <c r="A96" s="133">
        <v>615.79999999999995</v>
      </c>
      <c r="B96" s="133">
        <v>32.96</v>
      </c>
      <c r="C96" s="133">
        <v>2.79</v>
      </c>
      <c r="D96" s="133">
        <v>601.1</v>
      </c>
      <c r="E96" s="133">
        <v>516.15</v>
      </c>
      <c r="F96" s="133">
        <v>76.17</v>
      </c>
      <c r="G96" s="133">
        <v>4.7</v>
      </c>
      <c r="H96" s="133">
        <v>13520030.58</v>
      </c>
      <c r="I96" s="133">
        <v>7184244.8200000003</v>
      </c>
      <c r="J96" s="133" t="s">
        <v>1058</v>
      </c>
      <c r="K96" s="133" t="s">
        <v>1059</v>
      </c>
      <c r="L96" s="133">
        <v>1.43</v>
      </c>
      <c r="M96" s="142">
        <v>11.579000000000001</v>
      </c>
      <c r="N96" s="133">
        <v>1.43</v>
      </c>
      <c r="O96" s="133">
        <v>0.19</v>
      </c>
      <c r="P96" s="133">
        <v>50.1</v>
      </c>
      <c r="Q96" s="133">
        <v>17.260000000000002</v>
      </c>
      <c r="R96" s="133">
        <v>17.12</v>
      </c>
      <c r="S96" s="133">
        <v>2.88</v>
      </c>
      <c r="T96" s="133">
        <v>10.548999999999999</v>
      </c>
      <c r="U96" s="139" t="s">
        <v>46</v>
      </c>
    </row>
    <row r="97" spans="1:21" x14ac:dyDescent="0.2">
      <c r="A97" s="133">
        <v>628.34</v>
      </c>
      <c r="B97" s="133">
        <v>34.51</v>
      </c>
      <c r="C97" s="133">
        <v>3.35</v>
      </c>
      <c r="D97" s="133">
        <v>611.53</v>
      </c>
      <c r="E97" s="133">
        <v>526.58000000000004</v>
      </c>
      <c r="F97" s="133">
        <v>83.12</v>
      </c>
      <c r="G97" s="133">
        <v>5.08</v>
      </c>
      <c r="H97" s="133">
        <v>13520030.9</v>
      </c>
      <c r="I97" s="133">
        <v>7184251.7699999996</v>
      </c>
      <c r="J97" s="133" t="s">
        <v>1060</v>
      </c>
      <c r="K97" s="133" t="s">
        <v>1061</v>
      </c>
      <c r="L97" s="133">
        <v>1.26</v>
      </c>
      <c r="M97" s="142">
        <v>0.52800000000000002</v>
      </c>
      <c r="N97" s="133">
        <v>1.24</v>
      </c>
      <c r="O97" s="133">
        <v>0.45</v>
      </c>
      <c r="P97" s="133">
        <v>54.72</v>
      </c>
      <c r="Q97" s="133">
        <v>17.28</v>
      </c>
      <c r="R97" s="133">
        <v>17.12</v>
      </c>
      <c r="S97" s="133">
        <v>2.89</v>
      </c>
      <c r="T97" s="133">
        <v>9.3960000000000008</v>
      </c>
      <c r="U97" s="139" t="s">
        <v>46</v>
      </c>
    </row>
    <row r="98" spans="1:21" x14ac:dyDescent="0.2">
      <c r="A98" s="133">
        <v>640.96</v>
      </c>
      <c r="B98" s="133">
        <v>35.78</v>
      </c>
      <c r="C98" s="133">
        <v>3.37</v>
      </c>
      <c r="D98" s="133">
        <v>621.85</v>
      </c>
      <c r="E98" s="133">
        <v>536.9</v>
      </c>
      <c r="F98" s="133">
        <v>90.37</v>
      </c>
      <c r="G98" s="133">
        <v>5.5</v>
      </c>
      <c r="H98" s="133">
        <v>13520031.279999999</v>
      </c>
      <c r="I98" s="133">
        <v>7184259.0300000003</v>
      </c>
      <c r="J98" s="133" t="s">
        <v>1062</v>
      </c>
      <c r="K98" s="133" t="s">
        <v>1063</v>
      </c>
      <c r="L98" s="133">
        <v>1.01</v>
      </c>
      <c r="M98" s="142">
        <v>-32.283000000000001</v>
      </c>
      <c r="N98" s="133">
        <v>1.01</v>
      </c>
      <c r="O98" s="133">
        <v>0.02</v>
      </c>
      <c r="P98" s="133">
        <v>59.5</v>
      </c>
      <c r="Q98" s="133">
        <v>17.3</v>
      </c>
      <c r="R98" s="133">
        <v>17.13</v>
      </c>
      <c r="S98" s="133">
        <v>2.9</v>
      </c>
      <c r="T98" s="133">
        <v>8.3810000000000002</v>
      </c>
      <c r="U98" s="139" t="s">
        <v>46</v>
      </c>
    </row>
    <row r="99" spans="1:21" x14ac:dyDescent="0.2">
      <c r="A99" s="133">
        <v>654.28</v>
      </c>
      <c r="B99" s="133">
        <v>36.770000000000003</v>
      </c>
      <c r="C99" s="133">
        <v>2.33</v>
      </c>
      <c r="D99" s="133">
        <v>632.58000000000004</v>
      </c>
      <c r="E99" s="133">
        <v>547.63</v>
      </c>
      <c r="F99" s="133">
        <v>98.24</v>
      </c>
      <c r="G99" s="133">
        <v>5.89</v>
      </c>
      <c r="H99" s="133">
        <v>13520031.619999999</v>
      </c>
      <c r="I99" s="133">
        <v>7184266.9000000004</v>
      </c>
      <c r="J99" s="133" t="s">
        <v>1064</v>
      </c>
      <c r="K99" s="133" t="s">
        <v>1065</v>
      </c>
      <c r="L99" s="133">
        <v>0.88</v>
      </c>
      <c r="M99" s="142">
        <v>-49.655000000000001</v>
      </c>
      <c r="N99" s="133">
        <v>0.74</v>
      </c>
      <c r="O99" s="133">
        <v>-0.78</v>
      </c>
      <c r="P99" s="133">
        <v>64.75</v>
      </c>
      <c r="Q99" s="133">
        <v>17.329999999999998</v>
      </c>
      <c r="R99" s="133">
        <v>17.13</v>
      </c>
      <c r="S99" s="133">
        <v>2.91</v>
      </c>
      <c r="T99" s="133">
        <v>7.452</v>
      </c>
      <c r="U99" s="139" t="s">
        <v>46</v>
      </c>
    </row>
    <row r="100" spans="1:21" x14ac:dyDescent="0.2">
      <c r="A100" s="133">
        <v>665.64</v>
      </c>
      <c r="B100" s="133">
        <v>37.31</v>
      </c>
      <c r="C100" s="133">
        <v>1.29</v>
      </c>
      <c r="D100" s="133">
        <v>641.65</v>
      </c>
      <c r="E100" s="133">
        <v>556.70000000000005</v>
      </c>
      <c r="F100" s="133">
        <v>105.08</v>
      </c>
      <c r="G100" s="133">
        <v>6.11</v>
      </c>
      <c r="H100" s="133">
        <v>13520031.789999999</v>
      </c>
      <c r="I100" s="133">
        <v>7184273.7400000002</v>
      </c>
      <c r="J100" s="133" t="s">
        <v>1066</v>
      </c>
      <c r="K100" s="133" t="s">
        <v>1067</v>
      </c>
      <c r="L100" s="133">
        <v>0.73</v>
      </c>
      <c r="M100" s="142">
        <v>-10.1</v>
      </c>
      <c r="N100" s="133">
        <v>0.48</v>
      </c>
      <c r="O100" s="133">
        <v>-0.92</v>
      </c>
      <c r="P100" s="133">
        <v>69.400000000000006</v>
      </c>
      <c r="Q100" s="133">
        <v>17.36</v>
      </c>
      <c r="R100" s="133">
        <v>17.14</v>
      </c>
      <c r="S100" s="133">
        <v>2.92</v>
      </c>
      <c r="T100" s="133">
        <v>6.7290000000000001</v>
      </c>
      <c r="U100" s="139" t="s">
        <v>46</v>
      </c>
    </row>
    <row r="101" spans="1:21" x14ac:dyDescent="0.2">
      <c r="A101" s="133">
        <v>678.8</v>
      </c>
      <c r="B101" s="133">
        <v>39.83</v>
      </c>
      <c r="C101" s="133">
        <v>0.59</v>
      </c>
      <c r="D101" s="133">
        <v>651.94000000000005</v>
      </c>
      <c r="E101" s="133">
        <v>566.99</v>
      </c>
      <c r="F101" s="133">
        <v>113.29</v>
      </c>
      <c r="G101" s="133">
        <v>6.24</v>
      </c>
      <c r="H101" s="133">
        <v>13520031.869999999</v>
      </c>
      <c r="I101" s="133">
        <v>7184281.9500000002</v>
      </c>
      <c r="J101" s="133" t="s">
        <v>1068</v>
      </c>
      <c r="K101" s="133" t="s">
        <v>1069</v>
      </c>
      <c r="L101" s="133">
        <v>1.94</v>
      </c>
      <c r="M101" s="142">
        <v>-9.3940000000000001</v>
      </c>
      <c r="N101" s="133">
        <v>1.91</v>
      </c>
      <c r="O101" s="133">
        <v>-0.53</v>
      </c>
      <c r="P101" s="133">
        <v>75.06</v>
      </c>
      <c r="Q101" s="133">
        <v>17.399999999999999</v>
      </c>
      <c r="R101" s="133">
        <v>17.149999999999999</v>
      </c>
      <c r="S101" s="133">
        <v>2.93</v>
      </c>
      <c r="T101" s="133">
        <v>5.9249999999999998</v>
      </c>
      <c r="U101" s="139" t="s">
        <v>46</v>
      </c>
    </row>
    <row r="102" spans="1:21" x14ac:dyDescent="0.2">
      <c r="A102" s="133">
        <v>690.15</v>
      </c>
      <c r="B102" s="133">
        <v>40.98</v>
      </c>
      <c r="C102" s="133">
        <v>0.3</v>
      </c>
      <c r="D102" s="133">
        <v>660.58</v>
      </c>
      <c r="E102" s="133">
        <v>575.63</v>
      </c>
      <c r="F102" s="133">
        <v>120.64</v>
      </c>
      <c r="G102" s="133">
        <v>6.3</v>
      </c>
      <c r="H102" s="133">
        <v>13520031.880000001</v>
      </c>
      <c r="I102" s="133">
        <v>7184289.2999999998</v>
      </c>
      <c r="J102" s="133" t="s">
        <v>1070</v>
      </c>
      <c r="K102" s="133" t="s">
        <v>1071</v>
      </c>
      <c r="L102" s="133">
        <v>1.03</v>
      </c>
      <c r="M102" s="142">
        <v>-44.039000000000001</v>
      </c>
      <c r="N102" s="133">
        <v>1.01</v>
      </c>
      <c r="O102" s="133">
        <v>-0.26</v>
      </c>
      <c r="P102" s="133">
        <v>80.180000000000007</v>
      </c>
      <c r="Q102" s="133">
        <v>17.43</v>
      </c>
      <c r="R102" s="133">
        <v>17.149999999999999</v>
      </c>
      <c r="S102" s="133">
        <v>2.94</v>
      </c>
      <c r="T102" s="133">
        <v>5.2770000000000001</v>
      </c>
      <c r="U102" s="139" t="s">
        <v>46</v>
      </c>
    </row>
    <row r="103" spans="1:21" x14ac:dyDescent="0.2">
      <c r="A103" s="133">
        <v>703.66</v>
      </c>
      <c r="B103" s="133">
        <v>42.05</v>
      </c>
      <c r="C103" s="133">
        <v>358.77</v>
      </c>
      <c r="D103" s="133">
        <v>670.7</v>
      </c>
      <c r="E103" s="133">
        <v>585.75</v>
      </c>
      <c r="F103" s="133">
        <v>129.6</v>
      </c>
      <c r="G103" s="133">
        <v>6.22</v>
      </c>
      <c r="H103" s="133">
        <v>13520031.74</v>
      </c>
      <c r="I103" s="133">
        <v>7184298.2599999998</v>
      </c>
      <c r="J103" s="133" t="s">
        <v>1072</v>
      </c>
      <c r="K103" s="133" t="s">
        <v>1073</v>
      </c>
      <c r="L103" s="133">
        <v>1.0900000000000001</v>
      </c>
      <c r="M103" s="142">
        <v>1.823</v>
      </c>
      <c r="N103" s="133">
        <v>0.79</v>
      </c>
      <c r="O103" s="133">
        <v>-1.1299999999999999</v>
      </c>
      <c r="P103" s="133">
        <v>86.52</v>
      </c>
      <c r="Q103" s="133">
        <v>17.48</v>
      </c>
      <c r="R103" s="133">
        <v>17.16</v>
      </c>
      <c r="S103" s="133">
        <v>2.95</v>
      </c>
      <c r="T103" s="133">
        <v>4.5460000000000003</v>
      </c>
      <c r="U103" s="139" t="s">
        <v>46</v>
      </c>
    </row>
    <row r="104" spans="1:21" x14ac:dyDescent="0.2">
      <c r="A104" s="133">
        <v>715.2</v>
      </c>
      <c r="B104" s="133">
        <v>43.79</v>
      </c>
      <c r="C104" s="133">
        <v>358.85</v>
      </c>
      <c r="D104" s="133">
        <v>679.15</v>
      </c>
      <c r="E104" s="133">
        <v>594.20000000000005</v>
      </c>
      <c r="F104" s="133">
        <v>137.44999999999999</v>
      </c>
      <c r="G104" s="133">
        <v>6.06</v>
      </c>
      <c r="H104" s="133">
        <v>13520031.529999999</v>
      </c>
      <c r="I104" s="133">
        <v>7184306.1100000003</v>
      </c>
      <c r="J104" s="133" t="s">
        <v>1074</v>
      </c>
      <c r="K104" s="133" t="s">
        <v>1075</v>
      </c>
      <c r="L104" s="133">
        <v>1.51</v>
      </c>
      <c r="M104" s="142">
        <v>1.9419999999999999</v>
      </c>
      <c r="N104" s="133">
        <v>1.51</v>
      </c>
      <c r="O104" s="133">
        <v>7.0000000000000007E-2</v>
      </c>
      <c r="P104" s="133">
        <v>92.15</v>
      </c>
      <c r="Q104" s="133">
        <v>17.52</v>
      </c>
      <c r="R104" s="133">
        <v>17.16</v>
      </c>
      <c r="S104" s="133">
        <v>2.97</v>
      </c>
      <c r="T104" s="133">
        <v>3.9590000000000001</v>
      </c>
      <c r="U104" s="139" t="s">
        <v>46</v>
      </c>
    </row>
    <row r="105" spans="1:21" x14ac:dyDescent="0.2">
      <c r="A105" s="133">
        <v>728.39</v>
      </c>
      <c r="B105" s="133">
        <v>45.69</v>
      </c>
      <c r="C105" s="133">
        <v>358.94</v>
      </c>
      <c r="D105" s="133">
        <v>688.52</v>
      </c>
      <c r="E105" s="133">
        <v>603.57000000000005</v>
      </c>
      <c r="F105" s="133">
        <v>146.74</v>
      </c>
      <c r="G105" s="133">
        <v>5.88</v>
      </c>
      <c r="H105" s="133">
        <v>13520031.289999999</v>
      </c>
      <c r="I105" s="133">
        <v>7184315.3899999997</v>
      </c>
      <c r="J105" s="133" t="s">
        <v>1076</v>
      </c>
      <c r="K105" s="133" t="s">
        <v>1077</v>
      </c>
      <c r="L105" s="133">
        <v>1.44</v>
      </c>
      <c r="M105" s="142">
        <v>-0.23100000000000001</v>
      </c>
      <c r="N105" s="133">
        <v>1.44</v>
      </c>
      <c r="O105" s="133">
        <v>7.0000000000000007E-2</v>
      </c>
      <c r="P105" s="133">
        <v>98.79</v>
      </c>
      <c r="Q105" s="133">
        <v>17.579999999999998</v>
      </c>
      <c r="R105" s="133">
        <v>17.170000000000002</v>
      </c>
      <c r="S105" s="133">
        <v>2.98</v>
      </c>
      <c r="T105" s="133">
        <v>3.347</v>
      </c>
      <c r="U105" s="139" t="s">
        <v>46</v>
      </c>
    </row>
    <row r="106" spans="1:21" x14ac:dyDescent="0.2">
      <c r="A106" s="133">
        <v>739.87</v>
      </c>
      <c r="B106" s="133">
        <v>47.52</v>
      </c>
      <c r="C106" s="133">
        <v>358.93</v>
      </c>
      <c r="D106" s="133">
        <v>696.4</v>
      </c>
      <c r="E106" s="133">
        <v>611.45000000000005</v>
      </c>
      <c r="F106" s="133">
        <v>155.08000000000001</v>
      </c>
      <c r="G106" s="133">
        <v>5.73</v>
      </c>
      <c r="H106" s="133">
        <v>13520031.08</v>
      </c>
      <c r="I106" s="133">
        <v>7184323.7300000004</v>
      </c>
      <c r="J106" s="133" t="s">
        <v>1078</v>
      </c>
      <c r="K106" s="133" t="s">
        <v>1079</v>
      </c>
      <c r="L106" s="133">
        <v>1.59</v>
      </c>
      <c r="M106" s="142">
        <v>-17.021000000000001</v>
      </c>
      <c r="N106" s="133">
        <v>1.59</v>
      </c>
      <c r="O106" s="133">
        <v>-0.01</v>
      </c>
      <c r="P106" s="133">
        <v>104.75</v>
      </c>
      <c r="Q106" s="133">
        <v>17.63</v>
      </c>
      <c r="R106" s="133">
        <v>17.170000000000002</v>
      </c>
      <c r="S106" s="133">
        <v>3</v>
      </c>
      <c r="T106" s="133">
        <v>2.8849999999999998</v>
      </c>
      <c r="U106" s="139" t="s">
        <v>46</v>
      </c>
    </row>
    <row r="107" spans="1:21" x14ac:dyDescent="0.2">
      <c r="A107" s="133">
        <v>753.3</v>
      </c>
      <c r="B107" s="133">
        <v>48.9</v>
      </c>
      <c r="C107" s="133">
        <v>358.37</v>
      </c>
      <c r="D107" s="133">
        <v>705.35</v>
      </c>
      <c r="E107" s="133">
        <v>620.4</v>
      </c>
      <c r="F107" s="133">
        <v>165.09</v>
      </c>
      <c r="G107" s="133">
        <v>5.49</v>
      </c>
      <c r="H107" s="133">
        <v>13520030.77</v>
      </c>
      <c r="I107" s="133">
        <v>7184333.7400000002</v>
      </c>
      <c r="J107" s="133" t="s">
        <v>1080</v>
      </c>
      <c r="K107" s="133" t="s">
        <v>1081</v>
      </c>
      <c r="L107" s="133">
        <v>1.07</v>
      </c>
      <c r="M107" s="142">
        <v>11.33</v>
      </c>
      <c r="N107" s="133">
        <v>1.03</v>
      </c>
      <c r="O107" s="133">
        <v>-0.42</v>
      </c>
      <c r="P107" s="133">
        <v>111.94</v>
      </c>
      <c r="Q107" s="133">
        <v>17.7</v>
      </c>
      <c r="R107" s="133">
        <v>17.18</v>
      </c>
      <c r="S107" s="133">
        <v>3.01</v>
      </c>
      <c r="T107" s="133">
        <v>2.403</v>
      </c>
      <c r="U107" s="139" t="s">
        <v>46</v>
      </c>
    </row>
    <row r="108" spans="1:21" x14ac:dyDescent="0.2">
      <c r="A108" s="133">
        <v>764.74</v>
      </c>
      <c r="B108" s="133">
        <v>50.44</v>
      </c>
      <c r="C108" s="133">
        <v>358.77</v>
      </c>
      <c r="D108" s="133">
        <v>712.76</v>
      </c>
      <c r="E108" s="133">
        <v>627.80999999999995</v>
      </c>
      <c r="F108" s="133">
        <v>173.8</v>
      </c>
      <c r="G108" s="133">
        <v>5.27</v>
      </c>
      <c r="H108" s="133">
        <v>13520030.5</v>
      </c>
      <c r="I108" s="133">
        <v>7184342.46</v>
      </c>
      <c r="J108" s="133" t="s">
        <v>1082</v>
      </c>
      <c r="K108" s="133" t="s">
        <v>1083</v>
      </c>
      <c r="L108" s="133">
        <v>1.37</v>
      </c>
      <c r="M108" s="142">
        <v>-1.3859999999999999</v>
      </c>
      <c r="N108" s="133">
        <v>1.35</v>
      </c>
      <c r="O108" s="133">
        <v>0.35</v>
      </c>
      <c r="P108" s="133">
        <v>118.22</v>
      </c>
      <c r="Q108" s="133">
        <v>17.760000000000002</v>
      </c>
      <c r="R108" s="133">
        <v>17.190000000000001</v>
      </c>
      <c r="S108" s="133">
        <v>3.03</v>
      </c>
      <c r="T108" s="133">
        <v>2.0369999999999999</v>
      </c>
      <c r="U108" s="139" t="s">
        <v>46</v>
      </c>
    </row>
    <row r="109" spans="1:21" x14ac:dyDescent="0.2">
      <c r="A109" s="133">
        <v>777.95</v>
      </c>
      <c r="B109" s="133">
        <v>52.07</v>
      </c>
      <c r="C109" s="133">
        <v>358.72</v>
      </c>
      <c r="D109" s="133">
        <v>721.03</v>
      </c>
      <c r="E109" s="133">
        <v>636.08000000000004</v>
      </c>
      <c r="F109" s="133">
        <v>184.1</v>
      </c>
      <c r="G109" s="133">
        <v>5.05</v>
      </c>
      <c r="H109" s="133">
        <v>13520030.210000001</v>
      </c>
      <c r="I109" s="133">
        <v>7184352.75</v>
      </c>
      <c r="J109" s="133" t="s">
        <v>1084</v>
      </c>
      <c r="K109" s="133" t="s">
        <v>1085</v>
      </c>
      <c r="L109" s="133">
        <v>1.23</v>
      </c>
      <c r="M109" s="142">
        <v>-87.05</v>
      </c>
      <c r="N109" s="133">
        <v>1.23</v>
      </c>
      <c r="O109" s="133">
        <v>-0.04</v>
      </c>
      <c r="P109" s="133">
        <v>125.61</v>
      </c>
      <c r="Q109" s="133">
        <v>17.84</v>
      </c>
      <c r="R109" s="133">
        <v>17.190000000000001</v>
      </c>
      <c r="S109" s="133">
        <v>3.05</v>
      </c>
      <c r="T109" s="133">
        <v>1.6739999999999999</v>
      </c>
      <c r="U109" s="139" t="s">
        <v>46</v>
      </c>
    </row>
    <row r="110" spans="1:21" x14ac:dyDescent="0.2">
      <c r="A110" s="133">
        <v>802.48</v>
      </c>
      <c r="B110" s="133">
        <v>52.08</v>
      </c>
      <c r="C110" s="133">
        <v>358.48</v>
      </c>
      <c r="D110" s="133">
        <v>736.1</v>
      </c>
      <c r="E110" s="133">
        <v>651.15</v>
      </c>
      <c r="F110" s="133">
        <v>203.45</v>
      </c>
      <c r="G110" s="133">
        <v>4.57</v>
      </c>
      <c r="H110" s="133">
        <v>13520029.6</v>
      </c>
      <c r="I110" s="133">
        <v>7184372.0899999999</v>
      </c>
      <c r="J110" s="133" t="s">
        <v>1086</v>
      </c>
      <c r="K110" s="133" t="s">
        <v>1087</v>
      </c>
      <c r="L110" s="133">
        <v>0.08</v>
      </c>
      <c r="M110" s="142">
        <v>26.870999999999999</v>
      </c>
      <c r="N110" s="133">
        <v>0</v>
      </c>
      <c r="O110" s="133">
        <v>-0.1</v>
      </c>
      <c r="P110" s="133">
        <v>139.52000000000001</v>
      </c>
      <c r="Q110" s="133">
        <v>18</v>
      </c>
      <c r="R110" s="133">
        <v>17.2</v>
      </c>
      <c r="S110" s="133">
        <v>3.1</v>
      </c>
      <c r="T110" s="133">
        <v>1.1200000000000001</v>
      </c>
      <c r="U110" s="139" t="s">
        <v>46</v>
      </c>
    </row>
    <row r="111" spans="1:21" x14ac:dyDescent="0.2">
      <c r="A111" s="133">
        <v>814.34</v>
      </c>
      <c r="B111" s="133">
        <v>52.82</v>
      </c>
      <c r="C111" s="133">
        <v>358.95</v>
      </c>
      <c r="D111" s="133">
        <v>743.33</v>
      </c>
      <c r="E111" s="133">
        <v>658.38</v>
      </c>
      <c r="F111" s="133">
        <v>212.85</v>
      </c>
      <c r="G111" s="133">
        <v>4.3600000000000003</v>
      </c>
      <c r="H111" s="133">
        <v>13520029.33</v>
      </c>
      <c r="I111" s="133">
        <v>7184381.4900000002</v>
      </c>
      <c r="J111" s="133" t="s">
        <v>1088</v>
      </c>
      <c r="K111" s="133" t="s">
        <v>1089</v>
      </c>
      <c r="L111" s="133">
        <v>0.7</v>
      </c>
      <c r="M111" s="142">
        <v>26.516999999999999</v>
      </c>
      <c r="N111" s="133">
        <v>0.62</v>
      </c>
      <c r="O111" s="133">
        <v>0.4</v>
      </c>
      <c r="P111" s="133">
        <v>146.27000000000001</v>
      </c>
      <c r="Q111" s="133">
        <v>18.09</v>
      </c>
      <c r="R111" s="133">
        <v>17.21</v>
      </c>
      <c r="S111" s="133">
        <v>3.13</v>
      </c>
      <c r="T111" s="133">
        <v>0.90500000000000003</v>
      </c>
      <c r="U111" s="139" t="s">
        <v>46</v>
      </c>
    </row>
    <row r="112" spans="1:21" x14ac:dyDescent="0.2">
      <c r="A112" s="133">
        <v>827.44</v>
      </c>
      <c r="B112" s="133">
        <v>53.53</v>
      </c>
      <c r="C112" s="133">
        <v>359.39</v>
      </c>
      <c r="D112" s="133">
        <v>751.18</v>
      </c>
      <c r="E112" s="133">
        <v>666.23</v>
      </c>
      <c r="F112" s="133">
        <v>223.33</v>
      </c>
      <c r="G112" s="133">
        <v>4.21</v>
      </c>
      <c r="H112" s="133">
        <v>13520029.109999999</v>
      </c>
      <c r="I112" s="133">
        <v>7184391.9800000004</v>
      </c>
      <c r="J112" s="133" t="s">
        <v>1090</v>
      </c>
      <c r="K112" s="133" t="s">
        <v>1091</v>
      </c>
      <c r="L112" s="133">
        <v>0.61</v>
      </c>
      <c r="M112" s="142">
        <v>-115.84</v>
      </c>
      <c r="N112" s="133">
        <v>0.54</v>
      </c>
      <c r="O112" s="133">
        <v>0.34</v>
      </c>
      <c r="P112" s="133">
        <v>153.72999999999999</v>
      </c>
      <c r="Q112" s="133">
        <v>18.18</v>
      </c>
      <c r="R112" s="133">
        <v>17.21</v>
      </c>
      <c r="S112" s="133">
        <v>3.16</v>
      </c>
      <c r="T112" s="133">
        <v>0.71699999999999997</v>
      </c>
      <c r="U112" s="139" t="s">
        <v>46</v>
      </c>
    </row>
    <row r="113" spans="1:21" x14ac:dyDescent="0.2">
      <c r="A113" s="133">
        <v>851.75</v>
      </c>
      <c r="B113" s="133">
        <v>53.31</v>
      </c>
      <c r="C113" s="133">
        <v>358.82</v>
      </c>
      <c r="D113" s="133">
        <v>765.67</v>
      </c>
      <c r="E113" s="133">
        <v>680.72</v>
      </c>
      <c r="F113" s="133">
        <v>242.85</v>
      </c>
      <c r="G113" s="133">
        <v>3.91</v>
      </c>
      <c r="H113" s="133">
        <v>13520028.68</v>
      </c>
      <c r="I113" s="133">
        <v>7184411.4900000002</v>
      </c>
      <c r="J113" s="133" t="s">
        <v>1092</v>
      </c>
      <c r="K113" s="133" t="s">
        <v>1093</v>
      </c>
      <c r="L113" s="133">
        <v>0.21</v>
      </c>
      <c r="M113" s="142">
        <v>138.125</v>
      </c>
      <c r="N113" s="133">
        <v>-0.09</v>
      </c>
      <c r="O113" s="133">
        <v>-0.23</v>
      </c>
      <c r="P113" s="133">
        <v>167.65</v>
      </c>
      <c r="Q113" s="133">
        <v>18.38</v>
      </c>
      <c r="R113" s="133">
        <v>17.22</v>
      </c>
      <c r="S113" s="133">
        <v>3.21</v>
      </c>
      <c r="T113" s="133">
        <v>0.439</v>
      </c>
      <c r="U113" s="139" t="s">
        <v>46</v>
      </c>
    </row>
    <row r="114" spans="1:21" x14ac:dyDescent="0.2">
      <c r="A114" s="133">
        <v>876.47</v>
      </c>
      <c r="B114" s="133">
        <v>52.84</v>
      </c>
      <c r="C114" s="133">
        <v>359.35</v>
      </c>
      <c r="D114" s="133">
        <v>780.52</v>
      </c>
      <c r="E114" s="133">
        <v>695.57</v>
      </c>
      <c r="F114" s="133">
        <v>262.61</v>
      </c>
      <c r="G114" s="133">
        <v>3.59</v>
      </c>
      <c r="H114" s="133">
        <v>13520028.23</v>
      </c>
      <c r="I114" s="133">
        <v>7184431.25</v>
      </c>
      <c r="J114" s="133" t="s">
        <v>1094</v>
      </c>
      <c r="K114" s="133" t="s">
        <v>1095</v>
      </c>
      <c r="L114" s="133">
        <v>0.26</v>
      </c>
      <c r="M114" s="142">
        <v>-89.04</v>
      </c>
      <c r="N114" s="133">
        <v>-0.19</v>
      </c>
      <c r="O114" s="133">
        <v>0.21</v>
      </c>
      <c r="P114" s="133">
        <v>181.74</v>
      </c>
      <c r="Q114" s="133">
        <v>18.600000000000001</v>
      </c>
      <c r="R114" s="133">
        <v>17.23</v>
      </c>
      <c r="S114" s="133">
        <v>3.28</v>
      </c>
      <c r="T114" s="133">
        <v>0.21299999999999999</v>
      </c>
      <c r="U114" s="139" t="s">
        <v>46</v>
      </c>
    </row>
    <row r="115" spans="1:21" x14ac:dyDescent="0.2">
      <c r="A115" s="133">
        <v>901.22</v>
      </c>
      <c r="B115" s="133">
        <v>52.86</v>
      </c>
      <c r="C115" s="133">
        <v>358.24</v>
      </c>
      <c r="D115" s="133">
        <v>795.47</v>
      </c>
      <c r="E115" s="133">
        <v>710.52</v>
      </c>
      <c r="F115" s="133">
        <v>282.33</v>
      </c>
      <c r="G115" s="133">
        <v>3.18</v>
      </c>
      <c r="H115" s="133">
        <v>13520027.68</v>
      </c>
      <c r="I115" s="133">
        <v>7184450.9699999997</v>
      </c>
      <c r="J115" s="133" t="s">
        <v>1096</v>
      </c>
      <c r="K115" s="133" t="s">
        <v>1097</v>
      </c>
      <c r="L115" s="133">
        <v>0.36</v>
      </c>
      <c r="M115" s="142">
        <v>-41.079000000000001</v>
      </c>
      <c r="N115" s="133">
        <v>0.01</v>
      </c>
      <c r="O115" s="133">
        <v>-0.45</v>
      </c>
      <c r="P115" s="133">
        <v>195.88</v>
      </c>
      <c r="Q115" s="133">
        <v>18.829999999999998</v>
      </c>
      <c r="R115" s="133">
        <v>17.25</v>
      </c>
      <c r="S115" s="133">
        <v>3.35</v>
      </c>
      <c r="T115" s="133">
        <v>1.4E-2</v>
      </c>
      <c r="U115" s="139" t="s">
        <v>46</v>
      </c>
    </row>
    <row r="116" spans="1:21" x14ac:dyDescent="0.2">
      <c r="A116" s="133">
        <v>926.03</v>
      </c>
      <c r="B116" s="133">
        <v>53.97</v>
      </c>
      <c r="C116" s="133">
        <v>357.05</v>
      </c>
      <c r="D116" s="133">
        <v>810.25</v>
      </c>
      <c r="E116" s="133">
        <v>725.3</v>
      </c>
      <c r="F116" s="133">
        <v>302.24</v>
      </c>
      <c r="G116" s="133">
        <v>2.36</v>
      </c>
      <c r="H116" s="133">
        <v>13520026.73</v>
      </c>
      <c r="I116" s="133">
        <v>7184470.8700000001</v>
      </c>
      <c r="J116" s="133" t="s">
        <v>1098</v>
      </c>
      <c r="K116" s="133" t="s">
        <v>1099</v>
      </c>
      <c r="L116" s="133">
        <v>0.59</v>
      </c>
      <c r="M116" s="142">
        <v>144.74199999999999</v>
      </c>
      <c r="N116" s="133">
        <v>0.45</v>
      </c>
      <c r="O116" s="133">
        <v>-0.48</v>
      </c>
      <c r="P116" s="133">
        <v>210.43</v>
      </c>
      <c r="Q116" s="133">
        <v>19.079999999999998</v>
      </c>
      <c r="R116" s="133">
        <v>17.260000000000002</v>
      </c>
      <c r="S116" s="133">
        <v>3.42</v>
      </c>
      <c r="T116" s="133">
        <v>359.77300000000002</v>
      </c>
      <c r="U116" s="139" t="s">
        <v>46</v>
      </c>
    </row>
    <row r="117" spans="1:21" x14ac:dyDescent="0.2">
      <c r="A117" s="133">
        <v>950.62</v>
      </c>
      <c r="B117" s="133">
        <v>53.64</v>
      </c>
      <c r="C117" s="133">
        <v>357.34</v>
      </c>
      <c r="D117" s="133">
        <v>824.78</v>
      </c>
      <c r="E117" s="133">
        <v>739.83</v>
      </c>
      <c r="F117" s="133">
        <v>322.06</v>
      </c>
      <c r="G117" s="133">
        <v>1.39</v>
      </c>
      <c r="H117" s="133">
        <v>13520025.630000001</v>
      </c>
      <c r="I117" s="133">
        <v>7184490.6799999997</v>
      </c>
      <c r="J117" s="133" t="s">
        <v>1100</v>
      </c>
      <c r="K117" s="133" t="s">
        <v>1101</v>
      </c>
      <c r="L117" s="133">
        <v>0.16</v>
      </c>
      <c r="M117" s="142">
        <v>-133.57599999999999</v>
      </c>
      <c r="N117" s="133">
        <v>-0.13</v>
      </c>
      <c r="O117" s="133">
        <v>0.12</v>
      </c>
      <c r="P117" s="133">
        <v>225.03</v>
      </c>
      <c r="Q117" s="133">
        <v>19.350000000000001</v>
      </c>
      <c r="R117" s="133">
        <v>17.27</v>
      </c>
      <c r="S117" s="133">
        <v>3.49</v>
      </c>
      <c r="T117" s="133">
        <v>359.53300000000002</v>
      </c>
      <c r="U117" s="139" t="s">
        <v>46</v>
      </c>
    </row>
    <row r="118" spans="1:21" x14ac:dyDescent="0.2">
      <c r="A118" s="133">
        <v>975.47</v>
      </c>
      <c r="B118" s="133">
        <v>53.29</v>
      </c>
      <c r="C118" s="133">
        <v>356.88</v>
      </c>
      <c r="D118" s="133">
        <v>839.57</v>
      </c>
      <c r="E118" s="133">
        <v>754.62</v>
      </c>
      <c r="F118" s="133">
        <v>342</v>
      </c>
      <c r="G118" s="133">
        <v>0.38</v>
      </c>
      <c r="H118" s="133">
        <v>13520024.49</v>
      </c>
      <c r="I118" s="133">
        <v>7184510.6200000001</v>
      </c>
      <c r="J118" s="133" t="s">
        <v>1102</v>
      </c>
      <c r="K118" s="133" t="s">
        <v>1103</v>
      </c>
      <c r="L118" s="133">
        <v>0.2</v>
      </c>
      <c r="M118" s="142">
        <v>87.710999999999999</v>
      </c>
      <c r="N118" s="133">
        <v>-0.14000000000000001</v>
      </c>
      <c r="O118" s="133">
        <v>-0.19</v>
      </c>
      <c r="P118" s="133">
        <v>239.74</v>
      </c>
      <c r="Q118" s="133">
        <v>19.63</v>
      </c>
      <c r="R118" s="133">
        <v>17.29</v>
      </c>
      <c r="S118" s="133">
        <v>3.57</v>
      </c>
      <c r="T118" s="133">
        <v>359.31799999999998</v>
      </c>
      <c r="U118" s="139" t="s">
        <v>46</v>
      </c>
    </row>
    <row r="119" spans="1:21" x14ac:dyDescent="0.2">
      <c r="A119" s="133">
        <v>1003.6</v>
      </c>
      <c r="B119" s="133">
        <v>53.31</v>
      </c>
      <c r="C119" s="133">
        <v>357.46</v>
      </c>
      <c r="D119" s="133">
        <v>856.38</v>
      </c>
      <c r="E119" s="133">
        <v>771.43</v>
      </c>
      <c r="F119" s="133">
        <v>364.53</v>
      </c>
      <c r="G119" s="133">
        <v>-0.73</v>
      </c>
      <c r="H119" s="133">
        <v>13520023.23</v>
      </c>
      <c r="I119" s="133">
        <v>7184533.1299999999</v>
      </c>
      <c r="J119" s="133" t="s">
        <v>888</v>
      </c>
      <c r="K119" s="133" t="s">
        <v>889</v>
      </c>
      <c r="L119" s="133">
        <v>0.17</v>
      </c>
      <c r="M119" s="142">
        <v>-93.869</v>
      </c>
      <c r="N119" s="133">
        <v>0.01</v>
      </c>
      <c r="O119" s="133">
        <v>0.21</v>
      </c>
      <c r="P119" s="133">
        <v>256.33999999999997</v>
      </c>
      <c r="Q119" s="133">
        <v>19.97</v>
      </c>
      <c r="R119" s="133">
        <v>17.3</v>
      </c>
      <c r="S119" s="133">
        <v>3.66</v>
      </c>
      <c r="T119" s="133">
        <v>359.11399999999998</v>
      </c>
      <c r="U119" s="139" t="s">
        <v>46</v>
      </c>
    </row>
    <row r="120" spans="1:21" x14ac:dyDescent="0.2">
      <c r="A120" s="133">
        <v>1018.02</v>
      </c>
      <c r="B120" s="133">
        <v>53.301000000000002</v>
      </c>
      <c r="C120" s="133">
        <v>357.29</v>
      </c>
      <c r="D120" s="133">
        <v>865</v>
      </c>
      <c r="E120" s="133">
        <v>780.05</v>
      </c>
      <c r="F120" s="133">
        <v>376.08</v>
      </c>
      <c r="G120" s="133">
        <v>-1.26</v>
      </c>
      <c r="H120" s="133">
        <v>13520022.619999999</v>
      </c>
      <c r="I120" s="133">
        <v>7184544.6799999997</v>
      </c>
      <c r="J120" s="133" t="s">
        <v>1104</v>
      </c>
      <c r="K120" s="133" t="s">
        <v>1105</v>
      </c>
      <c r="L120" s="133">
        <v>0.09</v>
      </c>
      <c r="M120" s="142">
        <v>-93.768000000000001</v>
      </c>
      <c r="N120" s="133">
        <v>-0.01</v>
      </c>
      <c r="O120" s="133">
        <v>-0.12</v>
      </c>
      <c r="P120" s="133">
        <v>264.83</v>
      </c>
      <c r="Q120" s="133">
        <v>20.18</v>
      </c>
      <c r="R120" s="133">
        <v>17.36</v>
      </c>
      <c r="S120" s="133">
        <v>3.61</v>
      </c>
      <c r="T120" s="133">
        <v>359.07400000000001</v>
      </c>
      <c r="U120" s="139" t="s">
        <v>111</v>
      </c>
    </row>
    <row r="121" spans="1:21" x14ac:dyDescent="0.2">
      <c r="A121" s="133">
        <v>1035.8900000000001</v>
      </c>
      <c r="B121" s="133">
        <v>53.29</v>
      </c>
      <c r="C121" s="133">
        <v>357.08</v>
      </c>
      <c r="D121" s="133">
        <v>875.68</v>
      </c>
      <c r="E121" s="133">
        <v>790.73</v>
      </c>
      <c r="F121" s="133">
        <v>390.39</v>
      </c>
      <c r="G121" s="133">
        <v>-1.97</v>
      </c>
      <c r="H121" s="133">
        <v>13520021.82</v>
      </c>
      <c r="I121" s="133">
        <v>7184558.9900000002</v>
      </c>
      <c r="J121" s="133" t="s">
        <v>890</v>
      </c>
      <c r="K121" s="133" t="s">
        <v>891</v>
      </c>
      <c r="L121" s="133">
        <v>0.09</v>
      </c>
      <c r="M121" s="142">
        <v>-110.96899999999999</v>
      </c>
      <c r="N121" s="133">
        <v>-0.01</v>
      </c>
      <c r="O121" s="133">
        <v>-0.12</v>
      </c>
      <c r="P121" s="133">
        <v>275.37</v>
      </c>
      <c r="Q121" s="133">
        <v>20.190000000000001</v>
      </c>
      <c r="R121" s="133">
        <v>17.36</v>
      </c>
      <c r="S121" s="133">
        <v>3.62</v>
      </c>
      <c r="T121" s="133">
        <v>359.07299999999998</v>
      </c>
      <c r="U121" s="139" t="s">
        <v>46</v>
      </c>
    </row>
    <row r="122" spans="1:21" x14ac:dyDescent="0.2">
      <c r="A122" s="133">
        <v>1052.93</v>
      </c>
      <c r="B122" s="133">
        <v>52.976999999999997</v>
      </c>
      <c r="C122" s="133">
        <v>356.04199999999997</v>
      </c>
      <c r="D122" s="133">
        <v>885.9</v>
      </c>
      <c r="E122" s="133">
        <v>800.95</v>
      </c>
      <c r="F122" s="133">
        <v>403.99</v>
      </c>
      <c r="G122" s="133">
        <v>-2.78</v>
      </c>
      <c r="H122" s="133">
        <v>13520020.91</v>
      </c>
      <c r="I122" s="133">
        <v>7184572.5899999999</v>
      </c>
      <c r="J122" s="133" t="s">
        <v>1106</v>
      </c>
      <c r="K122" s="133" t="s">
        <v>1107</v>
      </c>
      <c r="L122" s="133">
        <v>0.52</v>
      </c>
      <c r="M122" s="142">
        <v>-110.346</v>
      </c>
      <c r="N122" s="133">
        <v>-0.18</v>
      </c>
      <c r="O122" s="133">
        <v>-0.61</v>
      </c>
      <c r="P122" s="133">
        <v>285.5</v>
      </c>
      <c r="Q122" s="133">
        <v>20.21</v>
      </c>
      <c r="R122" s="133">
        <v>17.36</v>
      </c>
      <c r="S122" s="133">
        <v>3.63</v>
      </c>
      <c r="T122" s="133">
        <v>359.05700000000002</v>
      </c>
      <c r="U122" s="139" t="s">
        <v>121</v>
      </c>
    </row>
    <row r="123" spans="1:21" x14ac:dyDescent="0.2">
      <c r="A123" s="133">
        <v>1059.97</v>
      </c>
      <c r="B123" s="133">
        <v>52.85</v>
      </c>
      <c r="C123" s="133">
        <v>355.61</v>
      </c>
      <c r="D123" s="133">
        <v>890.15</v>
      </c>
      <c r="E123" s="133">
        <v>805.2</v>
      </c>
      <c r="F123" s="133">
        <v>409.59</v>
      </c>
      <c r="G123" s="133">
        <v>-3.19</v>
      </c>
      <c r="H123" s="133">
        <v>13520020.470000001</v>
      </c>
      <c r="I123" s="133">
        <v>7184578.1900000004</v>
      </c>
      <c r="J123" s="133" t="s">
        <v>892</v>
      </c>
      <c r="K123" s="133" t="s">
        <v>893</v>
      </c>
      <c r="L123" s="133">
        <v>0.52</v>
      </c>
      <c r="M123" s="142">
        <v>23.86</v>
      </c>
      <c r="N123" s="133">
        <v>-0.18</v>
      </c>
      <c r="O123" s="133">
        <v>-0.61</v>
      </c>
      <c r="P123" s="133">
        <v>289.73</v>
      </c>
      <c r="Q123" s="133">
        <v>20.22</v>
      </c>
      <c r="R123" s="133">
        <v>17.36</v>
      </c>
      <c r="S123" s="133">
        <v>3.63</v>
      </c>
      <c r="T123" s="133">
        <v>359.05700000000002</v>
      </c>
      <c r="U123" s="139" t="s">
        <v>46</v>
      </c>
    </row>
    <row r="124" spans="1:21" x14ac:dyDescent="0.2">
      <c r="A124" s="133">
        <v>1082.6400000000001</v>
      </c>
      <c r="B124" s="133">
        <v>53.56</v>
      </c>
      <c r="C124" s="133">
        <v>356</v>
      </c>
      <c r="D124" s="133">
        <v>903.72</v>
      </c>
      <c r="E124" s="133">
        <v>818.77</v>
      </c>
      <c r="F124" s="133">
        <v>427.7</v>
      </c>
      <c r="G124" s="133">
        <v>-4.5199999999999996</v>
      </c>
      <c r="H124" s="133">
        <v>13520019.02</v>
      </c>
      <c r="I124" s="133">
        <v>7184596.2800000003</v>
      </c>
      <c r="J124" s="133" t="s">
        <v>894</v>
      </c>
      <c r="K124" s="133" t="s">
        <v>895</v>
      </c>
      <c r="L124" s="133">
        <v>0.34</v>
      </c>
      <c r="M124" s="142">
        <v>-15.613</v>
      </c>
      <c r="N124" s="133">
        <v>0.31</v>
      </c>
      <c r="O124" s="133">
        <v>0.17</v>
      </c>
      <c r="P124" s="133">
        <v>303.38</v>
      </c>
      <c r="Q124" s="133">
        <v>20.260000000000002</v>
      </c>
      <c r="R124" s="133">
        <v>17.37</v>
      </c>
      <c r="S124" s="133">
        <v>3.65</v>
      </c>
      <c r="T124" s="133">
        <v>359.024</v>
      </c>
      <c r="U124" s="139" t="s">
        <v>46</v>
      </c>
    </row>
    <row r="125" spans="1:21" x14ac:dyDescent="0.2">
      <c r="A125" s="133">
        <v>1109.1500000000001</v>
      </c>
      <c r="B125" s="133">
        <v>53.82</v>
      </c>
      <c r="C125" s="133">
        <v>355.91</v>
      </c>
      <c r="D125" s="133">
        <v>919.42</v>
      </c>
      <c r="E125" s="133">
        <v>834.47</v>
      </c>
      <c r="F125" s="133">
        <v>449.01</v>
      </c>
      <c r="G125" s="133">
        <v>-6.03</v>
      </c>
      <c r="H125" s="133">
        <v>13520017.369999999</v>
      </c>
      <c r="I125" s="133">
        <v>7184617.5800000001</v>
      </c>
      <c r="J125" s="133" t="s">
        <v>896</v>
      </c>
      <c r="K125" s="133" t="s">
        <v>897</v>
      </c>
      <c r="L125" s="133">
        <v>0.1</v>
      </c>
      <c r="M125" s="142">
        <v>-93.438000000000002</v>
      </c>
      <c r="N125" s="133">
        <v>0.1</v>
      </c>
      <c r="O125" s="133">
        <v>-0.03</v>
      </c>
      <c r="P125" s="133">
        <v>319.41000000000003</v>
      </c>
      <c r="Q125" s="133">
        <v>20.32</v>
      </c>
      <c r="R125" s="133">
        <v>17.37</v>
      </c>
      <c r="S125" s="133">
        <v>3.67</v>
      </c>
      <c r="T125" s="133">
        <v>358.97</v>
      </c>
      <c r="U125" s="139" t="s">
        <v>46</v>
      </c>
    </row>
    <row r="126" spans="1:21" x14ac:dyDescent="0.2">
      <c r="A126" s="133">
        <v>1133.96</v>
      </c>
      <c r="B126" s="133">
        <v>53.81</v>
      </c>
      <c r="C126" s="133">
        <v>355.7</v>
      </c>
      <c r="D126" s="133">
        <v>934.07</v>
      </c>
      <c r="E126" s="133">
        <v>849.12</v>
      </c>
      <c r="F126" s="133">
        <v>468.98</v>
      </c>
      <c r="G126" s="133">
        <v>-7.49</v>
      </c>
      <c r="H126" s="133">
        <v>13520015.77</v>
      </c>
      <c r="I126" s="133">
        <v>7184637.54</v>
      </c>
      <c r="J126" s="133" t="s">
        <v>898</v>
      </c>
      <c r="K126" s="133" t="s">
        <v>899</v>
      </c>
      <c r="L126" s="133">
        <v>7.0000000000000007E-2</v>
      </c>
      <c r="M126" s="142">
        <v>-117.851</v>
      </c>
      <c r="N126" s="133">
        <v>0</v>
      </c>
      <c r="O126" s="133">
        <v>-0.08</v>
      </c>
      <c r="P126" s="133">
        <v>334.46</v>
      </c>
      <c r="Q126" s="133">
        <v>20.39</v>
      </c>
      <c r="R126" s="133">
        <v>17.38</v>
      </c>
      <c r="S126" s="133">
        <v>3.7</v>
      </c>
      <c r="T126" s="133">
        <v>358.90600000000001</v>
      </c>
      <c r="U126" s="139" t="s">
        <v>46</v>
      </c>
    </row>
    <row r="127" spans="1:21" x14ac:dyDescent="0.2">
      <c r="A127" s="133">
        <v>1154.1199999999999</v>
      </c>
      <c r="B127" s="133">
        <v>53.631</v>
      </c>
      <c r="C127" s="133">
        <v>355.27800000000002</v>
      </c>
      <c r="D127" s="133">
        <v>946</v>
      </c>
      <c r="E127" s="133">
        <v>861.05</v>
      </c>
      <c r="F127" s="133">
        <v>485.18</v>
      </c>
      <c r="G127" s="133">
        <v>-8.77</v>
      </c>
      <c r="H127" s="133">
        <v>13520014.390000001</v>
      </c>
      <c r="I127" s="133">
        <v>7184653.7300000004</v>
      </c>
      <c r="J127" s="133" t="s">
        <v>1108</v>
      </c>
      <c r="K127" s="133" t="s">
        <v>1109</v>
      </c>
      <c r="L127" s="133">
        <v>0.19</v>
      </c>
      <c r="M127" s="142">
        <v>-117.601</v>
      </c>
      <c r="N127" s="133">
        <v>-0.09</v>
      </c>
      <c r="O127" s="133">
        <v>-0.21</v>
      </c>
      <c r="P127" s="133">
        <v>346.74</v>
      </c>
      <c r="Q127" s="133">
        <v>20.47</v>
      </c>
      <c r="R127" s="133">
        <v>17.38</v>
      </c>
      <c r="S127" s="133">
        <v>3.72</v>
      </c>
      <c r="T127" s="133">
        <v>358.834</v>
      </c>
      <c r="U127" s="139" t="s">
        <v>347</v>
      </c>
    </row>
    <row r="128" spans="1:21" x14ac:dyDescent="0.2">
      <c r="A128" s="133">
        <v>1158.76</v>
      </c>
      <c r="B128" s="133">
        <v>53.59</v>
      </c>
      <c r="C128" s="133">
        <v>355.18</v>
      </c>
      <c r="D128" s="133">
        <v>948.75</v>
      </c>
      <c r="E128" s="133">
        <v>863.8</v>
      </c>
      <c r="F128" s="133">
        <v>488.9</v>
      </c>
      <c r="G128" s="133">
        <v>-9.08</v>
      </c>
      <c r="H128" s="133">
        <v>13520014.050000001</v>
      </c>
      <c r="I128" s="133">
        <v>7184657.4500000002</v>
      </c>
      <c r="J128" s="133" t="s">
        <v>900</v>
      </c>
      <c r="K128" s="133" t="s">
        <v>901</v>
      </c>
      <c r="L128" s="133">
        <v>0.19</v>
      </c>
      <c r="M128" s="142">
        <v>-116.5</v>
      </c>
      <c r="N128" s="133">
        <v>-0.09</v>
      </c>
      <c r="O128" s="133">
        <v>-0.21</v>
      </c>
      <c r="P128" s="133">
        <v>349.58</v>
      </c>
      <c r="Q128" s="133">
        <v>20.47</v>
      </c>
      <c r="R128" s="133">
        <v>17.38</v>
      </c>
      <c r="S128" s="133">
        <v>3.72</v>
      </c>
      <c r="T128" s="133">
        <v>358.82600000000002</v>
      </c>
      <c r="U128" s="139" t="s">
        <v>46</v>
      </c>
    </row>
    <row r="129" spans="1:21" x14ac:dyDescent="0.2">
      <c r="A129" s="133">
        <v>1170.2</v>
      </c>
      <c r="B129" s="133">
        <v>53.51</v>
      </c>
      <c r="C129" s="133">
        <v>354.98</v>
      </c>
      <c r="D129" s="133">
        <v>955.55</v>
      </c>
      <c r="E129" s="133">
        <v>870.6</v>
      </c>
      <c r="F129" s="133">
        <v>498.07</v>
      </c>
      <c r="G129" s="133">
        <v>-9.8699999999999992</v>
      </c>
      <c r="H129" s="133">
        <v>13520013.199999999</v>
      </c>
      <c r="I129" s="133">
        <v>7184666.6200000001</v>
      </c>
      <c r="J129" s="133" t="s">
        <v>902</v>
      </c>
      <c r="K129" s="133" t="s">
        <v>903</v>
      </c>
      <c r="L129" s="133">
        <v>0.16</v>
      </c>
      <c r="M129" s="142">
        <v>-6.7</v>
      </c>
      <c r="N129" s="133">
        <v>-7.0000000000000007E-2</v>
      </c>
      <c r="O129" s="133">
        <v>-0.17</v>
      </c>
      <c r="P129" s="133">
        <v>356.57</v>
      </c>
      <c r="Q129" s="133">
        <v>20.52</v>
      </c>
      <c r="R129" s="133">
        <v>17.38</v>
      </c>
      <c r="S129" s="133">
        <v>3.74</v>
      </c>
      <c r="T129" s="133">
        <v>358.78500000000003</v>
      </c>
      <c r="U129" s="139" t="s">
        <v>46</v>
      </c>
    </row>
    <row r="130" spans="1:21" x14ac:dyDescent="0.2">
      <c r="A130" s="133">
        <v>1183.18</v>
      </c>
      <c r="B130" s="133">
        <v>54.34</v>
      </c>
      <c r="C130" s="133">
        <v>354.86</v>
      </c>
      <c r="D130" s="133">
        <v>963.19</v>
      </c>
      <c r="E130" s="133">
        <v>878.24</v>
      </c>
      <c r="F130" s="133">
        <v>508.52</v>
      </c>
      <c r="G130" s="133">
        <v>-10.8</v>
      </c>
      <c r="H130" s="133">
        <v>13520012.199999999</v>
      </c>
      <c r="I130" s="133">
        <v>7184677.0599999996</v>
      </c>
      <c r="J130" s="133" t="s">
        <v>904</v>
      </c>
      <c r="K130" s="133" t="s">
        <v>905</v>
      </c>
      <c r="L130" s="133">
        <v>0.64</v>
      </c>
      <c r="M130" s="142">
        <v>-18.381</v>
      </c>
      <c r="N130" s="133">
        <v>0.64</v>
      </c>
      <c r="O130" s="133">
        <v>-0.09</v>
      </c>
      <c r="P130" s="133">
        <v>364.57</v>
      </c>
      <c r="Q130" s="133">
        <v>20.57</v>
      </c>
      <c r="R130" s="133">
        <v>17.39</v>
      </c>
      <c r="S130" s="133">
        <v>3.76</v>
      </c>
      <c r="T130" s="133">
        <v>358.733</v>
      </c>
      <c r="U130" s="139" t="s">
        <v>46</v>
      </c>
    </row>
    <row r="131" spans="1:21" x14ac:dyDescent="0.2">
      <c r="A131" s="133">
        <v>1195.1400000000001</v>
      </c>
      <c r="B131" s="133">
        <v>56.27</v>
      </c>
      <c r="C131" s="133">
        <v>354.09</v>
      </c>
      <c r="D131" s="133">
        <v>970</v>
      </c>
      <c r="E131" s="133">
        <v>885.05</v>
      </c>
      <c r="F131" s="133">
        <v>518.30999999999995</v>
      </c>
      <c r="G131" s="133">
        <v>-11.75</v>
      </c>
      <c r="H131" s="133">
        <v>13520011.189999999</v>
      </c>
      <c r="I131" s="133">
        <v>7184686.8399999999</v>
      </c>
      <c r="J131" s="133" t="s">
        <v>906</v>
      </c>
      <c r="K131" s="133" t="s">
        <v>907</v>
      </c>
      <c r="L131" s="133">
        <v>1.7</v>
      </c>
      <c r="M131" s="142">
        <v>-30.515000000000001</v>
      </c>
      <c r="N131" s="133">
        <v>1.61</v>
      </c>
      <c r="O131" s="133">
        <v>-0.64</v>
      </c>
      <c r="P131" s="133">
        <v>372.11</v>
      </c>
      <c r="Q131" s="133">
        <v>20.62</v>
      </c>
      <c r="R131" s="133">
        <v>17.39</v>
      </c>
      <c r="S131" s="133">
        <v>3.77</v>
      </c>
      <c r="T131" s="133">
        <v>358.68</v>
      </c>
      <c r="U131" s="139" t="s">
        <v>46</v>
      </c>
    </row>
    <row r="132" spans="1:21" x14ac:dyDescent="0.2">
      <c r="A132" s="133">
        <v>1207.8800000000001</v>
      </c>
      <c r="B132" s="133">
        <v>57.46</v>
      </c>
      <c r="C132" s="133">
        <v>353.26</v>
      </c>
      <c r="D132" s="133">
        <v>976.96</v>
      </c>
      <c r="E132" s="133">
        <v>892.01</v>
      </c>
      <c r="F132" s="133">
        <v>528.91</v>
      </c>
      <c r="G132" s="133">
        <v>-12.92</v>
      </c>
      <c r="H132" s="133">
        <v>13520009.939999999</v>
      </c>
      <c r="I132" s="133">
        <v>7184697.4400000004</v>
      </c>
      <c r="J132" s="133" t="s">
        <v>908</v>
      </c>
      <c r="K132" s="133" t="s">
        <v>909</v>
      </c>
      <c r="L132" s="133">
        <v>1.08</v>
      </c>
      <c r="M132" s="142">
        <v>-84.171999999999997</v>
      </c>
      <c r="N132" s="133">
        <v>0.93</v>
      </c>
      <c r="O132" s="133">
        <v>-0.65</v>
      </c>
      <c r="P132" s="133">
        <v>380.39</v>
      </c>
      <c r="Q132" s="133">
        <v>20.67</v>
      </c>
      <c r="R132" s="133">
        <v>17.399999999999999</v>
      </c>
      <c r="S132" s="133">
        <v>3.79</v>
      </c>
      <c r="T132" s="133">
        <v>358.61200000000002</v>
      </c>
      <c r="U132" s="139" t="s">
        <v>46</v>
      </c>
    </row>
    <row r="133" spans="1:21" x14ac:dyDescent="0.2">
      <c r="A133" s="133">
        <v>1219.8</v>
      </c>
      <c r="B133" s="133">
        <v>57.63</v>
      </c>
      <c r="C133" s="133">
        <v>351.44</v>
      </c>
      <c r="D133" s="133">
        <v>983.36</v>
      </c>
      <c r="E133" s="133">
        <v>898.41</v>
      </c>
      <c r="F133" s="133">
        <v>538.88</v>
      </c>
      <c r="G133" s="133">
        <v>-14.26</v>
      </c>
      <c r="H133" s="133">
        <v>13520008.539999999</v>
      </c>
      <c r="I133" s="133">
        <v>7184707.3899999997</v>
      </c>
      <c r="J133" s="133" t="s">
        <v>910</v>
      </c>
      <c r="K133" s="133" t="s">
        <v>911</v>
      </c>
      <c r="L133" s="133">
        <v>1.3</v>
      </c>
      <c r="M133" s="142">
        <v>-101.67</v>
      </c>
      <c r="N133" s="133">
        <v>0.14000000000000001</v>
      </c>
      <c r="O133" s="133">
        <v>-1.53</v>
      </c>
      <c r="P133" s="133">
        <v>388.34</v>
      </c>
      <c r="Q133" s="133">
        <v>20.73</v>
      </c>
      <c r="R133" s="133">
        <v>17.399999999999999</v>
      </c>
      <c r="S133" s="133">
        <v>3.81</v>
      </c>
      <c r="T133" s="133">
        <v>358.53399999999999</v>
      </c>
      <c r="U133" s="139" t="s">
        <v>46</v>
      </c>
    </row>
    <row r="134" spans="1:21" x14ac:dyDescent="0.2">
      <c r="A134" s="133">
        <v>1231.6500000000001</v>
      </c>
      <c r="B134" s="133">
        <v>57.27</v>
      </c>
      <c r="C134" s="133">
        <v>349.26</v>
      </c>
      <c r="D134" s="133">
        <v>989.74</v>
      </c>
      <c r="E134" s="133">
        <v>904.79</v>
      </c>
      <c r="F134" s="133">
        <v>548.73</v>
      </c>
      <c r="G134" s="133">
        <v>-15.94</v>
      </c>
      <c r="H134" s="133">
        <v>13520006.800000001</v>
      </c>
      <c r="I134" s="133">
        <v>7184717.2300000004</v>
      </c>
      <c r="J134" s="133" t="s">
        <v>912</v>
      </c>
      <c r="K134" s="133" t="s">
        <v>913</v>
      </c>
      <c r="L134" s="133">
        <v>1.58</v>
      </c>
      <c r="M134" s="142">
        <v>-108.039</v>
      </c>
      <c r="N134" s="133">
        <v>-0.3</v>
      </c>
      <c r="O134" s="133">
        <v>-1.84</v>
      </c>
      <c r="P134" s="133">
        <v>396.44</v>
      </c>
      <c r="Q134" s="133">
        <v>20.8</v>
      </c>
      <c r="R134" s="133">
        <v>17.399999999999999</v>
      </c>
      <c r="S134" s="133">
        <v>3.83</v>
      </c>
      <c r="T134" s="133">
        <v>358.43299999999999</v>
      </c>
      <c r="U134" s="139" t="s">
        <v>46</v>
      </c>
    </row>
    <row r="135" spans="1:21" x14ac:dyDescent="0.2">
      <c r="A135" s="133">
        <v>1244.94</v>
      </c>
      <c r="B135" s="133">
        <v>56.6</v>
      </c>
      <c r="C135" s="133">
        <v>346.7</v>
      </c>
      <c r="D135" s="133">
        <v>996.99</v>
      </c>
      <c r="E135" s="133">
        <v>912.04</v>
      </c>
      <c r="F135" s="133">
        <v>559.62</v>
      </c>
      <c r="G135" s="133">
        <v>-18.25</v>
      </c>
      <c r="H135" s="133">
        <v>13520004.41</v>
      </c>
      <c r="I135" s="133">
        <v>7184728.1100000003</v>
      </c>
      <c r="J135" s="133" t="s">
        <v>914</v>
      </c>
      <c r="K135" s="133" t="s">
        <v>915</v>
      </c>
      <c r="L135" s="133">
        <v>1.69</v>
      </c>
      <c r="M135" s="142">
        <v>-82.281000000000006</v>
      </c>
      <c r="N135" s="133">
        <v>-0.5</v>
      </c>
      <c r="O135" s="133">
        <v>-1.93</v>
      </c>
      <c r="P135" s="133">
        <v>405.74</v>
      </c>
      <c r="Q135" s="133">
        <v>20.87</v>
      </c>
      <c r="R135" s="133">
        <v>17.41</v>
      </c>
      <c r="S135" s="133">
        <v>3.85</v>
      </c>
      <c r="T135" s="133">
        <v>358.28300000000002</v>
      </c>
      <c r="U135" s="139" t="s">
        <v>46</v>
      </c>
    </row>
    <row r="136" spans="1:21" x14ac:dyDescent="0.2">
      <c r="A136" s="133">
        <v>1257.44</v>
      </c>
      <c r="B136" s="133">
        <v>56.94</v>
      </c>
      <c r="C136" s="133">
        <v>343.97</v>
      </c>
      <c r="D136" s="133">
        <v>1003.84</v>
      </c>
      <c r="E136" s="133">
        <v>918.89</v>
      </c>
      <c r="F136" s="133">
        <v>569.73</v>
      </c>
      <c r="G136" s="133">
        <v>-20.9</v>
      </c>
      <c r="H136" s="133">
        <v>13520001.699999999</v>
      </c>
      <c r="I136" s="133">
        <v>7184738.2000000002</v>
      </c>
      <c r="J136" s="133" t="s">
        <v>1489</v>
      </c>
      <c r="K136" s="133" t="s">
        <v>917</v>
      </c>
      <c r="L136" s="133">
        <v>1.85</v>
      </c>
      <c r="M136" s="142">
        <v>-58.097999999999999</v>
      </c>
      <c r="N136" s="133">
        <v>0.27</v>
      </c>
      <c r="O136" s="133">
        <v>-2.1800000000000002</v>
      </c>
      <c r="P136" s="133">
        <v>414.72</v>
      </c>
      <c r="Q136" s="133">
        <v>20.95</v>
      </c>
      <c r="R136" s="133">
        <v>17.41</v>
      </c>
      <c r="S136" s="133">
        <v>3.88</v>
      </c>
      <c r="T136" s="133">
        <v>358.10199999999998</v>
      </c>
      <c r="U136" s="139" t="s">
        <v>46</v>
      </c>
    </row>
    <row r="137" spans="1:21" x14ac:dyDescent="0.2">
      <c r="A137" s="133">
        <v>1269.43</v>
      </c>
      <c r="B137" s="133">
        <v>58.15</v>
      </c>
      <c r="C137" s="133">
        <v>341.72</v>
      </c>
      <c r="D137" s="133">
        <v>1010.27</v>
      </c>
      <c r="E137" s="133">
        <v>925.32</v>
      </c>
      <c r="F137" s="133">
        <v>579.4</v>
      </c>
      <c r="G137" s="133">
        <v>-23.89</v>
      </c>
      <c r="H137" s="133">
        <v>13519998.65</v>
      </c>
      <c r="I137" s="133">
        <v>7184747.8499999996</v>
      </c>
      <c r="J137" s="133" t="s">
        <v>1490</v>
      </c>
      <c r="K137" s="133" t="s">
        <v>919</v>
      </c>
      <c r="L137" s="133">
        <v>1.88</v>
      </c>
      <c r="M137" s="142">
        <v>-52.036000000000001</v>
      </c>
      <c r="N137" s="133">
        <v>1.01</v>
      </c>
      <c r="O137" s="133">
        <v>-1.88</v>
      </c>
      <c r="P137" s="133">
        <v>423.63</v>
      </c>
      <c r="Q137" s="133">
        <v>21.03</v>
      </c>
      <c r="R137" s="133">
        <v>17.420000000000002</v>
      </c>
      <c r="S137" s="133">
        <v>3.9</v>
      </c>
      <c r="T137" s="133">
        <v>357.88600000000002</v>
      </c>
      <c r="U137" s="139" t="s">
        <v>46</v>
      </c>
    </row>
    <row r="138" spans="1:21" x14ac:dyDescent="0.2">
      <c r="A138" s="133">
        <v>1281.5899999999999</v>
      </c>
      <c r="B138" s="133">
        <v>59.15</v>
      </c>
      <c r="C138" s="133">
        <v>340.24</v>
      </c>
      <c r="D138" s="133">
        <v>1016.6</v>
      </c>
      <c r="E138" s="133">
        <v>931.65</v>
      </c>
      <c r="F138" s="133">
        <v>589.21</v>
      </c>
      <c r="G138" s="133">
        <v>-27.27</v>
      </c>
      <c r="H138" s="133">
        <v>13519995.199999999</v>
      </c>
      <c r="I138" s="133">
        <v>7184757.6399999997</v>
      </c>
      <c r="J138" s="133" t="s">
        <v>1491</v>
      </c>
      <c r="K138" s="133" t="s">
        <v>921</v>
      </c>
      <c r="L138" s="133">
        <v>1.33</v>
      </c>
      <c r="M138" s="142">
        <v>-58.848999999999997</v>
      </c>
      <c r="N138" s="133">
        <v>0.82</v>
      </c>
      <c r="O138" s="133">
        <v>-1.22</v>
      </c>
      <c r="P138" s="133">
        <v>432.93</v>
      </c>
      <c r="Q138" s="133">
        <v>21.11</v>
      </c>
      <c r="R138" s="133">
        <v>17.420000000000002</v>
      </c>
      <c r="S138" s="133">
        <v>3.92</v>
      </c>
      <c r="T138" s="133">
        <v>357.62400000000002</v>
      </c>
      <c r="U138" s="139" t="s">
        <v>46</v>
      </c>
    </row>
    <row r="139" spans="1:21" x14ac:dyDescent="0.2">
      <c r="A139" s="133">
        <v>1294.27</v>
      </c>
      <c r="B139" s="133">
        <v>60.55</v>
      </c>
      <c r="C139" s="133">
        <v>337.63</v>
      </c>
      <c r="D139" s="133">
        <v>1022.97</v>
      </c>
      <c r="E139" s="133">
        <v>938.02</v>
      </c>
      <c r="F139" s="133">
        <v>599.44000000000005</v>
      </c>
      <c r="G139" s="133">
        <v>-31.21</v>
      </c>
      <c r="H139" s="133">
        <v>13519991.189999999</v>
      </c>
      <c r="I139" s="133">
        <v>7184767.8499999996</v>
      </c>
      <c r="J139" s="133" t="s">
        <v>1492</v>
      </c>
      <c r="K139" s="133" t="s">
        <v>1493</v>
      </c>
      <c r="L139" s="133">
        <v>2.09</v>
      </c>
      <c r="M139" s="142">
        <v>-42.692</v>
      </c>
      <c r="N139" s="133">
        <v>1.1000000000000001</v>
      </c>
      <c r="O139" s="133">
        <v>-2.06</v>
      </c>
      <c r="P139" s="133">
        <v>442.92</v>
      </c>
      <c r="Q139" s="133">
        <v>21.21</v>
      </c>
      <c r="R139" s="133">
        <v>17.43</v>
      </c>
      <c r="S139" s="133">
        <v>3.95</v>
      </c>
      <c r="T139" s="133">
        <v>357.30200000000002</v>
      </c>
      <c r="U139" s="139" t="s">
        <v>46</v>
      </c>
    </row>
    <row r="140" spans="1:21" x14ac:dyDescent="0.2">
      <c r="A140" s="133">
        <v>1307.1500000000001</v>
      </c>
      <c r="B140" s="133">
        <v>61.73</v>
      </c>
      <c r="C140" s="133">
        <v>336.4</v>
      </c>
      <c r="D140" s="133">
        <v>1029.19</v>
      </c>
      <c r="E140" s="133">
        <v>944.24</v>
      </c>
      <c r="F140" s="133">
        <v>609.83000000000004</v>
      </c>
      <c r="G140" s="133">
        <v>-35.619999999999997</v>
      </c>
      <c r="H140" s="133">
        <v>13519986.710000001</v>
      </c>
      <c r="I140" s="133">
        <v>7184778.2000000002</v>
      </c>
      <c r="J140" s="133" t="s">
        <v>1494</v>
      </c>
      <c r="K140" s="133" t="s">
        <v>925</v>
      </c>
      <c r="L140" s="133">
        <v>1.24</v>
      </c>
      <c r="M140" s="142">
        <v>-25.786000000000001</v>
      </c>
      <c r="N140" s="133">
        <v>0.92</v>
      </c>
      <c r="O140" s="133">
        <v>-0.95</v>
      </c>
      <c r="P140" s="133">
        <v>453.35</v>
      </c>
      <c r="Q140" s="133">
        <v>21.31</v>
      </c>
      <c r="R140" s="133">
        <v>17.440000000000001</v>
      </c>
      <c r="S140" s="133">
        <v>3.98</v>
      </c>
      <c r="T140" s="133">
        <v>356.923</v>
      </c>
      <c r="U140" s="139" t="s">
        <v>46</v>
      </c>
    </row>
    <row r="141" spans="1:21" x14ac:dyDescent="0.2">
      <c r="A141" s="133">
        <v>1319.44</v>
      </c>
      <c r="B141" s="133">
        <v>63.38</v>
      </c>
      <c r="C141" s="133">
        <v>335.51</v>
      </c>
      <c r="D141" s="133">
        <v>1034.8499999999999</v>
      </c>
      <c r="E141" s="133">
        <v>949.9</v>
      </c>
      <c r="F141" s="133">
        <v>619.79</v>
      </c>
      <c r="G141" s="133">
        <v>-40.06</v>
      </c>
      <c r="H141" s="133">
        <v>13519982.199999999</v>
      </c>
      <c r="I141" s="133">
        <v>7184788.1299999999</v>
      </c>
      <c r="J141" s="133" t="s">
        <v>1495</v>
      </c>
      <c r="K141" s="133" t="s">
        <v>1496</v>
      </c>
      <c r="L141" s="133">
        <v>1.49</v>
      </c>
      <c r="M141" s="142">
        <v>-38.820999999999998</v>
      </c>
      <c r="N141" s="133">
        <v>1.34</v>
      </c>
      <c r="O141" s="133">
        <v>-0.72</v>
      </c>
      <c r="P141" s="133">
        <v>463.5</v>
      </c>
      <c r="Q141" s="133">
        <v>21.42</v>
      </c>
      <c r="R141" s="133">
        <v>17.45</v>
      </c>
      <c r="S141" s="133">
        <v>4</v>
      </c>
      <c r="T141" s="133">
        <v>356.52199999999999</v>
      </c>
      <c r="U141" s="139" t="s">
        <v>46</v>
      </c>
    </row>
    <row r="142" spans="1:21" x14ac:dyDescent="0.2">
      <c r="A142" s="133">
        <v>1331.64</v>
      </c>
      <c r="B142" s="133">
        <v>64.209999999999994</v>
      </c>
      <c r="C142" s="133">
        <v>334.77</v>
      </c>
      <c r="D142" s="133">
        <v>1040.24</v>
      </c>
      <c r="E142" s="133">
        <v>955.29</v>
      </c>
      <c r="F142" s="133">
        <v>629.72</v>
      </c>
      <c r="G142" s="133">
        <v>-44.67</v>
      </c>
      <c r="H142" s="133">
        <v>13519977.529999999</v>
      </c>
      <c r="I142" s="133">
        <v>7184798.0300000003</v>
      </c>
      <c r="J142" s="133" t="s">
        <v>928</v>
      </c>
      <c r="K142" s="133" t="s">
        <v>1497</v>
      </c>
      <c r="L142" s="133">
        <v>0.87</v>
      </c>
      <c r="M142" s="142">
        <v>-20.991</v>
      </c>
      <c r="N142" s="133">
        <v>0.68</v>
      </c>
      <c r="O142" s="133">
        <v>-0.61</v>
      </c>
      <c r="P142" s="133">
        <v>473.75</v>
      </c>
      <c r="Q142" s="133">
        <v>21.53</v>
      </c>
      <c r="R142" s="133">
        <v>17.46</v>
      </c>
      <c r="S142" s="133">
        <v>4.03</v>
      </c>
      <c r="T142" s="133">
        <v>356.09300000000002</v>
      </c>
      <c r="U142" s="139" t="s">
        <v>46</v>
      </c>
    </row>
    <row r="143" spans="1:21" x14ac:dyDescent="0.2">
      <c r="A143" s="133">
        <v>1343.61</v>
      </c>
      <c r="B143" s="133">
        <v>65.3</v>
      </c>
      <c r="C143" s="133">
        <v>334.31</v>
      </c>
      <c r="D143" s="133">
        <v>1045.3399999999999</v>
      </c>
      <c r="E143" s="133">
        <v>960.39</v>
      </c>
      <c r="F143" s="133">
        <v>639.49</v>
      </c>
      <c r="G143" s="133">
        <v>-49.32</v>
      </c>
      <c r="H143" s="133">
        <v>13519972.810000001</v>
      </c>
      <c r="I143" s="133">
        <v>7184807.7800000003</v>
      </c>
      <c r="J143" s="133" t="s">
        <v>1498</v>
      </c>
      <c r="K143" s="133" t="s">
        <v>1499</v>
      </c>
      <c r="L143" s="133">
        <v>0.97</v>
      </c>
      <c r="M143" s="142">
        <v>-61.116</v>
      </c>
      <c r="N143" s="133">
        <v>0.91</v>
      </c>
      <c r="O143" s="133">
        <v>-0.38</v>
      </c>
      <c r="P143" s="133">
        <v>483.93</v>
      </c>
      <c r="Q143" s="133">
        <v>21.65</v>
      </c>
      <c r="R143" s="133">
        <v>17.47</v>
      </c>
      <c r="S143" s="133">
        <v>4.0599999999999996</v>
      </c>
      <c r="T143" s="133">
        <v>355.64699999999999</v>
      </c>
      <c r="U143" s="139" t="s">
        <v>46</v>
      </c>
    </row>
    <row r="144" spans="1:21" x14ac:dyDescent="0.2">
      <c r="A144" s="133">
        <v>1356.3</v>
      </c>
      <c r="B144" s="133">
        <v>66.099999999999994</v>
      </c>
      <c r="C144" s="133">
        <v>332.74</v>
      </c>
      <c r="D144" s="133">
        <v>1050.57</v>
      </c>
      <c r="E144" s="133">
        <v>965.62</v>
      </c>
      <c r="F144" s="133">
        <v>649.85</v>
      </c>
      <c r="G144" s="133">
        <v>-54.48</v>
      </c>
      <c r="H144" s="133">
        <v>13519967.59</v>
      </c>
      <c r="I144" s="133">
        <v>7184818.0899999999</v>
      </c>
      <c r="J144" s="133" t="s">
        <v>932</v>
      </c>
      <c r="K144" s="133" t="s">
        <v>1500</v>
      </c>
      <c r="L144" s="133">
        <v>1.29</v>
      </c>
      <c r="M144" s="142">
        <v>-49.017000000000003</v>
      </c>
      <c r="N144" s="133">
        <v>0.63</v>
      </c>
      <c r="O144" s="133">
        <v>-1.24</v>
      </c>
      <c r="P144" s="133">
        <v>494.86</v>
      </c>
      <c r="Q144" s="133">
        <v>21.78</v>
      </c>
      <c r="R144" s="133">
        <v>17.48</v>
      </c>
      <c r="S144" s="133">
        <v>4.09</v>
      </c>
      <c r="T144" s="133">
        <v>355.142</v>
      </c>
      <c r="U144" s="139" t="s">
        <v>46</v>
      </c>
    </row>
    <row r="145" spans="1:21" x14ac:dyDescent="0.2">
      <c r="A145" s="133">
        <v>1369.31</v>
      </c>
      <c r="B145" s="133">
        <v>67.489999999999995</v>
      </c>
      <c r="C145" s="133">
        <v>331.02</v>
      </c>
      <c r="D145" s="133">
        <v>1055.69</v>
      </c>
      <c r="E145" s="133">
        <v>970.74</v>
      </c>
      <c r="F145" s="133">
        <v>660.39</v>
      </c>
      <c r="G145" s="133">
        <v>-60.11</v>
      </c>
      <c r="H145" s="133">
        <v>13519961.880000001</v>
      </c>
      <c r="I145" s="133">
        <v>7184828.5999999996</v>
      </c>
      <c r="J145" s="133" t="s">
        <v>934</v>
      </c>
      <c r="K145" s="133" t="s">
        <v>1501</v>
      </c>
      <c r="L145" s="133">
        <v>1.62</v>
      </c>
      <c r="M145" s="142">
        <v>-55.07</v>
      </c>
      <c r="N145" s="133">
        <v>1.07</v>
      </c>
      <c r="O145" s="133">
        <v>-1.32</v>
      </c>
      <c r="P145" s="133">
        <v>506.28</v>
      </c>
      <c r="Q145" s="133">
        <v>21.93</v>
      </c>
      <c r="R145" s="133">
        <v>17.5</v>
      </c>
      <c r="S145" s="133">
        <v>4.12</v>
      </c>
      <c r="T145" s="133">
        <v>354.58</v>
      </c>
      <c r="U145" s="139" t="s">
        <v>46</v>
      </c>
    </row>
    <row r="146" spans="1:21" x14ac:dyDescent="0.2">
      <c r="A146" s="133">
        <v>1381.11</v>
      </c>
      <c r="B146" s="133">
        <v>68.239999999999995</v>
      </c>
      <c r="C146" s="133">
        <v>329.87</v>
      </c>
      <c r="D146" s="133">
        <v>1060.1400000000001</v>
      </c>
      <c r="E146" s="133">
        <v>975.19</v>
      </c>
      <c r="F146" s="133">
        <v>669.9</v>
      </c>
      <c r="G146" s="133">
        <v>-65.5</v>
      </c>
      <c r="H146" s="133">
        <v>13519956.43</v>
      </c>
      <c r="I146" s="133">
        <v>7184838.0700000003</v>
      </c>
      <c r="J146" s="133" t="s">
        <v>936</v>
      </c>
      <c r="K146" s="133" t="s">
        <v>1502</v>
      </c>
      <c r="L146" s="133">
        <v>1.1000000000000001</v>
      </c>
      <c r="M146" s="142">
        <v>-70.281000000000006</v>
      </c>
      <c r="N146" s="133">
        <v>0.64</v>
      </c>
      <c r="O146" s="133">
        <v>-0.97</v>
      </c>
      <c r="P146" s="133">
        <v>516.79</v>
      </c>
      <c r="Q146" s="133">
        <v>22.06</v>
      </c>
      <c r="R146" s="133">
        <v>17.510000000000002</v>
      </c>
      <c r="S146" s="133">
        <v>4.16</v>
      </c>
      <c r="T146" s="133">
        <v>354.03300000000002</v>
      </c>
      <c r="U146" s="139" t="s">
        <v>46</v>
      </c>
    </row>
    <row r="147" spans="1:21" x14ac:dyDescent="0.2">
      <c r="A147" s="133">
        <v>1393.93</v>
      </c>
      <c r="B147" s="133">
        <v>68.709999999999994</v>
      </c>
      <c r="C147" s="133">
        <v>328.48</v>
      </c>
      <c r="D147" s="133">
        <v>1064.8399999999999</v>
      </c>
      <c r="E147" s="133">
        <v>979.89</v>
      </c>
      <c r="F147" s="133">
        <v>680.14</v>
      </c>
      <c r="G147" s="133">
        <v>-71.61</v>
      </c>
      <c r="H147" s="133">
        <v>13519950.25</v>
      </c>
      <c r="I147" s="133">
        <v>7184848.2699999996</v>
      </c>
      <c r="J147" s="133" t="s">
        <v>1503</v>
      </c>
      <c r="K147" s="133" t="s">
        <v>1504</v>
      </c>
      <c r="L147" s="133">
        <v>1.07</v>
      </c>
      <c r="M147" s="142">
        <v>-82.984999999999999</v>
      </c>
      <c r="N147" s="133">
        <v>0.37</v>
      </c>
      <c r="O147" s="133">
        <v>-1.08</v>
      </c>
      <c r="P147" s="133">
        <v>528.33000000000004</v>
      </c>
      <c r="Q147" s="133">
        <v>22.22</v>
      </c>
      <c r="R147" s="133">
        <v>17.53</v>
      </c>
      <c r="S147" s="133">
        <v>4.1900000000000004</v>
      </c>
      <c r="T147" s="133">
        <v>353.40199999999999</v>
      </c>
      <c r="U147" s="139" t="s">
        <v>46</v>
      </c>
    </row>
    <row r="148" spans="1:21" x14ac:dyDescent="0.2">
      <c r="A148" s="133">
        <v>1405.87</v>
      </c>
      <c r="B148" s="133">
        <v>68.930000000000007</v>
      </c>
      <c r="C148" s="133">
        <v>326.64999999999998</v>
      </c>
      <c r="D148" s="133">
        <v>1069.1600000000001</v>
      </c>
      <c r="E148" s="133">
        <v>984.21</v>
      </c>
      <c r="F148" s="133">
        <v>689.53</v>
      </c>
      <c r="G148" s="133">
        <v>-77.59</v>
      </c>
      <c r="H148" s="133">
        <v>13519944.220000001</v>
      </c>
      <c r="I148" s="133">
        <v>7184857.6299999999</v>
      </c>
      <c r="J148" s="133" t="s">
        <v>1505</v>
      </c>
      <c r="K148" s="133" t="s">
        <v>941</v>
      </c>
      <c r="L148" s="133">
        <v>1.44</v>
      </c>
      <c r="M148" s="142">
        <v>-81.551000000000002</v>
      </c>
      <c r="N148" s="133">
        <v>0.18</v>
      </c>
      <c r="O148" s="133">
        <v>-1.53</v>
      </c>
      <c r="P148" s="133">
        <v>539.17999999999995</v>
      </c>
      <c r="Q148" s="133">
        <v>22.37</v>
      </c>
      <c r="R148" s="133">
        <v>17.54</v>
      </c>
      <c r="S148" s="133">
        <v>4.22</v>
      </c>
      <c r="T148" s="133">
        <v>352.78</v>
      </c>
      <c r="U148" s="139" t="s">
        <v>46</v>
      </c>
    </row>
    <row r="149" spans="1:21" x14ac:dyDescent="0.2">
      <c r="A149" s="133">
        <v>1418.71</v>
      </c>
      <c r="B149" s="133">
        <v>69.17</v>
      </c>
      <c r="C149" s="133">
        <v>324.98</v>
      </c>
      <c r="D149" s="133">
        <v>1073.75</v>
      </c>
      <c r="E149" s="133">
        <v>988.8</v>
      </c>
      <c r="F149" s="133">
        <v>699.45</v>
      </c>
      <c r="G149" s="133">
        <v>-84.32</v>
      </c>
      <c r="H149" s="133">
        <v>13519937.41</v>
      </c>
      <c r="I149" s="133">
        <v>7184867.5</v>
      </c>
      <c r="J149" s="133" t="s">
        <v>1506</v>
      </c>
      <c r="K149" s="133" t="s">
        <v>943</v>
      </c>
      <c r="L149" s="133">
        <v>1.23</v>
      </c>
      <c r="M149" s="142">
        <v>-70.293999999999997</v>
      </c>
      <c r="N149" s="133">
        <v>0.19</v>
      </c>
      <c r="O149" s="133">
        <v>-1.3</v>
      </c>
      <c r="P149" s="133">
        <v>550.94000000000005</v>
      </c>
      <c r="Q149" s="133">
        <v>22.54</v>
      </c>
      <c r="R149" s="133">
        <v>17.559999999999999</v>
      </c>
      <c r="S149" s="133">
        <v>4.26</v>
      </c>
      <c r="T149" s="133">
        <v>352.07100000000003</v>
      </c>
      <c r="U149" s="139" t="s">
        <v>46</v>
      </c>
    </row>
    <row r="150" spans="1:21" x14ac:dyDescent="0.2">
      <c r="A150" s="133">
        <v>1430.61</v>
      </c>
      <c r="B150" s="133">
        <v>69.91</v>
      </c>
      <c r="C150" s="133">
        <v>322.82</v>
      </c>
      <c r="D150" s="133">
        <v>1077.9100000000001</v>
      </c>
      <c r="E150" s="133">
        <v>992.96</v>
      </c>
      <c r="F150" s="133">
        <v>708.46</v>
      </c>
      <c r="G150" s="133">
        <v>-90.89</v>
      </c>
      <c r="H150" s="133">
        <v>13519930.789999999</v>
      </c>
      <c r="I150" s="133">
        <v>7184876.4699999997</v>
      </c>
      <c r="J150" s="133" t="s">
        <v>1507</v>
      </c>
      <c r="K150" s="133" t="s">
        <v>1508</v>
      </c>
      <c r="L150" s="133">
        <v>1.81</v>
      </c>
      <c r="M150" s="142">
        <v>-64.712000000000003</v>
      </c>
      <c r="N150" s="133">
        <v>0.62</v>
      </c>
      <c r="O150" s="133">
        <v>-1.82</v>
      </c>
      <c r="P150" s="133">
        <v>561.94000000000005</v>
      </c>
      <c r="Q150" s="133">
        <v>22.71</v>
      </c>
      <c r="R150" s="133">
        <v>17.579999999999998</v>
      </c>
      <c r="S150" s="133">
        <v>4.3</v>
      </c>
      <c r="T150" s="133">
        <v>351.375</v>
      </c>
      <c r="U150" s="139" t="s">
        <v>46</v>
      </c>
    </row>
    <row r="151" spans="1:21" x14ac:dyDescent="0.2">
      <c r="A151" s="133">
        <v>1441.95</v>
      </c>
      <c r="B151" s="133">
        <v>71.17</v>
      </c>
      <c r="C151" s="133">
        <v>320.05</v>
      </c>
      <c r="D151" s="133">
        <v>1081.69</v>
      </c>
      <c r="E151" s="133">
        <v>996.74</v>
      </c>
      <c r="F151" s="133">
        <v>716.82</v>
      </c>
      <c r="G151" s="133">
        <v>-97.56</v>
      </c>
      <c r="H151" s="133">
        <v>13519924.060000001</v>
      </c>
      <c r="I151" s="133">
        <v>7184884.7800000003</v>
      </c>
      <c r="J151" s="133" t="s">
        <v>1509</v>
      </c>
      <c r="K151" s="133" t="s">
        <v>947</v>
      </c>
      <c r="L151" s="133">
        <v>2.56</v>
      </c>
      <c r="M151" s="142">
        <v>-48.694000000000003</v>
      </c>
      <c r="N151" s="133">
        <v>1.1100000000000001</v>
      </c>
      <c r="O151" s="133">
        <v>-2.44</v>
      </c>
      <c r="P151" s="133">
        <v>572.55999999999995</v>
      </c>
      <c r="Q151" s="133">
        <v>22.87</v>
      </c>
      <c r="R151" s="133">
        <v>17.600000000000001</v>
      </c>
      <c r="S151" s="133">
        <v>4.33</v>
      </c>
      <c r="T151" s="133">
        <v>350.661</v>
      </c>
      <c r="U151" s="139" t="s">
        <v>46</v>
      </c>
    </row>
    <row r="152" spans="1:21" x14ac:dyDescent="0.2">
      <c r="A152" s="133">
        <v>1455.83</v>
      </c>
      <c r="B152" s="133">
        <v>72.8</v>
      </c>
      <c r="C152" s="133">
        <v>318.12</v>
      </c>
      <c r="D152" s="133">
        <v>1085.98</v>
      </c>
      <c r="E152" s="133">
        <v>1001.03</v>
      </c>
      <c r="F152" s="133">
        <v>726.79</v>
      </c>
      <c r="G152" s="133">
        <v>-106.2</v>
      </c>
      <c r="H152" s="133">
        <v>13519915.35</v>
      </c>
      <c r="I152" s="133">
        <v>7184894.7000000002</v>
      </c>
      <c r="J152" s="133" t="s">
        <v>1510</v>
      </c>
      <c r="K152" s="133" t="s">
        <v>1511</v>
      </c>
      <c r="L152" s="133">
        <v>1.77</v>
      </c>
      <c r="M152" s="142">
        <v>-45.442</v>
      </c>
      <c r="N152" s="133">
        <v>1.17</v>
      </c>
      <c r="O152" s="133">
        <v>-1.39</v>
      </c>
      <c r="P152" s="133">
        <v>585.71</v>
      </c>
      <c r="Q152" s="133">
        <v>23.08</v>
      </c>
      <c r="R152" s="133">
        <v>17.63</v>
      </c>
      <c r="S152" s="133">
        <v>4.38</v>
      </c>
      <c r="T152" s="133">
        <v>349.72399999999999</v>
      </c>
      <c r="U152" s="139" t="s">
        <v>46</v>
      </c>
    </row>
    <row r="153" spans="1:21" x14ac:dyDescent="0.2">
      <c r="A153" s="133">
        <v>1470.21</v>
      </c>
      <c r="B153" s="133">
        <v>74.41</v>
      </c>
      <c r="C153" s="133">
        <v>316.43</v>
      </c>
      <c r="D153" s="133">
        <v>1090.04</v>
      </c>
      <c r="E153" s="133">
        <v>1005.09</v>
      </c>
      <c r="F153" s="133">
        <v>736.93</v>
      </c>
      <c r="G153" s="133">
        <v>-115.56</v>
      </c>
      <c r="H153" s="133">
        <v>13519905.93</v>
      </c>
      <c r="I153" s="133">
        <v>7184904.7699999996</v>
      </c>
      <c r="J153" s="133" t="s">
        <v>1512</v>
      </c>
      <c r="K153" s="133" t="s">
        <v>951</v>
      </c>
      <c r="L153" s="133">
        <v>1.59</v>
      </c>
      <c r="M153" s="142">
        <v>-25.297999999999998</v>
      </c>
      <c r="N153" s="133">
        <v>1.1200000000000001</v>
      </c>
      <c r="O153" s="133">
        <v>-1.18</v>
      </c>
      <c r="P153" s="133">
        <v>599.49</v>
      </c>
      <c r="Q153" s="133">
        <v>23.3</v>
      </c>
      <c r="R153" s="133">
        <v>17.670000000000002</v>
      </c>
      <c r="S153" s="133">
        <v>4.42</v>
      </c>
      <c r="T153" s="133">
        <v>348.70400000000001</v>
      </c>
      <c r="U153" s="139" t="s">
        <v>46</v>
      </c>
    </row>
    <row r="154" spans="1:21" x14ac:dyDescent="0.2">
      <c r="A154" s="133">
        <v>1480.34</v>
      </c>
      <c r="B154" s="133">
        <v>75.62</v>
      </c>
      <c r="C154" s="133">
        <v>315.83999999999997</v>
      </c>
      <c r="D154" s="133">
        <v>1092.6600000000001</v>
      </c>
      <c r="E154" s="133">
        <v>1007.71</v>
      </c>
      <c r="F154" s="133">
        <v>743.98</v>
      </c>
      <c r="G154" s="133">
        <v>-122.34</v>
      </c>
      <c r="H154" s="133">
        <v>13519899.1</v>
      </c>
      <c r="I154" s="133">
        <v>7184911.7800000003</v>
      </c>
      <c r="J154" s="133" t="s">
        <v>1513</v>
      </c>
      <c r="K154" s="133" t="s">
        <v>953</v>
      </c>
      <c r="L154" s="133">
        <v>1.32</v>
      </c>
      <c r="M154" s="142">
        <v>-15.231</v>
      </c>
      <c r="N154" s="133">
        <v>1.19</v>
      </c>
      <c r="O154" s="133">
        <v>-0.57999999999999996</v>
      </c>
      <c r="P154" s="133">
        <v>609.28</v>
      </c>
      <c r="Q154" s="133">
        <v>23.47</v>
      </c>
      <c r="R154" s="133">
        <v>17.690000000000001</v>
      </c>
      <c r="S154" s="133">
        <v>4.46</v>
      </c>
      <c r="T154" s="133">
        <v>347.96600000000001</v>
      </c>
      <c r="U154" s="139" t="s">
        <v>46</v>
      </c>
    </row>
    <row r="155" spans="1:21" x14ac:dyDescent="0.2">
      <c r="A155" s="133">
        <v>1493.06</v>
      </c>
      <c r="B155" s="133">
        <v>77.63</v>
      </c>
      <c r="C155" s="133">
        <v>315.27999999999997</v>
      </c>
      <c r="D155" s="133">
        <v>1095.5999999999999</v>
      </c>
      <c r="E155" s="133">
        <v>1010.65</v>
      </c>
      <c r="F155" s="133">
        <v>752.82</v>
      </c>
      <c r="G155" s="133">
        <v>-131.01</v>
      </c>
      <c r="H155" s="133">
        <v>13519890.380000001</v>
      </c>
      <c r="I155" s="133">
        <v>7184920.5499999998</v>
      </c>
      <c r="J155" s="133" t="s">
        <v>954</v>
      </c>
      <c r="K155" s="133" t="s">
        <v>1514</v>
      </c>
      <c r="L155" s="133">
        <v>1.64</v>
      </c>
      <c r="M155" s="142">
        <v>-28.69</v>
      </c>
      <c r="N155" s="133">
        <v>1.58</v>
      </c>
      <c r="O155" s="133">
        <v>-0.44</v>
      </c>
      <c r="P155" s="133">
        <v>621.65</v>
      </c>
      <c r="Q155" s="133">
        <v>23.68</v>
      </c>
      <c r="R155" s="133">
        <v>17.72</v>
      </c>
      <c r="S155" s="133">
        <v>4.5</v>
      </c>
      <c r="T155" s="133">
        <v>347.02699999999999</v>
      </c>
      <c r="U155" s="139" t="s">
        <v>46</v>
      </c>
    </row>
    <row r="156" spans="1:21" x14ac:dyDescent="0.2">
      <c r="A156" s="133">
        <v>1505.19</v>
      </c>
      <c r="B156" s="133">
        <v>78.849999999999994</v>
      </c>
      <c r="C156" s="133">
        <v>314.60000000000002</v>
      </c>
      <c r="D156" s="133">
        <v>1098.07</v>
      </c>
      <c r="E156" s="133">
        <v>1013.12</v>
      </c>
      <c r="F156" s="133">
        <v>761.2</v>
      </c>
      <c r="G156" s="133">
        <v>-139.41</v>
      </c>
      <c r="H156" s="133">
        <v>13519881.91</v>
      </c>
      <c r="I156" s="133">
        <v>7184928.8799999999</v>
      </c>
      <c r="J156" s="133" t="s">
        <v>1515</v>
      </c>
      <c r="K156" s="133" t="s">
        <v>1516</v>
      </c>
      <c r="L156" s="133">
        <v>1.1499999999999999</v>
      </c>
      <c r="M156" s="142">
        <v>-18.018999999999998</v>
      </c>
      <c r="N156" s="133">
        <v>1.01</v>
      </c>
      <c r="O156" s="133">
        <v>-0.56000000000000005</v>
      </c>
      <c r="P156" s="133">
        <v>633.52</v>
      </c>
      <c r="Q156" s="133">
        <v>23.9</v>
      </c>
      <c r="R156" s="133">
        <v>17.760000000000002</v>
      </c>
      <c r="S156" s="133">
        <v>4.55</v>
      </c>
      <c r="T156" s="133">
        <v>346.125</v>
      </c>
      <c r="U156" s="139" t="s">
        <v>46</v>
      </c>
    </row>
    <row r="157" spans="1:21" x14ac:dyDescent="0.2">
      <c r="A157" s="133">
        <v>1517.95</v>
      </c>
      <c r="B157" s="133">
        <v>79.94</v>
      </c>
      <c r="C157" s="133">
        <v>314.24</v>
      </c>
      <c r="D157" s="133">
        <v>1100.42</v>
      </c>
      <c r="E157" s="133">
        <v>1015.47</v>
      </c>
      <c r="F157" s="133">
        <v>769.98</v>
      </c>
      <c r="G157" s="133">
        <v>-148.37</v>
      </c>
      <c r="H157" s="133">
        <v>13519872.9</v>
      </c>
      <c r="I157" s="133">
        <v>7184937.5999999996</v>
      </c>
      <c r="J157" s="133" t="s">
        <v>1517</v>
      </c>
      <c r="K157" s="133" t="s">
        <v>1518</v>
      </c>
      <c r="L157" s="133">
        <v>0.9</v>
      </c>
      <c r="M157" s="142">
        <v>-84.239000000000004</v>
      </c>
      <c r="N157" s="133">
        <v>0.85</v>
      </c>
      <c r="O157" s="133">
        <v>-0.28000000000000003</v>
      </c>
      <c r="P157" s="133">
        <v>646.05999999999995</v>
      </c>
      <c r="Q157" s="133">
        <v>24.13</v>
      </c>
      <c r="R157" s="133">
        <v>17.79</v>
      </c>
      <c r="S157" s="133">
        <v>4.59</v>
      </c>
      <c r="T157" s="133">
        <v>345.17500000000001</v>
      </c>
      <c r="U157" s="139" t="s">
        <v>46</v>
      </c>
    </row>
    <row r="158" spans="1:21" x14ac:dyDescent="0.2">
      <c r="A158" s="133">
        <v>1529.85</v>
      </c>
      <c r="B158" s="133">
        <v>80.08</v>
      </c>
      <c r="C158" s="133">
        <v>312.86</v>
      </c>
      <c r="D158" s="133">
        <v>1102.49</v>
      </c>
      <c r="E158" s="133">
        <v>1017.54</v>
      </c>
      <c r="F158" s="133">
        <v>778.06</v>
      </c>
      <c r="G158" s="133">
        <v>-156.86000000000001</v>
      </c>
      <c r="H158" s="133">
        <v>13519864.35</v>
      </c>
      <c r="I158" s="133">
        <v>7184945.6200000001</v>
      </c>
      <c r="J158" s="133" t="s">
        <v>1519</v>
      </c>
      <c r="K158" s="133" t="s">
        <v>961</v>
      </c>
      <c r="L158" s="133">
        <v>1.1499999999999999</v>
      </c>
      <c r="M158" s="142">
        <v>-39.871000000000002</v>
      </c>
      <c r="N158" s="133">
        <v>0.12</v>
      </c>
      <c r="O158" s="133">
        <v>-1.1599999999999999</v>
      </c>
      <c r="P158" s="133">
        <v>657.78</v>
      </c>
      <c r="Q158" s="133">
        <v>24.36</v>
      </c>
      <c r="R158" s="133">
        <v>17.82</v>
      </c>
      <c r="S158" s="133">
        <v>4.63</v>
      </c>
      <c r="T158" s="133">
        <v>344.28699999999998</v>
      </c>
      <c r="U158" s="139" t="s">
        <v>46</v>
      </c>
    </row>
    <row r="159" spans="1:21" x14ac:dyDescent="0.2">
      <c r="A159" s="133">
        <v>1541.95</v>
      </c>
      <c r="B159" s="133">
        <v>80.599999999999994</v>
      </c>
      <c r="C159" s="133">
        <v>312.42</v>
      </c>
      <c r="D159" s="133">
        <v>1104.52</v>
      </c>
      <c r="E159" s="133">
        <v>1019.57</v>
      </c>
      <c r="F159" s="133">
        <v>786.14</v>
      </c>
      <c r="G159" s="133">
        <v>-165.64</v>
      </c>
      <c r="H159" s="133">
        <v>13519855.52</v>
      </c>
      <c r="I159" s="133">
        <v>7184953.6399999997</v>
      </c>
      <c r="J159" s="133" t="s">
        <v>1520</v>
      </c>
      <c r="K159" s="133" t="s">
        <v>963</v>
      </c>
      <c r="L159" s="133">
        <v>0.56000000000000005</v>
      </c>
      <c r="M159" s="142">
        <v>-49.627000000000002</v>
      </c>
      <c r="N159" s="133">
        <v>0.43</v>
      </c>
      <c r="O159" s="133">
        <v>-0.36</v>
      </c>
      <c r="P159" s="133">
        <v>669.7</v>
      </c>
      <c r="Q159" s="133">
        <v>24.6</v>
      </c>
      <c r="R159" s="133">
        <v>17.86</v>
      </c>
      <c r="S159" s="133">
        <v>4.68</v>
      </c>
      <c r="T159" s="133">
        <v>343.38200000000001</v>
      </c>
      <c r="U159" s="139" t="s">
        <v>46</v>
      </c>
    </row>
    <row r="160" spans="1:21" x14ac:dyDescent="0.2">
      <c r="A160" s="133">
        <v>1554.59</v>
      </c>
      <c r="B160" s="133">
        <v>82.01</v>
      </c>
      <c r="C160" s="133">
        <v>310.75</v>
      </c>
      <c r="D160" s="133">
        <v>1106.43</v>
      </c>
      <c r="E160" s="133">
        <v>1021.48</v>
      </c>
      <c r="F160" s="133">
        <v>794.43</v>
      </c>
      <c r="G160" s="133">
        <v>-174.98</v>
      </c>
      <c r="H160" s="133">
        <v>13519846.119999999</v>
      </c>
      <c r="I160" s="133">
        <v>7184961.8700000001</v>
      </c>
      <c r="J160" s="133" t="s">
        <v>964</v>
      </c>
      <c r="K160" s="133" t="s">
        <v>965</v>
      </c>
      <c r="L160" s="133">
        <v>1.72</v>
      </c>
      <c r="M160" s="142">
        <v>-58.186</v>
      </c>
      <c r="N160" s="133">
        <v>1.1200000000000001</v>
      </c>
      <c r="O160" s="133">
        <v>-1.32</v>
      </c>
      <c r="P160" s="133">
        <v>682.18</v>
      </c>
      <c r="Q160" s="133">
        <v>24.85</v>
      </c>
      <c r="R160" s="133">
        <v>17.899999999999999</v>
      </c>
      <c r="S160" s="133">
        <v>4.72</v>
      </c>
      <c r="T160" s="133">
        <v>342.43200000000002</v>
      </c>
      <c r="U160" s="139" t="s">
        <v>46</v>
      </c>
    </row>
    <row r="161" spans="1:21" x14ac:dyDescent="0.2">
      <c r="A161" s="133">
        <v>1567.15</v>
      </c>
      <c r="B161" s="133">
        <v>83.11</v>
      </c>
      <c r="C161" s="133">
        <v>308.97000000000003</v>
      </c>
      <c r="D161" s="133">
        <v>1108.05</v>
      </c>
      <c r="E161" s="133">
        <v>1023.1</v>
      </c>
      <c r="F161" s="133">
        <v>802.41</v>
      </c>
      <c r="G161" s="133">
        <v>-184.54</v>
      </c>
      <c r="H161" s="133">
        <v>13519836.51</v>
      </c>
      <c r="I161" s="133">
        <v>7184969.79</v>
      </c>
      <c r="J161" s="133" t="s">
        <v>966</v>
      </c>
      <c r="K161" s="133" t="s">
        <v>967</v>
      </c>
      <c r="L161" s="133">
        <v>1.66</v>
      </c>
      <c r="M161" s="142">
        <v>-66.856999999999999</v>
      </c>
      <c r="N161" s="133">
        <v>0.88</v>
      </c>
      <c r="O161" s="133">
        <v>-1.42</v>
      </c>
      <c r="P161" s="133">
        <v>694.59</v>
      </c>
      <c r="Q161" s="133">
        <v>25.11</v>
      </c>
      <c r="R161" s="133">
        <v>17.940000000000001</v>
      </c>
      <c r="S161" s="133">
        <v>4.7699999999999996</v>
      </c>
      <c r="T161" s="133">
        <v>341.471</v>
      </c>
      <c r="U161" s="139" t="s">
        <v>46</v>
      </c>
    </row>
    <row r="162" spans="1:21" x14ac:dyDescent="0.2">
      <c r="A162" s="133">
        <v>1578.66</v>
      </c>
      <c r="B162" s="133">
        <v>83.54</v>
      </c>
      <c r="C162" s="133">
        <v>307.95999999999998</v>
      </c>
      <c r="D162" s="133">
        <v>1109.3900000000001</v>
      </c>
      <c r="E162" s="133">
        <v>1024.44</v>
      </c>
      <c r="F162" s="133">
        <v>809.52</v>
      </c>
      <c r="G162" s="133">
        <v>-193.5</v>
      </c>
      <c r="H162" s="133">
        <v>13519827.51</v>
      </c>
      <c r="I162" s="133">
        <v>7184976.8399999999</v>
      </c>
      <c r="J162" s="133" t="s">
        <v>968</v>
      </c>
      <c r="K162" s="133" t="s">
        <v>1521</v>
      </c>
      <c r="L162" s="133">
        <v>0.95</v>
      </c>
      <c r="M162" s="142">
        <v>-85.04</v>
      </c>
      <c r="N162" s="133">
        <v>0.37</v>
      </c>
      <c r="O162" s="133">
        <v>-0.88</v>
      </c>
      <c r="P162" s="133">
        <v>705.96</v>
      </c>
      <c r="Q162" s="133">
        <v>25.36</v>
      </c>
      <c r="R162" s="133">
        <v>17.97</v>
      </c>
      <c r="S162" s="133">
        <v>4.82</v>
      </c>
      <c r="T162" s="133">
        <v>340.58100000000002</v>
      </c>
      <c r="U162" s="139" t="s">
        <v>46</v>
      </c>
    </row>
    <row r="163" spans="1:21" x14ac:dyDescent="0.2">
      <c r="A163" s="133">
        <v>1591.28</v>
      </c>
      <c r="B163" s="133">
        <v>83.72</v>
      </c>
      <c r="C163" s="133">
        <v>305.92</v>
      </c>
      <c r="D163" s="133">
        <v>1110.79</v>
      </c>
      <c r="E163" s="133">
        <v>1025.8399999999999</v>
      </c>
      <c r="F163" s="133">
        <v>817.06</v>
      </c>
      <c r="G163" s="133">
        <v>-203.52</v>
      </c>
      <c r="H163" s="133">
        <v>13519817.439999999</v>
      </c>
      <c r="I163" s="133">
        <v>7184984.3099999996</v>
      </c>
      <c r="J163" s="133" t="s">
        <v>1522</v>
      </c>
      <c r="K163" s="133" t="s">
        <v>971</v>
      </c>
      <c r="L163" s="133">
        <v>1.61</v>
      </c>
      <c r="M163" s="142">
        <v>-63.539000000000001</v>
      </c>
      <c r="N163" s="133">
        <v>0.14000000000000001</v>
      </c>
      <c r="O163" s="133">
        <v>-1.62</v>
      </c>
      <c r="P163" s="133">
        <v>718.39</v>
      </c>
      <c r="Q163" s="133">
        <v>25.63</v>
      </c>
      <c r="R163" s="133">
        <v>18.02</v>
      </c>
      <c r="S163" s="133">
        <v>4.8600000000000003</v>
      </c>
      <c r="T163" s="133">
        <v>339.596</v>
      </c>
      <c r="U163" s="139" t="s">
        <v>46</v>
      </c>
    </row>
    <row r="164" spans="1:21" x14ac:dyDescent="0.2">
      <c r="A164" s="133">
        <v>1604.06</v>
      </c>
      <c r="B164" s="133">
        <v>84.55</v>
      </c>
      <c r="C164" s="133">
        <v>304.25</v>
      </c>
      <c r="D164" s="133">
        <v>1112.0999999999999</v>
      </c>
      <c r="E164" s="133">
        <v>1027.1500000000001</v>
      </c>
      <c r="F164" s="133">
        <v>824.37</v>
      </c>
      <c r="G164" s="133">
        <v>-213.92</v>
      </c>
      <c r="H164" s="133">
        <v>13519806.99</v>
      </c>
      <c r="I164" s="133">
        <v>7184991.5499999998</v>
      </c>
      <c r="J164" s="133" t="s">
        <v>1523</v>
      </c>
      <c r="K164" s="133" t="s">
        <v>1524</v>
      </c>
      <c r="L164" s="133">
        <v>1.45</v>
      </c>
      <c r="M164" s="142">
        <v>-22.719000000000001</v>
      </c>
      <c r="N164" s="133">
        <v>0.65</v>
      </c>
      <c r="O164" s="133">
        <v>-1.31</v>
      </c>
      <c r="P164" s="133">
        <v>730.93</v>
      </c>
      <c r="Q164" s="133">
        <v>25.91</v>
      </c>
      <c r="R164" s="133">
        <v>18.059999999999999</v>
      </c>
      <c r="S164" s="133">
        <v>4.91</v>
      </c>
      <c r="T164" s="133">
        <v>338.58499999999998</v>
      </c>
      <c r="U164" s="139" t="s">
        <v>46</v>
      </c>
    </row>
    <row r="165" spans="1:21" x14ac:dyDescent="0.2">
      <c r="A165" s="133">
        <v>1615.45</v>
      </c>
      <c r="B165" s="133">
        <v>86.41</v>
      </c>
      <c r="C165" s="133">
        <v>303.47000000000003</v>
      </c>
      <c r="D165" s="133">
        <v>1113</v>
      </c>
      <c r="E165" s="133">
        <v>1028.05</v>
      </c>
      <c r="F165" s="133">
        <v>830.69</v>
      </c>
      <c r="G165" s="133">
        <v>-223.35</v>
      </c>
      <c r="H165" s="133">
        <v>13519797.52</v>
      </c>
      <c r="I165" s="133">
        <v>7184997.8099999996</v>
      </c>
      <c r="J165" s="133" t="s">
        <v>1482</v>
      </c>
      <c r="K165" s="133" t="s">
        <v>1483</v>
      </c>
      <c r="L165" s="133">
        <v>1.77</v>
      </c>
      <c r="M165" s="142">
        <v>-42.347999999999999</v>
      </c>
      <c r="N165" s="133">
        <v>1.63</v>
      </c>
      <c r="O165" s="133">
        <v>-0.68</v>
      </c>
      <c r="P165" s="133">
        <v>742.08</v>
      </c>
      <c r="Q165" s="133">
        <v>26.17</v>
      </c>
      <c r="R165" s="133">
        <v>18.100000000000001</v>
      </c>
      <c r="S165" s="133">
        <v>4.96</v>
      </c>
      <c r="T165" s="133">
        <v>337.68299999999999</v>
      </c>
      <c r="U165" s="139" t="s">
        <v>46</v>
      </c>
    </row>
    <row r="166" spans="1:21" x14ac:dyDescent="0.2">
      <c r="A166" s="133">
        <v>1628.55</v>
      </c>
      <c r="B166" s="133">
        <v>87.32</v>
      </c>
      <c r="C166" s="133">
        <v>302.64</v>
      </c>
      <c r="D166" s="133">
        <v>1113.71</v>
      </c>
      <c r="E166" s="133">
        <v>1028.76</v>
      </c>
      <c r="F166" s="133">
        <v>837.83</v>
      </c>
      <c r="G166" s="133">
        <v>-234.31</v>
      </c>
      <c r="H166" s="133">
        <v>13519786.51</v>
      </c>
      <c r="I166" s="133">
        <v>7185004.8799999999</v>
      </c>
      <c r="J166" s="133" t="s">
        <v>1525</v>
      </c>
      <c r="K166" s="133" t="s">
        <v>1484</v>
      </c>
      <c r="L166" s="133">
        <v>0.94</v>
      </c>
      <c r="M166" s="142">
        <v>-37.508000000000003</v>
      </c>
      <c r="N166" s="133">
        <v>0.69</v>
      </c>
      <c r="O166" s="133">
        <v>-0.63</v>
      </c>
      <c r="P166" s="133">
        <v>754.9</v>
      </c>
      <c r="Q166" s="133">
        <v>26.47</v>
      </c>
      <c r="R166" s="133">
        <v>18.149999999999999</v>
      </c>
      <c r="S166" s="133">
        <v>5.01</v>
      </c>
      <c r="T166" s="133">
        <v>336.654</v>
      </c>
      <c r="U166" s="139" t="s">
        <v>46</v>
      </c>
    </row>
    <row r="167" spans="1:21" x14ac:dyDescent="0.2">
      <c r="A167" s="133">
        <v>1640.61</v>
      </c>
      <c r="B167" s="133">
        <v>88.31</v>
      </c>
      <c r="C167" s="133">
        <v>301.88</v>
      </c>
      <c r="D167" s="133">
        <v>1114.17</v>
      </c>
      <c r="E167" s="133">
        <v>1029.22</v>
      </c>
      <c r="F167" s="133">
        <v>844.26</v>
      </c>
      <c r="G167" s="133">
        <v>-244.5</v>
      </c>
      <c r="H167" s="133">
        <v>13519776.27</v>
      </c>
      <c r="I167" s="133">
        <v>7185011.2400000002</v>
      </c>
      <c r="J167" s="133" t="s">
        <v>1485</v>
      </c>
      <c r="K167" s="133" t="s">
        <v>1486</v>
      </c>
      <c r="L167" s="133">
        <v>1.03</v>
      </c>
      <c r="M167" s="142">
        <v>-23.518999999999998</v>
      </c>
      <c r="N167" s="133">
        <v>0.82</v>
      </c>
      <c r="O167" s="133">
        <v>-0.63</v>
      </c>
      <c r="P167" s="133">
        <v>766.67</v>
      </c>
      <c r="Q167" s="133">
        <v>26.75</v>
      </c>
      <c r="R167" s="133">
        <v>18.190000000000001</v>
      </c>
      <c r="S167" s="133">
        <v>5.0599999999999996</v>
      </c>
      <c r="T167" s="133">
        <v>335.71699999999998</v>
      </c>
      <c r="U167" s="139" t="s">
        <v>46</v>
      </c>
    </row>
    <row r="168" spans="1:21" x14ac:dyDescent="0.2">
      <c r="A168" s="133">
        <v>1654.15</v>
      </c>
      <c r="B168" s="133">
        <v>89.39</v>
      </c>
      <c r="C168" s="133">
        <v>301.41000000000003</v>
      </c>
      <c r="D168" s="133">
        <v>1114.44</v>
      </c>
      <c r="E168" s="133">
        <v>1029.49</v>
      </c>
      <c r="F168" s="133">
        <v>851.36</v>
      </c>
      <c r="G168" s="133">
        <v>-256.02999999999997</v>
      </c>
      <c r="H168" s="133">
        <v>13519764.699999999</v>
      </c>
      <c r="I168" s="133">
        <v>7185018.2699999996</v>
      </c>
      <c r="J168" s="133" t="s">
        <v>1487</v>
      </c>
      <c r="K168" s="133" t="s">
        <v>1526</v>
      </c>
      <c r="L168" s="133">
        <v>0.87</v>
      </c>
      <c r="M168" s="142">
        <v>-94.900999999999996</v>
      </c>
      <c r="N168" s="133">
        <v>0.8</v>
      </c>
      <c r="O168" s="133">
        <v>-0.35</v>
      </c>
      <c r="P168" s="133">
        <v>779.87</v>
      </c>
      <c r="Q168" s="133">
        <v>27.07</v>
      </c>
      <c r="R168" s="133">
        <v>18.239999999999998</v>
      </c>
      <c r="S168" s="133">
        <v>5.12</v>
      </c>
      <c r="T168" s="133">
        <v>334.68400000000003</v>
      </c>
      <c r="U168" s="139" t="s">
        <v>46</v>
      </c>
    </row>
    <row r="169" spans="1:21" x14ac:dyDescent="0.2">
      <c r="A169" s="133">
        <v>1660.81</v>
      </c>
      <c r="B169" s="133">
        <v>89.36</v>
      </c>
      <c r="C169" s="133">
        <v>301.06</v>
      </c>
      <c r="D169" s="133">
        <v>1114.52</v>
      </c>
      <c r="E169" s="133">
        <v>1029.57</v>
      </c>
      <c r="F169" s="133">
        <v>854.81</v>
      </c>
      <c r="G169" s="133">
        <v>-261.72000000000003</v>
      </c>
      <c r="H169" s="133">
        <v>13519758.99</v>
      </c>
      <c r="I169" s="133">
        <v>7185021.6799999997</v>
      </c>
      <c r="J169" s="133" t="s">
        <v>1488</v>
      </c>
      <c r="K169" s="133" t="s">
        <v>1527</v>
      </c>
      <c r="L169" s="133">
        <v>0.53</v>
      </c>
      <c r="M169" s="142">
        <v>-77.361000000000004</v>
      </c>
      <c r="N169" s="133">
        <v>-0.05</v>
      </c>
      <c r="O169" s="133">
        <v>-0.53</v>
      </c>
      <c r="P169" s="133">
        <v>786.35</v>
      </c>
      <c r="Q169" s="133">
        <v>27.24</v>
      </c>
      <c r="R169" s="133">
        <v>18.27</v>
      </c>
      <c r="S169" s="133">
        <v>5.15</v>
      </c>
      <c r="T169" s="133">
        <v>334.185</v>
      </c>
      <c r="U169" s="139" t="s">
        <v>46</v>
      </c>
    </row>
    <row r="170" spans="1:21" x14ac:dyDescent="0.2">
      <c r="A170" s="133">
        <v>1705.67</v>
      </c>
      <c r="B170" s="133">
        <v>89.71</v>
      </c>
      <c r="C170" s="133">
        <v>299.5</v>
      </c>
      <c r="D170" s="133">
        <v>1114.8800000000001</v>
      </c>
      <c r="E170" s="133">
        <v>1029.93</v>
      </c>
      <c r="F170" s="133">
        <v>877.43</v>
      </c>
      <c r="G170" s="133">
        <v>-300.45999999999998</v>
      </c>
      <c r="H170" s="133">
        <v>13519720.1</v>
      </c>
      <c r="I170" s="133">
        <v>7185044.04</v>
      </c>
      <c r="J170" s="133" t="s">
        <v>1528</v>
      </c>
      <c r="K170" s="133" t="s">
        <v>1529</v>
      </c>
      <c r="L170" s="133">
        <v>0.36</v>
      </c>
      <c r="M170" s="142">
        <v>68.093000000000004</v>
      </c>
      <c r="N170" s="133">
        <v>0.08</v>
      </c>
      <c r="O170" s="133">
        <v>-0.35</v>
      </c>
      <c r="P170" s="133">
        <v>829.82</v>
      </c>
      <c r="Q170" s="133">
        <v>28</v>
      </c>
      <c r="R170" s="133">
        <v>18.399999999999999</v>
      </c>
      <c r="S170" s="133">
        <v>5.23</v>
      </c>
      <c r="T170" s="133">
        <v>332.81099999999998</v>
      </c>
      <c r="U170" s="139" t="s">
        <v>46</v>
      </c>
    </row>
    <row r="171" spans="1:21" x14ac:dyDescent="0.2">
      <c r="A171" s="133">
        <v>1730.5</v>
      </c>
      <c r="B171" s="133">
        <v>90.08</v>
      </c>
      <c r="C171" s="133">
        <v>300.42</v>
      </c>
      <c r="D171" s="133">
        <v>1114.93</v>
      </c>
      <c r="E171" s="133">
        <v>1029.98</v>
      </c>
      <c r="F171" s="133">
        <v>889.83</v>
      </c>
      <c r="G171" s="133">
        <v>-321.97000000000003</v>
      </c>
      <c r="H171" s="133">
        <v>13519698.5</v>
      </c>
      <c r="I171" s="133">
        <v>7185056.2999999998</v>
      </c>
      <c r="J171" s="133" t="s">
        <v>1531</v>
      </c>
      <c r="K171" s="133" t="s">
        <v>1532</v>
      </c>
      <c r="L171" s="133">
        <v>0.4</v>
      </c>
      <c r="M171" s="142">
        <v>113.26</v>
      </c>
      <c r="N171" s="133">
        <v>0.15</v>
      </c>
      <c r="O171" s="133">
        <v>0.37</v>
      </c>
      <c r="P171" s="133">
        <v>853.84</v>
      </c>
      <c r="Q171" s="133">
        <v>28.22</v>
      </c>
      <c r="R171" s="133">
        <v>18.5</v>
      </c>
      <c r="S171" s="133">
        <v>5.24</v>
      </c>
      <c r="T171" s="133">
        <v>331.98099999999999</v>
      </c>
      <c r="U171" s="139" t="s">
        <v>46</v>
      </c>
    </row>
    <row r="172" spans="1:21" x14ac:dyDescent="0.2">
      <c r="A172" s="133">
        <v>1755.36</v>
      </c>
      <c r="B172" s="133">
        <v>89.59</v>
      </c>
      <c r="C172" s="133">
        <v>301.56</v>
      </c>
      <c r="D172" s="133">
        <v>1115</v>
      </c>
      <c r="E172" s="133">
        <v>1030.05</v>
      </c>
      <c r="F172" s="133">
        <v>902.63</v>
      </c>
      <c r="G172" s="133">
        <v>-343.28</v>
      </c>
      <c r="H172" s="133">
        <v>13519677.109999999</v>
      </c>
      <c r="I172" s="133">
        <v>7185068.96</v>
      </c>
      <c r="J172" s="133" t="s">
        <v>1907</v>
      </c>
      <c r="K172" s="133" t="s">
        <v>1908</v>
      </c>
      <c r="L172" s="133">
        <v>0.5</v>
      </c>
      <c r="M172" s="142">
        <v>-86.06</v>
      </c>
      <c r="N172" s="133">
        <v>-0.2</v>
      </c>
      <c r="O172" s="133">
        <v>0.46</v>
      </c>
      <c r="P172" s="133">
        <v>878.01</v>
      </c>
      <c r="Q172" s="133">
        <v>28.55</v>
      </c>
      <c r="R172" s="133">
        <v>18.649999999999999</v>
      </c>
      <c r="S172" s="133">
        <v>5.25</v>
      </c>
      <c r="T172" s="133">
        <v>330.72300000000001</v>
      </c>
      <c r="U172" s="139" t="s">
        <v>46</v>
      </c>
    </row>
    <row r="173" spans="1:21" x14ac:dyDescent="0.2">
      <c r="A173" s="133">
        <v>1779.03</v>
      </c>
      <c r="B173" s="133">
        <v>89.71</v>
      </c>
      <c r="C173" s="133">
        <v>299.82</v>
      </c>
      <c r="D173" s="133">
        <v>1115.1400000000001</v>
      </c>
      <c r="E173" s="133">
        <v>1030.19</v>
      </c>
      <c r="F173" s="133">
        <v>914.71</v>
      </c>
      <c r="G173" s="133">
        <v>-363.64</v>
      </c>
      <c r="H173" s="133">
        <v>13519656.68</v>
      </c>
      <c r="I173" s="133">
        <v>7185080.9000000004</v>
      </c>
      <c r="J173" s="133" t="s">
        <v>1909</v>
      </c>
      <c r="K173" s="133" t="s">
        <v>1910</v>
      </c>
      <c r="L173" s="133">
        <v>0.74</v>
      </c>
      <c r="M173" s="142">
        <v>-50.883000000000003</v>
      </c>
      <c r="N173" s="133">
        <v>0.05</v>
      </c>
      <c r="O173" s="133">
        <v>-0.74</v>
      </c>
      <c r="P173" s="133">
        <v>900.99</v>
      </c>
      <c r="Q173" s="133">
        <v>28.98</v>
      </c>
      <c r="R173" s="133">
        <v>18.829999999999998</v>
      </c>
      <c r="S173" s="133">
        <v>5.27</v>
      </c>
      <c r="T173" s="133">
        <v>329.18099999999998</v>
      </c>
      <c r="U173" s="139" t="s">
        <v>46</v>
      </c>
    </row>
    <row r="174" spans="1:21" x14ac:dyDescent="0.2">
      <c r="A174" s="133">
        <v>1804.94</v>
      </c>
      <c r="B174" s="133">
        <v>90.45</v>
      </c>
      <c r="C174" s="133">
        <v>298.91000000000003</v>
      </c>
      <c r="D174" s="133">
        <v>1115.1099999999999</v>
      </c>
      <c r="E174" s="133">
        <v>1030.1600000000001</v>
      </c>
      <c r="F174" s="133">
        <v>927.42</v>
      </c>
      <c r="G174" s="133">
        <v>-386.22</v>
      </c>
      <c r="H174" s="133">
        <v>13519634.01</v>
      </c>
      <c r="I174" s="133">
        <v>7185093.46</v>
      </c>
      <c r="J174" s="133" t="s">
        <v>1911</v>
      </c>
      <c r="K174" s="133" t="s">
        <v>1912</v>
      </c>
      <c r="L174" s="133">
        <v>0.45</v>
      </c>
      <c r="M174" s="142">
        <v>-147.6</v>
      </c>
      <c r="N174" s="133">
        <v>0.28999999999999998</v>
      </c>
      <c r="O174" s="133">
        <v>-0.35</v>
      </c>
      <c r="P174" s="133">
        <v>925.99</v>
      </c>
      <c r="Q174" s="133">
        <v>29.58</v>
      </c>
      <c r="R174" s="133">
        <v>19.07</v>
      </c>
      <c r="S174" s="133">
        <v>5.29</v>
      </c>
      <c r="T174" s="133">
        <v>327.166</v>
      </c>
      <c r="U174" s="139" t="s">
        <v>46</v>
      </c>
    </row>
    <row r="175" spans="1:21" x14ac:dyDescent="0.2">
      <c r="A175" s="133">
        <v>1828.86</v>
      </c>
      <c r="B175" s="133">
        <v>89.93</v>
      </c>
      <c r="C175" s="133">
        <v>298.58</v>
      </c>
      <c r="D175" s="133">
        <v>1115.03</v>
      </c>
      <c r="E175" s="133">
        <v>1030.08</v>
      </c>
      <c r="F175" s="133">
        <v>938.92</v>
      </c>
      <c r="G175" s="133">
        <v>-407.19</v>
      </c>
      <c r="H175" s="133">
        <v>13519612.960000001</v>
      </c>
      <c r="I175" s="133">
        <v>7185104.8200000003</v>
      </c>
      <c r="J175" s="133" t="s">
        <v>1913</v>
      </c>
      <c r="K175" s="133" t="s">
        <v>1914</v>
      </c>
      <c r="L175" s="133">
        <v>0.26</v>
      </c>
      <c r="M175" s="142">
        <v>52.523000000000003</v>
      </c>
      <c r="N175" s="133">
        <v>-0.22</v>
      </c>
      <c r="O175" s="133">
        <v>-0.14000000000000001</v>
      </c>
      <c r="P175" s="133">
        <v>949</v>
      </c>
      <c r="Q175" s="133">
        <v>30.25</v>
      </c>
      <c r="R175" s="133">
        <v>19.309999999999999</v>
      </c>
      <c r="S175" s="133">
        <v>5.32</v>
      </c>
      <c r="T175" s="133">
        <v>325.10500000000002</v>
      </c>
      <c r="U175" s="139" t="s">
        <v>46</v>
      </c>
    </row>
    <row r="176" spans="1:21" x14ac:dyDescent="0.2">
      <c r="A176" s="133">
        <v>1854.52</v>
      </c>
      <c r="B176" s="133">
        <v>90.39</v>
      </c>
      <c r="C176" s="133">
        <v>299.18</v>
      </c>
      <c r="D176" s="133">
        <v>1114.95</v>
      </c>
      <c r="E176" s="133">
        <v>1030</v>
      </c>
      <c r="F176" s="133">
        <v>951.31</v>
      </c>
      <c r="G176" s="133">
        <v>-429.66</v>
      </c>
      <c r="H176" s="133">
        <v>13519590.41</v>
      </c>
      <c r="I176" s="133">
        <v>7185117.0599999996</v>
      </c>
      <c r="J176" s="133" t="s">
        <v>1915</v>
      </c>
      <c r="K176" s="133" t="s">
        <v>1916</v>
      </c>
      <c r="L176" s="133">
        <v>0.28999999999999998</v>
      </c>
      <c r="M176" s="142">
        <v>-168.178</v>
      </c>
      <c r="N176" s="133">
        <v>0.18</v>
      </c>
      <c r="O176" s="133">
        <v>0.23</v>
      </c>
      <c r="P176" s="133">
        <v>973.7</v>
      </c>
      <c r="Q176" s="133">
        <v>31.1</v>
      </c>
      <c r="R176" s="133">
        <v>19.57</v>
      </c>
      <c r="S176" s="133">
        <v>5.35</v>
      </c>
      <c r="T176" s="133">
        <v>322.81599999999997</v>
      </c>
      <c r="U176" s="139" t="s">
        <v>46</v>
      </c>
    </row>
    <row r="177" spans="1:21" x14ac:dyDescent="0.2">
      <c r="A177" s="143">
        <v>1879.27</v>
      </c>
      <c r="B177" s="143">
        <v>89.96</v>
      </c>
      <c r="C177" s="143">
        <v>299.08999999999997</v>
      </c>
      <c r="D177" s="143">
        <v>1114.8800000000001</v>
      </c>
      <c r="E177" s="143">
        <v>1029.93</v>
      </c>
      <c r="F177" s="143">
        <v>963.36</v>
      </c>
      <c r="G177" s="143">
        <v>-451.28</v>
      </c>
      <c r="H177" s="143">
        <v>13519568.710000001</v>
      </c>
      <c r="I177" s="143">
        <v>7185128.9699999997</v>
      </c>
      <c r="J177" s="143" t="s">
        <v>1917</v>
      </c>
      <c r="K177" s="143" t="s">
        <v>1918</v>
      </c>
      <c r="L177" s="143">
        <v>0.18</v>
      </c>
      <c r="M177" s="144">
        <v>0</v>
      </c>
      <c r="N177" s="143">
        <v>-0.17</v>
      </c>
      <c r="O177" s="143">
        <v>-0.04</v>
      </c>
      <c r="P177" s="143">
        <v>997.56</v>
      </c>
      <c r="Q177" s="143">
        <v>32.04</v>
      </c>
      <c r="R177" s="143">
        <v>19.8</v>
      </c>
      <c r="S177" s="143">
        <v>5.38</v>
      </c>
      <c r="T177" s="143">
        <v>320.63900000000001</v>
      </c>
      <c r="U177" s="145" t="s">
        <v>1110</v>
      </c>
    </row>
    <row r="178" spans="1:21" x14ac:dyDescent="0.2">
      <c r="A178" s="133">
        <v>1889.27</v>
      </c>
      <c r="B178" s="133">
        <v>89.96</v>
      </c>
      <c r="C178" s="133">
        <v>299.08999999999997</v>
      </c>
      <c r="D178" s="133">
        <v>1114.8900000000001</v>
      </c>
      <c r="E178" s="133">
        <v>1029.94</v>
      </c>
      <c r="F178" s="133">
        <v>968.22</v>
      </c>
      <c r="G178" s="133">
        <v>-460.01</v>
      </c>
      <c r="H178" s="133">
        <v>13519559.939999999</v>
      </c>
      <c r="I178" s="133">
        <v>7185133.7699999996</v>
      </c>
      <c r="J178" s="133" t="s">
        <v>1923</v>
      </c>
      <c r="K178" s="133" t="s">
        <v>1924</v>
      </c>
      <c r="L178" s="133">
        <v>0</v>
      </c>
      <c r="M178" s="142">
        <v>0</v>
      </c>
      <c r="N178" s="133">
        <v>0</v>
      </c>
      <c r="O178" s="133">
        <v>0</v>
      </c>
      <c r="P178" s="133">
        <v>1007.2</v>
      </c>
      <c r="Q178" s="133">
        <v>32.26</v>
      </c>
      <c r="R178" s="133">
        <v>19.850000000000001</v>
      </c>
      <c r="S178" s="133">
        <v>5.39</v>
      </c>
      <c r="T178" s="133">
        <v>320.20800000000003</v>
      </c>
      <c r="U178" s="139" t="s">
        <v>46</v>
      </c>
    </row>
    <row r="179" spans="1:21" x14ac:dyDescent="0.2">
      <c r="A179" s="143">
        <v>1897.58</v>
      </c>
      <c r="B179" s="143">
        <v>89.96</v>
      </c>
      <c r="C179" s="143">
        <v>299.08999999999997</v>
      </c>
      <c r="D179" s="143">
        <v>1114.8900000000001</v>
      </c>
      <c r="E179" s="143">
        <v>1029.94</v>
      </c>
      <c r="F179" s="143">
        <v>972.26</v>
      </c>
      <c r="G179" s="143">
        <v>-467.28</v>
      </c>
      <c r="H179" s="143">
        <v>13519552.66</v>
      </c>
      <c r="I179" s="143">
        <v>7185137.7699999996</v>
      </c>
      <c r="J179" s="143" t="s">
        <v>1919</v>
      </c>
      <c r="K179" s="143" t="s">
        <v>1920</v>
      </c>
      <c r="L179" s="143">
        <v>0</v>
      </c>
      <c r="M179" s="144">
        <v>0</v>
      </c>
      <c r="N179" s="143">
        <v>0</v>
      </c>
      <c r="O179" s="143">
        <v>0</v>
      </c>
      <c r="P179" s="143">
        <v>1015.21</v>
      </c>
      <c r="Q179" s="143">
        <v>32.299999999999997</v>
      </c>
      <c r="R179" s="143">
        <v>19.850000000000001</v>
      </c>
      <c r="S179" s="143">
        <v>5.39</v>
      </c>
      <c r="T179" s="143">
        <v>320.16300000000001</v>
      </c>
      <c r="U179" s="145" t="s">
        <v>1115</v>
      </c>
    </row>
    <row r="180" spans="1:21" x14ac:dyDescent="0.2">
      <c r="A180" s="133">
        <v>1899.27</v>
      </c>
      <c r="B180" s="133">
        <v>89.96</v>
      </c>
      <c r="C180" s="133">
        <v>299.08999999999997</v>
      </c>
      <c r="D180" s="133">
        <v>1114.8900000000001</v>
      </c>
      <c r="E180" s="133">
        <v>1029.94</v>
      </c>
      <c r="F180" s="133">
        <v>973.09</v>
      </c>
      <c r="G180" s="133">
        <v>-468.75</v>
      </c>
      <c r="H180" s="133">
        <v>13519551.17</v>
      </c>
      <c r="I180" s="133">
        <v>7185138.5800000001</v>
      </c>
      <c r="J180" s="133" t="s">
        <v>1925</v>
      </c>
      <c r="K180" s="133" t="s">
        <v>1926</v>
      </c>
      <c r="L180" s="133">
        <v>0</v>
      </c>
      <c r="M180" s="142">
        <v>0</v>
      </c>
      <c r="N180" s="133">
        <v>0</v>
      </c>
      <c r="O180" s="133">
        <v>0</v>
      </c>
      <c r="P180" s="133">
        <v>1016.84</v>
      </c>
      <c r="Q180" s="133">
        <v>32.31</v>
      </c>
      <c r="R180" s="133">
        <v>19.850000000000001</v>
      </c>
      <c r="S180" s="133">
        <v>5.39</v>
      </c>
      <c r="T180" s="133">
        <v>320.14999999999998</v>
      </c>
      <c r="U180" s="139" t="s">
        <v>46</v>
      </c>
    </row>
    <row r="181" spans="1:21" x14ac:dyDescent="0.2">
      <c r="A181" s="133">
        <v>1909.27</v>
      </c>
      <c r="B181" s="133">
        <v>89.96</v>
      </c>
      <c r="C181" s="133">
        <v>299.08999999999997</v>
      </c>
      <c r="D181" s="133">
        <v>1114.9000000000001</v>
      </c>
      <c r="E181" s="133">
        <v>1029.95</v>
      </c>
      <c r="F181" s="133">
        <v>977.95</v>
      </c>
      <c r="G181" s="133">
        <v>-477.49</v>
      </c>
      <c r="H181" s="133">
        <v>13519542.4</v>
      </c>
      <c r="I181" s="133">
        <v>7185143.3799999999</v>
      </c>
      <c r="J181" s="133" t="s">
        <v>1927</v>
      </c>
      <c r="K181" s="133" t="s">
        <v>1928</v>
      </c>
      <c r="L181" s="133">
        <v>0</v>
      </c>
      <c r="M181" s="142">
        <v>0</v>
      </c>
      <c r="N181" s="133">
        <v>0</v>
      </c>
      <c r="O181" s="133">
        <v>0</v>
      </c>
      <c r="P181" s="133">
        <v>1026.47</v>
      </c>
      <c r="Q181" s="133">
        <v>32.380000000000003</v>
      </c>
      <c r="R181" s="133">
        <v>19.86</v>
      </c>
      <c r="S181" s="133">
        <v>5.39</v>
      </c>
      <c r="T181" s="133">
        <v>320.05099999999999</v>
      </c>
      <c r="U181" s="139" t="s">
        <v>46</v>
      </c>
    </row>
    <row r="182" spans="1:21" x14ac:dyDescent="0.2">
      <c r="A182" s="133">
        <v>1919.27</v>
      </c>
      <c r="B182" s="133">
        <v>89.96</v>
      </c>
      <c r="C182" s="133">
        <v>299.08999999999997</v>
      </c>
      <c r="D182" s="133">
        <v>1114.9100000000001</v>
      </c>
      <c r="E182" s="133">
        <v>1029.96</v>
      </c>
      <c r="F182" s="133">
        <v>982.81</v>
      </c>
      <c r="G182" s="133">
        <v>-486.23</v>
      </c>
      <c r="H182" s="133">
        <v>13519533.630000001</v>
      </c>
      <c r="I182" s="133">
        <v>7185148.1799999997</v>
      </c>
      <c r="J182" s="133" t="s">
        <v>1929</v>
      </c>
      <c r="K182" s="133" t="s">
        <v>1930</v>
      </c>
      <c r="L182" s="133">
        <v>0</v>
      </c>
      <c r="M182" s="142">
        <v>0</v>
      </c>
      <c r="N182" s="133">
        <v>0</v>
      </c>
      <c r="O182" s="133">
        <v>0</v>
      </c>
      <c r="P182" s="133">
        <v>1036.1099999999999</v>
      </c>
      <c r="Q182" s="133">
        <v>32.46</v>
      </c>
      <c r="R182" s="133">
        <v>19.87</v>
      </c>
      <c r="S182" s="133">
        <v>5.4</v>
      </c>
      <c r="T182" s="133">
        <v>319.911</v>
      </c>
      <c r="U182" s="139" t="s">
        <v>46</v>
      </c>
    </row>
    <row r="183" spans="1:21" x14ac:dyDescent="0.2">
      <c r="A183" s="133">
        <v>1922</v>
      </c>
      <c r="B183" s="133">
        <v>89.96</v>
      </c>
      <c r="C183" s="133">
        <v>299.08999999999997</v>
      </c>
      <c r="D183" s="133">
        <v>1114.9100000000001</v>
      </c>
      <c r="E183" s="133">
        <v>1029.96</v>
      </c>
      <c r="F183" s="133">
        <v>984.14</v>
      </c>
      <c r="G183" s="133">
        <v>-488.62</v>
      </c>
      <c r="H183" s="133">
        <v>13519531.24</v>
      </c>
      <c r="I183" s="133">
        <v>7185149.5</v>
      </c>
      <c r="J183" s="133" t="s">
        <v>1931</v>
      </c>
      <c r="K183" s="133" t="s">
        <v>1932</v>
      </c>
      <c r="L183" s="133">
        <v>0</v>
      </c>
      <c r="M183" s="142">
        <v>0</v>
      </c>
      <c r="N183" s="133">
        <v>0</v>
      </c>
      <c r="O183" s="133">
        <v>0</v>
      </c>
      <c r="P183" s="133">
        <v>1038.74</v>
      </c>
      <c r="Q183" s="133">
        <v>32.49</v>
      </c>
      <c r="R183" s="133">
        <v>19.88</v>
      </c>
      <c r="S183" s="133">
        <v>5.4</v>
      </c>
      <c r="T183" s="133">
        <v>319.86599999999999</v>
      </c>
      <c r="U183" s="139" t="s">
        <v>109</v>
      </c>
    </row>
    <row r="184" spans="1:21" x14ac:dyDescent="0.2">
      <c r="A184" s="133">
        <v>1929.27</v>
      </c>
      <c r="B184" s="133">
        <v>90.468999999999994</v>
      </c>
      <c r="C184" s="133">
        <v>299.08999999999997</v>
      </c>
      <c r="D184" s="133">
        <v>1114.8800000000001</v>
      </c>
      <c r="E184" s="133">
        <v>1029.93</v>
      </c>
      <c r="F184" s="133">
        <v>987.67</v>
      </c>
      <c r="G184" s="133">
        <v>-494.97</v>
      </c>
      <c r="H184" s="133">
        <v>13519524.859999999</v>
      </c>
      <c r="I184" s="133">
        <v>7185152.9900000002</v>
      </c>
      <c r="J184" s="133" t="s">
        <v>1933</v>
      </c>
      <c r="K184" s="133" t="s">
        <v>1934</v>
      </c>
      <c r="L184" s="133">
        <v>0.7</v>
      </c>
      <c r="M184" s="142">
        <v>0</v>
      </c>
      <c r="N184" s="133">
        <v>0.7</v>
      </c>
      <c r="O184" s="133">
        <v>0</v>
      </c>
      <c r="P184" s="133">
        <v>1045.75</v>
      </c>
      <c r="Q184" s="133">
        <v>32.57</v>
      </c>
      <c r="R184" s="133">
        <v>19.89</v>
      </c>
      <c r="S184" s="133">
        <v>5.4</v>
      </c>
      <c r="T184" s="133">
        <v>319.733</v>
      </c>
      <c r="U184" s="139" t="s">
        <v>46</v>
      </c>
    </row>
    <row r="185" spans="1:21" x14ac:dyDescent="0.2">
      <c r="A185" s="133">
        <v>1936.86</v>
      </c>
      <c r="B185" s="133">
        <v>91</v>
      </c>
      <c r="C185" s="133">
        <v>299.08999999999997</v>
      </c>
      <c r="D185" s="133">
        <v>1114.78</v>
      </c>
      <c r="E185" s="133">
        <v>1029.83</v>
      </c>
      <c r="F185" s="133">
        <v>991.36</v>
      </c>
      <c r="G185" s="133">
        <v>-501.6</v>
      </c>
      <c r="H185" s="133">
        <v>13519518.210000001</v>
      </c>
      <c r="I185" s="133">
        <v>7185156.6299999999</v>
      </c>
      <c r="J185" s="133" t="s">
        <v>1935</v>
      </c>
      <c r="K185" s="133" t="s">
        <v>1936</v>
      </c>
      <c r="L185" s="133">
        <v>0.7</v>
      </c>
      <c r="M185" s="142">
        <v>89.988</v>
      </c>
      <c r="N185" s="133">
        <v>0.7</v>
      </c>
      <c r="O185" s="133">
        <v>0</v>
      </c>
      <c r="P185" s="133">
        <v>1053.06</v>
      </c>
      <c r="Q185" s="133">
        <v>32.659999999999997</v>
      </c>
      <c r="R185" s="133">
        <v>19.91</v>
      </c>
      <c r="S185" s="133">
        <v>5.4</v>
      </c>
      <c r="T185" s="133">
        <v>319.57299999999998</v>
      </c>
      <c r="U185" s="139" t="s">
        <v>110</v>
      </c>
    </row>
    <row r="186" spans="1:21" x14ac:dyDescent="0.2">
      <c r="A186" s="133">
        <v>1939.27</v>
      </c>
      <c r="B186" s="133">
        <v>91</v>
      </c>
      <c r="C186" s="133">
        <v>299.25900000000001</v>
      </c>
      <c r="D186" s="133">
        <v>1114.74</v>
      </c>
      <c r="E186" s="133">
        <v>1029.79</v>
      </c>
      <c r="F186" s="133">
        <v>992.54</v>
      </c>
      <c r="G186" s="133">
        <v>-503.7</v>
      </c>
      <c r="H186" s="133">
        <v>13519516.09</v>
      </c>
      <c r="I186" s="133">
        <v>7185157.79</v>
      </c>
      <c r="J186" s="133" t="s">
        <v>1937</v>
      </c>
      <c r="K186" s="133" t="s">
        <v>1938</v>
      </c>
      <c r="L186" s="133">
        <v>0.7</v>
      </c>
      <c r="M186" s="142">
        <v>89.991</v>
      </c>
      <c r="N186" s="133">
        <v>0</v>
      </c>
      <c r="O186" s="133">
        <v>0.7</v>
      </c>
      <c r="P186" s="133">
        <v>1055.3800000000001</v>
      </c>
      <c r="Q186" s="133">
        <v>32.69</v>
      </c>
      <c r="R186" s="133">
        <v>19.91</v>
      </c>
      <c r="S186" s="133">
        <v>5.4</v>
      </c>
      <c r="T186" s="133">
        <v>319.517</v>
      </c>
      <c r="U186" s="139" t="s">
        <v>46</v>
      </c>
    </row>
    <row r="187" spans="1:21" x14ac:dyDescent="0.2">
      <c r="A187" s="133">
        <v>1949.27</v>
      </c>
      <c r="B187" s="133">
        <v>91</v>
      </c>
      <c r="C187" s="133">
        <v>299.959</v>
      </c>
      <c r="D187" s="133">
        <v>1114.57</v>
      </c>
      <c r="E187" s="133">
        <v>1029.6199999999999</v>
      </c>
      <c r="F187" s="133">
        <v>997.48</v>
      </c>
      <c r="G187" s="133">
        <v>-512.4</v>
      </c>
      <c r="H187" s="133">
        <v>13519507.369999999</v>
      </c>
      <c r="I187" s="133">
        <v>7185162.6799999997</v>
      </c>
      <c r="J187" s="133" t="s">
        <v>1939</v>
      </c>
      <c r="K187" s="133" t="s">
        <v>1940</v>
      </c>
      <c r="L187" s="133">
        <v>0.7</v>
      </c>
      <c r="M187" s="142">
        <v>90.003</v>
      </c>
      <c r="N187" s="133">
        <v>0</v>
      </c>
      <c r="O187" s="133">
        <v>0.7</v>
      </c>
      <c r="P187" s="133">
        <v>1065.04</v>
      </c>
      <c r="Q187" s="133">
        <v>32.83</v>
      </c>
      <c r="R187" s="133">
        <v>19.940000000000001</v>
      </c>
      <c r="S187" s="133">
        <v>5.41</v>
      </c>
      <c r="T187" s="133">
        <v>319.27100000000002</v>
      </c>
      <c r="U187" s="139" t="s">
        <v>46</v>
      </c>
    </row>
    <row r="188" spans="1:21" x14ac:dyDescent="0.2">
      <c r="A188" s="133">
        <v>1957</v>
      </c>
      <c r="B188" s="133">
        <v>91</v>
      </c>
      <c r="C188" s="133">
        <v>300.5</v>
      </c>
      <c r="D188" s="133">
        <v>1114.43</v>
      </c>
      <c r="E188" s="133">
        <v>1029.48</v>
      </c>
      <c r="F188" s="133">
        <v>1001.37</v>
      </c>
      <c r="G188" s="133">
        <v>-519.07000000000005</v>
      </c>
      <c r="H188" s="133">
        <v>13519500.67</v>
      </c>
      <c r="I188" s="133">
        <v>7185166.5199999996</v>
      </c>
      <c r="J188" s="133" t="s">
        <v>1941</v>
      </c>
      <c r="K188" s="133" t="s">
        <v>1942</v>
      </c>
      <c r="L188" s="133">
        <v>0.7</v>
      </c>
      <c r="M188" s="142">
        <v>0</v>
      </c>
      <c r="N188" s="133">
        <v>0</v>
      </c>
      <c r="O188" s="133">
        <v>0.7</v>
      </c>
      <c r="P188" s="133">
        <v>1072.53</v>
      </c>
      <c r="Q188" s="133">
        <v>32.96</v>
      </c>
      <c r="R188" s="133">
        <v>19.96</v>
      </c>
      <c r="S188" s="133">
        <v>5.41</v>
      </c>
      <c r="T188" s="133">
        <v>319.06200000000001</v>
      </c>
      <c r="U188" s="139" t="s">
        <v>265</v>
      </c>
    </row>
    <row r="189" spans="1:21" x14ac:dyDescent="0.2">
      <c r="A189" s="133">
        <v>1959.27</v>
      </c>
      <c r="B189" s="133">
        <v>91</v>
      </c>
      <c r="C189" s="133">
        <v>300.5</v>
      </c>
      <c r="D189" s="133">
        <v>1114.3900000000001</v>
      </c>
      <c r="E189" s="133">
        <v>1029.44</v>
      </c>
      <c r="F189" s="133">
        <v>1002.52</v>
      </c>
      <c r="G189" s="133">
        <v>-521.03</v>
      </c>
      <c r="H189" s="133">
        <v>13519498.699999999</v>
      </c>
      <c r="I189" s="133">
        <v>7185167.6600000001</v>
      </c>
      <c r="J189" s="133" t="s">
        <v>1943</v>
      </c>
      <c r="K189" s="133" t="s">
        <v>1944</v>
      </c>
      <c r="L189" s="133">
        <v>0</v>
      </c>
      <c r="M189" s="142">
        <v>0</v>
      </c>
      <c r="N189" s="133">
        <v>0</v>
      </c>
      <c r="O189" s="133">
        <v>0</v>
      </c>
      <c r="P189" s="133">
        <v>1074.73</v>
      </c>
      <c r="Q189" s="133">
        <v>33</v>
      </c>
      <c r="R189" s="133">
        <v>19.97</v>
      </c>
      <c r="S189" s="133">
        <v>5.41</v>
      </c>
      <c r="T189" s="133">
        <v>318.99799999999999</v>
      </c>
      <c r="U189" s="139" t="s">
        <v>46</v>
      </c>
    </row>
    <row r="190" spans="1:21" x14ac:dyDescent="0.2">
      <c r="A190" s="133">
        <v>1969.27</v>
      </c>
      <c r="B190" s="133">
        <v>91</v>
      </c>
      <c r="C190" s="133">
        <v>300.5</v>
      </c>
      <c r="D190" s="133">
        <v>1114.22</v>
      </c>
      <c r="E190" s="133">
        <v>1029.27</v>
      </c>
      <c r="F190" s="133">
        <v>1007.59</v>
      </c>
      <c r="G190" s="133">
        <v>-529.65</v>
      </c>
      <c r="H190" s="133">
        <v>13519490.050000001</v>
      </c>
      <c r="I190" s="133">
        <v>7185172.6799999997</v>
      </c>
      <c r="J190" s="133" t="s">
        <v>1945</v>
      </c>
      <c r="K190" s="133" t="s">
        <v>1946</v>
      </c>
      <c r="L190" s="133">
        <v>0</v>
      </c>
      <c r="M190" s="142">
        <v>0</v>
      </c>
      <c r="N190" s="133">
        <v>0</v>
      </c>
      <c r="O190" s="133">
        <v>0</v>
      </c>
      <c r="P190" s="133">
        <v>1084.43</v>
      </c>
      <c r="Q190" s="133">
        <v>33.18</v>
      </c>
      <c r="R190" s="133">
        <v>20</v>
      </c>
      <c r="S190" s="133">
        <v>5.42</v>
      </c>
      <c r="T190" s="133">
        <v>318.7</v>
      </c>
      <c r="U190" s="139" t="s">
        <v>46</v>
      </c>
    </row>
    <row r="191" spans="1:21" x14ac:dyDescent="0.2">
      <c r="A191" s="133">
        <v>1977.5</v>
      </c>
      <c r="B191" s="133">
        <v>91</v>
      </c>
      <c r="C191" s="133">
        <v>300.5</v>
      </c>
      <c r="D191" s="133">
        <v>1114.07</v>
      </c>
      <c r="E191" s="133">
        <v>1029.1199999999999</v>
      </c>
      <c r="F191" s="133">
        <v>1011.77</v>
      </c>
      <c r="G191" s="133">
        <v>-536.73</v>
      </c>
      <c r="H191" s="133">
        <v>13519482.939999999</v>
      </c>
      <c r="I191" s="133">
        <v>7185176.8099999996</v>
      </c>
      <c r="J191" s="133" t="s">
        <v>1947</v>
      </c>
      <c r="K191" s="133" t="s">
        <v>1948</v>
      </c>
      <c r="L191" s="133">
        <v>0</v>
      </c>
      <c r="M191" s="142">
        <v>177.137</v>
      </c>
      <c r="N191" s="133">
        <v>0</v>
      </c>
      <c r="O191" s="133">
        <v>0</v>
      </c>
      <c r="P191" s="133">
        <v>1092.4100000000001</v>
      </c>
      <c r="Q191" s="133">
        <v>33.340000000000003</v>
      </c>
      <c r="R191" s="133">
        <v>20.02</v>
      </c>
      <c r="S191" s="133">
        <v>5.42</v>
      </c>
      <c r="T191" s="133">
        <v>318.43700000000001</v>
      </c>
      <c r="U191" s="139" t="s">
        <v>109</v>
      </c>
    </row>
    <row r="192" spans="1:21" x14ac:dyDescent="0.2">
      <c r="A192" s="133">
        <v>1979.27</v>
      </c>
      <c r="B192" s="133">
        <v>90.876000000000005</v>
      </c>
      <c r="C192" s="133">
        <v>300.50599999999997</v>
      </c>
      <c r="D192" s="133">
        <v>1114.05</v>
      </c>
      <c r="E192" s="133">
        <v>1029.0999999999999</v>
      </c>
      <c r="F192" s="133">
        <v>1012.67</v>
      </c>
      <c r="G192" s="133">
        <v>-538.26</v>
      </c>
      <c r="H192" s="133">
        <v>13519481.4</v>
      </c>
      <c r="I192" s="133">
        <v>7185177.7000000002</v>
      </c>
      <c r="J192" s="133" t="s">
        <v>1949</v>
      </c>
      <c r="K192" s="133" t="s">
        <v>1950</v>
      </c>
      <c r="L192" s="133">
        <v>0.7</v>
      </c>
      <c r="M192" s="142">
        <v>177.13800000000001</v>
      </c>
      <c r="N192" s="133">
        <v>-0.7</v>
      </c>
      <c r="O192" s="133">
        <v>0.03</v>
      </c>
      <c r="P192" s="133">
        <v>1094.1300000000001</v>
      </c>
      <c r="Q192" s="133">
        <v>33.380000000000003</v>
      </c>
      <c r="R192" s="133">
        <v>20.03</v>
      </c>
      <c r="S192" s="133">
        <v>5.43</v>
      </c>
      <c r="T192" s="133">
        <v>318.37799999999999</v>
      </c>
      <c r="U192" s="139" t="s">
        <v>46</v>
      </c>
    </row>
    <row r="193" spans="1:21" x14ac:dyDescent="0.2">
      <c r="A193" s="133">
        <v>1989.27</v>
      </c>
      <c r="B193" s="133">
        <v>90.177000000000007</v>
      </c>
      <c r="C193" s="133">
        <v>300.541</v>
      </c>
      <c r="D193" s="133">
        <v>1113.95</v>
      </c>
      <c r="E193" s="133">
        <v>1029</v>
      </c>
      <c r="F193" s="133">
        <v>1017.75</v>
      </c>
      <c r="G193" s="133">
        <v>-546.87</v>
      </c>
      <c r="H193" s="133">
        <v>13519472.76</v>
      </c>
      <c r="I193" s="133">
        <v>7185182.7199999997</v>
      </c>
      <c r="J193" s="133" t="s">
        <v>1951</v>
      </c>
      <c r="K193" s="133" t="s">
        <v>1952</v>
      </c>
      <c r="L193" s="133">
        <v>0.7</v>
      </c>
      <c r="M193" s="142">
        <v>177.13800000000001</v>
      </c>
      <c r="N193" s="133">
        <v>-0.7</v>
      </c>
      <c r="O193" s="133">
        <v>0.03</v>
      </c>
      <c r="P193" s="133">
        <v>1103.83</v>
      </c>
      <c r="Q193" s="133">
        <v>33.6</v>
      </c>
      <c r="R193" s="133">
        <v>20.059999999999999</v>
      </c>
      <c r="S193" s="133">
        <v>5.43</v>
      </c>
      <c r="T193" s="133">
        <v>318.03500000000003</v>
      </c>
      <c r="U193" s="139" t="s">
        <v>46</v>
      </c>
    </row>
    <row r="194" spans="1:21" x14ac:dyDescent="0.2">
      <c r="A194" s="133">
        <v>1991.8</v>
      </c>
      <c r="B194" s="133">
        <v>90</v>
      </c>
      <c r="C194" s="133">
        <v>300.55</v>
      </c>
      <c r="D194" s="133">
        <v>1113.95</v>
      </c>
      <c r="E194" s="133">
        <v>1029</v>
      </c>
      <c r="F194" s="133">
        <v>1019.03</v>
      </c>
      <c r="G194" s="133">
        <v>-549.04999999999995</v>
      </c>
      <c r="H194" s="133">
        <v>13519470.57</v>
      </c>
      <c r="I194" s="133">
        <v>7185183.9900000002</v>
      </c>
      <c r="J194" s="133" t="s">
        <v>1953</v>
      </c>
      <c r="K194" s="133" t="s">
        <v>1954</v>
      </c>
      <c r="L194" s="133">
        <v>0.7</v>
      </c>
      <c r="M194" s="142">
        <v>0</v>
      </c>
      <c r="N194" s="133">
        <v>-0.7</v>
      </c>
      <c r="O194" s="133">
        <v>0.03</v>
      </c>
      <c r="P194" s="133">
        <v>1106.29</v>
      </c>
      <c r="Q194" s="133">
        <v>33.659999999999997</v>
      </c>
      <c r="R194" s="133">
        <v>20.07</v>
      </c>
      <c r="S194" s="133">
        <v>5.44</v>
      </c>
      <c r="T194" s="133">
        <v>317.94499999999999</v>
      </c>
      <c r="U194" s="139" t="s">
        <v>265</v>
      </c>
    </row>
    <row r="195" spans="1:21" x14ac:dyDescent="0.2">
      <c r="A195" s="133">
        <v>1999.27</v>
      </c>
      <c r="B195" s="133">
        <v>90</v>
      </c>
      <c r="C195" s="133">
        <v>300.55</v>
      </c>
      <c r="D195" s="133">
        <v>1113.95</v>
      </c>
      <c r="E195" s="133">
        <v>1029</v>
      </c>
      <c r="F195" s="133">
        <v>1022.83</v>
      </c>
      <c r="G195" s="133">
        <v>-555.49</v>
      </c>
      <c r="H195" s="133">
        <v>13519464.109999999</v>
      </c>
      <c r="I195" s="133">
        <v>7185187.7400000002</v>
      </c>
      <c r="J195" s="133" t="s">
        <v>1955</v>
      </c>
      <c r="K195" s="133" t="s">
        <v>1956</v>
      </c>
      <c r="L195" s="133">
        <v>0</v>
      </c>
      <c r="M195" s="142">
        <v>0</v>
      </c>
      <c r="N195" s="133">
        <v>0</v>
      </c>
      <c r="O195" s="133">
        <v>0</v>
      </c>
      <c r="P195" s="133">
        <v>1113.53</v>
      </c>
      <c r="Q195" s="133">
        <v>33.840000000000003</v>
      </c>
      <c r="R195" s="133">
        <v>20.100000000000001</v>
      </c>
      <c r="S195" s="133">
        <v>5.44</v>
      </c>
      <c r="T195" s="133">
        <v>317.67399999999998</v>
      </c>
      <c r="U195" s="139" t="s">
        <v>46</v>
      </c>
    </row>
    <row r="196" spans="1:21" x14ac:dyDescent="0.2">
      <c r="A196" s="133">
        <v>2009.27</v>
      </c>
      <c r="B196" s="133">
        <v>90</v>
      </c>
      <c r="C196" s="133">
        <v>300.55</v>
      </c>
      <c r="D196" s="133">
        <v>1113.95</v>
      </c>
      <c r="E196" s="133">
        <v>1029</v>
      </c>
      <c r="F196" s="133">
        <v>1027.9100000000001</v>
      </c>
      <c r="G196" s="133">
        <v>-564.1</v>
      </c>
      <c r="H196" s="133">
        <v>13519455.470000001</v>
      </c>
      <c r="I196" s="133">
        <v>7185192.7699999996</v>
      </c>
      <c r="J196" s="133" t="s">
        <v>1957</v>
      </c>
      <c r="K196" s="133" t="s">
        <v>1958</v>
      </c>
      <c r="L196" s="133">
        <v>0</v>
      </c>
      <c r="M196" s="142">
        <v>0</v>
      </c>
      <c r="N196" s="133">
        <v>0</v>
      </c>
      <c r="O196" s="133">
        <v>0</v>
      </c>
      <c r="P196" s="133">
        <v>1123.24</v>
      </c>
      <c r="Q196" s="133">
        <v>34.1</v>
      </c>
      <c r="R196" s="133">
        <v>20.14</v>
      </c>
      <c r="S196" s="133">
        <v>5.45</v>
      </c>
      <c r="T196" s="133">
        <v>317.29599999999999</v>
      </c>
      <c r="U196" s="139" t="s">
        <v>46</v>
      </c>
    </row>
    <row r="197" spans="1:21" x14ac:dyDescent="0.2">
      <c r="A197" s="133">
        <v>2019.27</v>
      </c>
      <c r="B197" s="133">
        <v>90</v>
      </c>
      <c r="C197" s="133">
        <v>300.55</v>
      </c>
      <c r="D197" s="133">
        <v>1113.95</v>
      </c>
      <c r="E197" s="133">
        <v>1029</v>
      </c>
      <c r="F197" s="133">
        <v>1033</v>
      </c>
      <c r="G197" s="133">
        <v>-572.71</v>
      </c>
      <c r="H197" s="133">
        <v>13519446.82</v>
      </c>
      <c r="I197" s="133">
        <v>7185197.7999999998</v>
      </c>
      <c r="J197" s="133" t="s">
        <v>1959</v>
      </c>
      <c r="K197" s="133" t="s">
        <v>1960</v>
      </c>
      <c r="L197" s="133">
        <v>0</v>
      </c>
      <c r="M197" s="142">
        <v>0</v>
      </c>
      <c r="N197" s="133">
        <v>0</v>
      </c>
      <c r="O197" s="133">
        <v>0</v>
      </c>
      <c r="P197" s="133">
        <v>1132.94</v>
      </c>
      <c r="Q197" s="133">
        <v>34.369999999999997</v>
      </c>
      <c r="R197" s="133">
        <v>20.170000000000002</v>
      </c>
      <c r="S197" s="133">
        <v>5.46</v>
      </c>
      <c r="T197" s="133">
        <v>316.90499999999997</v>
      </c>
      <c r="U197" s="139" t="s">
        <v>46</v>
      </c>
    </row>
    <row r="198" spans="1:21" x14ac:dyDescent="0.2">
      <c r="A198" s="133">
        <v>2029.27</v>
      </c>
      <c r="B198" s="133">
        <v>90</v>
      </c>
      <c r="C198" s="133">
        <v>300.55</v>
      </c>
      <c r="D198" s="133">
        <v>1113.95</v>
      </c>
      <c r="E198" s="133">
        <v>1029</v>
      </c>
      <c r="F198" s="133">
        <v>1038.08</v>
      </c>
      <c r="G198" s="133">
        <v>-581.32000000000005</v>
      </c>
      <c r="H198" s="133">
        <v>13519438.17</v>
      </c>
      <c r="I198" s="133">
        <v>7185202.8200000003</v>
      </c>
      <c r="J198" s="133" t="s">
        <v>1961</v>
      </c>
      <c r="K198" s="133" t="s">
        <v>1962</v>
      </c>
      <c r="L198" s="133">
        <v>0</v>
      </c>
      <c r="M198" s="142">
        <v>0</v>
      </c>
      <c r="N198" s="133">
        <v>0</v>
      </c>
      <c r="O198" s="133">
        <v>0</v>
      </c>
      <c r="P198" s="133">
        <v>1142.6400000000001</v>
      </c>
      <c r="Q198" s="133">
        <v>34.659999999999997</v>
      </c>
      <c r="R198" s="133">
        <v>20.21</v>
      </c>
      <c r="S198" s="133">
        <v>5.47</v>
      </c>
      <c r="T198" s="133">
        <v>316.505</v>
      </c>
      <c r="U198" s="139" t="s">
        <v>46</v>
      </c>
    </row>
    <row r="199" spans="1:21" x14ac:dyDescent="0.2">
      <c r="A199" s="133">
        <v>2039.27</v>
      </c>
      <c r="B199" s="133">
        <v>90</v>
      </c>
      <c r="C199" s="133">
        <v>300.55</v>
      </c>
      <c r="D199" s="133">
        <v>1113.95</v>
      </c>
      <c r="E199" s="133">
        <v>1029</v>
      </c>
      <c r="F199" s="133">
        <v>1043.1600000000001</v>
      </c>
      <c r="G199" s="133">
        <v>-589.92999999999995</v>
      </c>
      <c r="H199" s="133">
        <v>13519429.529999999</v>
      </c>
      <c r="I199" s="133">
        <v>7185207.8499999996</v>
      </c>
      <c r="J199" s="133" t="s">
        <v>1963</v>
      </c>
      <c r="K199" s="133" t="s">
        <v>1964</v>
      </c>
      <c r="L199" s="133">
        <v>0</v>
      </c>
      <c r="M199" s="142">
        <v>0</v>
      </c>
      <c r="N199" s="133">
        <v>0</v>
      </c>
      <c r="O199" s="133">
        <v>0</v>
      </c>
      <c r="P199" s="133">
        <v>1152.3399999999999</v>
      </c>
      <c r="Q199" s="133">
        <v>34.97</v>
      </c>
      <c r="R199" s="133">
        <v>20.25</v>
      </c>
      <c r="S199" s="133">
        <v>5.48</v>
      </c>
      <c r="T199" s="133">
        <v>316.096</v>
      </c>
      <c r="U199" s="139" t="s">
        <v>46</v>
      </c>
    </row>
    <row r="200" spans="1:21" x14ac:dyDescent="0.2">
      <c r="A200" s="133">
        <v>2049.27</v>
      </c>
      <c r="B200" s="133">
        <v>90</v>
      </c>
      <c r="C200" s="133">
        <v>300.55</v>
      </c>
      <c r="D200" s="133">
        <v>1113.95</v>
      </c>
      <c r="E200" s="133">
        <v>1029</v>
      </c>
      <c r="F200" s="133">
        <v>1048.24</v>
      </c>
      <c r="G200" s="133">
        <v>-598.54999999999995</v>
      </c>
      <c r="H200" s="133">
        <v>13519420.880000001</v>
      </c>
      <c r="I200" s="133">
        <v>7185212.8700000001</v>
      </c>
      <c r="J200" s="133" t="s">
        <v>1965</v>
      </c>
      <c r="K200" s="133" t="s">
        <v>1966</v>
      </c>
      <c r="L200" s="133">
        <v>0</v>
      </c>
      <c r="M200" s="142">
        <v>0</v>
      </c>
      <c r="N200" s="133">
        <v>0</v>
      </c>
      <c r="O200" s="133">
        <v>0</v>
      </c>
      <c r="P200" s="133">
        <v>1162.04</v>
      </c>
      <c r="Q200" s="133">
        <v>35.299999999999997</v>
      </c>
      <c r="R200" s="133">
        <v>20.29</v>
      </c>
      <c r="S200" s="133">
        <v>5.49</v>
      </c>
      <c r="T200" s="133">
        <v>315.68299999999999</v>
      </c>
      <c r="U200" s="139" t="s">
        <v>46</v>
      </c>
    </row>
    <row r="201" spans="1:21" x14ac:dyDescent="0.2">
      <c r="A201" s="133">
        <v>2059.27</v>
      </c>
      <c r="B201" s="133">
        <v>90</v>
      </c>
      <c r="C201" s="133">
        <v>300.55</v>
      </c>
      <c r="D201" s="133">
        <v>1113.95</v>
      </c>
      <c r="E201" s="133">
        <v>1029</v>
      </c>
      <c r="F201" s="133">
        <v>1053.33</v>
      </c>
      <c r="G201" s="133">
        <v>-607.16</v>
      </c>
      <c r="H201" s="133">
        <v>13519412.24</v>
      </c>
      <c r="I201" s="133">
        <v>7185217.9000000004</v>
      </c>
      <c r="J201" s="133" t="s">
        <v>1967</v>
      </c>
      <c r="K201" s="133" t="s">
        <v>1968</v>
      </c>
      <c r="L201" s="133">
        <v>0</v>
      </c>
      <c r="M201" s="142">
        <v>0</v>
      </c>
      <c r="N201" s="133">
        <v>0</v>
      </c>
      <c r="O201" s="133">
        <v>0</v>
      </c>
      <c r="P201" s="133">
        <v>1171.75</v>
      </c>
      <c r="Q201" s="133">
        <v>35.65</v>
      </c>
      <c r="R201" s="133">
        <v>20.34</v>
      </c>
      <c r="S201" s="133">
        <v>5.51</v>
      </c>
      <c r="T201" s="133">
        <v>315.267</v>
      </c>
      <c r="U201" s="139" t="s">
        <v>46</v>
      </c>
    </row>
    <row r="202" spans="1:21" x14ac:dyDescent="0.2">
      <c r="A202" s="133">
        <v>2069.27</v>
      </c>
      <c r="B202" s="133">
        <v>90</v>
      </c>
      <c r="C202" s="133">
        <v>300.55</v>
      </c>
      <c r="D202" s="133">
        <v>1113.95</v>
      </c>
      <c r="E202" s="133">
        <v>1029</v>
      </c>
      <c r="F202" s="133">
        <v>1058.4100000000001</v>
      </c>
      <c r="G202" s="133">
        <v>-615.77</v>
      </c>
      <c r="H202" s="133">
        <v>13519403.59</v>
      </c>
      <c r="I202" s="133">
        <v>7185222.9199999999</v>
      </c>
      <c r="J202" s="133" t="s">
        <v>1969</v>
      </c>
      <c r="K202" s="133" t="s">
        <v>1970</v>
      </c>
      <c r="L202" s="133">
        <v>0</v>
      </c>
      <c r="M202" s="142">
        <v>0</v>
      </c>
      <c r="N202" s="133">
        <v>0</v>
      </c>
      <c r="O202" s="133">
        <v>0</v>
      </c>
      <c r="P202" s="133">
        <v>1181.45</v>
      </c>
      <c r="Q202" s="133">
        <v>36.01</v>
      </c>
      <c r="R202" s="133">
        <v>20.38</v>
      </c>
      <c r="S202" s="133">
        <v>5.52</v>
      </c>
      <c r="T202" s="133">
        <v>314.85000000000002</v>
      </c>
      <c r="U202" s="139" t="s">
        <v>46</v>
      </c>
    </row>
    <row r="203" spans="1:21" x14ac:dyDescent="0.2">
      <c r="A203" s="133">
        <v>2079.27</v>
      </c>
      <c r="B203" s="133">
        <v>90</v>
      </c>
      <c r="C203" s="133">
        <v>300.55</v>
      </c>
      <c r="D203" s="133">
        <v>1113.95</v>
      </c>
      <c r="E203" s="133">
        <v>1029</v>
      </c>
      <c r="F203" s="133">
        <v>1063.49</v>
      </c>
      <c r="G203" s="133">
        <v>-624.38</v>
      </c>
      <c r="H203" s="133">
        <v>13519394.949999999</v>
      </c>
      <c r="I203" s="133">
        <v>7185227.9500000002</v>
      </c>
      <c r="J203" s="133" t="s">
        <v>1971</v>
      </c>
      <c r="K203" s="133" t="s">
        <v>1972</v>
      </c>
      <c r="L203" s="133">
        <v>0</v>
      </c>
      <c r="M203" s="142">
        <v>0</v>
      </c>
      <c r="N203" s="133">
        <v>0</v>
      </c>
      <c r="O203" s="133">
        <v>0</v>
      </c>
      <c r="P203" s="133">
        <v>1191.1500000000001</v>
      </c>
      <c r="Q203" s="133">
        <v>36.39</v>
      </c>
      <c r="R203" s="133">
        <v>20.420000000000002</v>
      </c>
      <c r="S203" s="133">
        <v>5.53</v>
      </c>
      <c r="T203" s="133">
        <v>314.435</v>
      </c>
      <c r="U203" s="139" t="s">
        <v>46</v>
      </c>
    </row>
    <row r="204" spans="1:21" x14ac:dyDescent="0.2">
      <c r="A204" s="133">
        <v>2089.27</v>
      </c>
      <c r="B204" s="133">
        <v>90</v>
      </c>
      <c r="C204" s="133">
        <v>300.55</v>
      </c>
      <c r="D204" s="133">
        <v>1113.95</v>
      </c>
      <c r="E204" s="133">
        <v>1029</v>
      </c>
      <c r="F204" s="133">
        <v>1068.58</v>
      </c>
      <c r="G204" s="133">
        <v>-632.99</v>
      </c>
      <c r="H204" s="133">
        <v>13519386.300000001</v>
      </c>
      <c r="I204" s="133">
        <v>7185232.9699999997</v>
      </c>
      <c r="J204" s="133" t="s">
        <v>1973</v>
      </c>
      <c r="K204" s="133" t="s">
        <v>1974</v>
      </c>
      <c r="L204" s="133">
        <v>0</v>
      </c>
      <c r="M204" s="142">
        <v>0</v>
      </c>
      <c r="N204" s="133">
        <v>0</v>
      </c>
      <c r="O204" s="133">
        <v>0</v>
      </c>
      <c r="P204" s="133">
        <v>1200.8499999999999</v>
      </c>
      <c r="Q204" s="133">
        <v>36.78</v>
      </c>
      <c r="R204" s="133">
        <v>20.46</v>
      </c>
      <c r="S204" s="133">
        <v>5.55</v>
      </c>
      <c r="T204" s="133">
        <v>314.02300000000002</v>
      </c>
      <c r="U204" s="139" t="s">
        <v>46</v>
      </c>
    </row>
    <row r="205" spans="1:21" x14ac:dyDescent="0.2">
      <c r="A205" s="133">
        <v>2099.27</v>
      </c>
      <c r="B205" s="133">
        <v>90</v>
      </c>
      <c r="C205" s="133">
        <v>300.55</v>
      </c>
      <c r="D205" s="133">
        <v>1113.95</v>
      </c>
      <c r="E205" s="133">
        <v>1029</v>
      </c>
      <c r="F205" s="133">
        <v>1073.6600000000001</v>
      </c>
      <c r="G205" s="133">
        <v>-641.61</v>
      </c>
      <c r="H205" s="133">
        <v>13519377.66</v>
      </c>
      <c r="I205" s="133">
        <v>7185238</v>
      </c>
      <c r="J205" s="133" t="s">
        <v>1975</v>
      </c>
      <c r="K205" s="133" t="s">
        <v>1976</v>
      </c>
      <c r="L205" s="133">
        <v>0</v>
      </c>
      <c r="M205" s="142">
        <v>0</v>
      </c>
      <c r="N205" s="133">
        <v>0</v>
      </c>
      <c r="O205" s="133">
        <v>0</v>
      </c>
      <c r="P205" s="133">
        <v>1210.55</v>
      </c>
      <c r="Q205" s="133">
        <v>37.19</v>
      </c>
      <c r="R205" s="133">
        <v>20.5</v>
      </c>
      <c r="S205" s="133">
        <v>5.56</v>
      </c>
      <c r="T205" s="133">
        <v>313.61500000000001</v>
      </c>
      <c r="U205" s="139" t="s">
        <v>46</v>
      </c>
    </row>
    <row r="206" spans="1:21" x14ac:dyDescent="0.2">
      <c r="A206" s="133">
        <v>2109.27</v>
      </c>
      <c r="B206" s="133">
        <v>90</v>
      </c>
      <c r="C206" s="133">
        <v>300.55</v>
      </c>
      <c r="D206" s="133">
        <v>1113.95</v>
      </c>
      <c r="E206" s="133">
        <v>1029</v>
      </c>
      <c r="F206" s="133">
        <v>1078.74</v>
      </c>
      <c r="G206" s="133">
        <v>-650.22</v>
      </c>
      <c r="H206" s="133">
        <v>13519369.01</v>
      </c>
      <c r="I206" s="133">
        <v>7185243.0300000003</v>
      </c>
      <c r="J206" s="133" t="s">
        <v>1977</v>
      </c>
      <c r="K206" s="133" t="s">
        <v>1978</v>
      </c>
      <c r="L206" s="133">
        <v>0</v>
      </c>
      <c r="M206" s="142">
        <v>0</v>
      </c>
      <c r="N206" s="133">
        <v>0</v>
      </c>
      <c r="O206" s="133">
        <v>0</v>
      </c>
      <c r="P206" s="133">
        <v>1220.26</v>
      </c>
      <c r="Q206" s="133">
        <v>37.61</v>
      </c>
      <c r="R206" s="133">
        <v>20.54</v>
      </c>
      <c r="S206" s="133">
        <v>5.58</v>
      </c>
      <c r="T206" s="133">
        <v>313.21300000000002</v>
      </c>
      <c r="U206" s="139" t="s">
        <v>46</v>
      </c>
    </row>
    <row r="207" spans="1:21" x14ac:dyDescent="0.2">
      <c r="A207" s="133">
        <v>2119.27</v>
      </c>
      <c r="B207" s="133">
        <v>90</v>
      </c>
      <c r="C207" s="133">
        <v>300.55</v>
      </c>
      <c r="D207" s="133">
        <v>1113.95</v>
      </c>
      <c r="E207" s="133">
        <v>1029</v>
      </c>
      <c r="F207" s="133">
        <v>1083.83</v>
      </c>
      <c r="G207" s="133">
        <v>-658.83</v>
      </c>
      <c r="H207" s="133">
        <v>13519360.369999999</v>
      </c>
      <c r="I207" s="133">
        <v>7185248.0499999998</v>
      </c>
      <c r="J207" s="133" t="s">
        <v>1979</v>
      </c>
      <c r="K207" s="133" t="s">
        <v>1980</v>
      </c>
      <c r="L207" s="133">
        <v>0</v>
      </c>
      <c r="M207" s="142">
        <v>0</v>
      </c>
      <c r="N207" s="133">
        <v>0</v>
      </c>
      <c r="O207" s="133">
        <v>0</v>
      </c>
      <c r="P207" s="133">
        <v>1229.96</v>
      </c>
      <c r="Q207" s="133">
        <v>38.049999999999997</v>
      </c>
      <c r="R207" s="133">
        <v>20.57</v>
      </c>
      <c r="S207" s="133">
        <v>5.59</v>
      </c>
      <c r="T207" s="133">
        <v>312.81900000000002</v>
      </c>
      <c r="U207" s="139" t="s">
        <v>46</v>
      </c>
    </row>
    <row r="208" spans="1:21" x14ac:dyDescent="0.2">
      <c r="A208" s="133">
        <v>2129.27</v>
      </c>
      <c r="B208" s="133">
        <v>90</v>
      </c>
      <c r="C208" s="133">
        <v>300.55</v>
      </c>
      <c r="D208" s="133">
        <v>1113.95</v>
      </c>
      <c r="E208" s="133">
        <v>1029</v>
      </c>
      <c r="F208" s="133">
        <v>1088.9100000000001</v>
      </c>
      <c r="G208" s="133">
        <v>-667.44</v>
      </c>
      <c r="H208" s="133">
        <v>13519351.720000001</v>
      </c>
      <c r="I208" s="133">
        <v>7185253.0800000001</v>
      </c>
      <c r="J208" s="133" t="s">
        <v>1981</v>
      </c>
      <c r="K208" s="133" t="s">
        <v>1982</v>
      </c>
      <c r="L208" s="133">
        <v>0</v>
      </c>
      <c r="M208" s="142">
        <v>0</v>
      </c>
      <c r="N208" s="133">
        <v>0</v>
      </c>
      <c r="O208" s="133">
        <v>0</v>
      </c>
      <c r="P208" s="133">
        <v>1239.6600000000001</v>
      </c>
      <c r="Q208" s="133">
        <v>38.5</v>
      </c>
      <c r="R208" s="133">
        <v>20.61</v>
      </c>
      <c r="S208" s="133">
        <v>5.61</v>
      </c>
      <c r="T208" s="133">
        <v>312.43200000000002</v>
      </c>
      <c r="U208" s="139" t="s">
        <v>46</v>
      </c>
    </row>
    <row r="209" spans="1:21" x14ac:dyDescent="0.2">
      <c r="A209" s="133">
        <v>2139.27</v>
      </c>
      <c r="B209" s="133">
        <v>90</v>
      </c>
      <c r="C209" s="133">
        <v>300.55</v>
      </c>
      <c r="D209" s="133">
        <v>1113.95</v>
      </c>
      <c r="E209" s="133">
        <v>1029</v>
      </c>
      <c r="F209" s="133">
        <v>1093.99</v>
      </c>
      <c r="G209" s="133">
        <v>-676.05</v>
      </c>
      <c r="H209" s="133">
        <v>13519343.07</v>
      </c>
      <c r="I209" s="133">
        <v>7185258.0999999996</v>
      </c>
      <c r="J209" s="133" t="s">
        <v>1983</v>
      </c>
      <c r="K209" s="133" t="s">
        <v>1984</v>
      </c>
      <c r="L209" s="133">
        <v>0</v>
      </c>
      <c r="M209" s="142">
        <v>0</v>
      </c>
      <c r="N209" s="133">
        <v>0</v>
      </c>
      <c r="O209" s="133">
        <v>0</v>
      </c>
      <c r="P209" s="133">
        <v>1249.3599999999999</v>
      </c>
      <c r="Q209" s="133">
        <v>38.96</v>
      </c>
      <c r="R209" s="133">
        <v>20.65</v>
      </c>
      <c r="S209" s="133">
        <v>5.63</v>
      </c>
      <c r="T209" s="133">
        <v>312.05399999999997</v>
      </c>
      <c r="U209" s="139" t="s">
        <v>46</v>
      </c>
    </row>
    <row r="210" spans="1:21" x14ac:dyDescent="0.2">
      <c r="A210" s="133">
        <v>2149.27</v>
      </c>
      <c r="B210" s="133">
        <v>90</v>
      </c>
      <c r="C210" s="133">
        <v>300.55</v>
      </c>
      <c r="D210" s="133">
        <v>1113.95</v>
      </c>
      <c r="E210" s="133">
        <v>1029</v>
      </c>
      <c r="F210" s="133">
        <v>1099.07</v>
      </c>
      <c r="G210" s="133">
        <v>-684.66</v>
      </c>
      <c r="H210" s="133">
        <v>13519334.43</v>
      </c>
      <c r="I210" s="133">
        <v>7185263.1299999999</v>
      </c>
      <c r="J210" s="133" t="s">
        <v>1985</v>
      </c>
      <c r="K210" s="133" t="s">
        <v>1986</v>
      </c>
      <c r="L210" s="133">
        <v>0</v>
      </c>
      <c r="M210" s="142">
        <v>0</v>
      </c>
      <c r="N210" s="133">
        <v>0</v>
      </c>
      <c r="O210" s="133">
        <v>0</v>
      </c>
      <c r="P210" s="133">
        <v>1259.06</v>
      </c>
      <c r="Q210" s="133">
        <v>39.44</v>
      </c>
      <c r="R210" s="133">
        <v>20.68</v>
      </c>
      <c r="S210" s="133">
        <v>5.65</v>
      </c>
      <c r="T210" s="133">
        <v>311.68599999999998</v>
      </c>
      <c r="U210" s="139" t="s">
        <v>46</v>
      </c>
    </row>
    <row r="211" spans="1:21" x14ac:dyDescent="0.2">
      <c r="A211" s="133">
        <v>2159.27</v>
      </c>
      <c r="B211" s="133">
        <v>90</v>
      </c>
      <c r="C211" s="133">
        <v>300.55</v>
      </c>
      <c r="D211" s="133">
        <v>1113.95</v>
      </c>
      <c r="E211" s="133">
        <v>1029</v>
      </c>
      <c r="F211" s="133">
        <v>1104.1600000000001</v>
      </c>
      <c r="G211" s="133">
        <v>-693.28</v>
      </c>
      <c r="H211" s="133">
        <v>13519325.779999999</v>
      </c>
      <c r="I211" s="133">
        <v>7185268.1500000004</v>
      </c>
      <c r="J211" s="133" t="s">
        <v>1987</v>
      </c>
      <c r="K211" s="133" t="s">
        <v>1988</v>
      </c>
      <c r="L211" s="133">
        <v>0</v>
      </c>
      <c r="M211" s="142">
        <v>0</v>
      </c>
      <c r="N211" s="133">
        <v>0</v>
      </c>
      <c r="O211" s="133">
        <v>0</v>
      </c>
      <c r="P211" s="133">
        <v>1268.77</v>
      </c>
      <c r="Q211" s="133">
        <v>39.93</v>
      </c>
      <c r="R211" s="133">
        <v>20.72</v>
      </c>
      <c r="S211" s="133">
        <v>5.67</v>
      </c>
      <c r="T211" s="133">
        <v>311.32799999999997</v>
      </c>
      <c r="U211" s="139" t="s">
        <v>46</v>
      </c>
    </row>
    <row r="212" spans="1:21" x14ac:dyDescent="0.2">
      <c r="A212" s="133">
        <v>2169.27</v>
      </c>
      <c r="B212" s="133">
        <v>90</v>
      </c>
      <c r="C212" s="133">
        <v>300.55</v>
      </c>
      <c r="D212" s="133">
        <v>1113.95</v>
      </c>
      <c r="E212" s="133">
        <v>1029</v>
      </c>
      <c r="F212" s="133">
        <v>1109.24</v>
      </c>
      <c r="G212" s="133">
        <v>-701.89</v>
      </c>
      <c r="H212" s="133">
        <v>13519317.140000001</v>
      </c>
      <c r="I212" s="133">
        <v>7185273.1799999997</v>
      </c>
      <c r="J212" s="133" t="s">
        <v>1989</v>
      </c>
      <c r="K212" s="133" t="s">
        <v>1990</v>
      </c>
      <c r="L212" s="133">
        <v>0</v>
      </c>
      <c r="M212" s="142">
        <v>0</v>
      </c>
      <c r="N212" s="133">
        <v>0</v>
      </c>
      <c r="O212" s="133">
        <v>0</v>
      </c>
      <c r="P212" s="133">
        <v>1278.47</v>
      </c>
      <c r="Q212" s="133">
        <v>40.44</v>
      </c>
      <c r="R212" s="133">
        <v>20.75</v>
      </c>
      <c r="S212" s="133">
        <v>5.69</v>
      </c>
      <c r="T212" s="133">
        <v>310.98</v>
      </c>
      <c r="U212" s="139" t="s">
        <v>46</v>
      </c>
    </row>
    <row r="213" spans="1:21" x14ac:dyDescent="0.2">
      <c r="A213" s="133">
        <v>2179.27</v>
      </c>
      <c r="B213" s="133">
        <v>90</v>
      </c>
      <c r="C213" s="133">
        <v>300.55</v>
      </c>
      <c r="D213" s="133">
        <v>1113.95</v>
      </c>
      <c r="E213" s="133">
        <v>1029</v>
      </c>
      <c r="F213" s="133">
        <v>1114.32</v>
      </c>
      <c r="G213" s="133">
        <v>-710.5</v>
      </c>
      <c r="H213" s="133">
        <v>13519308.49</v>
      </c>
      <c r="I213" s="133">
        <v>7185278.21</v>
      </c>
      <c r="J213" s="133" t="s">
        <v>1991</v>
      </c>
      <c r="K213" s="133" t="s">
        <v>1992</v>
      </c>
      <c r="L213" s="133">
        <v>0</v>
      </c>
      <c r="M213" s="142">
        <v>0</v>
      </c>
      <c r="N213" s="133">
        <v>0</v>
      </c>
      <c r="O213" s="133">
        <v>0</v>
      </c>
      <c r="P213" s="133">
        <v>1288.17</v>
      </c>
      <c r="Q213" s="133">
        <v>40.950000000000003</v>
      </c>
      <c r="R213" s="133">
        <v>20.79</v>
      </c>
      <c r="S213" s="133">
        <v>5.71</v>
      </c>
      <c r="T213" s="133">
        <v>310.642</v>
      </c>
      <c r="U213" s="139" t="s">
        <v>46</v>
      </c>
    </row>
    <row r="214" spans="1:21" x14ac:dyDescent="0.2">
      <c r="A214" s="133">
        <v>2189.27</v>
      </c>
      <c r="B214" s="133">
        <v>90</v>
      </c>
      <c r="C214" s="133">
        <v>300.55</v>
      </c>
      <c r="D214" s="133">
        <v>1113.95</v>
      </c>
      <c r="E214" s="133">
        <v>1029</v>
      </c>
      <c r="F214" s="133">
        <v>1119.4100000000001</v>
      </c>
      <c r="G214" s="133">
        <v>-719.11</v>
      </c>
      <c r="H214" s="133">
        <v>13519299.85</v>
      </c>
      <c r="I214" s="133">
        <v>7185283.2300000004</v>
      </c>
      <c r="J214" s="133" t="s">
        <v>1993</v>
      </c>
      <c r="K214" s="133" t="s">
        <v>1994</v>
      </c>
      <c r="L214" s="133">
        <v>0</v>
      </c>
      <c r="M214" s="142">
        <v>0</v>
      </c>
      <c r="N214" s="133">
        <v>0</v>
      </c>
      <c r="O214" s="133">
        <v>0</v>
      </c>
      <c r="P214" s="133">
        <v>1297.8699999999999</v>
      </c>
      <c r="Q214" s="133">
        <v>41.48</v>
      </c>
      <c r="R214" s="133">
        <v>20.82</v>
      </c>
      <c r="S214" s="133">
        <v>5.73</v>
      </c>
      <c r="T214" s="133">
        <v>310.315</v>
      </c>
      <c r="U214" s="139" t="s">
        <v>46</v>
      </c>
    </row>
    <row r="215" spans="1:21" x14ac:dyDescent="0.2">
      <c r="A215" s="133">
        <v>2199.27</v>
      </c>
      <c r="B215" s="133">
        <v>90</v>
      </c>
      <c r="C215" s="133">
        <v>300.55</v>
      </c>
      <c r="D215" s="133">
        <v>1113.95</v>
      </c>
      <c r="E215" s="133">
        <v>1029</v>
      </c>
      <c r="F215" s="133">
        <v>1124.49</v>
      </c>
      <c r="G215" s="133">
        <v>-727.72</v>
      </c>
      <c r="H215" s="133">
        <v>13519291.199999999</v>
      </c>
      <c r="I215" s="133">
        <v>7185288.2599999998</v>
      </c>
      <c r="J215" s="133" t="s">
        <v>1995</v>
      </c>
      <c r="K215" s="133" t="s">
        <v>1996</v>
      </c>
      <c r="L215" s="133">
        <v>0</v>
      </c>
      <c r="M215" s="142">
        <v>0</v>
      </c>
      <c r="N215" s="133">
        <v>0</v>
      </c>
      <c r="O215" s="133">
        <v>0</v>
      </c>
      <c r="P215" s="133">
        <v>1307.57</v>
      </c>
      <c r="Q215" s="133">
        <v>42.01</v>
      </c>
      <c r="R215" s="133">
        <v>20.85</v>
      </c>
      <c r="S215" s="133">
        <v>5.75</v>
      </c>
      <c r="T215" s="133">
        <v>309.99900000000002</v>
      </c>
      <c r="U215" s="139" t="s">
        <v>46</v>
      </c>
    </row>
    <row r="216" spans="1:21" x14ac:dyDescent="0.2">
      <c r="A216" s="133">
        <v>2209.27</v>
      </c>
      <c r="B216" s="133">
        <v>90</v>
      </c>
      <c r="C216" s="133">
        <v>300.55</v>
      </c>
      <c r="D216" s="133">
        <v>1113.95</v>
      </c>
      <c r="E216" s="133">
        <v>1029</v>
      </c>
      <c r="F216" s="133">
        <v>1129.57</v>
      </c>
      <c r="G216" s="133">
        <v>-736.34</v>
      </c>
      <c r="H216" s="133">
        <v>13519282.560000001</v>
      </c>
      <c r="I216" s="133">
        <v>7185293.2800000003</v>
      </c>
      <c r="J216" s="133" t="s">
        <v>1997</v>
      </c>
      <c r="K216" s="133" t="s">
        <v>1998</v>
      </c>
      <c r="L216" s="133">
        <v>0</v>
      </c>
      <c r="M216" s="142">
        <v>0</v>
      </c>
      <c r="N216" s="133">
        <v>0</v>
      </c>
      <c r="O216" s="133">
        <v>0</v>
      </c>
      <c r="P216" s="133">
        <v>1317.28</v>
      </c>
      <c r="Q216" s="133">
        <v>42.56</v>
      </c>
      <c r="R216" s="133">
        <v>20.88</v>
      </c>
      <c r="S216" s="133">
        <v>5.77</v>
      </c>
      <c r="T216" s="133">
        <v>309.69400000000002</v>
      </c>
      <c r="U216" s="139" t="s">
        <v>46</v>
      </c>
    </row>
    <row r="217" spans="1:21" x14ac:dyDescent="0.2">
      <c r="A217" s="133">
        <v>2219.27</v>
      </c>
      <c r="B217" s="133">
        <v>90</v>
      </c>
      <c r="C217" s="133">
        <v>300.55</v>
      </c>
      <c r="D217" s="133">
        <v>1113.95</v>
      </c>
      <c r="E217" s="133">
        <v>1029</v>
      </c>
      <c r="F217" s="133">
        <v>1134.6500000000001</v>
      </c>
      <c r="G217" s="133">
        <v>-744.95</v>
      </c>
      <c r="H217" s="133">
        <v>13519273.91</v>
      </c>
      <c r="I217" s="133">
        <v>7185298.3099999996</v>
      </c>
      <c r="J217" s="133" t="s">
        <v>1999</v>
      </c>
      <c r="K217" s="133" t="s">
        <v>2000</v>
      </c>
      <c r="L217" s="133">
        <v>0</v>
      </c>
      <c r="M217" s="142">
        <v>0</v>
      </c>
      <c r="N217" s="133">
        <v>0</v>
      </c>
      <c r="O217" s="133">
        <v>0</v>
      </c>
      <c r="P217" s="133">
        <v>1326.98</v>
      </c>
      <c r="Q217" s="133">
        <v>43.12</v>
      </c>
      <c r="R217" s="133">
        <v>20.91</v>
      </c>
      <c r="S217" s="133">
        <v>5.8</v>
      </c>
      <c r="T217" s="133">
        <v>309.399</v>
      </c>
      <c r="U217" s="139" t="s">
        <v>46</v>
      </c>
    </row>
    <row r="218" spans="1:21" x14ac:dyDescent="0.2">
      <c r="A218" s="133">
        <v>2229.27</v>
      </c>
      <c r="B218" s="133">
        <v>90</v>
      </c>
      <c r="C218" s="133">
        <v>300.55</v>
      </c>
      <c r="D218" s="133">
        <v>1113.95</v>
      </c>
      <c r="E218" s="133">
        <v>1029</v>
      </c>
      <c r="F218" s="133">
        <v>1139.74</v>
      </c>
      <c r="G218" s="133">
        <v>-753.56</v>
      </c>
      <c r="H218" s="133">
        <v>13519265.27</v>
      </c>
      <c r="I218" s="133">
        <v>7185303.3300000001</v>
      </c>
      <c r="J218" s="133" t="s">
        <v>2001</v>
      </c>
      <c r="K218" s="133" t="s">
        <v>2002</v>
      </c>
      <c r="L218" s="133">
        <v>0</v>
      </c>
      <c r="M218" s="142">
        <v>0</v>
      </c>
      <c r="N218" s="133">
        <v>0</v>
      </c>
      <c r="O218" s="133">
        <v>0</v>
      </c>
      <c r="P218" s="133">
        <v>1336.68</v>
      </c>
      <c r="Q218" s="133">
        <v>43.69</v>
      </c>
      <c r="R218" s="133">
        <v>20.94</v>
      </c>
      <c r="S218" s="133">
        <v>5.82</v>
      </c>
      <c r="T218" s="133">
        <v>309.11500000000001</v>
      </c>
      <c r="U218" s="139" t="s">
        <v>46</v>
      </c>
    </row>
    <row r="219" spans="1:21" x14ac:dyDescent="0.2">
      <c r="A219" s="133">
        <v>2239.27</v>
      </c>
      <c r="B219" s="133">
        <v>90</v>
      </c>
      <c r="C219" s="133">
        <v>300.55</v>
      </c>
      <c r="D219" s="133">
        <v>1113.95</v>
      </c>
      <c r="E219" s="133">
        <v>1029</v>
      </c>
      <c r="F219" s="133">
        <v>1144.82</v>
      </c>
      <c r="G219" s="133">
        <v>-762.17</v>
      </c>
      <c r="H219" s="133">
        <v>13519256.619999999</v>
      </c>
      <c r="I219" s="133">
        <v>7185308.3600000003</v>
      </c>
      <c r="J219" s="133" t="s">
        <v>2003</v>
      </c>
      <c r="K219" s="133" t="s">
        <v>2004</v>
      </c>
      <c r="L219" s="133">
        <v>0</v>
      </c>
      <c r="M219" s="142">
        <v>0</v>
      </c>
      <c r="N219" s="133">
        <v>0</v>
      </c>
      <c r="O219" s="133">
        <v>0</v>
      </c>
      <c r="P219" s="133">
        <v>1346.38</v>
      </c>
      <c r="Q219" s="133">
        <v>44.26</v>
      </c>
      <c r="R219" s="133">
        <v>20.96</v>
      </c>
      <c r="S219" s="133">
        <v>5.84</v>
      </c>
      <c r="T219" s="133">
        <v>308.84100000000001</v>
      </c>
      <c r="U219" s="139" t="s">
        <v>46</v>
      </c>
    </row>
    <row r="220" spans="1:21" x14ac:dyDescent="0.2">
      <c r="A220" s="133">
        <v>2249.27</v>
      </c>
      <c r="B220" s="133">
        <v>90</v>
      </c>
      <c r="C220" s="133">
        <v>300.55</v>
      </c>
      <c r="D220" s="133">
        <v>1113.95</v>
      </c>
      <c r="E220" s="133">
        <v>1029</v>
      </c>
      <c r="F220" s="133">
        <v>1149.9000000000001</v>
      </c>
      <c r="G220" s="133">
        <v>-770.78</v>
      </c>
      <c r="H220" s="133">
        <v>13519247.970000001</v>
      </c>
      <c r="I220" s="133">
        <v>7185313.3799999999</v>
      </c>
      <c r="J220" s="133" t="s">
        <v>2005</v>
      </c>
      <c r="K220" s="133" t="s">
        <v>2006</v>
      </c>
      <c r="L220" s="133">
        <v>0</v>
      </c>
      <c r="M220" s="142">
        <v>0</v>
      </c>
      <c r="N220" s="133">
        <v>0</v>
      </c>
      <c r="O220" s="133">
        <v>0</v>
      </c>
      <c r="P220" s="133">
        <v>1356.08</v>
      </c>
      <c r="Q220" s="133">
        <v>44.85</v>
      </c>
      <c r="R220" s="133">
        <v>20.99</v>
      </c>
      <c r="S220" s="133">
        <v>5.87</v>
      </c>
      <c r="T220" s="133">
        <v>308.577</v>
      </c>
      <c r="U220" s="139" t="s">
        <v>46</v>
      </c>
    </row>
    <row r="221" spans="1:21" x14ac:dyDescent="0.2">
      <c r="A221" s="133">
        <v>2259.27</v>
      </c>
      <c r="B221" s="133">
        <v>90</v>
      </c>
      <c r="C221" s="133">
        <v>300.55</v>
      </c>
      <c r="D221" s="133">
        <v>1113.95</v>
      </c>
      <c r="E221" s="133">
        <v>1029</v>
      </c>
      <c r="F221" s="133">
        <v>1154.99</v>
      </c>
      <c r="G221" s="133">
        <v>-779.39</v>
      </c>
      <c r="H221" s="133">
        <v>13519239.33</v>
      </c>
      <c r="I221" s="133">
        <v>7185318.4100000001</v>
      </c>
      <c r="J221" s="133" t="s">
        <v>2007</v>
      </c>
      <c r="K221" s="133" t="s">
        <v>2008</v>
      </c>
      <c r="L221" s="133">
        <v>0</v>
      </c>
      <c r="M221" s="142">
        <v>0</v>
      </c>
      <c r="N221" s="133">
        <v>0</v>
      </c>
      <c r="O221" s="133">
        <v>0</v>
      </c>
      <c r="P221" s="133">
        <v>1365.79</v>
      </c>
      <c r="Q221" s="133">
        <v>45.44</v>
      </c>
      <c r="R221" s="133">
        <v>21.01</v>
      </c>
      <c r="S221" s="133">
        <v>5.89</v>
      </c>
      <c r="T221" s="133">
        <v>308.32400000000001</v>
      </c>
      <c r="U221" s="139" t="s">
        <v>46</v>
      </c>
    </row>
    <row r="222" spans="1:21" x14ac:dyDescent="0.2">
      <c r="A222" s="133">
        <v>2269.27</v>
      </c>
      <c r="B222" s="133">
        <v>90</v>
      </c>
      <c r="C222" s="133">
        <v>300.55</v>
      </c>
      <c r="D222" s="133">
        <v>1113.95</v>
      </c>
      <c r="E222" s="133">
        <v>1029</v>
      </c>
      <c r="F222" s="133">
        <v>1160.07</v>
      </c>
      <c r="G222" s="133">
        <v>-788.01</v>
      </c>
      <c r="H222" s="133">
        <v>13519230.68</v>
      </c>
      <c r="I222" s="133">
        <v>7185323.4400000004</v>
      </c>
      <c r="J222" s="133" t="s">
        <v>2009</v>
      </c>
      <c r="K222" s="133" t="s">
        <v>2010</v>
      </c>
      <c r="L222" s="133">
        <v>0</v>
      </c>
      <c r="M222" s="142">
        <v>0</v>
      </c>
      <c r="N222" s="133">
        <v>0</v>
      </c>
      <c r="O222" s="133">
        <v>0</v>
      </c>
      <c r="P222" s="133">
        <v>1375.49</v>
      </c>
      <c r="Q222" s="133">
        <v>46.04</v>
      </c>
      <c r="R222" s="133">
        <v>21.04</v>
      </c>
      <c r="S222" s="133">
        <v>5.92</v>
      </c>
      <c r="T222" s="133">
        <v>308.07900000000001</v>
      </c>
      <c r="U222" s="139" t="s">
        <v>46</v>
      </c>
    </row>
    <row r="223" spans="1:21" x14ac:dyDescent="0.2">
      <c r="A223" s="133">
        <v>2279.27</v>
      </c>
      <c r="B223" s="133">
        <v>90</v>
      </c>
      <c r="C223" s="133">
        <v>300.55</v>
      </c>
      <c r="D223" s="133">
        <v>1113.95</v>
      </c>
      <c r="E223" s="133">
        <v>1029</v>
      </c>
      <c r="F223" s="133">
        <v>1165.1500000000001</v>
      </c>
      <c r="G223" s="133">
        <v>-796.62</v>
      </c>
      <c r="H223" s="133">
        <v>13519222.039999999</v>
      </c>
      <c r="I223" s="133">
        <v>7185328.46</v>
      </c>
      <c r="J223" s="133" t="s">
        <v>2011</v>
      </c>
      <c r="K223" s="133" t="s">
        <v>2012</v>
      </c>
      <c r="L223" s="133">
        <v>0</v>
      </c>
      <c r="M223" s="142">
        <v>0</v>
      </c>
      <c r="N223" s="133">
        <v>0</v>
      </c>
      <c r="O223" s="133">
        <v>0</v>
      </c>
      <c r="P223" s="133">
        <v>1385.19</v>
      </c>
      <c r="Q223" s="133">
        <v>46.65</v>
      </c>
      <c r="R223" s="133">
        <v>21.06</v>
      </c>
      <c r="S223" s="133">
        <v>5.95</v>
      </c>
      <c r="T223" s="133">
        <v>307.84399999999999</v>
      </c>
      <c r="U223" s="139" t="s">
        <v>46</v>
      </c>
    </row>
    <row r="224" spans="1:21" x14ac:dyDescent="0.2">
      <c r="A224" s="133">
        <v>2289.27</v>
      </c>
      <c r="B224" s="133">
        <v>90</v>
      </c>
      <c r="C224" s="133">
        <v>300.55</v>
      </c>
      <c r="D224" s="133">
        <v>1113.95</v>
      </c>
      <c r="E224" s="133">
        <v>1029</v>
      </c>
      <c r="F224" s="133">
        <v>1170.23</v>
      </c>
      <c r="G224" s="133">
        <v>-805.23</v>
      </c>
      <c r="H224" s="133">
        <v>13519213.390000001</v>
      </c>
      <c r="I224" s="133">
        <v>7185333.4900000002</v>
      </c>
      <c r="J224" s="133" t="s">
        <v>2013</v>
      </c>
      <c r="K224" s="133" t="s">
        <v>2014</v>
      </c>
      <c r="L224" s="133">
        <v>0</v>
      </c>
      <c r="M224" s="142">
        <v>0</v>
      </c>
      <c r="N224" s="133">
        <v>0</v>
      </c>
      <c r="O224" s="133">
        <v>0</v>
      </c>
      <c r="P224" s="133">
        <v>1394.89</v>
      </c>
      <c r="Q224" s="133">
        <v>47.27</v>
      </c>
      <c r="R224" s="133">
        <v>21.08</v>
      </c>
      <c r="S224" s="133">
        <v>5.97</v>
      </c>
      <c r="T224" s="133">
        <v>307.61799999999999</v>
      </c>
      <c r="U224" s="139" t="s">
        <v>46</v>
      </c>
    </row>
    <row r="225" spans="1:21" x14ac:dyDescent="0.2">
      <c r="A225" s="133">
        <v>2299.27</v>
      </c>
      <c r="B225" s="133">
        <v>90</v>
      </c>
      <c r="C225" s="133">
        <v>300.55</v>
      </c>
      <c r="D225" s="133">
        <v>1113.95</v>
      </c>
      <c r="E225" s="133">
        <v>1029</v>
      </c>
      <c r="F225" s="133">
        <v>1175.32</v>
      </c>
      <c r="G225" s="133">
        <v>-813.84</v>
      </c>
      <c r="H225" s="133">
        <v>13519204.75</v>
      </c>
      <c r="I225" s="133">
        <v>7185338.5099999998</v>
      </c>
      <c r="J225" s="133" t="s">
        <v>2015</v>
      </c>
      <c r="K225" s="133" t="s">
        <v>2016</v>
      </c>
      <c r="L225" s="133">
        <v>0</v>
      </c>
      <c r="M225" s="142">
        <v>0</v>
      </c>
      <c r="N225" s="133">
        <v>0</v>
      </c>
      <c r="O225" s="133">
        <v>0</v>
      </c>
      <c r="P225" s="133">
        <v>1404.6</v>
      </c>
      <c r="Q225" s="133">
        <v>47.9</v>
      </c>
      <c r="R225" s="133">
        <v>21.11</v>
      </c>
      <c r="S225" s="133">
        <v>6</v>
      </c>
      <c r="T225" s="133">
        <v>307.40100000000001</v>
      </c>
      <c r="U225" s="139" t="s">
        <v>46</v>
      </c>
    </row>
    <row r="226" spans="1:21" x14ac:dyDescent="0.2">
      <c r="A226" s="133">
        <v>2309.27</v>
      </c>
      <c r="B226" s="133">
        <v>90</v>
      </c>
      <c r="C226" s="133">
        <v>300.55</v>
      </c>
      <c r="D226" s="133">
        <v>1113.95</v>
      </c>
      <c r="E226" s="133">
        <v>1029</v>
      </c>
      <c r="F226" s="133">
        <v>1180.4000000000001</v>
      </c>
      <c r="G226" s="133">
        <v>-822.45</v>
      </c>
      <c r="H226" s="133">
        <v>13519196.1</v>
      </c>
      <c r="I226" s="133">
        <v>7185343.54</v>
      </c>
      <c r="J226" s="133" t="s">
        <v>2017</v>
      </c>
      <c r="K226" s="133" t="s">
        <v>2018</v>
      </c>
      <c r="L226" s="133">
        <v>0</v>
      </c>
      <c r="M226" s="142">
        <v>0</v>
      </c>
      <c r="N226" s="133">
        <v>0</v>
      </c>
      <c r="O226" s="133">
        <v>0</v>
      </c>
      <c r="P226" s="133">
        <v>1414.3</v>
      </c>
      <c r="Q226" s="133">
        <v>48.53</v>
      </c>
      <c r="R226" s="133">
        <v>21.13</v>
      </c>
      <c r="S226" s="133">
        <v>6.03</v>
      </c>
      <c r="T226" s="133">
        <v>307.19200000000001</v>
      </c>
      <c r="U226" s="139" t="s">
        <v>46</v>
      </c>
    </row>
    <row r="227" spans="1:21" x14ac:dyDescent="0.2">
      <c r="A227" s="133">
        <v>2319.27</v>
      </c>
      <c r="B227" s="133">
        <v>90</v>
      </c>
      <c r="C227" s="133">
        <v>300.55</v>
      </c>
      <c r="D227" s="133">
        <v>1113.95</v>
      </c>
      <c r="E227" s="133">
        <v>1029</v>
      </c>
      <c r="F227" s="133">
        <v>1185.48</v>
      </c>
      <c r="G227" s="133">
        <v>-831.07</v>
      </c>
      <c r="H227" s="133">
        <v>13519187.460000001</v>
      </c>
      <c r="I227" s="133">
        <v>7185348.5599999996</v>
      </c>
      <c r="J227" s="133" t="s">
        <v>2019</v>
      </c>
      <c r="K227" s="133" t="s">
        <v>2020</v>
      </c>
      <c r="L227" s="133">
        <v>0</v>
      </c>
      <c r="M227" s="142">
        <v>0</v>
      </c>
      <c r="N227" s="133">
        <v>0</v>
      </c>
      <c r="O227" s="133">
        <v>0</v>
      </c>
      <c r="P227" s="133">
        <v>1424</v>
      </c>
      <c r="Q227" s="133">
        <v>49.17</v>
      </c>
      <c r="R227" s="133">
        <v>21.15</v>
      </c>
      <c r="S227" s="133">
        <v>6.06</v>
      </c>
      <c r="T227" s="133">
        <v>306.99200000000002</v>
      </c>
      <c r="U227" s="139" t="s">
        <v>46</v>
      </c>
    </row>
    <row r="228" spans="1:21" x14ac:dyDescent="0.2">
      <c r="A228" s="133">
        <v>2329.27</v>
      </c>
      <c r="B228" s="133">
        <v>90</v>
      </c>
      <c r="C228" s="133">
        <v>300.55</v>
      </c>
      <c r="D228" s="133">
        <v>1113.95</v>
      </c>
      <c r="E228" s="133">
        <v>1029</v>
      </c>
      <c r="F228" s="133">
        <v>1190.57</v>
      </c>
      <c r="G228" s="133">
        <v>-839.68</v>
      </c>
      <c r="H228" s="133">
        <v>13519178.810000001</v>
      </c>
      <c r="I228" s="133">
        <v>7185353.5899999999</v>
      </c>
      <c r="J228" s="133" t="s">
        <v>2021</v>
      </c>
      <c r="K228" s="133" t="s">
        <v>2022</v>
      </c>
      <c r="L228" s="133">
        <v>0</v>
      </c>
      <c r="M228" s="142">
        <v>0</v>
      </c>
      <c r="N228" s="133">
        <v>0</v>
      </c>
      <c r="O228" s="133">
        <v>0</v>
      </c>
      <c r="P228" s="133">
        <v>1433.7</v>
      </c>
      <c r="Q228" s="133">
        <v>49.81</v>
      </c>
      <c r="R228" s="133">
        <v>21.17</v>
      </c>
      <c r="S228" s="133">
        <v>6.09</v>
      </c>
      <c r="T228" s="133">
        <v>306.79899999999998</v>
      </c>
      <c r="U228" s="139" t="s">
        <v>46</v>
      </c>
    </row>
    <row r="229" spans="1:21" x14ac:dyDescent="0.2">
      <c r="A229" s="133">
        <v>2339.27</v>
      </c>
      <c r="B229" s="133">
        <v>90</v>
      </c>
      <c r="C229" s="133">
        <v>300.55</v>
      </c>
      <c r="D229" s="133">
        <v>1113.95</v>
      </c>
      <c r="E229" s="133">
        <v>1029</v>
      </c>
      <c r="F229" s="133">
        <v>1195.6500000000001</v>
      </c>
      <c r="G229" s="133">
        <v>-848.29</v>
      </c>
      <c r="H229" s="133">
        <v>13519170.17</v>
      </c>
      <c r="I229" s="133">
        <v>7185358.6200000001</v>
      </c>
      <c r="J229" s="133" t="s">
        <v>2023</v>
      </c>
      <c r="K229" s="133" t="s">
        <v>2024</v>
      </c>
      <c r="L229" s="133">
        <v>0</v>
      </c>
      <c r="M229" s="142">
        <v>0</v>
      </c>
      <c r="N229" s="133">
        <v>0</v>
      </c>
      <c r="O229" s="133">
        <v>0</v>
      </c>
      <c r="P229" s="133">
        <v>1443.4</v>
      </c>
      <c r="Q229" s="133">
        <v>50.46</v>
      </c>
      <c r="R229" s="133">
        <v>21.19</v>
      </c>
      <c r="S229" s="133">
        <v>6.12</v>
      </c>
      <c r="T229" s="133">
        <v>306.613</v>
      </c>
      <c r="U229" s="139" t="s">
        <v>46</v>
      </c>
    </row>
    <row r="230" spans="1:21" x14ac:dyDescent="0.2">
      <c r="A230" s="133">
        <v>2349.27</v>
      </c>
      <c r="B230" s="133">
        <v>90</v>
      </c>
      <c r="C230" s="133">
        <v>300.55</v>
      </c>
      <c r="D230" s="133">
        <v>1113.95</v>
      </c>
      <c r="E230" s="133">
        <v>1029</v>
      </c>
      <c r="F230" s="133">
        <v>1200.73</v>
      </c>
      <c r="G230" s="133">
        <v>-856.9</v>
      </c>
      <c r="H230" s="133">
        <v>13519161.52</v>
      </c>
      <c r="I230" s="133">
        <v>7185363.6399999997</v>
      </c>
      <c r="J230" s="133" t="s">
        <v>2025</v>
      </c>
      <c r="K230" s="133" t="s">
        <v>2026</v>
      </c>
      <c r="L230" s="133">
        <v>0</v>
      </c>
      <c r="M230" s="142">
        <v>0</v>
      </c>
      <c r="N230" s="133">
        <v>0</v>
      </c>
      <c r="O230" s="133">
        <v>0</v>
      </c>
      <c r="P230" s="133">
        <v>1453.11</v>
      </c>
      <c r="Q230" s="133">
        <v>51.12</v>
      </c>
      <c r="R230" s="133">
        <v>21.21</v>
      </c>
      <c r="S230" s="133">
        <v>6.15</v>
      </c>
      <c r="T230" s="133">
        <v>306.435</v>
      </c>
      <c r="U230" s="139" t="s">
        <v>46</v>
      </c>
    </row>
    <row r="231" spans="1:21" x14ac:dyDescent="0.2">
      <c r="A231" s="133">
        <v>2359.27</v>
      </c>
      <c r="B231" s="133">
        <v>90</v>
      </c>
      <c r="C231" s="133">
        <v>300.55</v>
      </c>
      <c r="D231" s="133">
        <v>1113.95</v>
      </c>
      <c r="E231" s="133">
        <v>1029</v>
      </c>
      <c r="F231" s="133">
        <v>1205.81</v>
      </c>
      <c r="G231" s="133">
        <v>-865.51</v>
      </c>
      <c r="H231" s="133">
        <v>13519152.869999999</v>
      </c>
      <c r="I231" s="133">
        <v>7185368.6699999999</v>
      </c>
      <c r="J231" s="133" t="s">
        <v>2027</v>
      </c>
      <c r="K231" s="133" t="s">
        <v>2028</v>
      </c>
      <c r="L231" s="133">
        <v>0</v>
      </c>
      <c r="M231" s="142">
        <v>0</v>
      </c>
      <c r="N231" s="133">
        <v>0</v>
      </c>
      <c r="O231" s="133">
        <v>0</v>
      </c>
      <c r="P231" s="133">
        <v>1462.81</v>
      </c>
      <c r="Q231" s="133">
        <v>51.78</v>
      </c>
      <c r="R231" s="133">
        <v>21.22</v>
      </c>
      <c r="S231" s="133">
        <v>6.18</v>
      </c>
      <c r="T231" s="133">
        <v>306.26400000000001</v>
      </c>
      <c r="U231" s="139" t="s">
        <v>46</v>
      </c>
    </row>
    <row r="232" spans="1:21" x14ac:dyDescent="0.2">
      <c r="A232" s="133">
        <v>2369.27</v>
      </c>
      <c r="B232" s="133">
        <v>90</v>
      </c>
      <c r="C232" s="133">
        <v>300.55</v>
      </c>
      <c r="D232" s="133">
        <v>1113.95</v>
      </c>
      <c r="E232" s="133">
        <v>1029</v>
      </c>
      <c r="F232" s="133">
        <v>1210.9000000000001</v>
      </c>
      <c r="G232" s="133">
        <v>-874.13</v>
      </c>
      <c r="H232" s="133">
        <v>13519144.23</v>
      </c>
      <c r="I232" s="133">
        <v>7185373.6900000004</v>
      </c>
      <c r="J232" s="133" t="s">
        <v>2029</v>
      </c>
      <c r="K232" s="133" t="s">
        <v>2030</v>
      </c>
      <c r="L232" s="133">
        <v>0</v>
      </c>
      <c r="M232" s="142">
        <v>0</v>
      </c>
      <c r="N232" s="133">
        <v>0</v>
      </c>
      <c r="O232" s="133">
        <v>0</v>
      </c>
      <c r="P232" s="133">
        <v>1472.51</v>
      </c>
      <c r="Q232" s="133">
        <v>52.45</v>
      </c>
      <c r="R232" s="133">
        <v>21.24</v>
      </c>
      <c r="S232" s="133">
        <v>6.21</v>
      </c>
      <c r="T232" s="133">
        <v>306.09899999999999</v>
      </c>
      <c r="U232" s="139" t="s">
        <v>46</v>
      </c>
    </row>
    <row r="233" spans="1:21" x14ac:dyDescent="0.2">
      <c r="A233" s="133">
        <v>2379.27</v>
      </c>
      <c r="B233" s="133">
        <v>90</v>
      </c>
      <c r="C233" s="133">
        <v>300.55</v>
      </c>
      <c r="D233" s="133">
        <v>1113.95</v>
      </c>
      <c r="E233" s="133">
        <v>1029</v>
      </c>
      <c r="F233" s="133">
        <v>1215.98</v>
      </c>
      <c r="G233" s="133">
        <v>-882.74</v>
      </c>
      <c r="H233" s="133">
        <v>13519135.58</v>
      </c>
      <c r="I233" s="133">
        <v>7185378.7199999997</v>
      </c>
      <c r="J233" s="133" t="s">
        <v>2031</v>
      </c>
      <c r="K233" s="133" t="s">
        <v>2032</v>
      </c>
      <c r="L233" s="133">
        <v>0</v>
      </c>
      <c r="M233" s="142">
        <v>0</v>
      </c>
      <c r="N233" s="133">
        <v>0</v>
      </c>
      <c r="O233" s="133">
        <v>0</v>
      </c>
      <c r="P233" s="133">
        <v>1482.21</v>
      </c>
      <c r="Q233" s="133">
        <v>53.12</v>
      </c>
      <c r="R233" s="133">
        <v>21.26</v>
      </c>
      <c r="S233" s="133">
        <v>6.24</v>
      </c>
      <c r="T233" s="133">
        <v>305.94099999999997</v>
      </c>
      <c r="U233" s="139" t="s">
        <v>46</v>
      </c>
    </row>
    <row r="234" spans="1:21" x14ac:dyDescent="0.2">
      <c r="A234" s="133">
        <v>2389.27</v>
      </c>
      <c r="B234" s="133">
        <v>90</v>
      </c>
      <c r="C234" s="133">
        <v>300.55</v>
      </c>
      <c r="D234" s="133">
        <v>1113.95</v>
      </c>
      <c r="E234" s="133">
        <v>1029</v>
      </c>
      <c r="F234" s="133">
        <v>1221.06</v>
      </c>
      <c r="G234" s="133">
        <v>-891.35</v>
      </c>
      <c r="H234" s="133">
        <v>13519126.939999999</v>
      </c>
      <c r="I234" s="133">
        <v>7185383.7400000002</v>
      </c>
      <c r="J234" s="133" t="s">
        <v>2033</v>
      </c>
      <c r="K234" s="133" t="s">
        <v>2034</v>
      </c>
      <c r="L234" s="133">
        <v>0</v>
      </c>
      <c r="M234" s="142">
        <v>0</v>
      </c>
      <c r="N234" s="133">
        <v>0</v>
      </c>
      <c r="O234" s="133">
        <v>0</v>
      </c>
      <c r="P234" s="133">
        <v>1491.91</v>
      </c>
      <c r="Q234" s="133">
        <v>53.8</v>
      </c>
      <c r="R234" s="133">
        <v>21.28</v>
      </c>
      <c r="S234" s="133">
        <v>6.27</v>
      </c>
      <c r="T234" s="133">
        <v>305.78899999999999</v>
      </c>
      <c r="U234" s="139" t="s">
        <v>46</v>
      </c>
    </row>
    <row r="235" spans="1:21" x14ac:dyDescent="0.2">
      <c r="A235" s="133">
        <v>2399.27</v>
      </c>
      <c r="B235" s="133">
        <v>90</v>
      </c>
      <c r="C235" s="133">
        <v>300.55</v>
      </c>
      <c r="D235" s="133">
        <v>1113.95</v>
      </c>
      <c r="E235" s="133">
        <v>1029</v>
      </c>
      <c r="F235" s="133">
        <v>1226.1500000000001</v>
      </c>
      <c r="G235" s="133">
        <v>-899.96</v>
      </c>
      <c r="H235" s="133">
        <v>13519118.289999999</v>
      </c>
      <c r="I235" s="133">
        <v>7185388.7699999996</v>
      </c>
      <c r="J235" s="133" t="s">
        <v>2035</v>
      </c>
      <c r="K235" s="133" t="s">
        <v>2036</v>
      </c>
      <c r="L235" s="133">
        <v>0</v>
      </c>
      <c r="M235" s="142">
        <v>0</v>
      </c>
      <c r="N235" s="133">
        <v>0</v>
      </c>
      <c r="O235" s="133">
        <v>0</v>
      </c>
      <c r="P235" s="133">
        <v>1501.62</v>
      </c>
      <c r="Q235" s="133">
        <v>54.48</v>
      </c>
      <c r="R235" s="133">
        <v>21.29</v>
      </c>
      <c r="S235" s="133">
        <v>6.3</v>
      </c>
      <c r="T235" s="133">
        <v>305.64299999999997</v>
      </c>
      <c r="U235" s="139" t="s">
        <v>46</v>
      </c>
    </row>
    <row r="236" spans="1:21" x14ac:dyDescent="0.2">
      <c r="A236" s="133">
        <v>2409.27</v>
      </c>
      <c r="B236" s="133">
        <v>90</v>
      </c>
      <c r="C236" s="133">
        <v>300.55</v>
      </c>
      <c r="D236" s="133">
        <v>1113.95</v>
      </c>
      <c r="E236" s="133">
        <v>1029</v>
      </c>
      <c r="F236" s="133">
        <v>1231.23</v>
      </c>
      <c r="G236" s="133">
        <v>-908.57</v>
      </c>
      <c r="H236" s="133">
        <v>13519109.65</v>
      </c>
      <c r="I236" s="133">
        <v>7185393.79</v>
      </c>
      <c r="J236" s="133" t="s">
        <v>2037</v>
      </c>
      <c r="K236" s="133" t="s">
        <v>2038</v>
      </c>
      <c r="L236" s="133">
        <v>0</v>
      </c>
      <c r="M236" s="142">
        <v>0</v>
      </c>
      <c r="N236" s="133">
        <v>0</v>
      </c>
      <c r="O236" s="133">
        <v>0</v>
      </c>
      <c r="P236" s="133">
        <v>1511.32</v>
      </c>
      <c r="Q236" s="133">
        <v>55.17</v>
      </c>
      <c r="R236" s="133">
        <v>21.31</v>
      </c>
      <c r="S236" s="133">
        <v>6.34</v>
      </c>
      <c r="T236" s="133">
        <v>305.50200000000001</v>
      </c>
      <c r="U236" s="139" t="s">
        <v>46</v>
      </c>
    </row>
    <row r="237" spans="1:21" x14ac:dyDescent="0.2">
      <c r="A237" s="133">
        <v>2419.27</v>
      </c>
      <c r="B237" s="133">
        <v>90</v>
      </c>
      <c r="C237" s="133">
        <v>300.55</v>
      </c>
      <c r="D237" s="133">
        <v>1113.95</v>
      </c>
      <c r="E237" s="133">
        <v>1029</v>
      </c>
      <c r="F237" s="133">
        <v>1236.31</v>
      </c>
      <c r="G237" s="133">
        <v>-917.18</v>
      </c>
      <c r="H237" s="133">
        <v>13519101</v>
      </c>
      <c r="I237" s="133">
        <v>7185398.8200000003</v>
      </c>
      <c r="J237" s="133" t="s">
        <v>2039</v>
      </c>
      <c r="K237" s="133" t="s">
        <v>2040</v>
      </c>
      <c r="L237" s="133">
        <v>0</v>
      </c>
      <c r="M237" s="142">
        <v>0</v>
      </c>
      <c r="N237" s="133">
        <v>0</v>
      </c>
      <c r="O237" s="133">
        <v>0</v>
      </c>
      <c r="P237" s="133">
        <v>1521.02</v>
      </c>
      <c r="Q237" s="133">
        <v>55.87</v>
      </c>
      <c r="R237" s="133">
        <v>21.32</v>
      </c>
      <c r="S237" s="133">
        <v>6.37</v>
      </c>
      <c r="T237" s="133">
        <v>305.36599999999999</v>
      </c>
      <c r="U237" s="139" t="s">
        <v>46</v>
      </c>
    </row>
    <row r="238" spans="1:21" x14ac:dyDescent="0.2">
      <c r="A238" s="133">
        <v>2429.27</v>
      </c>
      <c r="B238" s="133">
        <v>90</v>
      </c>
      <c r="C238" s="133">
        <v>300.55</v>
      </c>
      <c r="D238" s="133">
        <v>1113.95</v>
      </c>
      <c r="E238" s="133">
        <v>1029</v>
      </c>
      <c r="F238" s="133">
        <v>1241.4000000000001</v>
      </c>
      <c r="G238" s="133">
        <v>-925.8</v>
      </c>
      <c r="H238" s="133">
        <v>13519092.359999999</v>
      </c>
      <c r="I238" s="133">
        <v>7185403.8499999996</v>
      </c>
      <c r="J238" s="133" t="s">
        <v>2041</v>
      </c>
      <c r="K238" s="133" t="s">
        <v>2042</v>
      </c>
      <c r="L238" s="133">
        <v>0</v>
      </c>
      <c r="M238" s="142">
        <v>0</v>
      </c>
      <c r="N238" s="133">
        <v>0</v>
      </c>
      <c r="O238" s="133">
        <v>0</v>
      </c>
      <c r="P238" s="133">
        <v>1530.72</v>
      </c>
      <c r="Q238" s="133">
        <v>56.56</v>
      </c>
      <c r="R238" s="133">
        <v>21.34</v>
      </c>
      <c r="S238" s="133">
        <v>6.4</v>
      </c>
      <c r="T238" s="133">
        <v>305.23599999999999</v>
      </c>
      <c r="U238" s="139" t="s">
        <v>46</v>
      </c>
    </row>
    <row r="239" spans="1:21" x14ac:dyDescent="0.2">
      <c r="A239" s="133">
        <v>2439.27</v>
      </c>
      <c r="B239" s="133">
        <v>90</v>
      </c>
      <c r="C239" s="133">
        <v>300.55</v>
      </c>
      <c r="D239" s="133">
        <v>1113.95</v>
      </c>
      <c r="E239" s="133">
        <v>1029</v>
      </c>
      <c r="F239" s="133">
        <v>1246.48</v>
      </c>
      <c r="G239" s="133">
        <v>-934.41</v>
      </c>
      <c r="H239" s="133">
        <v>13519083.710000001</v>
      </c>
      <c r="I239" s="133">
        <v>7185408.8700000001</v>
      </c>
      <c r="J239" s="133" t="s">
        <v>2043</v>
      </c>
      <c r="K239" s="133" t="s">
        <v>2044</v>
      </c>
      <c r="L239" s="133">
        <v>0</v>
      </c>
      <c r="M239" s="142">
        <v>0</v>
      </c>
      <c r="N239" s="133">
        <v>0</v>
      </c>
      <c r="O239" s="133">
        <v>0</v>
      </c>
      <c r="P239" s="133">
        <v>1540.42</v>
      </c>
      <c r="Q239" s="133">
        <v>57.26</v>
      </c>
      <c r="R239" s="133">
        <v>21.35</v>
      </c>
      <c r="S239" s="133">
        <v>6.44</v>
      </c>
      <c r="T239" s="133">
        <v>305.11099999999999</v>
      </c>
      <c r="U239" s="139" t="s">
        <v>46</v>
      </c>
    </row>
    <row r="240" spans="1:21" x14ac:dyDescent="0.2">
      <c r="A240" s="133">
        <v>2449.27</v>
      </c>
      <c r="B240" s="133">
        <v>90</v>
      </c>
      <c r="C240" s="133">
        <v>300.55</v>
      </c>
      <c r="D240" s="133">
        <v>1113.95</v>
      </c>
      <c r="E240" s="133">
        <v>1029</v>
      </c>
      <c r="F240" s="133">
        <v>1251.56</v>
      </c>
      <c r="G240" s="133">
        <v>-943.02</v>
      </c>
      <c r="H240" s="133">
        <v>13519075.060000001</v>
      </c>
      <c r="I240" s="133">
        <v>7185413.9000000004</v>
      </c>
      <c r="J240" s="133" t="s">
        <v>2045</v>
      </c>
      <c r="K240" s="133" t="s">
        <v>2046</v>
      </c>
      <c r="L240" s="133">
        <v>0</v>
      </c>
      <c r="M240" s="142">
        <v>0</v>
      </c>
      <c r="N240" s="133">
        <v>0</v>
      </c>
      <c r="O240" s="133">
        <v>0</v>
      </c>
      <c r="P240" s="133">
        <v>1550.13</v>
      </c>
      <c r="Q240" s="133">
        <v>57.97</v>
      </c>
      <c r="R240" s="133">
        <v>21.36</v>
      </c>
      <c r="S240" s="133">
        <v>6.47</v>
      </c>
      <c r="T240" s="133">
        <v>304.99</v>
      </c>
      <c r="U240" s="139" t="s">
        <v>46</v>
      </c>
    </row>
    <row r="241" spans="1:21" x14ac:dyDescent="0.2">
      <c r="A241" s="133">
        <v>2459.27</v>
      </c>
      <c r="B241" s="133">
        <v>90</v>
      </c>
      <c r="C241" s="133">
        <v>300.55</v>
      </c>
      <c r="D241" s="133">
        <v>1113.95</v>
      </c>
      <c r="E241" s="133">
        <v>1029</v>
      </c>
      <c r="F241" s="133">
        <v>1256.6400000000001</v>
      </c>
      <c r="G241" s="133">
        <v>-951.63</v>
      </c>
      <c r="H241" s="133">
        <v>13519066.42</v>
      </c>
      <c r="I241" s="133">
        <v>7185418.9199999999</v>
      </c>
      <c r="J241" s="133" t="s">
        <v>2047</v>
      </c>
      <c r="K241" s="133" t="s">
        <v>2048</v>
      </c>
      <c r="L241" s="133">
        <v>0</v>
      </c>
      <c r="M241" s="142">
        <v>0</v>
      </c>
      <c r="N241" s="133">
        <v>0</v>
      </c>
      <c r="O241" s="133">
        <v>0</v>
      </c>
      <c r="P241" s="133">
        <v>1559.83</v>
      </c>
      <c r="Q241" s="133">
        <v>58.68</v>
      </c>
      <c r="R241" s="133">
        <v>21.38</v>
      </c>
      <c r="S241" s="133">
        <v>6.51</v>
      </c>
      <c r="T241" s="133">
        <v>304.87400000000002</v>
      </c>
      <c r="U241" s="139" t="s">
        <v>46</v>
      </c>
    </row>
    <row r="242" spans="1:21" x14ac:dyDescent="0.2">
      <c r="A242" s="133">
        <v>2469.27</v>
      </c>
      <c r="B242" s="133">
        <v>90</v>
      </c>
      <c r="C242" s="133">
        <v>300.55</v>
      </c>
      <c r="D242" s="133">
        <v>1113.95</v>
      </c>
      <c r="E242" s="133">
        <v>1029</v>
      </c>
      <c r="F242" s="133">
        <v>1261.73</v>
      </c>
      <c r="G242" s="133">
        <v>-960.24</v>
      </c>
      <c r="H242" s="133">
        <v>13519057.77</v>
      </c>
      <c r="I242" s="133">
        <v>7185423.9500000002</v>
      </c>
      <c r="J242" s="133" t="s">
        <v>2049</v>
      </c>
      <c r="K242" s="133" t="s">
        <v>2050</v>
      </c>
      <c r="L242" s="133">
        <v>0</v>
      </c>
      <c r="M242" s="142">
        <v>0</v>
      </c>
      <c r="N242" s="133">
        <v>0</v>
      </c>
      <c r="O242" s="133">
        <v>0</v>
      </c>
      <c r="P242" s="133">
        <v>1569.53</v>
      </c>
      <c r="Q242" s="133">
        <v>59.39</v>
      </c>
      <c r="R242" s="133">
        <v>21.39</v>
      </c>
      <c r="S242" s="133">
        <v>6.54</v>
      </c>
      <c r="T242" s="133">
        <v>304.762</v>
      </c>
      <c r="U242" s="139" t="s">
        <v>46</v>
      </c>
    </row>
    <row r="243" spans="1:21" x14ac:dyDescent="0.2">
      <c r="A243" s="133">
        <v>2479.27</v>
      </c>
      <c r="B243" s="133">
        <v>90</v>
      </c>
      <c r="C243" s="133">
        <v>300.55</v>
      </c>
      <c r="D243" s="133">
        <v>1113.95</v>
      </c>
      <c r="E243" s="133">
        <v>1029</v>
      </c>
      <c r="F243" s="133">
        <v>1266.81</v>
      </c>
      <c r="G243" s="133">
        <v>-968.86</v>
      </c>
      <c r="H243" s="133">
        <v>13519049.130000001</v>
      </c>
      <c r="I243" s="133">
        <v>7185428.9699999997</v>
      </c>
      <c r="J243" s="133" t="s">
        <v>2051</v>
      </c>
      <c r="K243" s="133" t="s">
        <v>2052</v>
      </c>
      <c r="L243" s="133">
        <v>0</v>
      </c>
      <c r="M243" s="142">
        <v>0</v>
      </c>
      <c r="N243" s="133">
        <v>0</v>
      </c>
      <c r="O243" s="133">
        <v>0</v>
      </c>
      <c r="P243" s="133">
        <v>1579.23</v>
      </c>
      <c r="Q243" s="133">
        <v>60.11</v>
      </c>
      <c r="R243" s="133">
        <v>21.4</v>
      </c>
      <c r="S243" s="133">
        <v>6.58</v>
      </c>
      <c r="T243" s="133">
        <v>304.654</v>
      </c>
      <c r="U243" s="139" t="s">
        <v>46</v>
      </c>
    </row>
    <row r="244" spans="1:21" x14ac:dyDescent="0.2">
      <c r="A244" s="133">
        <v>2489.27</v>
      </c>
      <c r="B244" s="133">
        <v>90</v>
      </c>
      <c r="C244" s="133">
        <v>300.55</v>
      </c>
      <c r="D244" s="133">
        <v>1113.95</v>
      </c>
      <c r="E244" s="133">
        <v>1029</v>
      </c>
      <c r="F244" s="133">
        <v>1271.8900000000001</v>
      </c>
      <c r="G244" s="133">
        <v>-977.47</v>
      </c>
      <c r="H244" s="133">
        <v>13519040.48</v>
      </c>
      <c r="I244" s="133">
        <v>7185434</v>
      </c>
      <c r="J244" s="133" t="s">
        <v>2053</v>
      </c>
      <c r="K244" s="133" t="s">
        <v>2054</v>
      </c>
      <c r="L244" s="133">
        <v>0</v>
      </c>
      <c r="M244" s="142">
        <v>0</v>
      </c>
      <c r="N244" s="133">
        <v>0</v>
      </c>
      <c r="O244" s="133">
        <v>0</v>
      </c>
      <c r="P244" s="133">
        <v>1588.93</v>
      </c>
      <c r="Q244" s="133">
        <v>60.82</v>
      </c>
      <c r="R244" s="133">
        <v>21.42</v>
      </c>
      <c r="S244" s="133">
        <v>6.62</v>
      </c>
      <c r="T244" s="133">
        <v>304.55</v>
      </c>
      <c r="U244" s="139" t="s">
        <v>46</v>
      </c>
    </row>
    <row r="245" spans="1:21" x14ac:dyDescent="0.2">
      <c r="A245" s="133">
        <v>2499.27</v>
      </c>
      <c r="B245" s="133">
        <v>90</v>
      </c>
      <c r="C245" s="133">
        <v>300.55</v>
      </c>
      <c r="D245" s="133">
        <v>1113.95</v>
      </c>
      <c r="E245" s="133">
        <v>1029</v>
      </c>
      <c r="F245" s="133">
        <v>1276.98</v>
      </c>
      <c r="G245" s="133">
        <v>-986.08</v>
      </c>
      <c r="H245" s="133">
        <v>13519031.84</v>
      </c>
      <c r="I245" s="133">
        <v>7185439.0300000003</v>
      </c>
      <c r="J245" s="133" t="s">
        <v>2055</v>
      </c>
      <c r="K245" s="133" t="s">
        <v>2056</v>
      </c>
      <c r="L245" s="133">
        <v>0</v>
      </c>
      <c r="M245" s="142">
        <v>0</v>
      </c>
      <c r="N245" s="133">
        <v>0</v>
      </c>
      <c r="O245" s="133">
        <v>0</v>
      </c>
      <c r="P245" s="133">
        <v>1598.64</v>
      </c>
      <c r="Q245" s="133">
        <v>61.55</v>
      </c>
      <c r="R245" s="133">
        <v>21.43</v>
      </c>
      <c r="S245" s="133">
        <v>6.65</v>
      </c>
      <c r="T245" s="133">
        <v>304.44900000000001</v>
      </c>
      <c r="U245" s="139" t="s">
        <v>46</v>
      </c>
    </row>
    <row r="246" spans="1:21" x14ac:dyDescent="0.2">
      <c r="A246" s="133">
        <v>2509.27</v>
      </c>
      <c r="B246" s="133">
        <v>90</v>
      </c>
      <c r="C246" s="133">
        <v>300.55</v>
      </c>
      <c r="D246" s="133">
        <v>1113.95</v>
      </c>
      <c r="E246" s="133">
        <v>1029</v>
      </c>
      <c r="F246" s="133">
        <v>1282.06</v>
      </c>
      <c r="G246" s="133">
        <v>-994.69</v>
      </c>
      <c r="H246" s="133">
        <v>13519023.189999999</v>
      </c>
      <c r="I246" s="133">
        <v>7185444.0499999998</v>
      </c>
      <c r="J246" s="133" t="s">
        <v>2057</v>
      </c>
      <c r="K246" s="133" t="s">
        <v>2058</v>
      </c>
      <c r="L246" s="133">
        <v>0</v>
      </c>
      <c r="M246" s="142">
        <v>0</v>
      </c>
      <c r="N246" s="133">
        <v>0</v>
      </c>
      <c r="O246" s="133">
        <v>0</v>
      </c>
      <c r="P246" s="133">
        <v>1608.34</v>
      </c>
      <c r="Q246" s="133">
        <v>62.27</v>
      </c>
      <c r="R246" s="133">
        <v>21.44</v>
      </c>
      <c r="S246" s="133">
        <v>6.69</v>
      </c>
      <c r="T246" s="133">
        <v>304.35300000000001</v>
      </c>
      <c r="U246" s="139" t="s">
        <v>46</v>
      </c>
    </row>
    <row r="247" spans="1:21" x14ac:dyDescent="0.2">
      <c r="A247" s="133">
        <v>2519.27</v>
      </c>
      <c r="B247" s="133">
        <v>90</v>
      </c>
      <c r="C247" s="133">
        <v>300.55</v>
      </c>
      <c r="D247" s="133">
        <v>1113.95</v>
      </c>
      <c r="E247" s="133">
        <v>1029</v>
      </c>
      <c r="F247" s="133">
        <v>1287.1400000000001</v>
      </c>
      <c r="G247" s="133">
        <v>-1003.3</v>
      </c>
      <c r="H247" s="133">
        <v>13519014.550000001</v>
      </c>
      <c r="I247" s="133">
        <v>7185449.0800000001</v>
      </c>
      <c r="J247" s="133" t="s">
        <v>2059</v>
      </c>
      <c r="K247" s="133" t="s">
        <v>2060</v>
      </c>
      <c r="L247" s="133">
        <v>0</v>
      </c>
      <c r="M247" s="142">
        <v>0</v>
      </c>
      <c r="N247" s="133">
        <v>0</v>
      </c>
      <c r="O247" s="133">
        <v>0</v>
      </c>
      <c r="P247" s="133">
        <v>1618.04</v>
      </c>
      <c r="Q247" s="133">
        <v>63</v>
      </c>
      <c r="R247" s="133">
        <v>21.45</v>
      </c>
      <c r="S247" s="133">
        <v>6.73</v>
      </c>
      <c r="T247" s="133">
        <v>304.25900000000001</v>
      </c>
      <c r="U247" s="139" t="s">
        <v>46</v>
      </c>
    </row>
    <row r="248" spans="1:21" x14ac:dyDescent="0.2">
      <c r="A248" s="133">
        <v>2529.27</v>
      </c>
      <c r="B248" s="133">
        <v>90</v>
      </c>
      <c r="C248" s="133">
        <v>300.55</v>
      </c>
      <c r="D248" s="133">
        <v>1113.95</v>
      </c>
      <c r="E248" s="133">
        <v>1029</v>
      </c>
      <c r="F248" s="133">
        <v>1292.22</v>
      </c>
      <c r="G248" s="133">
        <v>-1011.92</v>
      </c>
      <c r="H248" s="133">
        <v>13519005.9</v>
      </c>
      <c r="I248" s="133">
        <v>7185454.0999999996</v>
      </c>
      <c r="J248" s="133" t="s">
        <v>2061</v>
      </c>
      <c r="K248" s="133" t="s">
        <v>2062</v>
      </c>
      <c r="L248" s="133">
        <v>0</v>
      </c>
      <c r="M248" s="142">
        <v>0</v>
      </c>
      <c r="N248" s="133">
        <v>0</v>
      </c>
      <c r="O248" s="133">
        <v>0</v>
      </c>
      <c r="P248" s="133">
        <v>1627.74</v>
      </c>
      <c r="Q248" s="133">
        <v>63.73</v>
      </c>
      <c r="R248" s="133">
        <v>21.46</v>
      </c>
      <c r="S248" s="133">
        <v>6.77</v>
      </c>
      <c r="T248" s="133">
        <v>304.16899999999998</v>
      </c>
      <c r="U248" s="139" t="s">
        <v>46</v>
      </c>
    </row>
    <row r="249" spans="1:21" x14ac:dyDescent="0.2">
      <c r="A249" s="133">
        <v>2539.27</v>
      </c>
      <c r="B249" s="133">
        <v>90</v>
      </c>
      <c r="C249" s="133">
        <v>300.55</v>
      </c>
      <c r="D249" s="133">
        <v>1113.95</v>
      </c>
      <c r="E249" s="133">
        <v>1029</v>
      </c>
      <c r="F249" s="133">
        <v>1297.31</v>
      </c>
      <c r="G249" s="133">
        <v>-1020.53</v>
      </c>
      <c r="H249" s="133">
        <v>13518997.26</v>
      </c>
      <c r="I249" s="133">
        <v>7185459.1299999999</v>
      </c>
      <c r="J249" s="133" t="s">
        <v>2063</v>
      </c>
      <c r="K249" s="133" t="s">
        <v>2064</v>
      </c>
      <c r="L249" s="133">
        <v>0</v>
      </c>
      <c r="M249" s="142">
        <v>0</v>
      </c>
      <c r="N249" s="133">
        <v>0</v>
      </c>
      <c r="O249" s="133">
        <v>0</v>
      </c>
      <c r="P249" s="133">
        <v>1637.44</v>
      </c>
      <c r="Q249" s="133">
        <v>64.47</v>
      </c>
      <c r="R249" s="133">
        <v>21.47</v>
      </c>
      <c r="S249" s="133">
        <v>6.81</v>
      </c>
      <c r="T249" s="133">
        <v>304.08199999999999</v>
      </c>
      <c r="U249" s="139" t="s">
        <v>46</v>
      </c>
    </row>
    <row r="250" spans="1:21" x14ac:dyDescent="0.2">
      <c r="A250" s="133">
        <v>2549.27</v>
      </c>
      <c r="B250" s="133">
        <v>90</v>
      </c>
      <c r="C250" s="133">
        <v>300.55</v>
      </c>
      <c r="D250" s="133">
        <v>1113.95</v>
      </c>
      <c r="E250" s="133">
        <v>1029</v>
      </c>
      <c r="F250" s="133">
        <v>1302.3900000000001</v>
      </c>
      <c r="G250" s="133">
        <v>-1029.1400000000001</v>
      </c>
      <c r="H250" s="133">
        <v>13518988.609999999</v>
      </c>
      <c r="I250" s="133">
        <v>7185464.1500000004</v>
      </c>
      <c r="J250" s="133" t="s">
        <v>2065</v>
      </c>
      <c r="K250" s="133" t="s">
        <v>2066</v>
      </c>
      <c r="L250" s="133">
        <v>0</v>
      </c>
      <c r="M250" s="142">
        <v>0</v>
      </c>
      <c r="N250" s="133">
        <v>0</v>
      </c>
      <c r="O250" s="133">
        <v>0</v>
      </c>
      <c r="P250" s="133">
        <v>1647.15</v>
      </c>
      <c r="Q250" s="133">
        <v>65.209999999999994</v>
      </c>
      <c r="R250" s="133">
        <v>21.48</v>
      </c>
      <c r="S250" s="133">
        <v>6.84</v>
      </c>
      <c r="T250" s="133">
        <v>303.99900000000002</v>
      </c>
      <c r="U250" s="139" t="s">
        <v>46</v>
      </c>
    </row>
    <row r="251" spans="1:21" x14ac:dyDescent="0.2">
      <c r="A251" s="133">
        <v>2559.27</v>
      </c>
      <c r="B251" s="133">
        <v>90</v>
      </c>
      <c r="C251" s="133">
        <v>300.55</v>
      </c>
      <c r="D251" s="133">
        <v>1113.95</v>
      </c>
      <c r="E251" s="133">
        <v>1029</v>
      </c>
      <c r="F251" s="133">
        <v>1307.47</v>
      </c>
      <c r="G251" s="133">
        <v>-1037.75</v>
      </c>
      <c r="H251" s="133">
        <v>13518979.960000001</v>
      </c>
      <c r="I251" s="133">
        <v>7185469.1799999997</v>
      </c>
      <c r="J251" s="133" t="s">
        <v>2067</v>
      </c>
      <c r="K251" s="133" t="s">
        <v>2068</v>
      </c>
      <c r="L251" s="133">
        <v>0</v>
      </c>
      <c r="M251" s="142">
        <v>0</v>
      </c>
      <c r="N251" s="133">
        <v>0</v>
      </c>
      <c r="O251" s="133">
        <v>0</v>
      </c>
      <c r="P251" s="133">
        <v>1656.85</v>
      </c>
      <c r="Q251" s="133">
        <v>65.95</v>
      </c>
      <c r="R251" s="133">
        <v>21.49</v>
      </c>
      <c r="S251" s="133">
        <v>6.88</v>
      </c>
      <c r="T251" s="133">
        <v>303.91800000000001</v>
      </c>
      <c r="U251" s="139" t="s">
        <v>46</v>
      </c>
    </row>
    <row r="252" spans="1:21" x14ac:dyDescent="0.2">
      <c r="A252" s="133">
        <v>2569.27</v>
      </c>
      <c r="B252" s="133">
        <v>90</v>
      </c>
      <c r="C252" s="133">
        <v>300.55</v>
      </c>
      <c r="D252" s="133">
        <v>1113.95</v>
      </c>
      <c r="E252" s="133">
        <v>1029</v>
      </c>
      <c r="F252" s="133">
        <v>1312.56</v>
      </c>
      <c r="G252" s="133">
        <v>-1046.3599999999999</v>
      </c>
      <c r="H252" s="133">
        <v>13518971.32</v>
      </c>
      <c r="I252" s="133">
        <v>7185474.2000000002</v>
      </c>
      <c r="J252" s="133" t="s">
        <v>2069</v>
      </c>
      <c r="K252" s="133" t="s">
        <v>2070</v>
      </c>
      <c r="L252" s="133">
        <v>0</v>
      </c>
      <c r="M252" s="142">
        <v>0</v>
      </c>
      <c r="N252" s="133">
        <v>0</v>
      </c>
      <c r="O252" s="133">
        <v>0</v>
      </c>
      <c r="P252" s="133">
        <v>1666.55</v>
      </c>
      <c r="Q252" s="133">
        <v>66.69</v>
      </c>
      <c r="R252" s="133">
        <v>21.5</v>
      </c>
      <c r="S252" s="133">
        <v>6.92</v>
      </c>
      <c r="T252" s="133">
        <v>303.839</v>
      </c>
      <c r="U252" s="139" t="s">
        <v>46</v>
      </c>
    </row>
    <row r="253" spans="1:21" x14ac:dyDescent="0.2">
      <c r="A253" s="133">
        <v>2579.27</v>
      </c>
      <c r="B253" s="133">
        <v>90</v>
      </c>
      <c r="C253" s="133">
        <v>300.55</v>
      </c>
      <c r="D253" s="133">
        <v>1113.95</v>
      </c>
      <c r="E253" s="133">
        <v>1029</v>
      </c>
      <c r="F253" s="133">
        <v>1317.64</v>
      </c>
      <c r="G253" s="133">
        <v>-1054.97</v>
      </c>
      <c r="H253" s="133">
        <v>13518962.67</v>
      </c>
      <c r="I253" s="133">
        <v>7185479.2300000004</v>
      </c>
      <c r="J253" s="133" t="s">
        <v>2071</v>
      </c>
      <c r="K253" s="133" t="s">
        <v>2072</v>
      </c>
      <c r="L253" s="133">
        <v>0</v>
      </c>
      <c r="M253" s="142">
        <v>0</v>
      </c>
      <c r="N253" s="133">
        <v>0</v>
      </c>
      <c r="O253" s="133">
        <v>0</v>
      </c>
      <c r="P253" s="133">
        <v>1676.25</v>
      </c>
      <c r="Q253" s="133">
        <v>67.430000000000007</v>
      </c>
      <c r="R253" s="133">
        <v>21.51</v>
      </c>
      <c r="S253" s="133">
        <v>6.96</v>
      </c>
      <c r="T253" s="133">
        <v>303.76400000000001</v>
      </c>
      <c r="U253" s="139" t="s">
        <v>46</v>
      </c>
    </row>
    <row r="254" spans="1:21" x14ac:dyDescent="0.2">
      <c r="A254" s="133">
        <v>2589.27</v>
      </c>
      <c r="B254" s="133">
        <v>90</v>
      </c>
      <c r="C254" s="133">
        <v>300.55</v>
      </c>
      <c r="D254" s="133">
        <v>1113.95</v>
      </c>
      <c r="E254" s="133">
        <v>1029</v>
      </c>
      <c r="F254" s="133">
        <v>1322.72</v>
      </c>
      <c r="G254" s="133">
        <v>-1063.5899999999999</v>
      </c>
      <c r="H254" s="133">
        <v>13518954.029999999</v>
      </c>
      <c r="I254" s="133">
        <v>7185484.2599999998</v>
      </c>
      <c r="J254" s="133" t="s">
        <v>2073</v>
      </c>
      <c r="K254" s="133" t="s">
        <v>2074</v>
      </c>
      <c r="L254" s="133">
        <v>0</v>
      </c>
      <c r="M254" s="142">
        <v>0</v>
      </c>
      <c r="N254" s="133">
        <v>0</v>
      </c>
      <c r="O254" s="133">
        <v>0</v>
      </c>
      <c r="P254" s="133">
        <v>1685.96</v>
      </c>
      <c r="Q254" s="133">
        <v>68.180000000000007</v>
      </c>
      <c r="R254" s="133">
        <v>21.52</v>
      </c>
      <c r="S254" s="133">
        <v>7</v>
      </c>
      <c r="T254" s="133">
        <v>303.69099999999997</v>
      </c>
      <c r="U254" s="139" t="s">
        <v>46</v>
      </c>
    </row>
    <row r="255" spans="1:21" x14ac:dyDescent="0.2">
      <c r="A255" s="133">
        <v>2599.27</v>
      </c>
      <c r="B255" s="133">
        <v>90</v>
      </c>
      <c r="C255" s="133">
        <v>300.55</v>
      </c>
      <c r="D255" s="133">
        <v>1113.95</v>
      </c>
      <c r="E255" s="133">
        <v>1029</v>
      </c>
      <c r="F255" s="133">
        <v>1327.8</v>
      </c>
      <c r="G255" s="133">
        <v>-1072.2</v>
      </c>
      <c r="H255" s="133">
        <v>13518945.380000001</v>
      </c>
      <c r="I255" s="133">
        <v>7185489.2800000003</v>
      </c>
      <c r="J255" s="133" t="s">
        <v>2075</v>
      </c>
      <c r="K255" s="133" t="s">
        <v>2076</v>
      </c>
      <c r="L255" s="133">
        <v>0</v>
      </c>
      <c r="M255" s="142">
        <v>0</v>
      </c>
      <c r="N255" s="133">
        <v>0</v>
      </c>
      <c r="O255" s="133">
        <v>0</v>
      </c>
      <c r="P255" s="133">
        <v>1695.66</v>
      </c>
      <c r="Q255" s="133">
        <v>68.930000000000007</v>
      </c>
      <c r="R255" s="133">
        <v>21.53</v>
      </c>
      <c r="S255" s="133">
        <v>7.04</v>
      </c>
      <c r="T255" s="133">
        <v>303.62</v>
      </c>
      <c r="U255" s="139" t="s">
        <v>46</v>
      </c>
    </row>
    <row r="256" spans="1:21" x14ac:dyDescent="0.2">
      <c r="A256" s="133">
        <v>2609.27</v>
      </c>
      <c r="B256" s="133">
        <v>90</v>
      </c>
      <c r="C256" s="133">
        <v>300.55</v>
      </c>
      <c r="D256" s="133">
        <v>1113.95</v>
      </c>
      <c r="E256" s="133">
        <v>1029</v>
      </c>
      <c r="F256" s="133">
        <v>1332.89</v>
      </c>
      <c r="G256" s="133">
        <v>-1080.81</v>
      </c>
      <c r="H256" s="133">
        <v>13518936.74</v>
      </c>
      <c r="I256" s="133">
        <v>7185494.3099999996</v>
      </c>
      <c r="J256" s="133" t="s">
        <v>2077</v>
      </c>
      <c r="K256" s="133" t="s">
        <v>2078</v>
      </c>
      <c r="L256" s="133">
        <v>0</v>
      </c>
      <c r="M256" s="142">
        <v>0</v>
      </c>
      <c r="N256" s="133">
        <v>0</v>
      </c>
      <c r="O256" s="133">
        <v>0</v>
      </c>
      <c r="P256" s="133">
        <v>1705.36</v>
      </c>
      <c r="Q256" s="133">
        <v>69.680000000000007</v>
      </c>
      <c r="R256" s="133">
        <v>21.54</v>
      </c>
      <c r="S256" s="133">
        <v>7.08</v>
      </c>
      <c r="T256" s="133">
        <v>303.55200000000002</v>
      </c>
      <c r="U256" s="139" t="s">
        <v>46</v>
      </c>
    </row>
    <row r="257" spans="1:21" x14ac:dyDescent="0.2">
      <c r="A257" s="133">
        <v>2619.27</v>
      </c>
      <c r="B257" s="133">
        <v>90</v>
      </c>
      <c r="C257" s="133">
        <v>300.55</v>
      </c>
      <c r="D257" s="133">
        <v>1113.95</v>
      </c>
      <c r="E257" s="133">
        <v>1029</v>
      </c>
      <c r="F257" s="133">
        <v>1337.97</v>
      </c>
      <c r="G257" s="133">
        <v>-1089.42</v>
      </c>
      <c r="H257" s="133">
        <v>13518928.09</v>
      </c>
      <c r="I257" s="133">
        <v>7185499.3300000001</v>
      </c>
      <c r="J257" s="133" t="s">
        <v>2079</v>
      </c>
      <c r="K257" s="133" t="s">
        <v>2080</v>
      </c>
      <c r="L257" s="133">
        <v>0</v>
      </c>
      <c r="M257" s="142">
        <v>0</v>
      </c>
      <c r="N257" s="133">
        <v>0</v>
      </c>
      <c r="O257" s="133">
        <v>0</v>
      </c>
      <c r="P257" s="133">
        <v>1715.06</v>
      </c>
      <c r="Q257" s="133">
        <v>70.44</v>
      </c>
      <c r="R257" s="133">
        <v>21.55</v>
      </c>
      <c r="S257" s="133">
        <v>7.13</v>
      </c>
      <c r="T257" s="133">
        <v>303.48599999999999</v>
      </c>
      <c r="U257" s="139" t="s">
        <v>46</v>
      </c>
    </row>
    <row r="258" spans="1:21" x14ac:dyDescent="0.2">
      <c r="A258" s="133">
        <v>2629.27</v>
      </c>
      <c r="B258" s="133">
        <v>90</v>
      </c>
      <c r="C258" s="133">
        <v>300.55</v>
      </c>
      <c r="D258" s="133">
        <v>1113.95</v>
      </c>
      <c r="E258" s="133">
        <v>1029</v>
      </c>
      <c r="F258" s="133">
        <v>1343.05</v>
      </c>
      <c r="G258" s="133">
        <v>-1098.03</v>
      </c>
      <c r="H258" s="133">
        <v>13518919.449999999</v>
      </c>
      <c r="I258" s="133">
        <v>7185504.3600000003</v>
      </c>
      <c r="J258" s="133" t="s">
        <v>2081</v>
      </c>
      <c r="K258" s="133" t="s">
        <v>2082</v>
      </c>
      <c r="L258" s="133">
        <v>0</v>
      </c>
      <c r="M258" s="142">
        <v>0</v>
      </c>
      <c r="N258" s="133">
        <v>0</v>
      </c>
      <c r="O258" s="133">
        <v>0</v>
      </c>
      <c r="P258" s="133">
        <v>1724.76</v>
      </c>
      <c r="Q258" s="133">
        <v>71.19</v>
      </c>
      <c r="R258" s="133">
        <v>21.56</v>
      </c>
      <c r="S258" s="133">
        <v>7.17</v>
      </c>
      <c r="T258" s="133">
        <v>303.42200000000003</v>
      </c>
      <c r="U258" s="139" t="s">
        <v>46</v>
      </c>
    </row>
    <row r="259" spans="1:21" x14ac:dyDescent="0.2">
      <c r="A259" s="133">
        <v>2639.27</v>
      </c>
      <c r="B259" s="133">
        <v>90</v>
      </c>
      <c r="C259" s="133">
        <v>300.55</v>
      </c>
      <c r="D259" s="133">
        <v>1113.95</v>
      </c>
      <c r="E259" s="133">
        <v>1029</v>
      </c>
      <c r="F259" s="133">
        <v>1348.14</v>
      </c>
      <c r="G259" s="133">
        <v>-1106.6500000000001</v>
      </c>
      <c r="H259" s="133">
        <v>13518910.800000001</v>
      </c>
      <c r="I259" s="133">
        <v>7185509.3799999999</v>
      </c>
      <c r="J259" s="133" t="s">
        <v>2083</v>
      </c>
      <c r="K259" s="133" t="s">
        <v>2084</v>
      </c>
      <c r="L259" s="133">
        <v>0</v>
      </c>
      <c r="M259" s="142">
        <v>0</v>
      </c>
      <c r="N259" s="133">
        <v>0</v>
      </c>
      <c r="O259" s="133">
        <v>0</v>
      </c>
      <c r="P259" s="133">
        <v>1734.47</v>
      </c>
      <c r="Q259" s="133">
        <v>71.95</v>
      </c>
      <c r="R259" s="133">
        <v>21.57</v>
      </c>
      <c r="S259" s="133">
        <v>7.21</v>
      </c>
      <c r="T259" s="133">
        <v>303.36</v>
      </c>
      <c r="U259" s="139" t="s">
        <v>46</v>
      </c>
    </row>
    <row r="260" spans="1:21" x14ac:dyDescent="0.2">
      <c r="A260" s="133">
        <v>2649.27</v>
      </c>
      <c r="B260" s="133">
        <v>90</v>
      </c>
      <c r="C260" s="133">
        <v>300.55</v>
      </c>
      <c r="D260" s="133">
        <v>1113.95</v>
      </c>
      <c r="E260" s="133">
        <v>1029</v>
      </c>
      <c r="F260" s="133">
        <v>1353.22</v>
      </c>
      <c r="G260" s="133">
        <v>-1115.26</v>
      </c>
      <c r="H260" s="133">
        <v>13518902.16</v>
      </c>
      <c r="I260" s="133">
        <v>7185514.4100000001</v>
      </c>
      <c r="J260" s="133" t="s">
        <v>2085</v>
      </c>
      <c r="K260" s="133" t="s">
        <v>2086</v>
      </c>
      <c r="L260" s="133">
        <v>0</v>
      </c>
      <c r="M260" s="142">
        <v>0</v>
      </c>
      <c r="N260" s="133">
        <v>0</v>
      </c>
      <c r="O260" s="133">
        <v>0</v>
      </c>
      <c r="P260" s="133">
        <v>1744.17</v>
      </c>
      <c r="Q260" s="133">
        <v>72.709999999999994</v>
      </c>
      <c r="R260" s="133">
        <v>21.58</v>
      </c>
      <c r="S260" s="133">
        <v>7.25</v>
      </c>
      <c r="T260" s="133">
        <v>303.3</v>
      </c>
      <c r="U260" s="139" t="s">
        <v>46</v>
      </c>
    </row>
    <row r="261" spans="1:21" x14ac:dyDescent="0.2">
      <c r="A261" s="133">
        <v>2659.27</v>
      </c>
      <c r="B261" s="133">
        <v>90</v>
      </c>
      <c r="C261" s="133">
        <v>300.55</v>
      </c>
      <c r="D261" s="133">
        <v>1113.95</v>
      </c>
      <c r="E261" s="133">
        <v>1029</v>
      </c>
      <c r="F261" s="133">
        <v>1358.3</v>
      </c>
      <c r="G261" s="133">
        <v>-1123.8699999999999</v>
      </c>
      <c r="H261" s="133">
        <v>13518893.51</v>
      </c>
      <c r="I261" s="133">
        <v>7185519.4400000004</v>
      </c>
      <c r="J261" s="133" t="s">
        <v>2087</v>
      </c>
      <c r="K261" s="133" t="s">
        <v>2088</v>
      </c>
      <c r="L261" s="133">
        <v>0</v>
      </c>
      <c r="M261" s="142">
        <v>0</v>
      </c>
      <c r="N261" s="133">
        <v>0</v>
      </c>
      <c r="O261" s="133">
        <v>0</v>
      </c>
      <c r="P261" s="133">
        <v>1753.87</v>
      </c>
      <c r="Q261" s="133">
        <v>73.48</v>
      </c>
      <c r="R261" s="133">
        <v>21.59</v>
      </c>
      <c r="S261" s="133">
        <v>7.29</v>
      </c>
      <c r="T261" s="133">
        <v>303.24200000000002</v>
      </c>
      <c r="U261" s="139" t="s">
        <v>46</v>
      </c>
    </row>
    <row r="262" spans="1:21" x14ac:dyDescent="0.2">
      <c r="A262" s="133">
        <v>2669.27</v>
      </c>
      <c r="B262" s="133">
        <v>90</v>
      </c>
      <c r="C262" s="133">
        <v>300.55</v>
      </c>
      <c r="D262" s="133">
        <v>1113.95</v>
      </c>
      <c r="E262" s="133">
        <v>1029</v>
      </c>
      <c r="F262" s="133">
        <v>1363.38</v>
      </c>
      <c r="G262" s="133">
        <v>-1132.48</v>
      </c>
      <c r="H262" s="133">
        <v>13518884.859999999</v>
      </c>
      <c r="I262" s="133">
        <v>7185524.46</v>
      </c>
      <c r="J262" s="133" t="s">
        <v>2089</v>
      </c>
      <c r="K262" s="133" t="s">
        <v>2090</v>
      </c>
      <c r="L262" s="133">
        <v>0</v>
      </c>
      <c r="M262" s="142">
        <v>0</v>
      </c>
      <c r="N262" s="133">
        <v>0</v>
      </c>
      <c r="O262" s="133">
        <v>0</v>
      </c>
      <c r="P262" s="133">
        <v>1763.57</v>
      </c>
      <c r="Q262" s="133">
        <v>74.239999999999995</v>
      </c>
      <c r="R262" s="133">
        <v>21.6</v>
      </c>
      <c r="S262" s="133">
        <v>7.34</v>
      </c>
      <c r="T262" s="133">
        <v>303.185</v>
      </c>
      <c r="U262" s="139" t="s">
        <v>46</v>
      </c>
    </row>
    <row r="263" spans="1:21" x14ac:dyDescent="0.2">
      <c r="A263" s="133">
        <v>2679.27</v>
      </c>
      <c r="B263" s="133">
        <v>90</v>
      </c>
      <c r="C263" s="133">
        <v>300.55</v>
      </c>
      <c r="D263" s="133">
        <v>1113.95</v>
      </c>
      <c r="E263" s="133">
        <v>1029</v>
      </c>
      <c r="F263" s="133">
        <v>1368.47</v>
      </c>
      <c r="G263" s="133">
        <v>-1141.0899999999999</v>
      </c>
      <c r="H263" s="133">
        <v>13518876.220000001</v>
      </c>
      <c r="I263" s="133">
        <v>7185529.4900000002</v>
      </c>
      <c r="J263" s="133" t="s">
        <v>2091</v>
      </c>
      <c r="K263" s="133" t="s">
        <v>2092</v>
      </c>
      <c r="L263" s="133">
        <v>0</v>
      </c>
      <c r="M263" s="142">
        <v>0</v>
      </c>
      <c r="N263" s="133">
        <v>0</v>
      </c>
      <c r="O263" s="133">
        <v>0</v>
      </c>
      <c r="P263" s="133">
        <v>1773.27</v>
      </c>
      <c r="Q263" s="133">
        <v>75.010000000000005</v>
      </c>
      <c r="R263" s="133">
        <v>21.6</v>
      </c>
      <c r="S263" s="133">
        <v>7.38</v>
      </c>
      <c r="T263" s="133">
        <v>303.13099999999997</v>
      </c>
      <c r="U263" s="139" t="s">
        <v>46</v>
      </c>
    </row>
    <row r="264" spans="1:21" x14ac:dyDescent="0.2">
      <c r="A264" s="133">
        <v>2689.27</v>
      </c>
      <c r="B264" s="133">
        <v>90</v>
      </c>
      <c r="C264" s="133">
        <v>300.55</v>
      </c>
      <c r="D264" s="133">
        <v>1113.95</v>
      </c>
      <c r="E264" s="133">
        <v>1029</v>
      </c>
      <c r="F264" s="133">
        <v>1373.55</v>
      </c>
      <c r="G264" s="133">
        <v>-1149.7</v>
      </c>
      <c r="H264" s="133">
        <v>13518867.57</v>
      </c>
      <c r="I264" s="133">
        <v>7185534.5099999998</v>
      </c>
      <c r="J264" s="133" t="s">
        <v>2093</v>
      </c>
      <c r="K264" s="133" t="s">
        <v>2094</v>
      </c>
      <c r="L264" s="133">
        <v>0</v>
      </c>
      <c r="M264" s="142">
        <v>0</v>
      </c>
      <c r="N264" s="133">
        <v>0</v>
      </c>
      <c r="O264" s="133">
        <v>0</v>
      </c>
      <c r="P264" s="133">
        <v>1782.98</v>
      </c>
      <c r="Q264" s="133">
        <v>75.77</v>
      </c>
      <c r="R264" s="133">
        <v>21.61</v>
      </c>
      <c r="S264" s="133">
        <v>7.42</v>
      </c>
      <c r="T264" s="133">
        <v>303.07799999999997</v>
      </c>
      <c r="U264" s="139" t="s">
        <v>46</v>
      </c>
    </row>
    <row r="265" spans="1:21" x14ac:dyDescent="0.2">
      <c r="A265" s="133">
        <v>2699.27</v>
      </c>
      <c r="B265" s="133">
        <v>90</v>
      </c>
      <c r="C265" s="133">
        <v>300.55</v>
      </c>
      <c r="D265" s="133">
        <v>1113.95</v>
      </c>
      <c r="E265" s="133">
        <v>1029</v>
      </c>
      <c r="F265" s="133">
        <v>1378.63</v>
      </c>
      <c r="G265" s="133">
        <v>-1158.32</v>
      </c>
      <c r="H265" s="133">
        <v>13518858.93</v>
      </c>
      <c r="I265" s="133">
        <v>7185539.54</v>
      </c>
      <c r="J265" s="133" t="s">
        <v>2095</v>
      </c>
      <c r="K265" s="133" t="s">
        <v>2096</v>
      </c>
      <c r="L265" s="133">
        <v>0</v>
      </c>
      <c r="M265" s="142">
        <v>0</v>
      </c>
      <c r="N265" s="133">
        <v>0</v>
      </c>
      <c r="O265" s="133">
        <v>0</v>
      </c>
      <c r="P265" s="133">
        <v>1792.68</v>
      </c>
      <c r="Q265" s="133">
        <v>76.540000000000006</v>
      </c>
      <c r="R265" s="133">
        <v>21.62</v>
      </c>
      <c r="S265" s="133">
        <v>7.47</v>
      </c>
      <c r="T265" s="133">
        <v>303.02699999999999</v>
      </c>
      <c r="U265" s="139" t="s">
        <v>46</v>
      </c>
    </row>
    <row r="266" spans="1:21" x14ac:dyDescent="0.2">
      <c r="A266" s="133">
        <v>2709.27</v>
      </c>
      <c r="B266" s="133">
        <v>90</v>
      </c>
      <c r="C266" s="133">
        <v>300.55</v>
      </c>
      <c r="D266" s="133">
        <v>1113.95</v>
      </c>
      <c r="E266" s="133">
        <v>1029</v>
      </c>
      <c r="F266" s="133">
        <v>1383.72</v>
      </c>
      <c r="G266" s="133">
        <v>-1166.93</v>
      </c>
      <c r="H266" s="133">
        <v>13518850.279999999</v>
      </c>
      <c r="I266" s="133">
        <v>7185544.5599999996</v>
      </c>
      <c r="J266" s="133" t="s">
        <v>2097</v>
      </c>
      <c r="K266" s="133" t="s">
        <v>2098</v>
      </c>
      <c r="L266" s="133">
        <v>0</v>
      </c>
      <c r="M266" s="142">
        <v>0</v>
      </c>
      <c r="N266" s="133">
        <v>0</v>
      </c>
      <c r="O266" s="133">
        <v>0</v>
      </c>
      <c r="P266" s="133">
        <v>1802.38</v>
      </c>
      <c r="Q266" s="133">
        <v>77.31</v>
      </c>
      <c r="R266" s="133">
        <v>21.63</v>
      </c>
      <c r="S266" s="133">
        <v>7.51</v>
      </c>
      <c r="T266" s="133">
        <v>302.97699999999998</v>
      </c>
      <c r="U266" s="139" t="s">
        <v>46</v>
      </c>
    </row>
    <row r="267" spans="1:21" x14ac:dyDescent="0.2">
      <c r="A267" s="133">
        <v>2719.27</v>
      </c>
      <c r="B267" s="133">
        <v>90</v>
      </c>
      <c r="C267" s="133">
        <v>300.55</v>
      </c>
      <c r="D267" s="133">
        <v>1113.95</v>
      </c>
      <c r="E267" s="133">
        <v>1029</v>
      </c>
      <c r="F267" s="133">
        <v>1388.8</v>
      </c>
      <c r="G267" s="133">
        <v>-1175.54</v>
      </c>
      <c r="H267" s="133">
        <v>13518841.640000001</v>
      </c>
      <c r="I267" s="133">
        <v>7185549.5899999999</v>
      </c>
      <c r="J267" s="133" t="s">
        <v>2099</v>
      </c>
      <c r="K267" s="133" t="s">
        <v>2100</v>
      </c>
      <c r="L267" s="133">
        <v>0</v>
      </c>
      <c r="M267" s="142">
        <v>0</v>
      </c>
      <c r="N267" s="133">
        <v>0</v>
      </c>
      <c r="O267" s="133">
        <v>0</v>
      </c>
      <c r="P267" s="133">
        <v>1812.08</v>
      </c>
      <c r="Q267" s="133">
        <v>78.09</v>
      </c>
      <c r="R267" s="133">
        <v>21.64</v>
      </c>
      <c r="S267" s="133">
        <v>7.56</v>
      </c>
      <c r="T267" s="133">
        <v>302.92899999999997</v>
      </c>
      <c r="U267" s="139" t="s">
        <v>46</v>
      </c>
    </row>
    <row r="268" spans="1:21" x14ac:dyDescent="0.2">
      <c r="A268" s="133">
        <v>2729.27</v>
      </c>
      <c r="B268" s="133">
        <v>90</v>
      </c>
      <c r="C268" s="133">
        <v>300.55</v>
      </c>
      <c r="D268" s="133">
        <v>1113.95</v>
      </c>
      <c r="E268" s="133">
        <v>1029</v>
      </c>
      <c r="F268" s="133">
        <v>1393.88</v>
      </c>
      <c r="G268" s="133">
        <v>-1184.1500000000001</v>
      </c>
      <c r="H268" s="133">
        <v>13518832.99</v>
      </c>
      <c r="I268" s="133">
        <v>7185554.6100000003</v>
      </c>
      <c r="J268" s="133" t="s">
        <v>2101</v>
      </c>
      <c r="K268" s="133" t="s">
        <v>2102</v>
      </c>
      <c r="L268" s="133">
        <v>0</v>
      </c>
      <c r="M268" s="142">
        <v>0</v>
      </c>
      <c r="N268" s="133">
        <v>0</v>
      </c>
      <c r="O268" s="133">
        <v>0</v>
      </c>
      <c r="P268" s="133">
        <v>1821.78</v>
      </c>
      <c r="Q268" s="133">
        <v>78.86</v>
      </c>
      <c r="R268" s="133">
        <v>21.64</v>
      </c>
      <c r="S268" s="133">
        <v>7.6</v>
      </c>
      <c r="T268" s="133">
        <v>302.88200000000001</v>
      </c>
      <c r="U268" s="139" t="s">
        <v>46</v>
      </c>
    </row>
    <row r="269" spans="1:21" x14ac:dyDescent="0.2">
      <c r="A269" s="133">
        <v>2739.27</v>
      </c>
      <c r="B269" s="133">
        <v>90</v>
      </c>
      <c r="C269" s="133">
        <v>300.55</v>
      </c>
      <c r="D269" s="133">
        <v>1113.95</v>
      </c>
      <c r="E269" s="133">
        <v>1029</v>
      </c>
      <c r="F269" s="133">
        <v>1398.97</v>
      </c>
      <c r="G269" s="133">
        <v>-1192.76</v>
      </c>
      <c r="H269" s="133">
        <v>13518824.35</v>
      </c>
      <c r="I269" s="133">
        <v>7185559.6399999997</v>
      </c>
      <c r="J269" s="133" t="s">
        <v>2103</v>
      </c>
      <c r="K269" s="133" t="s">
        <v>2104</v>
      </c>
      <c r="L269" s="133">
        <v>0</v>
      </c>
      <c r="M269" s="142">
        <v>0</v>
      </c>
      <c r="N269" s="133">
        <v>0</v>
      </c>
      <c r="O269" s="133">
        <v>0</v>
      </c>
      <c r="P269" s="133">
        <v>1831.49</v>
      </c>
      <c r="Q269" s="133">
        <v>79.63</v>
      </c>
      <c r="R269" s="133">
        <v>21.65</v>
      </c>
      <c r="S269" s="133">
        <v>7.65</v>
      </c>
      <c r="T269" s="133">
        <v>302.83699999999999</v>
      </c>
      <c r="U269" s="139" t="s">
        <v>46</v>
      </c>
    </row>
    <row r="270" spans="1:21" x14ac:dyDescent="0.2">
      <c r="A270" s="133">
        <v>2749.27</v>
      </c>
      <c r="B270" s="133">
        <v>90</v>
      </c>
      <c r="C270" s="133">
        <v>300.55</v>
      </c>
      <c r="D270" s="133">
        <v>1113.95</v>
      </c>
      <c r="E270" s="133">
        <v>1029</v>
      </c>
      <c r="F270" s="133">
        <v>1404.05</v>
      </c>
      <c r="G270" s="133">
        <v>-1201.3800000000001</v>
      </c>
      <c r="H270" s="133">
        <v>13518815.699999999</v>
      </c>
      <c r="I270" s="133">
        <v>7185564.6699999999</v>
      </c>
      <c r="J270" s="133" t="s">
        <v>2105</v>
      </c>
      <c r="K270" s="133" t="s">
        <v>2106</v>
      </c>
      <c r="L270" s="133">
        <v>0</v>
      </c>
      <c r="M270" s="142">
        <v>0</v>
      </c>
      <c r="N270" s="133">
        <v>0</v>
      </c>
      <c r="O270" s="133">
        <v>0</v>
      </c>
      <c r="P270" s="133">
        <v>1841.19</v>
      </c>
      <c r="Q270" s="133">
        <v>80.41</v>
      </c>
      <c r="R270" s="133">
        <v>21.66</v>
      </c>
      <c r="S270" s="133">
        <v>7.69</v>
      </c>
      <c r="T270" s="133">
        <v>302.79300000000001</v>
      </c>
      <c r="U270" s="139" t="s">
        <v>46</v>
      </c>
    </row>
    <row r="271" spans="1:21" x14ac:dyDescent="0.2">
      <c r="A271" s="133">
        <v>2759.27</v>
      </c>
      <c r="B271" s="133">
        <v>90</v>
      </c>
      <c r="C271" s="133">
        <v>300.55</v>
      </c>
      <c r="D271" s="133">
        <v>1113.95</v>
      </c>
      <c r="E271" s="133">
        <v>1029</v>
      </c>
      <c r="F271" s="133">
        <v>1409.13</v>
      </c>
      <c r="G271" s="133">
        <v>-1209.99</v>
      </c>
      <c r="H271" s="133">
        <v>13518807.060000001</v>
      </c>
      <c r="I271" s="133">
        <v>7185569.6900000004</v>
      </c>
      <c r="J271" s="133" t="s">
        <v>2107</v>
      </c>
      <c r="K271" s="133" t="s">
        <v>2108</v>
      </c>
      <c r="L271" s="133">
        <v>0</v>
      </c>
      <c r="M271" s="142">
        <v>0</v>
      </c>
      <c r="N271" s="133">
        <v>0</v>
      </c>
      <c r="O271" s="133">
        <v>0</v>
      </c>
      <c r="P271" s="133">
        <v>1850.89</v>
      </c>
      <c r="Q271" s="133">
        <v>81.19</v>
      </c>
      <c r="R271" s="133">
        <v>21.67</v>
      </c>
      <c r="S271" s="133">
        <v>7.74</v>
      </c>
      <c r="T271" s="133">
        <v>302.75</v>
      </c>
      <c r="U271" s="139" t="s">
        <v>46</v>
      </c>
    </row>
    <row r="272" spans="1:21" x14ac:dyDescent="0.2">
      <c r="A272" s="133">
        <v>2769.27</v>
      </c>
      <c r="B272" s="133">
        <v>90</v>
      </c>
      <c r="C272" s="133">
        <v>300.55</v>
      </c>
      <c r="D272" s="133">
        <v>1113.95</v>
      </c>
      <c r="E272" s="133">
        <v>1029</v>
      </c>
      <c r="F272" s="133">
        <v>1414.21</v>
      </c>
      <c r="G272" s="133">
        <v>-1218.5999999999999</v>
      </c>
      <c r="H272" s="133">
        <v>13518798.41</v>
      </c>
      <c r="I272" s="133">
        <v>7185574.7199999997</v>
      </c>
      <c r="J272" s="133" t="s">
        <v>2109</v>
      </c>
      <c r="K272" s="133" t="s">
        <v>2110</v>
      </c>
      <c r="L272" s="133">
        <v>0</v>
      </c>
      <c r="M272" s="142">
        <v>0</v>
      </c>
      <c r="N272" s="133">
        <v>0</v>
      </c>
      <c r="O272" s="133">
        <v>0</v>
      </c>
      <c r="P272" s="133">
        <v>1860.59</v>
      </c>
      <c r="Q272" s="133">
        <v>81.97</v>
      </c>
      <c r="R272" s="133">
        <v>21.67</v>
      </c>
      <c r="S272" s="133">
        <v>7.78</v>
      </c>
      <c r="T272" s="133">
        <v>302.70800000000003</v>
      </c>
      <c r="U272" s="139" t="s">
        <v>46</v>
      </c>
    </row>
    <row r="273" spans="1:21" x14ac:dyDescent="0.2">
      <c r="A273" s="133">
        <v>2779.27</v>
      </c>
      <c r="B273" s="133">
        <v>90</v>
      </c>
      <c r="C273" s="133">
        <v>300.55</v>
      </c>
      <c r="D273" s="133">
        <v>1113.95</v>
      </c>
      <c r="E273" s="133">
        <v>1029</v>
      </c>
      <c r="F273" s="133">
        <v>1419.3</v>
      </c>
      <c r="G273" s="133">
        <v>-1227.21</v>
      </c>
      <c r="H273" s="133">
        <v>13518789.76</v>
      </c>
      <c r="I273" s="133">
        <v>7185579.7400000002</v>
      </c>
      <c r="J273" s="133" t="s">
        <v>2111</v>
      </c>
      <c r="K273" s="133" t="s">
        <v>2112</v>
      </c>
      <c r="L273" s="133">
        <v>0</v>
      </c>
      <c r="M273" s="142">
        <v>0</v>
      </c>
      <c r="N273" s="133">
        <v>0</v>
      </c>
      <c r="O273" s="133">
        <v>0</v>
      </c>
      <c r="P273" s="133">
        <v>1870.29</v>
      </c>
      <c r="Q273" s="133">
        <v>82.75</v>
      </c>
      <c r="R273" s="133">
        <v>21.68</v>
      </c>
      <c r="S273" s="133">
        <v>7.83</v>
      </c>
      <c r="T273" s="133">
        <v>302.66800000000001</v>
      </c>
      <c r="U273" s="139" t="s">
        <v>46</v>
      </c>
    </row>
    <row r="274" spans="1:21" x14ac:dyDescent="0.2">
      <c r="A274" s="133">
        <v>2789.27</v>
      </c>
      <c r="B274" s="133">
        <v>90</v>
      </c>
      <c r="C274" s="133">
        <v>300.55</v>
      </c>
      <c r="D274" s="133">
        <v>1113.95</v>
      </c>
      <c r="E274" s="133">
        <v>1029</v>
      </c>
      <c r="F274" s="133">
        <v>1424.38</v>
      </c>
      <c r="G274" s="133">
        <v>-1235.82</v>
      </c>
      <c r="H274" s="133">
        <v>13518781.119999999</v>
      </c>
      <c r="I274" s="133">
        <v>7185584.7699999996</v>
      </c>
      <c r="J274" s="133" t="s">
        <v>2113</v>
      </c>
      <c r="K274" s="133" t="s">
        <v>2114</v>
      </c>
      <c r="L274" s="133">
        <v>0</v>
      </c>
      <c r="M274" s="142">
        <v>0</v>
      </c>
      <c r="N274" s="133">
        <v>0</v>
      </c>
      <c r="O274" s="133">
        <v>0</v>
      </c>
      <c r="P274" s="133">
        <v>1880</v>
      </c>
      <c r="Q274" s="133">
        <v>83.53</v>
      </c>
      <c r="R274" s="133">
        <v>21.69</v>
      </c>
      <c r="S274" s="133">
        <v>7.87</v>
      </c>
      <c r="T274" s="133">
        <v>302.62900000000002</v>
      </c>
      <c r="U274" s="139" t="s">
        <v>46</v>
      </c>
    </row>
    <row r="275" spans="1:21" x14ac:dyDescent="0.2">
      <c r="A275" s="133">
        <v>2799.27</v>
      </c>
      <c r="B275" s="133">
        <v>90</v>
      </c>
      <c r="C275" s="133">
        <v>300.55</v>
      </c>
      <c r="D275" s="133">
        <v>1113.95</v>
      </c>
      <c r="E275" s="133">
        <v>1029</v>
      </c>
      <c r="F275" s="133">
        <v>1429.46</v>
      </c>
      <c r="G275" s="133">
        <v>-1244.44</v>
      </c>
      <c r="H275" s="133">
        <v>13518772.470000001</v>
      </c>
      <c r="I275" s="133">
        <v>7185589.79</v>
      </c>
      <c r="J275" s="133" t="s">
        <v>2115</v>
      </c>
      <c r="K275" s="133" t="s">
        <v>2116</v>
      </c>
      <c r="L275" s="133">
        <v>0</v>
      </c>
      <c r="M275" s="142">
        <v>0</v>
      </c>
      <c r="N275" s="133">
        <v>0</v>
      </c>
      <c r="O275" s="133">
        <v>0</v>
      </c>
      <c r="P275" s="133">
        <v>1889.7</v>
      </c>
      <c r="Q275" s="133">
        <v>84.32</v>
      </c>
      <c r="R275" s="133">
        <v>21.69</v>
      </c>
      <c r="S275" s="133">
        <v>7.92</v>
      </c>
      <c r="T275" s="133">
        <v>302.59100000000001</v>
      </c>
      <c r="U275" s="139" t="s">
        <v>46</v>
      </c>
    </row>
    <row r="276" spans="1:21" x14ac:dyDescent="0.2">
      <c r="A276" s="133">
        <v>2809.27</v>
      </c>
      <c r="B276" s="133">
        <v>90</v>
      </c>
      <c r="C276" s="133">
        <v>300.55</v>
      </c>
      <c r="D276" s="133">
        <v>1113.95</v>
      </c>
      <c r="E276" s="133">
        <v>1029</v>
      </c>
      <c r="F276" s="133">
        <v>1434.55</v>
      </c>
      <c r="G276" s="133">
        <v>-1253.05</v>
      </c>
      <c r="H276" s="133">
        <v>13518763.83</v>
      </c>
      <c r="I276" s="133">
        <v>7185594.8200000003</v>
      </c>
      <c r="J276" s="133" t="s">
        <v>2117</v>
      </c>
      <c r="K276" s="133" t="s">
        <v>2118</v>
      </c>
      <c r="L276" s="133">
        <v>0</v>
      </c>
      <c r="M276" s="142">
        <v>0</v>
      </c>
      <c r="N276" s="133">
        <v>0</v>
      </c>
      <c r="O276" s="133">
        <v>0</v>
      </c>
      <c r="P276" s="133">
        <v>1899.4</v>
      </c>
      <c r="Q276" s="133">
        <v>85.1</v>
      </c>
      <c r="R276" s="133">
        <v>21.7</v>
      </c>
      <c r="S276" s="133">
        <v>7.97</v>
      </c>
      <c r="T276" s="133">
        <v>302.55399999999997</v>
      </c>
      <c r="U276" s="139" t="s">
        <v>46</v>
      </c>
    </row>
    <row r="277" spans="1:21" x14ac:dyDescent="0.2">
      <c r="A277" s="133">
        <v>2819.27</v>
      </c>
      <c r="B277" s="133">
        <v>90</v>
      </c>
      <c r="C277" s="133">
        <v>300.55</v>
      </c>
      <c r="D277" s="133">
        <v>1113.95</v>
      </c>
      <c r="E277" s="133">
        <v>1029</v>
      </c>
      <c r="F277" s="133">
        <v>1439.63</v>
      </c>
      <c r="G277" s="133">
        <v>-1261.6600000000001</v>
      </c>
      <c r="H277" s="133">
        <v>13518755.18</v>
      </c>
      <c r="I277" s="133">
        <v>7185599.8499999996</v>
      </c>
      <c r="J277" s="133" t="s">
        <v>2119</v>
      </c>
      <c r="K277" s="133" t="s">
        <v>2120</v>
      </c>
      <c r="L277" s="133">
        <v>0</v>
      </c>
      <c r="M277" s="142">
        <v>0</v>
      </c>
      <c r="N277" s="133">
        <v>0</v>
      </c>
      <c r="O277" s="133">
        <v>0</v>
      </c>
      <c r="P277" s="133">
        <v>1909.1</v>
      </c>
      <c r="Q277" s="133">
        <v>85.89</v>
      </c>
      <c r="R277" s="133">
        <v>21.71</v>
      </c>
      <c r="S277" s="133">
        <v>8.01</v>
      </c>
      <c r="T277" s="133">
        <v>302.517</v>
      </c>
      <c r="U277" s="139" t="s">
        <v>46</v>
      </c>
    </row>
    <row r="278" spans="1:21" x14ac:dyDescent="0.2">
      <c r="A278" s="133">
        <v>2829.27</v>
      </c>
      <c r="B278" s="133">
        <v>90</v>
      </c>
      <c r="C278" s="133">
        <v>300.55</v>
      </c>
      <c r="D278" s="133">
        <v>1113.95</v>
      </c>
      <c r="E278" s="133">
        <v>1029</v>
      </c>
      <c r="F278" s="133">
        <v>1444.71</v>
      </c>
      <c r="G278" s="133">
        <v>-1270.27</v>
      </c>
      <c r="H278" s="133">
        <v>13518746.539999999</v>
      </c>
      <c r="I278" s="133">
        <v>7185604.8700000001</v>
      </c>
      <c r="J278" s="133" t="s">
        <v>2121</v>
      </c>
      <c r="K278" s="133" t="s">
        <v>2122</v>
      </c>
      <c r="L278" s="133">
        <v>0</v>
      </c>
      <c r="M278" s="142">
        <v>0</v>
      </c>
      <c r="N278" s="133">
        <v>0</v>
      </c>
      <c r="O278" s="133">
        <v>0</v>
      </c>
      <c r="P278" s="133">
        <v>1918.8</v>
      </c>
      <c r="Q278" s="133">
        <v>86.67</v>
      </c>
      <c r="R278" s="133">
        <v>21.71</v>
      </c>
      <c r="S278" s="133">
        <v>8.06</v>
      </c>
      <c r="T278" s="133">
        <v>302.48200000000003</v>
      </c>
      <c r="U278" s="139" t="s">
        <v>46</v>
      </c>
    </row>
    <row r="279" spans="1:21" x14ac:dyDescent="0.2">
      <c r="A279" s="133">
        <v>2839.27</v>
      </c>
      <c r="B279" s="133">
        <v>90</v>
      </c>
      <c r="C279" s="133">
        <v>300.55</v>
      </c>
      <c r="D279" s="133">
        <v>1113.95</v>
      </c>
      <c r="E279" s="133">
        <v>1029</v>
      </c>
      <c r="F279" s="133">
        <v>1449.79</v>
      </c>
      <c r="G279" s="133">
        <v>-1278.8800000000001</v>
      </c>
      <c r="H279" s="133">
        <v>13518737.890000001</v>
      </c>
      <c r="I279" s="133">
        <v>7185609.9000000004</v>
      </c>
      <c r="J279" s="133" t="s">
        <v>2123</v>
      </c>
      <c r="K279" s="133" t="s">
        <v>2124</v>
      </c>
      <c r="L279" s="133">
        <v>0</v>
      </c>
      <c r="M279" s="142">
        <v>0</v>
      </c>
      <c r="N279" s="133">
        <v>0</v>
      </c>
      <c r="O279" s="133">
        <v>0</v>
      </c>
      <c r="P279" s="133">
        <v>1928.51</v>
      </c>
      <c r="Q279" s="133">
        <v>87.46</v>
      </c>
      <c r="R279" s="133">
        <v>21.72</v>
      </c>
      <c r="S279" s="133">
        <v>8.11</v>
      </c>
      <c r="T279" s="133">
        <v>302.44799999999998</v>
      </c>
      <c r="U279" s="139" t="s">
        <v>46</v>
      </c>
    </row>
    <row r="280" spans="1:21" x14ac:dyDescent="0.2">
      <c r="A280" s="133">
        <v>2849.27</v>
      </c>
      <c r="B280" s="133">
        <v>90</v>
      </c>
      <c r="C280" s="133">
        <v>300.55</v>
      </c>
      <c r="D280" s="133">
        <v>1113.95</v>
      </c>
      <c r="E280" s="133">
        <v>1029</v>
      </c>
      <c r="F280" s="133">
        <v>1454.88</v>
      </c>
      <c r="G280" s="133">
        <v>-1287.49</v>
      </c>
      <c r="H280" s="133">
        <v>13518729.25</v>
      </c>
      <c r="I280" s="133">
        <v>7185614.9199999999</v>
      </c>
      <c r="J280" s="133" t="s">
        <v>2125</v>
      </c>
      <c r="K280" s="133" t="s">
        <v>2126</v>
      </c>
      <c r="L280" s="133">
        <v>0</v>
      </c>
      <c r="M280" s="142">
        <v>0</v>
      </c>
      <c r="N280" s="133">
        <v>0</v>
      </c>
      <c r="O280" s="133">
        <v>0</v>
      </c>
      <c r="P280" s="133">
        <v>1938.21</v>
      </c>
      <c r="Q280" s="133">
        <v>88.25</v>
      </c>
      <c r="R280" s="133">
        <v>21.73</v>
      </c>
      <c r="S280" s="133">
        <v>8.15</v>
      </c>
      <c r="T280" s="133">
        <v>302.41500000000002</v>
      </c>
      <c r="U280" s="139" t="s">
        <v>46</v>
      </c>
    </row>
    <row r="281" spans="1:21" x14ac:dyDescent="0.2">
      <c r="A281" s="133">
        <v>2859.27</v>
      </c>
      <c r="B281" s="133">
        <v>90</v>
      </c>
      <c r="C281" s="133">
        <v>300.55</v>
      </c>
      <c r="D281" s="133">
        <v>1113.95</v>
      </c>
      <c r="E281" s="133">
        <v>1029</v>
      </c>
      <c r="F281" s="133">
        <v>1459.96</v>
      </c>
      <c r="G281" s="133">
        <v>-1296.1099999999999</v>
      </c>
      <c r="H281" s="133">
        <v>13518720.6</v>
      </c>
      <c r="I281" s="133">
        <v>7185619.9500000002</v>
      </c>
      <c r="J281" s="133" t="s">
        <v>2127</v>
      </c>
      <c r="K281" s="133" t="s">
        <v>2128</v>
      </c>
      <c r="L281" s="133">
        <v>0</v>
      </c>
      <c r="M281" s="142">
        <v>0</v>
      </c>
      <c r="N281" s="133">
        <v>0</v>
      </c>
      <c r="O281" s="133">
        <v>0</v>
      </c>
      <c r="P281" s="133">
        <v>1947.91</v>
      </c>
      <c r="Q281" s="133">
        <v>89.04</v>
      </c>
      <c r="R281" s="133">
        <v>21.73</v>
      </c>
      <c r="S281" s="133">
        <v>8.1999999999999993</v>
      </c>
      <c r="T281" s="133">
        <v>302.38299999999998</v>
      </c>
      <c r="U281" s="139" t="s">
        <v>46</v>
      </c>
    </row>
    <row r="282" spans="1:21" x14ac:dyDescent="0.2">
      <c r="A282" s="133">
        <v>2869.27</v>
      </c>
      <c r="B282" s="133">
        <v>90</v>
      </c>
      <c r="C282" s="133">
        <v>300.55</v>
      </c>
      <c r="D282" s="133">
        <v>1113.95</v>
      </c>
      <c r="E282" s="133">
        <v>1029</v>
      </c>
      <c r="F282" s="133">
        <v>1465.04</v>
      </c>
      <c r="G282" s="133">
        <v>-1304.72</v>
      </c>
      <c r="H282" s="133">
        <v>13518711.960000001</v>
      </c>
      <c r="I282" s="133">
        <v>7185624.9699999997</v>
      </c>
      <c r="J282" s="133" t="s">
        <v>2129</v>
      </c>
      <c r="K282" s="133" t="s">
        <v>2130</v>
      </c>
      <c r="L282" s="133">
        <v>0</v>
      </c>
      <c r="M282" s="142">
        <v>0</v>
      </c>
      <c r="N282" s="133">
        <v>0</v>
      </c>
      <c r="O282" s="133">
        <v>0</v>
      </c>
      <c r="P282" s="133">
        <v>1957.61</v>
      </c>
      <c r="Q282" s="133">
        <v>89.83</v>
      </c>
      <c r="R282" s="133">
        <v>21.74</v>
      </c>
      <c r="S282" s="133">
        <v>8.25</v>
      </c>
      <c r="T282" s="133">
        <v>302.351</v>
      </c>
      <c r="U282" s="139" t="s">
        <v>46</v>
      </c>
    </row>
    <row r="283" spans="1:21" x14ac:dyDescent="0.2">
      <c r="A283" s="133">
        <v>2879.27</v>
      </c>
      <c r="B283" s="133">
        <v>90</v>
      </c>
      <c r="C283" s="133">
        <v>300.55</v>
      </c>
      <c r="D283" s="133">
        <v>1113.95</v>
      </c>
      <c r="E283" s="133">
        <v>1029</v>
      </c>
      <c r="F283" s="133">
        <v>1470.13</v>
      </c>
      <c r="G283" s="133">
        <v>-1313.33</v>
      </c>
      <c r="H283" s="133">
        <v>13518703.310000001</v>
      </c>
      <c r="I283" s="133">
        <v>7185630</v>
      </c>
      <c r="J283" s="133" t="s">
        <v>2131</v>
      </c>
      <c r="K283" s="133" t="s">
        <v>2132</v>
      </c>
      <c r="L283" s="133">
        <v>0</v>
      </c>
      <c r="M283" s="142">
        <v>0</v>
      </c>
      <c r="N283" s="133">
        <v>0</v>
      </c>
      <c r="O283" s="133">
        <v>0</v>
      </c>
      <c r="P283" s="133">
        <v>1967.32</v>
      </c>
      <c r="Q283" s="133">
        <v>90.62</v>
      </c>
      <c r="R283" s="133">
        <v>21.75</v>
      </c>
      <c r="S283" s="133">
        <v>8.3000000000000007</v>
      </c>
      <c r="T283" s="133">
        <v>302.32</v>
      </c>
      <c r="U283" s="139" t="s">
        <v>46</v>
      </c>
    </row>
    <row r="284" spans="1:21" x14ac:dyDescent="0.2">
      <c r="A284" s="133">
        <v>2889.27</v>
      </c>
      <c r="B284" s="133">
        <v>90</v>
      </c>
      <c r="C284" s="133">
        <v>300.55</v>
      </c>
      <c r="D284" s="133">
        <v>1113.95</v>
      </c>
      <c r="E284" s="133">
        <v>1029</v>
      </c>
      <c r="F284" s="133">
        <v>1475.21</v>
      </c>
      <c r="G284" s="133">
        <v>-1321.94</v>
      </c>
      <c r="H284" s="133">
        <v>13518694.66</v>
      </c>
      <c r="I284" s="133">
        <v>7185635.0199999996</v>
      </c>
      <c r="J284" s="133" t="s">
        <v>2133</v>
      </c>
      <c r="K284" s="133" t="s">
        <v>2134</v>
      </c>
      <c r="L284" s="133">
        <v>0</v>
      </c>
      <c r="M284" s="142">
        <v>0</v>
      </c>
      <c r="N284" s="133">
        <v>0</v>
      </c>
      <c r="O284" s="133">
        <v>0</v>
      </c>
      <c r="P284" s="133">
        <v>1977.02</v>
      </c>
      <c r="Q284" s="133">
        <v>91.42</v>
      </c>
      <c r="R284" s="133">
        <v>21.75</v>
      </c>
      <c r="S284" s="133">
        <v>8.35</v>
      </c>
      <c r="T284" s="133">
        <v>302.291</v>
      </c>
      <c r="U284" s="139" t="s">
        <v>46</v>
      </c>
    </row>
    <row r="285" spans="1:21" x14ac:dyDescent="0.2">
      <c r="A285" s="133">
        <v>2899.27</v>
      </c>
      <c r="B285" s="133">
        <v>90</v>
      </c>
      <c r="C285" s="133">
        <v>300.55</v>
      </c>
      <c r="D285" s="133">
        <v>1113.95</v>
      </c>
      <c r="E285" s="133">
        <v>1029</v>
      </c>
      <c r="F285" s="133">
        <v>1480.29</v>
      </c>
      <c r="G285" s="133">
        <v>-1330.55</v>
      </c>
      <c r="H285" s="133">
        <v>13518686.02</v>
      </c>
      <c r="I285" s="133">
        <v>7185640.0499999998</v>
      </c>
      <c r="J285" s="133" t="s">
        <v>2135</v>
      </c>
      <c r="K285" s="133" t="s">
        <v>2136</v>
      </c>
      <c r="L285" s="133">
        <v>0</v>
      </c>
      <c r="M285" s="142">
        <v>0</v>
      </c>
      <c r="N285" s="133">
        <v>0</v>
      </c>
      <c r="O285" s="133">
        <v>0</v>
      </c>
      <c r="P285" s="133">
        <v>1986.72</v>
      </c>
      <c r="Q285" s="133">
        <v>92.21</v>
      </c>
      <c r="R285" s="133">
        <v>21.76</v>
      </c>
      <c r="S285" s="133">
        <v>8.39</v>
      </c>
      <c r="T285" s="133">
        <v>302.26100000000002</v>
      </c>
      <c r="U285" s="139" t="s">
        <v>46</v>
      </c>
    </row>
    <row r="286" spans="1:21" x14ac:dyDescent="0.2">
      <c r="A286" s="133">
        <v>2909.27</v>
      </c>
      <c r="B286" s="133">
        <v>90</v>
      </c>
      <c r="C286" s="133">
        <v>300.55</v>
      </c>
      <c r="D286" s="133">
        <v>1113.95</v>
      </c>
      <c r="E286" s="133">
        <v>1029</v>
      </c>
      <c r="F286" s="133">
        <v>1485.37</v>
      </c>
      <c r="G286" s="133">
        <v>-1339.17</v>
      </c>
      <c r="H286" s="133">
        <v>13518677.369999999</v>
      </c>
      <c r="I286" s="133">
        <v>7185645.0800000001</v>
      </c>
      <c r="J286" s="133" t="s">
        <v>2137</v>
      </c>
      <c r="K286" s="133" t="s">
        <v>2138</v>
      </c>
      <c r="L286" s="133">
        <v>0</v>
      </c>
      <c r="M286" s="142">
        <v>0</v>
      </c>
      <c r="N286" s="133">
        <v>0</v>
      </c>
      <c r="O286" s="133">
        <v>0</v>
      </c>
      <c r="P286" s="133">
        <v>1996.42</v>
      </c>
      <c r="Q286" s="133">
        <v>93.01</v>
      </c>
      <c r="R286" s="133">
        <v>21.77</v>
      </c>
      <c r="S286" s="133">
        <v>8.44</v>
      </c>
      <c r="T286" s="133">
        <v>302.233</v>
      </c>
      <c r="U286" s="139" t="s">
        <v>46</v>
      </c>
    </row>
    <row r="287" spans="1:21" x14ac:dyDescent="0.2">
      <c r="A287" s="133">
        <v>2919.27</v>
      </c>
      <c r="B287" s="133">
        <v>90</v>
      </c>
      <c r="C287" s="133">
        <v>300.55</v>
      </c>
      <c r="D287" s="133">
        <v>1113.95</v>
      </c>
      <c r="E287" s="133">
        <v>1029</v>
      </c>
      <c r="F287" s="133">
        <v>1490.46</v>
      </c>
      <c r="G287" s="133">
        <v>-1347.78</v>
      </c>
      <c r="H287" s="133">
        <v>13518668.73</v>
      </c>
      <c r="I287" s="133">
        <v>7185650.0999999996</v>
      </c>
      <c r="J287" s="133" t="s">
        <v>2139</v>
      </c>
      <c r="K287" s="133" t="s">
        <v>2140</v>
      </c>
      <c r="L287" s="133">
        <v>0</v>
      </c>
      <c r="M287" s="142">
        <v>0</v>
      </c>
      <c r="N287" s="133">
        <v>0</v>
      </c>
      <c r="O287" s="133">
        <v>0</v>
      </c>
      <c r="P287" s="133">
        <v>2006.12</v>
      </c>
      <c r="Q287" s="133">
        <v>93.8</v>
      </c>
      <c r="R287" s="133">
        <v>21.77</v>
      </c>
      <c r="S287" s="133">
        <v>8.49</v>
      </c>
      <c r="T287" s="133">
        <v>302.20499999999998</v>
      </c>
      <c r="U287" s="139" t="s">
        <v>46</v>
      </c>
    </row>
    <row r="288" spans="1:21" x14ac:dyDescent="0.2">
      <c r="A288" s="133">
        <v>2929.27</v>
      </c>
      <c r="B288" s="133">
        <v>90</v>
      </c>
      <c r="C288" s="133">
        <v>300.55</v>
      </c>
      <c r="D288" s="133">
        <v>1113.95</v>
      </c>
      <c r="E288" s="133">
        <v>1029</v>
      </c>
      <c r="F288" s="133">
        <v>1495.54</v>
      </c>
      <c r="G288" s="133">
        <v>-1356.39</v>
      </c>
      <c r="H288" s="133">
        <v>13518660.08</v>
      </c>
      <c r="I288" s="133">
        <v>7185655.1299999999</v>
      </c>
      <c r="J288" s="133" t="s">
        <v>2141</v>
      </c>
      <c r="K288" s="133" t="s">
        <v>2142</v>
      </c>
      <c r="L288" s="133">
        <v>0</v>
      </c>
      <c r="M288" s="142">
        <v>0</v>
      </c>
      <c r="N288" s="133">
        <v>0</v>
      </c>
      <c r="O288" s="133">
        <v>0</v>
      </c>
      <c r="P288" s="133">
        <v>2015.83</v>
      </c>
      <c r="Q288" s="133">
        <v>94.6</v>
      </c>
      <c r="R288" s="133">
        <v>21.78</v>
      </c>
      <c r="S288" s="133">
        <v>8.5399999999999991</v>
      </c>
      <c r="T288" s="133">
        <v>302.17899999999997</v>
      </c>
      <c r="U288" s="139" t="s">
        <v>46</v>
      </c>
    </row>
    <row r="289" spans="1:21" x14ac:dyDescent="0.2">
      <c r="A289" s="133">
        <v>2939.27</v>
      </c>
      <c r="B289" s="133">
        <v>90</v>
      </c>
      <c r="C289" s="133">
        <v>300.55</v>
      </c>
      <c r="D289" s="133">
        <v>1113.95</v>
      </c>
      <c r="E289" s="133">
        <v>1029</v>
      </c>
      <c r="F289" s="133">
        <v>1500.62</v>
      </c>
      <c r="G289" s="133">
        <v>-1365</v>
      </c>
      <c r="H289" s="133">
        <v>13518651.439999999</v>
      </c>
      <c r="I289" s="133">
        <v>7185660.1500000004</v>
      </c>
      <c r="J289" s="133" t="s">
        <v>2143</v>
      </c>
      <c r="K289" s="133" t="s">
        <v>2144</v>
      </c>
      <c r="L289" s="133">
        <v>0</v>
      </c>
      <c r="M289" s="142">
        <v>0</v>
      </c>
      <c r="N289" s="133">
        <v>0</v>
      </c>
      <c r="O289" s="133">
        <v>0</v>
      </c>
      <c r="P289" s="133">
        <v>2025.53</v>
      </c>
      <c r="Q289" s="133">
        <v>95.4</v>
      </c>
      <c r="R289" s="133">
        <v>21.79</v>
      </c>
      <c r="S289" s="133">
        <v>8.59</v>
      </c>
      <c r="T289" s="133">
        <v>302.15199999999999</v>
      </c>
      <c r="U289" s="139" t="s">
        <v>46</v>
      </c>
    </row>
    <row r="290" spans="1:21" x14ac:dyDescent="0.2">
      <c r="A290" s="133">
        <v>2949.27</v>
      </c>
      <c r="B290" s="133">
        <v>90</v>
      </c>
      <c r="C290" s="133">
        <v>300.55</v>
      </c>
      <c r="D290" s="133">
        <v>1113.95</v>
      </c>
      <c r="E290" s="133">
        <v>1029</v>
      </c>
      <c r="F290" s="133">
        <v>1505.71</v>
      </c>
      <c r="G290" s="133">
        <v>-1373.61</v>
      </c>
      <c r="H290" s="133">
        <v>13518642.789999999</v>
      </c>
      <c r="I290" s="133">
        <v>7185665.1799999997</v>
      </c>
      <c r="J290" s="133" t="s">
        <v>2145</v>
      </c>
      <c r="K290" s="133" t="s">
        <v>2146</v>
      </c>
      <c r="L290" s="133">
        <v>0</v>
      </c>
      <c r="M290" s="142">
        <v>0</v>
      </c>
      <c r="N290" s="133">
        <v>0</v>
      </c>
      <c r="O290" s="133">
        <v>0</v>
      </c>
      <c r="P290" s="133">
        <v>2035.23</v>
      </c>
      <c r="Q290" s="133">
        <v>96.19</v>
      </c>
      <c r="R290" s="133">
        <v>21.79</v>
      </c>
      <c r="S290" s="133">
        <v>8.64</v>
      </c>
      <c r="T290" s="133">
        <v>302.12700000000001</v>
      </c>
      <c r="U290" s="139" t="s">
        <v>46</v>
      </c>
    </row>
    <row r="291" spans="1:21" x14ac:dyDescent="0.2">
      <c r="A291" s="133">
        <v>2959.27</v>
      </c>
      <c r="B291" s="133">
        <v>90</v>
      </c>
      <c r="C291" s="133">
        <v>300.55</v>
      </c>
      <c r="D291" s="133">
        <v>1113.95</v>
      </c>
      <c r="E291" s="133">
        <v>1029</v>
      </c>
      <c r="F291" s="133">
        <v>1510.79</v>
      </c>
      <c r="G291" s="133">
        <v>-1382.23</v>
      </c>
      <c r="H291" s="133">
        <v>13518634.15</v>
      </c>
      <c r="I291" s="133">
        <v>7185670.2000000002</v>
      </c>
      <c r="J291" s="133" t="s">
        <v>2147</v>
      </c>
      <c r="K291" s="133" t="s">
        <v>2148</v>
      </c>
      <c r="L291" s="133">
        <v>0</v>
      </c>
      <c r="M291" s="142">
        <v>0</v>
      </c>
      <c r="N291" s="133">
        <v>0</v>
      </c>
      <c r="O291" s="133">
        <v>0</v>
      </c>
      <c r="P291" s="133">
        <v>2044.93</v>
      </c>
      <c r="Q291" s="133">
        <v>96.99</v>
      </c>
      <c r="R291" s="133">
        <v>21.8</v>
      </c>
      <c r="S291" s="133">
        <v>8.69</v>
      </c>
      <c r="T291" s="133">
        <v>302.10199999999998</v>
      </c>
      <c r="U291" s="139" t="s">
        <v>46</v>
      </c>
    </row>
    <row r="292" spans="1:21" x14ac:dyDescent="0.2">
      <c r="A292" s="133">
        <v>2969.27</v>
      </c>
      <c r="B292" s="133">
        <v>90</v>
      </c>
      <c r="C292" s="133">
        <v>300.55</v>
      </c>
      <c r="D292" s="133">
        <v>1113.95</v>
      </c>
      <c r="E292" s="133">
        <v>1029</v>
      </c>
      <c r="F292" s="133">
        <v>1515.87</v>
      </c>
      <c r="G292" s="133">
        <v>-1390.84</v>
      </c>
      <c r="H292" s="133">
        <v>13518625.5</v>
      </c>
      <c r="I292" s="133">
        <v>7185675.2300000004</v>
      </c>
      <c r="J292" s="133" t="s">
        <v>2149</v>
      </c>
      <c r="K292" s="133" t="s">
        <v>2150</v>
      </c>
      <c r="L292" s="133">
        <v>0</v>
      </c>
      <c r="M292" s="142">
        <v>0</v>
      </c>
      <c r="N292" s="133">
        <v>0</v>
      </c>
      <c r="O292" s="133">
        <v>0</v>
      </c>
      <c r="P292" s="133">
        <v>2054.63</v>
      </c>
      <c r="Q292" s="133">
        <v>97.79</v>
      </c>
      <c r="R292" s="133">
        <v>21.8</v>
      </c>
      <c r="S292" s="133">
        <v>8.74</v>
      </c>
      <c r="T292" s="133">
        <v>302.077</v>
      </c>
      <c r="U292" s="139" t="s">
        <v>46</v>
      </c>
    </row>
    <row r="293" spans="1:21" x14ac:dyDescent="0.2">
      <c r="A293" s="133">
        <v>2979.27</v>
      </c>
      <c r="B293" s="133">
        <v>90</v>
      </c>
      <c r="C293" s="133">
        <v>300.55</v>
      </c>
      <c r="D293" s="133">
        <v>1113.95</v>
      </c>
      <c r="E293" s="133">
        <v>1029</v>
      </c>
      <c r="F293" s="133">
        <v>1520.95</v>
      </c>
      <c r="G293" s="133">
        <v>-1399.45</v>
      </c>
      <c r="H293" s="133">
        <v>13518616.859999999</v>
      </c>
      <c r="I293" s="133">
        <v>7185680.2599999998</v>
      </c>
      <c r="J293" s="133" t="s">
        <v>2151</v>
      </c>
      <c r="K293" s="133" t="s">
        <v>2152</v>
      </c>
      <c r="L293" s="133">
        <v>0</v>
      </c>
      <c r="M293" s="142">
        <v>0</v>
      </c>
      <c r="N293" s="133">
        <v>0</v>
      </c>
      <c r="O293" s="133">
        <v>0</v>
      </c>
      <c r="P293" s="133">
        <v>2064.34</v>
      </c>
      <c r="Q293" s="133">
        <v>98.59</v>
      </c>
      <c r="R293" s="133">
        <v>21.81</v>
      </c>
      <c r="S293" s="133">
        <v>8.7899999999999991</v>
      </c>
      <c r="T293" s="133">
        <v>302.053</v>
      </c>
      <c r="U293" s="139" t="s">
        <v>46</v>
      </c>
    </row>
    <row r="294" spans="1:21" x14ac:dyDescent="0.2">
      <c r="A294" s="133">
        <v>2989.27</v>
      </c>
      <c r="B294" s="133">
        <v>90</v>
      </c>
      <c r="C294" s="133">
        <v>300.55</v>
      </c>
      <c r="D294" s="133">
        <v>1113.95</v>
      </c>
      <c r="E294" s="133">
        <v>1029</v>
      </c>
      <c r="F294" s="133">
        <v>1526.04</v>
      </c>
      <c r="G294" s="133">
        <v>-1408.06</v>
      </c>
      <c r="H294" s="133">
        <v>13518608.210000001</v>
      </c>
      <c r="I294" s="133">
        <v>7185685.2800000003</v>
      </c>
      <c r="J294" s="133" t="s">
        <v>2153</v>
      </c>
      <c r="K294" s="133" t="s">
        <v>2154</v>
      </c>
      <c r="L294" s="133">
        <v>0</v>
      </c>
      <c r="M294" s="142">
        <v>0</v>
      </c>
      <c r="N294" s="133">
        <v>0</v>
      </c>
      <c r="O294" s="133">
        <v>0</v>
      </c>
      <c r="P294" s="133">
        <v>2074.04</v>
      </c>
      <c r="Q294" s="133">
        <v>99.39</v>
      </c>
      <c r="R294" s="133">
        <v>21.82</v>
      </c>
      <c r="S294" s="133">
        <v>8.84</v>
      </c>
      <c r="T294" s="133">
        <v>302.02999999999997</v>
      </c>
      <c r="U294" s="139" t="s">
        <v>46</v>
      </c>
    </row>
    <row r="295" spans="1:21" x14ac:dyDescent="0.2">
      <c r="A295" s="133">
        <v>2999.27</v>
      </c>
      <c r="B295" s="133">
        <v>90</v>
      </c>
      <c r="C295" s="133">
        <v>300.55</v>
      </c>
      <c r="D295" s="133">
        <v>1113.95</v>
      </c>
      <c r="E295" s="133">
        <v>1029</v>
      </c>
      <c r="F295" s="133">
        <v>1531.12</v>
      </c>
      <c r="G295" s="133">
        <v>-1416.67</v>
      </c>
      <c r="H295" s="133">
        <v>13518599.560000001</v>
      </c>
      <c r="I295" s="133">
        <v>7185690.3099999996</v>
      </c>
      <c r="J295" s="133" t="s">
        <v>2155</v>
      </c>
      <c r="K295" s="133" t="s">
        <v>2156</v>
      </c>
      <c r="L295" s="133">
        <v>0</v>
      </c>
      <c r="M295" s="142">
        <v>0</v>
      </c>
      <c r="N295" s="133">
        <v>0</v>
      </c>
      <c r="O295" s="133">
        <v>0</v>
      </c>
      <c r="P295" s="133">
        <v>2083.7399999999998</v>
      </c>
      <c r="Q295" s="133">
        <v>100.2</v>
      </c>
      <c r="R295" s="133">
        <v>21.82</v>
      </c>
      <c r="S295" s="133">
        <v>8.89</v>
      </c>
      <c r="T295" s="133">
        <v>302.00700000000001</v>
      </c>
      <c r="U295" s="139" t="s">
        <v>46</v>
      </c>
    </row>
    <row r="296" spans="1:21" x14ac:dyDescent="0.2">
      <c r="A296" s="133">
        <v>3009.27</v>
      </c>
      <c r="B296" s="133">
        <v>90</v>
      </c>
      <c r="C296" s="133">
        <v>300.55</v>
      </c>
      <c r="D296" s="133">
        <v>1113.95</v>
      </c>
      <c r="E296" s="133">
        <v>1029</v>
      </c>
      <c r="F296" s="133">
        <v>1536.2</v>
      </c>
      <c r="G296" s="133">
        <v>-1425.28</v>
      </c>
      <c r="H296" s="133">
        <v>13518590.92</v>
      </c>
      <c r="I296" s="133">
        <v>7185695.3300000001</v>
      </c>
      <c r="J296" s="133" t="s">
        <v>2157</v>
      </c>
      <c r="K296" s="133" t="s">
        <v>2158</v>
      </c>
      <c r="L296" s="133">
        <v>0</v>
      </c>
      <c r="M296" s="142">
        <v>0</v>
      </c>
      <c r="N296" s="133">
        <v>0</v>
      </c>
      <c r="O296" s="133">
        <v>0</v>
      </c>
      <c r="P296" s="133">
        <v>2093.44</v>
      </c>
      <c r="Q296" s="133">
        <v>101</v>
      </c>
      <c r="R296" s="133">
        <v>21.83</v>
      </c>
      <c r="S296" s="133">
        <v>8.94</v>
      </c>
      <c r="T296" s="133">
        <v>301.98500000000001</v>
      </c>
      <c r="U296" s="139" t="s">
        <v>46</v>
      </c>
    </row>
    <row r="297" spans="1:21" x14ac:dyDescent="0.2">
      <c r="A297" s="133">
        <v>3019.27</v>
      </c>
      <c r="B297" s="133">
        <v>90</v>
      </c>
      <c r="C297" s="133">
        <v>300.55</v>
      </c>
      <c r="D297" s="133">
        <v>1113.95</v>
      </c>
      <c r="E297" s="133">
        <v>1029</v>
      </c>
      <c r="F297" s="133">
        <v>1541.29</v>
      </c>
      <c r="G297" s="133">
        <v>-1433.9</v>
      </c>
      <c r="H297" s="133">
        <v>13518582.27</v>
      </c>
      <c r="I297" s="133">
        <v>7185700.3600000003</v>
      </c>
      <c r="J297" s="133" t="s">
        <v>2159</v>
      </c>
      <c r="K297" s="133" t="s">
        <v>2160</v>
      </c>
      <c r="L297" s="133">
        <v>0</v>
      </c>
      <c r="M297" s="142">
        <v>0</v>
      </c>
      <c r="N297" s="133">
        <v>0</v>
      </c>
      <c r="O297" s="133">
        <v>0</v>
      </c>
      <c r="P297" s="133">
        <v>2103.14</v>
      </c>
      <c r="Q297" s="133">
        <v>101.8</v>
      </c>
      <c r="R297" s="133">
        <v>21.83</v>
      </c>
      <c r="S297" s="133">
        <v>8.99</v>
      </c>
      <c r="T297" s="133">
        <v>301.964</v>
      </c>
      <c r="U297" s="139" t="s">
        <v>46</v>
      </c>
    </row>
    <row r="298" spans="1:21" x14ac:dyDescent="0.2">
      <c r="A298" s="133">
        <v>3029.27</v>
      </c>
      <c r="B298" s="133">
        <v>90</v>
      </c>
      <c r="C298" s="133">
        <v>300.55</v>
      </c>
      <c r="D298" s="133">
        <v>1113.95</v>
      </c>
      <c r="E298" s="133">
        <v>1029</v>
      </c>
      <c r="F298" s="133">
        <v>1546.37</v>
      </c>
      <c r="G298" s="133">
        <v>-1442.51</v>
      </c>
      <c r="H298" s="133">
        <v>13518573.630000001</v>
      </c>
      <c r="I298" s="133">
        <v>7185705.3799999999</v>
      </c>
      <c r="J298" s="133" t="s">
        <v>2161</v>
      </c>
      <c r="K298" s="133" t="s">
        <v>2162</v>
      </c>
      <c r="L298" s="133">
        <v>0</v>
      </c>
      <c r="M298" s="142">
        <v>0</v>
      </c>
      <c r="N298" s="133">
        <v>0</v>
      </c>
      <c r="O298" s="133">
        <v>0</v>
      </c>
      <c r="P298" s="133">
        <v>2112.85</v>
      </c>
      <c r="Q298" s="133">
        <v>102.61</v>
      </c>
      <c r="R298" s="133">
        <v>21.84</v>
      </c>
      <c r="S298" s="133">
        <v>9.0399999999999991</v>
      </c>
      <c r="T298" s="133">
        <v>301.94299999999998</v>
      </c>
      <c r="U298" s="139" t="s">
        <v>46</v>
      </c>
    </row>
    <row r="299" spans="1:21" x14ac:dyDescent="0.2">
      <c r="A299" s="133">
        <v>3039.27</v>
      </c>
      <c r="B299" s="133">
        <v>90</v>
      </c>
      <c r="C299" s="133">
        <v>300.55</v>
      </c>
      <c r="D299" s="133">
        <v>1113.95</v>
      </c>
      <c r="E299" s="133">
        <v>1029</v>
      </c>
      <c r="F299" s="133">
        <v>1551.45</v>
      </c>
      <c r="G299" s="133">
        <v>-1451.12</v>
      </c>
      <c r="H299" s="133">
        <v>13518564.98</v>
      </c>
      <c r="I299" s="133">
        <v>7185710.4100000001</v>
      </c>
      <c r="J299" s="133" t="s">
        <v>2163</v>
      </c>
      <c r="K299" s="133" t="s">
        <v>2164</v>
      </c>
      <c r="L299" s="133">
        <v>0</v>
      </c>
      <c r="M299" s="142">
        <v>0</v>
      </c>
      <c r="N299" s="133">
        <v>0</v>
      </c>
      <c r="O299" s="133">
        <v>0</v>
      </c>
      <c r="P299" s="133">
        <v>2122.5500000000002</v>
      </c>
      <c r="Q299" s="133">
        <v>103.41</v>
      </c>
      <c r="R299" s="133">
        <v>21.85</v>
      </c>
      <c r="S299" s="133">
        <v>9.09</v>
      </c>
      <c r="T299" s="133">
        <v>301.92200000000003</v>
      </c>
      <c r="U299" s="139" t="s">
        <v>46</v>
      </c>
    </row>
    <row r="300" spans="1:21" x14ac:dyDescent="0.2">
      <c r="A300" s="133">
        <v>3049.27</v>
      </c>
      <c r="B300" s="133">
        <v>90</v>
      </c>
      <c r="C300" s="133">
        <v>300.55</v>
      </c>
      <c r="D300" s="133">
        <v>1113.95</v>
      </c>
      <c r="E300" s="133">
        <v>1029</v>
      </c>
      <c r="F300" s="133">
        <v>1556.53</v>
      </c>
      <c r="G300" s="133">
        <v>-1459.73</v>
      </c>
      <c r="H300" s="133">
        <v>13518556.34</v>
      </c>
      <c r="I300" s="133">
        <v>7185715.4299999997</v>
      </c>
      <c r="J300" s="133" t="s">
        <v>2165</v>
      </c>
      <c r="K300" s="133" t="s">
        <v>2166</v>
      </c>
      <c r="L300" s="133">
        <v>0</v>
      </c>
      <c r="M300" s="142">
        <v>0</v>
      </c>
      <c r="N300" s="133">
        <v>0</v>
      </c>
      <c r="O300" s="133">
        <v>0</v>
      </c>
      <c r="P300" s="133">
        <v>2132.25</v>
      </c>
      <c r="Q300" s="133">
        <v>104.22</v>
      </c>
      <c r="R300" s="133">
        <v>21.85</v>
      </c>
      <c r="S300" s="133">
        <v>9.14</v>
      </c>
      <c r="T300" s="133">
        <v>301.90199999999999</v>
      </c>
      <c r="U300" s="139" t="s">
        <v>46</v>
      </c>
    </row>
    <row r="301" spans="1:21" x14ac:dyDescent="0.2">
      <c r="A301" s="133">
        <v>3059.27</v>
      </c>
      <c r="B301" s="133">
        <v>90</v>
      </c>
      <c r="C301" s="133">
        <v>300.55</v>
      </c>
      <c r="D301" s="133">
        <v>1113.95</v>
      </c>
      <c r="E301" s="133">
        <v>1029</v>
      </c>
      <c r="F301" s="133">
        <v>1561.62</v>
      </c>
      <c r="G301" s="133">
        <v>-1468.34</v>
      </c>
      <c r="H301" s="133">
        <v>13518547.689999999</v>
      </c>
      <c r="I301" s="133">
        <v>7185720.46</v>
      </c>
      <c r="J301" s="133" t="s">
        <v>2167</v>
      </c>
      <c r="K301" s="133" t="s">
        <v>2168</v>
      </c>
      <c r="L301" s="133">
        <v>0</v>
      </c>
      <c r="M301" s="142">
        <v>0</v>
      </c>
      <c r="N301" s="133">
        <v>0</v>
      </c>
      <c r="O301" s="133">
        <v>0</v>
      </c>
      <c r="P301" s="133">
        <v>2141.9499999999998</v>
      </c>
      <c r="Q301" s="133">
        <v>105.02</v>
      </c>
      <c r="R301" s="133">
        <v>21.86</v>
      </c>
      <c r="S301" s="133">
        <v>9.1999999999999993</v>
      </c>
      <c r="T301" s="133">
        <v>301.88200000000001</v>
      </c>
      <c r="U301" s="139" t="s">
        <v>46</v>
      </c>
    </row>
    <row r="302" spans="1:21" x14ac:dyDescent="0.2">
      <c r="A302" s="133">
        <v>3069.27</v>
      </c>
      <c r="B302" s="133">
        <v>90</v>
      </c>
      <c r="C302" s="133">
        <v>300.55</v>
      </c>
      <c r="D302" s="133">
        <v>1113.95</v>
      </c>
      <c r="E302" s="133">
        <v>1029</v>
      </c>
      <c r="F302" s="133">
        <v>1566.7</v>
      </c>
      <c r="G302" s="133">
        <v>-1476.96</v>
      </c>
      <c r="H302" s="133">
        <v>13518539.050000001</v>
      </c>
      <c r="I302" s="133">
        <v>7185725.4900000002</v>
      </c>
      <c r="J302" s="133" t="s">
        <v>2169</v>
      </c>
      <c r="K302" s="133" t="s">
        <v>2170</v>
      </c>
      <c r="L302" s="133">
        <v>0</v>
      </c>
      <c r="M302" s="142">
        <v>0</v>
      </c>
      <c r="N302" s="133">
        <v>0</v>
      </c>
      <c r="O302" s="133">
        <v>0</v>
      </c>
      <c r="P302" s="133">
        <v>2151.65</v>
      </c>
      <c r="Q302" s="133">
        <v>105.83</v>
      </c>
      <c r="R302" s="133">
        <v>21.86</v>
      </c>
      <c r="S302" s="133">
        <v>9.25</v>
      </c>
      <c r="T302" s="133">
        <v>301.863</v>
      </c>
      <c r="U302" s="139" t="s">
        <v>46</v>
      </c>
    </row>
    <row r="303" spans="1:21" x14ac:dyDescent="0.2">
      <c r="A303" s="133">
        <v>3079.27</v>
      </c>
      <c r="B303" s="133">
        <v>90</v>
      </c>
      <c r="C303" s="133">
        <v>300.55</v>
      </c>
      <c r="D303" s="133">
        <v>1113.95</v>
      </c>
      <c r="E303" s="133">
        <v>1029</v>
      </c>
      <c r="F303" s="133">
        <v>1571.78</v>
      </c>
      <c r="G303" s="133">
        <v>-1485.57</v>
      </c>
      <c r="H303" s="133">
        <v>13518530.4</v>
      </c>
      <c r="I303" s="133">
        <v>7185730.5099999998</v>
      </c>
      <c r="J303" s="133" t="s">
        <v>2171</v>
      </c>
      <c r="K303" s="133" t="s">
        <v>2172</v>
      </c>
      <c r="L303" s="133">
        <v>0</v>
      </c>
      <c r="M303" s="142">
        <v>0</v>
      </c>
      <c r="N303" s="133">
        <v>0</v>
      </c>
      <c r="O303" s="133">
        <v>0</v>
      </c>
      <c r="P303" s="133">
        <v>2161.36</v>
      </c>
      <c r="Q303" s="133">
        <v>106.64</v>
      </c>
      <c r="R303" s="133">
        <v>21.87</v>
      </c>
      <c r="S303" s="133">
        <v>9.3000000000000007</v>
      </c>
      <c r="T303" s="133">
        <v>301.84399999999999</v>
      </c>
      <c r="U303" s="139" t="s">
        <v>46</v>
      </c>
    </row>
    <row r="304" spans="1:21" x14ac:dyDescent="0.2">
      <c r="A304" s="133">
        <v>3089.27</v>
      </c>
      <c r="B304" s="133">
        <v>90</v>
      </c>
      <c r="C304" s="133">
        <v>300.55</v>
      </c>
      <c r="D304" s="133">
        <v>1113.95</v>
      </c>
      <c r="E304" s="133">
        <v>1029</v>
      </c>
      <c r="F304" s="133">
        <v>1576.87</v>
      </c>
      <c r="G304" s="133">
        <v>-1494.18</v>
      </c>
      <c r="H304" s="133">
        <v>13518521.76</v>
      </c>
      <c r="I304" s="133">
        <v>7185735.54</v>
      </c>
      <c r="J304" s="133" t="s">
        <v>2173</v>
      </c>
      <c r="K304" s="133" t="s">
        <v>2174</v>
      </c>
      <c r="L304" s="133">
        <v>0</v>
      </c>
      <c r="M304" s="142">
        <v>0</v>
      </c>
      <c r="N304" s="133">
        <v>0</v>
      </c>
      <c r="O304" s="133">
        <v>0</v>
      </c>
      <c r="P304" s="133">
        <v>2171.06</v>
      </c>
      <c r="Q304" s="133">
        <v>107.45</v>
      </c>
      <c r="R304" s="133">
        <v>21.87</v>
      </c>
      <c r="S304" s="133">
        <v>9.35</v>
      </c>
      <c r="T304" s="133">
        <v>301.82600000000002</v>
      </c>
      <c r="U304" s="139" t="s">
        <v>46</v>
      </c>
    </row>
    <row r="305" spans="1:21" x14ac:dyDescent="0.2">
      <c r="A305" s="133">
        <v>3099.27</v>
      </c>
      <c r="B305" s="133">
        <v>90</v>
      </c>
      <c r="C305" s="133">
        <v>300.55</v>
      </c>
      <c r="D305" s="133">
        <v>1113.95</v>
      </c>
      <c r="E305" s="133">
        <v>1029</v>
      </c>
      <c r="F305" s="133">
        <v>1581.95</v>
      </c>
      <c r="G305" s="133">
        <v>-1502.79</v>
      </c>
      <c r="H305" s="133">
        <v>13518513.109999999</v>
      </c>
      <c r="I305" s="133">
        <v>7185740.5599999996</v>
      </c>
      <c r="J305" s="133" t="s">
        <v>2175</v>
      </c>
      <c r="K305" s="133" t="s">
        <v>2176</v>
      </c>
      <c r="L305" s="133">
        <v>0</v>
      </c>
      <c r="M305" s="142">
        <v>0</v>
      </c>
      <c r="N305" s="133">
        <v>0</v>
      </c>
      <c r="O305" s="133">
        <v>0</v>
      </c>
      <c r="P305" s="133">
        <v>2180.7600000000002</v>
      </c>
      <c r="Q305" s="133">
        <v>108.25</v>
      </c>
      <c r="R305" s="133">
        <v>21.88</v>
      </c>
      <c r="S305" s="133">
        <v>9.4</v>
      </c>
      <c r="T305" s="133">
        <v>301.80799999999999</v>
      </c>
      <c r="U305" s="139" t="s">
        <v>46</v>
      </c>
    </row>
    <row r="306" spans="1:21" x14ac:dyDescent="0.2">
      <c r="A306" s="133">
        <v>3109.27</v>
      </c>
      <c r="B306" s="133">
        <v>90</v>
      </c>
      <c r="C306" s="133">
        <v>300.55</v>
      </c>
      <c r="D306" s="133">
        <v>1113.95</v>
      </c>
      <c r="E306" s="133">
        <v>1029</v>
      </c>
      <c r="F306" s="133">
        <v>1587.03</v>
      </c>
      <c r="G306" s="133">
        <v>-1511.4</v>
      </c>
      <c r="H306" s="133">
        <v>13518504.460000001</v>
      </c>
      <c r="I306" s="133">
        <v>7185745.5899999999</v>
      </c>
      <c r="J306" s="133" t="s">
        <v>2177</v>
      </c>
      <c r="K306" s="133" t="s">
        <v>2178</v>
      </c>
      <c r="L306" s="133">
        <v>0</v>
      </c>
      <c r="M306" s="142">
        <v>0</v>
      </c>
      <c r="N306" s="133">
        <v>0</v>
      </c>
      <c r="O306" s="133">
        <v>0</v>
      </c>
      <c r="P306" s="133">
        <v>2190.46</v>
      </c>
      <c r="Q306" s="133">
        <v>109.06</v>
      </c>
      <c r="R306" s="133">
        <v>21.89</v>
      </c>
      <c r="S306" s="133">
        <v>9.4499999999999993</v>
      </c>
      <c r="T306" s="133">
        <v>301.79000000000002</v>
      </c>
      <c r="U306" s="139" t="s">
        <v>46</v>
      </c>
    </row>
    <row r="307" spans="1:21" x14ac:dyDescent="0.2">
      <c r="A307" s="133">
        <v>3119.27</v>
      </c>
      <c r="B307" s="133">
        <v>90</v>
      </c>
      <c r="C307" s="133">
        <v>300.55</v>
      </c>
      <c r="D307" s="133">
        <v>1113.95</v>
      </c>
      <c r="E307" s="133">
        <v>1029</v>
      </c>
      <c r="F307" s="133">
        <v>1592.12</v>
      </c>
      <c r="G307" s="133">
        <v>-1520.01</v>
      </c>
      <c r="H307" s="133">
        <v>13518495.82</v>
      </c>
      <c r="I307" s="133">
        <v>7185750.6100000003</v>
      </c>
      <c r="J307" s="133" t="s">
        <v>2179</v>
      </c>
      <c r="K307" s="133" t="s">
        <v>2180</v>
      </c>
      <c r="L307" s="133">
        <v>0</v>
      </c>
      <c r="M307" s="142">
        <v>0</v>
      </c>
      <c r="N307" s="133">
        <v>0</v>
      </c>
      <c r="O307" s="133">
        <v>0</v>
      </c>
      <c r="P307" s="133">
        <v>2200.16</v>
      </c>
      <c r="Q307" s="133">
        <v>109.87</v>
      </c>
      <c r="R307" s="133">
        <v>21.89</v>
      </c>
      <c r="S307" s="133">
        <v>9.51</v>
      </c>
      <c r="T307" s="133">
        <v>301.77300000000002</v>
      </c>
      <c r="U307" s="139" t="s">
        <v>46</v>
      </c>
    </row>
    <row r="308" spans="1:21" x14ac:dyDescent="0.2">
      <c r="A308" s="133">
        <v>3129.27</v>
      </c>
      <c r="B308" s="133">
        <v>90</v>
      </c>
      <c r="C308" s="133">
        <v>300.55</v>
      </c>
      <c r="D308" s="133">
        <v>1113.95</v>
      </c>
      <c r="E308" s="133">
        <v>1029</v>
      </c>
      <c r="F308" s="133">
        <v>1597.2</v>
      </c>
      <c r="G308" s="133">
        <v>-1528.63</v>
      </c>
      <c r="H308" s="133">
        <v>13518487.17</v>
      </c>
      <c r="I308" s="133">
        <v>7185755.6399999997</v>
      </c>
      <c r="J308" s="133" t="s">
        <v>2181</v>
      </c>
      <c r="K308" s="133" t="s">
        <v>2182</v>
      </c>
      <c r="L308" s="133">
        <v>0</v>
      </c>
      <c r="M308" s="142">
        <v>0</v>
      </c>
      <c r="N308" s="133">
        <v>0</v>
      </c>
      <c r="O308" s="133">
        <v>0</v>
      </c>
      <c r="P308" s="133">
        <v>2209.87</v>
      </c>
      <c r="Q308" s="133">
        <v>110.68</v>
      </c>
      <c r="R308" s="133">
        <v>21.9</v>
      </c>
      <c r="S308" s="133">
        <v>9.56</v>
      </c>
      <c r="T308" s="133">
        <v>301.75599999999997</v>
      </c>
      <c r="U308" s="139" t="s">
        <v>46</v>
      </c>
    </row>
    <row r="309" spans="1:21" x14ac:dyDescent="0.2">
      <c r="A309" s="133">
        <v>3139.27</v>
      </c>
      <c r="B309" s="133">
        <v>90</v>
      </c>
      <c r="C309" s="133">
        <v>300.55</v>
      </c>
      <c r="D309" s="133">
        <v>1113.95</v>
      </c>
      <c r="E309" s="133">
        <v>1029</v>
      </c>
      <c r="F309" s="133">
        <v>1602.28</v>
      </c>
      <c r="G309" s="133">
        <v>-1537.24</v>
      </c>
      <c r="H309" s="133">
        <v>13518478.529999999</v>
      </c>
      <c r="I309" s="133">
        <v>7185760.6699999999</v>
      </c>
      <c r="J309" s="133" t="s">
        <v>2183</v>
      </c>
      <c r="K309" s="133" t="s">
        <v>2184</v>
      </c>
      <c r="L309" s="133">
        <v>0</v>
      </c>
      <c r="M309" s="142">
        <v>0</v>
      </c>
      <c r="N309" s="133">
        <v>0</v>
      </c>
      <c r="O309" s="133">
        <v>0</v>
      </c>
      <c r="P309" s="133">
        <v>2219.5700000000002</v>
      </c>
      <c r="Q309" s="133">
        <v>111.49</v>
      </c>
      <c r="R309" s="133">
        <v>21.9</v>
      </c>
      <c r="S309" s="133">
        <v>9.61</v>
      </c>
      <c r="T309" s="133">
        <v>301.73899999999998</v>
      </c>
      <c r="U309" s="139" t="s">
        <v>46</v>
      </c>
    </row>
    <row r="310" spans="1:21" x14ac:dyDescent="0.2">
      <c r="A310" s="133">
        <v>3149.27</v>
      </c>
      <c r="B310" s="133">
        <v>90</v>
      </c>
      <c r="C310" s="133">
        <v>300.55</v>
      </c>
      <c r="D310" s="133">
        <v>1113.95</v>
      </c>
      <c r="E310" s="133">
        <v>1029</v>
      </c>
      <c r="F310" s="133">
        <v>1607.36</v>
      </c>
      <c r="G310" s="133">
        <v>-1545.85</v>
      </c>
      <c r="H310" s="133">
        <v>13518469.880000001</v>
      </c>
      <c r="I310" s="133">
        <v>7185765.6900000004</v>
      </c>
      <c r="J310" s="133" t="s">
        <v>2185</v>
      </c>
      <c r="K310" s="133" t="s">
        <v>2186</v>
      </c>
      <c r="L310" s="133">
        <v>0</v>
      </c>
      <c r="M310" s="142">
        <v>0</v>
      </c>
      <c r="N310" s="133">
        <v>0</v>
      </c>
      <c r="O310" s="133">
        <v>0</v>
      </c>
      <c r="P310" s="133">
        <v>2229.27</v>
      </c>
      <c r="Q310" s="133">
        <v>112.3</v>
      </c>
      <c r="R310" s="133">
        <v>21.91</v>
      </c>
      <c r="S310" s="133">
        <v>9.66</v>
      </c>
      <c r="T310" s="133">
        <v>301.72300000000001</v>
      </c>
      <c r="U310" s="139" t="s">
        <v>46</v>
      </c>
    </row>
    <row r="311" spans="1:21" x14ac:dyDescent="0.2">
      <c r="A311" s="133">
        <v>3159.27</v>
      </c>
      <c r="B311" s="133">
        <v>90</v>
      </c>
      <c r="C311" s="133">
        <v>300.55</v>
      </c>
      <c r="D311" s="133">
        <v>1113.95</v>
      </c>
      <c r="E311" s="133">
        <v>1029</v>
      </c>
      <c r="F311" s="133">
        <v>1612.45</v>
      </c>
      <c r="G311" s="133">
        <v>-1554.46</v>
      </c>
      <c r="H311" s="133">
        <v>13518461.24</v>
      </c>
      <c r="I311" s="133">
        <v>7185770.7199999997</v>
      </c>
      <c r="J311" s="133" t="s">
        <v>2187</v>
      </c>
      <c r="K311" s="133" t="s">
        <v>2188</v>
      </c>
      <c r="L311" s="133">
        <v>0</v>
      </c>
      <c r="M311" s="142">
        <v>0</v>
      </c>
      <c r="N311" s="133">
        <v>0</v>
      </c>
      <c r="O311" s="133">
        <v>0</v>
      </c>
      <c r="P311" s="133">
        <v>2238.9699999999998</v>
      </c>
      <c r="Q311" s="133">
        <v>113.12</v>
      </c>
      <c r="R311" s="133">
        <v>21.91</v>
      </c>
      <c r="S311" s="133">
        <v>9.7200000000000006</v>
      </c>
      <c r="T311" s="133">
        <v>301.70699999999999</v>
      </c>
      <c r="U311" s="139" t="s">
        <v>46</v>
      </c>
    </row>
    <row r="312" spans="1:21" x14ac:dyDescent="0.2">
      <c r="A312" s="133">
        <v>3169.27</v>
      </c>
      <c r="B312" s="133">
        <v>90</v>
      </c>
      <c r="C312" s="133">
        <v>300.55</v>
      </c>
      <c r="D312" s="133">
        <v>1113.95</v>
      </c>
      <c r="E312" s="133">
        <v>1029</v>
      </c>
      <c r="F312" s="133">
        <v>1617.53</v>
      </c>
      <c r="G312" s="133">
        <v>-1563.07</v>
      </c>
      <c r="H312" s="133">
        <v>13518452.59</v>
      </c>
      <c r="I312" s="133">
        <v>7185775.7400000002</v>
      </c>
      <c r="J312" s="133" t="s">
        <v>2189</v>
      </c>
      <c r="K312" s="133" t="s">
        <v>2190</v>
      </c>
      <c r="L312" s="133">
        <v>0</v>
      </c>
      <c r="M312" s="142">
        <v>0</v>
      </c>
      <c r="N312" s="133">
        <v>0</v>
      </c>
      <c r="O312" s="133">
        <v>0</v>
      </c>
      <c r="P312" s="133">
        <v>2248.6799999999998</v>
      </c>
      <c r="Q312" s="133">
        <v>113.93</v>
      </c>
      <c r="R312" s="133">
        <v>21.92</v>
      </c>
      <c r="S312" s="133">
        <v>9.77</v>
      </c>
      <c r="T312" s="133">
        <v>301.69200000000001</v>
      </c>
      <c r="U312" s="139" t="s">
        <v>46</v>
      </c>
    </row>
    <row r="313" spans="1:21" x14ac:dyDescent="0.2">
      <c r="A313" s="133">
        <v>3179.27</v>
      </c>
      <c r="B313" s="133">
        <v>90</v>
      </c>
      <c r="C313" s="133">
        <v>300.55</v>
      </c>
      <c r="D313" s="133">
        <v>1113.95</v>
      </c>
      <c r="E313" s="133">
        <v>1029</v>
      </c>
      <c r="F313" s="133">
        <v>1622.61</v>
      </c>
      <c r="G313" s="133">
        <v>-1571.69</v>
      </c>
      <c r="H313" s="133">
        <v>13518443.949999999</v>
      </c>
      <c r="I313" s="133">
        <v>7185780.7699999996</v>
      </c>
      <c r="J313" s="133" t="s">
        <v>2191</v>
      </c>
      <c r="K313" s="133" t="s">
        <v>2192</v>
      </c>
      <c r="L313" s="133">
        <v>0</v>
      </c>
      <c r="M313" s="142">
        <v>0</v>
      </c>
      <c r="N313" s="133">
        <v>0</v>
      </c>
      <c r="O313" s="133">
        <v>0</v>
      </c>
      <c r="P313" s="133">
        <v>2258.38</v>
      </c>
      <c r="Q313" s="133">
        <v>114.74</v>
      </c>
      <c r="R313" s="133">
        <v>21.92</v>
      </c>
      <c r="S313" s="133">
        <v>9.82</v>
      </c>
      <c r="T313" s="133">
        <v>301.67700000000002</v>
      </c>
      <c r="U313" s="139" t="s">
        <v>46</v>
      </c>
    </row>
    <row r="314" spans="1:21" x14ac:dyDescent="0.2">
      <c r="A314" s="133">
        <v>3189.27</v>
      </c>
      <c r="B314" s="133">
        <v>90</v>
      </c>
      <c r="C314" s="133">
        <v>300.55</v>
      </c>
      <c r="D314" s="133">
        <v>1113.95</v>
      </c>
      <c r="E314" s="133">
        <v>1029</v>
      </c>
      <c r="F314" s="133">
        <v>1627.7</v>
      </c>
      <c r="G314" s="133">
        <v>-1580.3</v>
      </c>
      <c r="H314" s="133">
        <v>13518435.300000001</v>
      </c>
      <c r="I314" s="133">
        <v>7185785.79</v>
      </c>
      <c r="J314" s="133" t="s">
        <v>2193</v>
      </c>
      <c r="K314" s="133" t="s">
        <v>2194</v>
      </c>
      <c r="L314" s="133">
        <v>0</v>
      </c>
      <c r="M314" s="142">
        <v>0</v>
      </c>
      <c r="N314" s="133">
        <v>0</v>
      </c>
      <c r="O314" s="133">
        <v>0</v>
      </c>
      <c r="P314" s="133">
        <v>2268.08</v>
      </c>
      <c r="Q314" s="133">
        <v>115.55</v>
      </c>
      <c r="R314" s="133">
        <v>21.93</v>
      </c>
      <c r="S314" s="133">
        <v>9.8699999999999992</v>
      </c>
      <c r="T314" s="133">
        <v>301.66199999999998</v>
      </c>
      <c r="U314" s="139" t="s">
        <v>46</v>
      </c>
    </row>
    <row r="315" spans="1:21" x14ac:dyDescent="0.2">
      <c r="A315" s="133">
        <v>3199.27</v>
      </c>
      <c r="B315" s="133">
        <v>90</v>
      </c>
      <c r="C315" s="133">
        <v>300.55</v>
      </c>
      <c r="D315" s="133">
        <v>1113.95</v>
      </c>
      <c r="E315" s="133">
        <v>1029</v>
      </c>
      <c r="F315" s="133">
        <v>1632.78</v>
      </c>
      <c r="G315" s="133">
        <v>-1588.91</v>
      </c>
      <c r="H315" s="133">
        <v>13518426.66</v>
      </c>
      <c r="I315" s="133">
        <v>7185790.8200000003</v>
      </c>
      <c r="J315" s="133" t="s">
        <v>2195</v>
      </c>
      <c r="K315" s="133" t="s">
        <v>2196</v>
      </c>
      <c r="L315" s="133">
        <v>0</v>
      </c>
      <c r="M315" s="142">
        <v>0</v>
      </c>
      <c r="N315" s="133">
        <v>0</v>
      </c>
      <c r="O315" s="133">
        <v>0</v>
      </c>
      <c r="P315" s="133">
        <v>2277.7800000000002</v>
      </c>
      <c r="Q315" s="133">
        <v>116.37</v>
      </c>
      <c r="R315" s="133">
        <v>21.94</v>
      </c>
      <c r="S315" s="133">
        <v>9.93</v>
      </c>
      <c r="T315" s="133">
        <v>301.64699999999999</v>
      </c>
      <c r="U315" s="139" t="s">
        <v>46</v>
      </c>
    </row>
    <row r="316" spans="1:21" x14ac:dyDescent="0.2">
      <c r="A316" s="133">
        <v>3209.27</v>
      </c>
      <c r="B316" s="133">
        <v>90</v>
      </c>
      <c r="C316" s="133">
        <v>300.55</v>
      </c>
      <c r="D316" s="133">
        <v>1113.95</v>
      </c>
      <c r="E316" s="133">
        <v>1029</v>
      </c>
      <c r="F316" s="133">
        <v>1637.86</v>
      </c>
      <c r="G316" s="133">
        <v>-1597.52</v>
      </c>
      <c r="H316" s="133">
        <v>13518418.01</v>
      </c>
      <c r="I316" s="133">
        <v>7185795.8399999999</v>
      </c>
      <c r="J316" s="133" t="s">
        <v>2197</v>
      </c>
      <c r="K316" s="133" t="s">
        <v>2198</v>
      </c>
      <c r="L316" s="133">
        <v>0</v>
      </c>
      <c r="M316" s="142">
        <v>0</v>
      </c>
      <c r="N316" s="133">
        <v>0</v>
      </c>
      <c r="O316" s="133">
        <v>0</v>
      </c>
      <c r="P316" s="133">
        <v>2287.48</v>
      </c>
      <c r="Q316" s="133">
        <v>117.18</v>
      </c>
      <c r="R316" s="133">
        <v>21.94</v>
      </c>
      <c r="S316" s="133">
        <v>9.98</v>
      </c>
      <c r="T316" s="133">
        <v>301.63299999999998</v>
      </c>
      <c r="U316" s="139" t="s">
        <v>46</v>
      </c>
    </row>
    <row r="317" spans="1:21" x14ac:dyDescent="0.2">
      <c r="A317" s="133">
        <v>3219.27</v>
      </c>
      <c r="B317" s="133">
        <v>90</v>
      </c>
      <c r="C317" s="133">
        <v>300.55</v>
      </c>
      <c r="D317" s="133">
        <v>1113.95</v>
      </c>
      <c r="E317" s="133">
        <v>1029</v>
      </c>
      <c r="F317" s="133">
        <v>1642.94</v>
      </c>
      <c r="G317" s="133">
        <v>-1606.13</v>
      </c>
      <c r="H317" s="133">
        <v>13518409.359999999</v>
      </c>
      <c r="I317" s="133">
        <v>7185800.8700000001</v>
      </c>
      <c r="J317" s="133" t="s">
        <v>2199</v>
      </c>
      <c r="K317" s="133" t="s">
        <v>2200</v>
      </c>
      <c r="L317" s="133">
        <v>0</v>
      </c>
      <c r="M317" s="142">
        <v>0</v>
      </c>
      <c r="N317" s="133">
        <v>0</v>
      </c>
      <c r="O317" s="133">
        <v>0</v>
      </c>
      <c r="P317" s="133">
        <v>2297.19</v>
      </c>
      <c r="Q317" s="133">
        <v>118</v>
      </c>
      <c r="R317" s="133">
        <v>21.95</v>
      </c>
      <c r="S317" s="133">
        <v>10.029999999999999</v>
      </c>
      <c r="T317" s="133">
        <v>301.61900000000003</v>
      </c>
      <c r="U317" s="139" t="s">
        <v>46</v>
      </c>
    </row>
    <row r="318" spans="1:21" x14ac:dyDescent="0.2">
      <c r="A318" s="133">
        <v>3229.27</v>
      </c>
      <c r="B318" s="133">
        <v>90</v>
      </c>
      <c r="C318" s="133">
        <v>300.55</v>
      </c>
      <c r="D318" s="133">
        <v>1113.95</v>
      </c>
      <c r="E318" s="133">
        <v>1029</v>
      </c>
      <c r="F318" s="133">
        <v>1648.03</v>
      </c>
      <c r="G318" s="133">
        <v>-1614.75</v>
      </c>
      <c r="H318" s="133">
        <v>13518400.720000001</v>
      </c>
      <c r="I318" s="133">
        <v>7185805.9000000004</v>
      </c>
      <c r="J318" s="133" t="s">
        <v>2201</v>
      </c>
      <c r="K318" s="133" t="s">
        <v>2202</v>
      </c>
      <c r="L318" s="133">
        <v>0</v>
      </c>
      <c r="M318" s="142">
        <v>0</v>
      </c>
      <c r="N318" s="133">
        <v>0</v>
      </c>
      <c r="O318" s="133">
        <v>0</v>
      </c>
      <c r="P318" s="133">
        <v>2306.89</v>
      </c>
      <c r="Q318" s="133">
        <v>118.81</v>
      </c>
      <c r="R318" s="133">
        <v>21.95</v>
      </c>
      <c r="S318" s="133">
        <v>10.09</v>
      </c>
      <c r="T318" s="133">
        <v>301.60599999999999</v>
      </c>
      <c r="U318" s="139" t="s">
        <v>46</v>
      </c>
    </row>
    <row r="319" spans="1:21" x14ac:dyDescent="0.2">
      <c r="A319" s="133">
        <v>3239.27</v>
      </c>
      <c r="B319" s="133">
        <v>90</v>
      </c>
      <c r="C319" s="133">
        <v>300.55</v>
      </c>
      <c r="D319" s="133">
        <v>1113.95</v>
      </c>
      <c r="E319" s="133">
        <v>1029</v>
      </c>
      <c r="F319" s="133">
        <v>1653.11</v>
      </c>
      <c r="G319" s="133">
        <v>-1623.36</v>
      </c>
      <c r="H319" s="133">
        <v>13518392.07</v>
      </c>
      <c r="I319" s="133">
        <v>7185810.9199999999</v>
      </c>
      <c r="J319" s="133" t="s">
        <v>2203</v>
      </c>
      <c r="K319" s="133" t="s">
        <v>2204</v>
      </c>
      <c r="L319" s="133">
        <v>0</v>
      </c>
      <c r="M319" s="142">
        <v>0</v>
      </c>
      <c r="N319" s="133">
        <v>0</v>
      </c>
      <c r="O319" s="133">
        <v>0</v>
      </c>
      <c r="P319" s="133">
        <v>2316.59</v>
      </c>
      <c r="Q319" s="133">
        <v>119.63</v>
      </c>
      <c r="R319" s="133">
        <v>21.96</v>
      </c>
      <c r="S319" s="133">
        <v>10.14</v>
      </c>
      <c r="T319" s="133">
        <v>301.59199999999998</v>
      </c>
      <c r="U319" s="139" t="s">
        <v>46</v>
      </c>
    </row>
    <row r="320" spans="1:21" x14ac:dyDescent="0.2">
      <c r="A320" s="133">
        <v>3249.27</v>
      </c>
      <c r="B320" s="133">
        <v>90</v>
      </c>
      <c r="C320" s="133">
        <v>300.55</v>
      </c>
      <c r="D320" s="133">
        <v>1113.95</v>
      </c>
      <c r="E320" s="133">
        <v>1029</v>
      </c>
      <c r="F320" s="133">
        <v>1658.19</v>
      </c>
      <c r="G320" s="133">
        <v>-1631.97</v>
      </c>
      <c r="H320" s="133">
        <v>13518383.43</v>
      </c>
      <c r="I320" s="133">
        <v>7185815.9500000002</v>
      </c>
      <c r="J320" s="133" t="s">
        <v>2205</v>
      </c>
      <c r="K320" s="133" t="s">
        <v>2206</v>
      </c>
      <c r="L320" s="133">
        <v>0</v>
      </c>
      <c r="M320" s="142">
        <v>0</v>
      </c>
      <c r="N320" s="133">
        <v>0</v>
      </c>
      <c r="O320" s="133">
        <v>0</v>
      </c>
      <c r="P320" s="133">
        <v>2326.29</v>
      </c>
      <c r="Q320" s="133">
        <v>120.44</v>
      </c>
      <c r="R320" s="133">
        <v>21.96</v>
      </c>
      <c r="S320" s="133">
        <v>10.199999999999999</v>
      </c>
      <c r="T320" s="133">
        <v>301.57900000000001</v>
      </c>
      <c r="U320" s="139" t="s">
        <v>46</v>
      </c>
    </row>
    <row r="321" spans="1:21" x14ac:dyDescent="0.2">
      <c r="A321" s="133">
        <v>3259.27</v>
      </c>
      <c r="B321" s="133">
        <v>90</v>
      </c>
      <c r="C321" s="133">
        <v>300.55</v>
      </c>
      <c r="D321" s="133">
        <v>1113.95</v>
      </c>
      <c r="E321" s="133">
        <v>1029</v>
      </c>
      <c r="F321" s="133">
        <v>1663.28</v>
      </c>
      <c r="G321" s="133">
        <v>-1640.58</v>
      </c>
      <c r="H321" s="133">
        <v>13518374.779999999</v>
      </c>
      <c r="I321" s="133">
        <v>7185820.9699999997</v>
      </c>
      <c r="J321" s="133" t="s">
        <v>776</v>
      </c>
      <c r="K321" s="133" t="s">
        <v>2207</v>
      </c>
      <c r="L321" s="133">
        <v>0</v>
      </c>
      <c r="M321" s="142">
        <v>0</v>
      </c>
      <c r="N321" s="133">
        <v>0</v>
      </c>
      <c r="O321" s="133">
        <v>0</v>
      </c>
      <c r="P321" s="133">
        <v>2335.9899999999998</v>
      </c>
      <c r="Q321" s="133">
        <v>121.26</v>
      </c>
      <c r="R321" s="133">
        <v>21.97</v>
      </c>
      <c r="S321" s="133">
        <v>10.25</v>
      </c>
      <c r="T321" s="133">
        <v>301.56599999999997</v>
      </c>
      <c r="U321" s="139" t="s">
        <v>46</v>
      </c>
    </row>
    <row r="322" spans="1:21" x14ac:dyDescent="0.2">
      <c r="A322" s="133">
        <v>3269.27</v>
      </c>
      <c r="B322" s="133">
        <v>90</v>
      </c>
      <c r="C322" s="133">
        <v>300.55</v>
      </c>
      <c r="D322" s="133">
        <v>1113.95</v>
      </c>
      <c r="E322" s="133">
        <v>1029</v>
      </c>
      <c r="F322" s="133">
        <v>1668.36</v>
      </c>
      <c r="G322" s="133">
        <v>-1649.19</v>
      </c>
      <c r="H322" s="133">
        <v>13518366.140000001</v>
      </c>
      <c r="I322" s="133">
        <v>7185826</v>
      </c>
      <c r="J322" s="133" t="s">
        <v>2208</v>
      </c>
      <c r="K322" s="133" t="s">
        <v>2209</v>
      </c>
      <c r="L322" s="133">
        <v>0</v>
      </c>
      <c r="M322" s="142">
        <v>0</v>
      </c>
      <c r="N322" s="133">
        <v>0</v>
      </c>
      <c r="O322" s="133">
        <v>0</v>
      </c>
      <c r="P322" s="133">
        <v>2345.6999999999998</v>
      </c>
      <c r="Q322" s="133">
        <v>122.07</v>
      </c>
      <c r="R322" s="133">
        <v>21.97</v>
      </c>
      <c r="S322" s="133">
        <v>10.3</v>
      </c>
      <c r="T322" s="133">
        <v>301.55399999999997</v>
      </c>
      <c r="U322" s="139" t="s">
        <v>46</v>
      </c>
    </row>
    <row r="323" spans="1:21" x14ac:dyDescent="0.2">
      <c r="A323" s="133">
        <v>3279.27</v>
      </c>
      <c r="B323" s="133">
        <v>90</v>
      </c>
      <c r="C323" s="133">
        <v>300.55</v>
      </c>
      <c r="D323" s="133">
        <v>1113.95</v>
      </c>
      <c r="E323" s="133">
        <v>1029</v>
      </c>
      <c r="F323" s="133">
        <v>1673.44</v>
      </c>
      <c r="G323" s="133">
        <v>-1657.8</v>
      </c>
      <c r="H323" s="133">
        <v>13518357.49</v>
      </c>
      <c r="I323" s="133">
        <v>7185831.0199999996</v>
      </c>
      <c r="J323" s="133" t="s">
        <v>2210</v>
      </c>
      <c r="K323" s="133" t="s">
        <v>2211</v>
      </c>
      <c r="L323" s="133">
        <v>0</v>
      </c>
      <c r="M323" s="142">
        <v>0</v>
      </c>
      <c r="N323" s="133">
        <v>0</v>
      </c>
      <c r="O323" s="133">
        <v>0</v>
      </c>
      <c r="P323" s="133">
        <v>2355.4</v>
      </c>
      <c r="Q323" s="133">
        <v>122.89</v>
      </c>
      <c r="R323" s="133">
        <v>21.98</v>
      </c>
      <c r="S323" s="133">
        <v>10.36</v>
      </c>
      <c r="T323" s="133">
        <v>301.541</v>
      </c>
      <c r="U323" s="139" t="s">
        <v>46</v>
      </c>
    </row>
    <row r="324" spans="1:21" x14ac:dyDescent="0.2">
      <c r="A324" s="133">
        <v>3289.27</v>
      </c>
      <c r="B324" s="133">
        <v>90</v>
      </c>
      <c r="C324" s="133">
        <v>300.55</v>
      </c>
      <c r="D324" s="133">
        <v>1113.95</v>
      </c>
      <c r="E324" s="133">
        <v>1029</v>
      </c>
      <c r="F324" s="133">
        <v>1678.52</v>
      </c>
      <c r="G324" s="133">
        <v>-1666.42</v>
      </c>
      <c r="H324" s="133">
        <v>13518348.85</v>
      </c>
      <c r="I324" s="133">
        <v>7185836.0499999998</v>
      </c>
      <c r="J324" s="133" t="s">
        <v>2212</v>
      </c>
      <c r="K324" s="133" t="s">
        <v>2213</v>
      </c>
      <c r="L324" s="133">
        <v>0</v>
      </c>
      <c r="M324" s="142">
        <v>0</v>
      </c>
      <c r="N324" s="133">
        <v>0</v>
      </c>
      <c r="O324" s="133">
        <v>0</v>
      </c>
      <c r="P324" s="133">
        <v>2365.1</v>
      </c>
      <c r="Q324" s="133">
        <v>123.71</v>
      </c>
      <c r="R324" s="133">
        <v>21.98</v>
      </c>
      <c r="S324" s="133">
        <v>10.41</v>
      </c>
      <c r="T324" s="133">
        <v>301.529</v>
      </c>
      <c r="U324" s="139" t="s">
        <v>46</v>
      </c>
    </row>
    <row r="325" spans="1:21" x14ac:dyDescent="0.2">
      <c r="A325" s="133">
        <v>3299.27</v>
      </c>
      <c r="B325" s="133">
        <v>90</v>
      </c>
      <c r="C325" s="133">
        <v>300.55</v>
      </c>
      <c r="D325" s="133">
        <v>1113.95</v>
      </c>
      <c r="E325" s="133">
        <v>1029</v>
      </c>
      <c r="F325" s="133">
        <v>1683.61</v>
      </c>
      <c r="G325" s="133">
        <v>-1675.03</v>
      </c>
      <c r="H325" s="133">
        <v>13518340.199999999</v>
      </c>
      <c r="I325" s="133">
        <v>7185841.0800000001</v>
      </c>
      <c r="J325" s="133" t="s">
        <v>2214</v>
      </c>
      <c r="K325" s="133" t="s">
        <v>2215</v>
      </c>
      <c r="L325" s="133">
        <v>0</v>
      </c>
      <c r="M325" s="142">
        <v>0</v>
      </c>
      <c r="N325" s="133">
        <v>0</v>
      </c>
      <c r="O325" s="133">
        <v>0</v>
      </c>
      <c r="P325" s="133">
        <v>2374.8000000000002</v>
      </c>
      <c r="Q325" s="133">
        <v>124.53</v>
      </c>
      <c r="R325" s="133">
        <v>21.99</v>
      </c>
      <c r="S325" s="133">
        <v>10.47</v>
      </c>
      <c r="T325" s="133">
        <v>301.517</v>
      </c>
      <c r="U325" s="139" t="s">
        <v>46</v>
      </c>
    </row>
    <row r="326" spans="1:21" x14ac:dyDescent="0.2">
      <c r="A326" s="133">
        <v>3309.27</v>
      </c>
      <c r="B326" s="133">
        <v>90</v>
      </c>
      <c r="C326" s="133">
        <v>300.55</v>
      </c>
      <c r="D326" s="133">
        <v>1113.95</v>
      </c>
      <c r="E326" s="133">
        <v>1029</v>
      </c>
      <c r="F326" s="133">
        <v>1688.69</v>
      </c>
      <c r="G326" s="133">
        <v>-1683.64</v>
      </c>
      <c r="H326" s="133">
        <v>13518331.550000001</v>
      </c>
      <c r="I326" s="133">
        <v>7185846.0999999996</v>
      </c>
      <c r="J326" s="133" t="s">
        <v>2216</v>
      </c>
      <c r="K326" s="133" t="s">
        <v>2217</v>
      </c>
      <c r="L326" s="133">
        <v>0</v>
      </c>
      <c r="M326" s="142">
        <v>0</v>
      </c>
      <c r="N326" s="133">
        <v>0</v>
      </c>
      <c r="O326" s="133">
        <v>0</v>
      </c>
      <c r="P326" s="133">
        <v>2384.5</v>
      </c>
      <c r="Q326" s="133">
        <v>125.34</v>
      </c>
      <c r="R326" s="133">
        <v>22</v>
      </c>
      <c r="S326" s="133">
        <v>10.52</v>
      </c>
      <c r="T326" s="133">
        <v>301.505</v>
      </c>
      <c r="U326" s="139" t="s">
        <v>46</v>
      </c>
    </row>
    <row r="327" spans="1:21" x14ac:dyDescent="0.2">
      <c r="A327" s="133">
        <v>3319.27</v>
      </c>
      <c r="B327" s="133">
        <v>90</v>
      </c>
      <c r="C327" s="133">
        <v>300.55</v>
      </c>
      <c r="D327" s="133">
        <v>1113.95</v>
      </c>
      <c r="E327" s="133">
        <v>1029</v>
      </c>
      <c r="F327" s="133">
        <v>1693.77</v>
      </c>
      <c r="G327" s="133">
        <v>-1692.25</v>
      </c>
      <c r="H327" s="133">
        <v>13518322.91</v>
      </c>
      <c r="I327" s="133">
        <v>7185851.1299999999</v>
      </c>
      <c r="J327" s="133" t="s">
        <v>2218</v>
      </c>
      <c r="K327" s="133" t="s">
        <v>2219</v>
      </c>
      <c r="L327" s="133">
        <v>0</v>
      </c>
      <c r="M327" s="142">
        <v>0</v>
      </c>
      <c r="N327" s="133">
        <v>0</v>
      </c>
      <c r="O327" s="133">
        <v>0</v>
      </c>
      <c r="P327" s="133">
        <v>2394.21</v>
      </c>
      <c r="Q327" s="133">
        <v>126.16</v>
      </c>
      <c r="R327" s="133">
        <v>22</v>
      </c>
      <c r="S327" s="133">
        <v>10.57</v>
      </c>
      <c r="T327" s="133">
        <v>301.49400000000003</v>
      </c>
      <c r="U327" s="139" t="s">
        <v>46</v>
      </c>
    </row>
    <row r="328" spans="1:21" x14ac:dyDescent="0.2">
      <c r="A328" s="133">
        <v>3329.27</v>
      </c>
      <c r="B328" s="133">
        <v>90</v>
      </c>
      <c r="C328" s="133">
        <v>300.55</v>
      </c>
      <c r="D328" s="133">
        <v>1113.95</v>
      </c>
      <c r="E328" s="133">
        <v>1029</v>
      </c>
      <c r="F328" s="133">
        <v>1698.86</v>
      </c>
      <c r="G328" s="133">
        <v>-1700.86</v>
      </c>
      <c r="H328" s="133">
        <v>13518314.26</v>
      </c>
      <c r="I328" s="133">
        <v>7185856.1500000004</v>
      </c>
      <c r="J328" s="133" t="s">
        <v>2220</v>
      </c>
      <c r="K328" s="133" t="s">
        <v>2221</v>
      </c>
      <c r="L328" s="133">
        <v>0</v>
      </c>
      <c r="M328" s="142">
        <v>0</v>
      </c>
      <c r="N328" s="133">
        <v>0</v>
      </c>
      <c r="O328" s="133">
        <v>0</v>
      </c>
      <c r="P328" s="133">
        <v>2403.91</v>
      </c>
      <c r="Q328" s="133">
        <v>126.98</v>
      </c>
      <c r="R328" s="133">
        <v>22.01</v>
      </c>
      <c r="S328" s="133">
        <v>10.63</v>
      </c>
      <c r="T328" s="133">
        <v>301.483</v>
      </c>
      <c r="U328" s="139" t="s">
        <v>46</v>
      </c>
    </row>
    <row r="329" spans="1:21" x14ac:dyDescent="0.2">
      <c r="A329" s="133">
        <v>3339.27</v>
      </c>
      <c r="B329" s="133">
        <v>90</v>
      </c>
      <c r="C329" s="133">
        <v>300.55</v>
      </c>
      <c r="D329" s="133">
        <v>1113.95</v>
      </c>
      <c r="E329" s="133">
        <v>1029</v>
      </c>
      <c r="F329" s="133">
        <v>1703.94</v>
      </c>
      <c r="G329" s="133">
        <v>-1709.48</v>
      </c>
      <c r="H329" s="133">
        <v>13518305.619999999</v>
      </c>
      <c r="I329" s="133">
        <v>7185861.1799999997</v>
      </c>
      <c r="J329" s="133" t="s">
        <v>2222</v>
      </c>
      <c r="K329" s="133" t="s">
        <v>2223</v>
      </c>
      <c r="L329" s="133">
        <v>0</v>
      </c>
      <c r="M329" s="142">
        <v>0</v>
      </c>
      <c r="N329" s="133">
        <v>0</v>
      </c>
      <c r="O329" s="133">
        <v>0</v>
      </c>
      <c r="P329" s="133">
        <v>2413.61</v>
      </c>
      <c r="Q329" s="133">
        <v>127.8</v>
      </c>
      <c r="R329" s="133">
        <v>22.01</v>
      </c>
      <c r="S329" s="133">
        <v>10.68</v>
      </c>
      <c r="T329" s="133">
        <v>301.47199999999998</v>
      </c>
      <c r="U329" s="139" t="s">
        <v>46</v>
      </c>
    </row>
    <row r="330" spans="1:21" x14ac:dyDescent="0.2">
      <c r="A330" s="133">
        <v>3349.27</v>
      </c>
      <c r="B330" s="133">
        <v>90</v>
      </c>
      <c r="C330" s="133">
        <v>300.55</v>
      </c>
      <c r="D330" s="133">
        <v>1113.95</v>
      </c>
      <c r="E330" s="133">
        <v>1029</v>
      </c>
      <c r="F330" s="133">
        <v>1709.02</v>
      </c>
      <c r="G330" s="133">
        <v>-1718.09</v>
      </c>
      <c r="H330" s="133">
        <v>13518296.970000001</v>
      </c>
      <c r="I330" s="133">
        <v>7185866.2000000002</v>
      </c>
      <c r="J330" s="133" t="s">
        <v>2224</v>
      </c>
      <c r="K330" s="133" t="s">
        <v>2225</v>
      </c>
      <c r="L330" s="133">
        <v>0</v>
      </c>
      <c r="M330" s="142">
        <v>0</v>
      </c>
      <c r="N330" s="133">
        <v>0</v>
      </c>
      <c r="O330" s="133">
        <v>0</v>
      </c>
      <c r="P330" s="133">
        <v>2423.31</v>
      </c>
      <c r="Q330" s="133">
        <v>128.62</v>
      </c>
      <c r="R330" s="133">
        <v>22.02</v>
      </c>
      <c r="S330" s="133">
        <v>10.74</v>
      </c>
      <c r="T330" s="133">
        <v>301.46100000000001</v>
      </c>
      <c r="U330" s="139" t="s">
        <v>46</v>
      </c>
    </row>
    <row r="331" spans="1:21" x14ac:dyDescent="0.2">
      <c r="A331" s="133">
        <v>3359.27</v>
      </c>
      <c r="B331" s="133">
        <v>90</v>
      </c>
      <c r="C331" s="133">
        <v>300.55</v>
      </c>
      <c r="D331" s="133">
        <v>1113.95</v>
      </c>
      <c r="E331" s="133">
        <v>1029</v>
      </c>
      <c r="F331" s="133">
        <v>1714.1</v>
      </c>
      <c r="G331" s="133">
        <v>-1726.7</v>
      </c>
      <c r="H331" s="133">
        <v>13518288.33</v>
      </c>
      <c r="I331" s="133">
        <v>7185871.2300000004</v>
      </c>
      <c r="J331" s="133" t="s">
        <v>2226</v>
      </c>
      <c r="K331" s="133" t="s">
        <v>2227</v>
      </c>
      <c r="L331" s="133">
        <v>0</v>
      </c>
      <c r="M331" s="142">
        <v>0</v>
      </c>
      <c r="N331" s="133">
        <v>0</v>
      </c>
      <c r="O331" s="133">
        <v>0</v>
      </c>
      <c r="P331" s="133">
        <v>2433.0100000000002</v>
      </c>
      <c r="Q331" s="133">
        <v>129.44</v>
      </c>
      <c r="R331" s="133">
        <v>22.02</v>
      </c>
      <c r="S331" s="133">
        <v>10.79</v>
      </c>
      <c r="T331" s="133">
        <v>301.45</v>
      </c>
      <c r="U331" s="139" t="s">
        <v>46</v>
      </c>
    </row>
    <row r="332" spans="1:21" x14ac:dyDescent="0.2">
      <c r="A332" s="133">
        <v>3369.27</v>
      </c>
      <c r="B332" s="133">
        <v>90</v>
      </c>
      <c r="C332" s="133">
        <v>300.55</v>
      </c>
      <c r="D332" s="133">
        <v>1113.95</v>
      </c>
      <c r="E332" s="133">
        <v>1029</v>
      </c>
      <c r="F332" s="133">
        <v>1719.19</v>
      </c>
      <c r="G332" s="133">
        <v>-1735.31</v>
      </c>
      <c r="H332" s="133">
        <v>13518279.68</v>
      </c>
      <c r="I332" s="133">
        <v>7185876.2599999998</v>
      </c>
      <c r="J332" s="133" t="s">
        <v>2228</v>
      </c>
      <c r="K332" s="133" t="s">
        <v>2229</v>
      </c>
      <c r="L332" s="133">
        <v>0</v>
      </c>
      <c r="M332" s="142">
        <v>0</v>
      </c>
      <c r="N332" s="133">
        <v>0</v>
      </c>
      <c r="O332" s="133">
        <v>0</v>
      </c>
      <c r="P332" s="133">
        <v>2442.7199999999998</v>
      </c>
      <c r="Q332" s="133">
        <v>130.26</v>
      </c>
      <c r="R332" s="133">
        <v>22.03</v>
      </c>
      <c r="S332" s="133">
        <v>10.85</v>
      </c>
      <c r="T332" s="133">
        <v>301.44</v>
      </c>
      <c r="U332" s="139" t="s">
        <v>46</v>
      </c>
    </row>
    <row r="333" spans="1:21" x14ac:dyDescent="0.2">
      <c r="A333" s="133">
        <v>3379.27</v>
      </c>
      <c r="B333" s="133">
        <v>90</v>
      </c>
      <c r="C333" s="133">
        <v>300.55</v>
      </c>
      <c r="D333" s="133">
        <v>1113.95</v>
      </c>
      <c r="E333" s="133">
        <v>1029</v>
      </c>
      <c r="F333" s="133">
        <v>1724.27</v>
      </c>
      <c r="G333" s="133">
        <v>-1743.92</v>
      </c>
      <c r="H333" s="133">
        <v>13518271.039999999</v>
      </c>
      <c r="I333" s="133">
        <v>7185881.2800000003</v>
      </c>
      <c r="J333" s="133" t="s">
        <v>2230</v>
      </c>
      <c r="K333" s="133" t="s">
        <v>2231</v>
      </c>
      <c r="L333" s="133">
        <v>0</v>
      </c>
      <c r="M333" s="142">
        <v>0</v>
      </c>
      <c r="N333" s="133">
        <v>0</v>
      </c>
      <c r="O333" s="133">
        <v>0</v>
      </c>
      <c r="P333" s="133">
        <v>2452.42</v>
      </c>
      <c r="Q333" s="133">
        <v>131.08000000000001</v>
      </c>
      <c r="R333" s="133">
        <v>22.03</v>
      </c>
      <c r="S333" s="133">
        <v>10.9</v>
      </c>
      <c r="T333" s="133">
        <v>301.43</v>
      </c>
      <c r="U333" s="139" t="s">
        <v>46</v>
      </c>
    </row>
    <row r="334" spans="1:21" x14ac:dyDescent="0.2">
      <c r="A334" s="133">
        <v>3389.27</v>
      </c>
      <c r="B334" s="133">
        <v>90</v>
      </c>
      <c r="C334" s="133">
        <v>300.55</v>
      </c>
      <c r="D334" s="133">
        <v>1113.95</v>
      </c>
      <c r="E334" s="133">
        <v>1029</v>
      </c>
      <c r="F334" s="133">
        <v>1729.35</v>
      </c>
      <c r="G334" s="133">
        <v>-1752.54</v>
      </c>
      <c r="H334" s="133">
        <v>13518262.390000001</v>
      </c>
      <c r="I334" s="133">
        <v>7185886.3099999996</v>
      </c>
      <c r="J334" s="133" t="s">
        <v>2232</v>
      </c>
      <c r="K334" s="133" t="s">
        <v>2233</v>
      </c>
      <c r="L334" s="133">
        <v>0</v>
      </c>
      <c r="M334" s="142">
        <v>0</v>
      </c>
      <c r="N334" s="133">
        <v>0</v>
      </c>
      <c r="O334" s="133">
        <v>0</v>
      </c>
      <c r="P334" s="133">
        <v>2462.12</v>
      </c>
      <c r="Q334" s="133">
        <v>131.9</v>
      </c>
      <c r="R334" s="133">
        <v>22.04</v>
      </c>
      <c r="S334" s="133">
        <v>10.96</v>
      </c>
      <c r="T334" s="133">
        <v>301.42</v>
      </c>
      <c r="U334" s="139" t="s">
        <v>46</v>
      </c>
    </row>
    <row r="335" spans="1:21" x14ac:dyDescent="0.2">
      <c r="A335" s="143">
        <v>3397.7</v>
      </c>
      <c r="B335" s="143">
        <v>90</v>
      </c>
      <c r="C335" s="143">
        <v>300.55</v>
      </c>
      <c r="D335" s="143">
        <v>1113.95</v>
      </c>
      <c r="E335" s="143">
        <v>1029</v>
      </c>
      <c r="F335" s="143">
        <v>1733.64</v>
      </c>
      <c r="G335" s="143">
        <v>-1759.79</v>
      </c>
      <c r="H335" s="143">
        <v>13518255.1</v>
      </c>
      <c r="I335" s="143">
        <v>7185890.54</v>
      </c>
      <c r="J335" s="143" t="s">
        <v>2234</v>
      </c>
      <c r="K335" s="143" t="s">
        <v>2235</v>
      </c>
      <c r="L335" s="143">
        <v>0</v>
      </c>
      <c r="M335" s="144" t="s">
        <v>77</v>
      </c>
      <c r="N335" s="143">
        <v>0</v>
      </c>
      <c r="O335" s="143">
        <v>0</v>
      </c>
      <c r="P335" s="143">
        <v>2470.3000000000002</v>
      </c>
      <c r="Q335" s="143">
        <v>132.59</v>
      </c>
      <c r="R335" s="143">
        <v>22.04</v>
      </c>
      <c r="S335" s="143">
        <v>11.01</v>
      </c>
      <c r="T335" s="143">
        <v>301.411</v>
      </c>
      <c r="U335" s="145" t="s">
        <v>122</v>
      </c>
    </row>
  </sheetData>
  <mergeCells count="173">
    <mergeCell ref="A55:D55"/>
    <mergeCell ref="N55:U55"/>
    <mergeCell ref="A56:D56"/>
    <mergeCell ref="N56:U56"/>
    <mergeCell ref="A52:D52"/>
    <mergeCell ref="N52:U52"/>
    <mergeCell ref="A53:D53"/>
    <mergeCell ref="N53:U53"/>
    <mergeCell ref="A54:D54"/>
    <mergeCell ref="N54:U54"/>
    <mergeCell ref="A49:D49"/>
    <mergeCell ref="N49:U49"/>
    <mergeCell ref="A50:D50"/>
    <mergeCell ref="N50:U50"/>
    <mergeCell ref="A51:D51"/>
    <mergeCell ref="N51:U51"/>
    <mergeCell ref="A45:C45"/>
    <mergeCell ref="M45:U45"/>
    <mergeCell ref="A46:C46"/>
    <mergeCell ref="M46:U46"/>
    <mergeCell ref="A48:D48"/>
    <mergeCell ref="N48:U48"/>
    <mergeCell ref="A42:C42"/>
    <mergeCell ref="M42:U42"/>
    <mergeCell ref="A43:C43"/>
    <mergeCell ref="M43:U43"/>
    <mergeCell ref="A44:C44"/>
    <mergeCell ref="M44:U44"/>
    <mergeCell ref="A39:C39"/>
    <mergeCell ref="M39:U39"/>
    <mergeCell ref="A40:C40"/>
    <mergeCell ref="M40:U40"/>
    <mergeCell ref="A41:C41"/>
    <mergeCell ref="M41:U41"/>
    <mergeCell ref="C35:G35"/>
    <mergeCell ref="H35:L35"/>
    <mergeCell ref="M35:T35"/>
    <mergeCell ref="A37:C37"/>
    <mergeCell ref="M37:U37"/>
    <mergeCell ref="A38:C38"/>
    <mergeCell ref="M38:U38"/>
    <mergeCell ref="C33:G33"/>
    <mergeCell ref="H33:L33"/>
    <mergeCell ref="M33:T33"/>
    <mergeCell ref="C34:G34"/>
    <mergeCell ref="H34:L34"/>
    <mergeCell ref="M34:T34"/>
    <mergeCell ref="C31:G31"/>
    <mergeCell ref="H31:L31"/>
    <mergeCell ref="M31:T31"/>
    <mergeCell ref="C32:G32"/>
    <mergeCell ref="H32:L32"/>
    <mergeCell ref="M32:T32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53E0-A1F7-4641-9A81-7990DF3E9283}">
  <dimension ref="A1:U352"/>
  <sheetViews>
    <sheetView topLeftCell="A340" workbookViewId="0">
      <selection activeCell="I378" sqref="I378"/>
    </sheetView>
  </sheetViews>
  <sheetFormatPr defaultRowHeight="12.75" x14ac:dyDescent="0.2"/>
  <sheetData>
    <row r="1" spans="1:21" ht="13.5" thickBot="1" x14ac:dyDescent="0.25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</row>
    <row r="2" spans="1:21" ht="30.75" thickBot="1" x14ac:dyDescent="0.45">
      <c r="A2" s="248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</row>
    <row r="3" spans="1:21" ht="13.5" thickBo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3"/>
    </row>
    <row r="4" spans="1:21" ht="13.5" thickBot="1" x14ac:dyDescent="0.25">
      <c r="A4" s="237" t="s">
        <v>1</v>
      </c>
      <c r="B4" s="238"/>
      <c r="C4" s="238"/>
      <c r="D4" s="239"/>
      <c r="E4" s="162" t="s">
        <v>1533</v>
      </c>
      <c r="F4" s="163"/>
      <c r="G4" s="163"/>
      <c r="H4" s="163"/>
      <c r="I4" s="163"/>
      <c r="J4" s="164"/>
      <c r="K4" s="237" t="s">
        <v>2</v>
      </c>
      <c r="L4" s="238"/>
      <c r="M4" s="238"/>
      <c r="N4" s="238"/>
      <c r="O4" s="239"/>
      <c r="P4" s="240" t="s">
        <v>3</v>
      </c>
      <c r="Q4" s="163"/>
      <c r="R4" s="163"/>
      <c r="S4" s="163"/>
      <c r="T4" s="163"/>
      <c r="U4" s="241"/>
    </row>
    <row r="5" spans="1:21" ht="13.5" thickBot="1" x14ac:dyDescent="0.25">
      <c r="A5" s="237" t="s">
        <v>4</v>
      </c>
      <c r="B5" s="238"/>
      <c r="C5" s="238"/>
      <c r="D5" s="239"/>
      <c r="E5" s="162" t="s">
        <v>5</v>
      </c>
      <c r="F5" s="163"/>
      <c r="G5" s="163"/>
      <c r="H5" s="163"/>
      <c r="I5" s="163"/>
      <c r="J5" s="164"/>
      <c r="K5" s="237" t="s">
        <v>6</v>
      </c>
      <c r="L5" s="238"/>
      <c r="M5" s="238"/>
      <c r="N5" s="238"/>
      <c r="O5" s="239"/>
      <c r="P5" s="240" t="s">
        <v>7</v>
      </c>
      <c r="Q5" s="163"/>
      <c r="R5" s="163"/>
      <c r="S5" s="163"/>
      <c r="T5" s="163"/>
      <c r="U5" s="241"/>
    </row>
    <row r="6" spans="1:21" ht="13.5" thickBot="1" x14ac:dyDescent="0.25">
      <c r="A6" s="237" t="s">
        <v>8</v>
      </c>
      <c r="B6" s="238"/>
      <c r="C6" s="238"/>
      <c r="D6" s="239"/>
      <c r="E6" s="162" t="s">
        <v>9</v>
      </c>
      <c r="F6" s="163"/>
      <c r="G6" s="163"/>
      <c r="H6" s="163"/>
      <c r="I6" s="163"/>
      <c r="J6" s="164"/>
      <c r="K6" s="237" t="s">
        <v>10</v>
      </c>
      <c r="L6" s="238"/>
      <c r="M6" s="238"/>
      <c r="N6" s="238"/>
      <c r="O6" s="239"/>
      <c r="P6" s="240">
        <v>1.000005</v>
      </c>
      <c r="Q6" s="163"/>
      <c r="R6" s="163"/>
      <c r="S6" s="163"/>
      <c r="T6" s="163"/>
      <c r="U6" s="241"/>
    </row>
    <row r="7" spans="1:21" ht="13.5" thickBot="1" x14ac:dyDescent="0.25">
      <c r="A7" s="237" t="s">
        <v>11</v>
      </c>
      <c r="B7" s="238"/>
      <c r="C7" s="238"/>
      <c r="D7" s="239"/>
      <c r="E7" s="162" t="s">
        <v>12</v>
      </c>
      <c r="F7" s="163"/>
      <c r="G7" s="163"/>
      <c r="H7" s="163"/>
      <c r="I7" s="163"/>
      <c r="J7" s="164"/>
      <c r="K7" s="237" t="s">
        <v>13</v>
      </c>
      <c r="L7" s="238"/>
      <c r="M7" s="238"/>
      <c r="N7" s="238"/>
      <c r="O7" s="239"/>
      <c r="P7" s="240" t="s">
        <v>14</v>
      </c>
      <c r="Q7" s="163"/>
      <c r="R7" s="163"/>
      <c r="S7" s="163"/>
      <c r="T7" s="163"/>
      <c r="U7" s="241"/>
    </row>
    <row r="8" spans="1:21" ht="13.5" thickBot="1" x14ac:dyDescent="0.25">
      <c r="A8" s="237" t="s">
        <v>15</v>
      </c>
      <c r="B8" s="238"/>
      <c r="C8" s="238"/>
      <c r="D8" s="239"/>
      <c r="E8" s="162" t="s">
        <v>16</v>
      </c>
      <c r="F8" s="163"/>
      <c r="G8" s="163"/>
      <c r="H8" s="163"/>
      <c r="I8" s="163"/>
      <c r="J8" s="164"/>
      <c r="K8" s="237" t="s">
        <v>17</v>
      </c>
      <c r="L8" s="238"/>
      <c r="M8" s="238"/>
      <c r="N8" s="238"/>
      <c r="O8" s="239"/>
      <c r="P8" s="240" t="s">
        <v>18</v>
      </c>
      <c r="Q8" s="163"/>
      <c r="R8" s="163"/>
      <c r="S8" s="163"/>
      <c r="T8" s="163"/>
      <c r="U8" s="241"/>
    </row>
    <row r="9" spans="1:21" ht="13.5" thickBot="1" x14ac:dyDescent="0.25">
      <c r="A9" s="237" t="s">
        <v>18</v>
      </c>
      <c r="B9" s="238"/>
      <c r="C9" s="238"/>
      <c r="D9" s="239"/>
      <c r="E9" s="162" t="s">
        <v>136</v>
      </c>
      <c r="F9" s="163"/>
      <c r="G9" s="163"/>
      <c r="H9" s="163"/>
      <c r="I9" s="163"/>
      <c r="J9" s="164"/>
      <c r="K9" s="237" t="s">
        <v>19</v>
      </c>
      <c r="L9" s="238"/>
      <c r="M9" s="238"/>
      <c r="N9" s="238"/>
      <c r="O9" s="239"/>
      <c r="P9" s="240" t="s">
        <v>137</v>
      </c>
      <c r="Q9" s="163"/>
      <c r="R9" s="163"/>
      <c r="S9" s="163"/>
      <c r="T9" s="163"/>
      <c r="U9" s="241"/>
    </row>
    <row r="10" spans="1:21" ht="13.5" thickBot="1" x14ac:dyDescent="0.25">
      <c r="A10" s="237" t="s">
        <v>20</v>
      </c>
      <c r="B10" s="238"/>
      <c r="C10" s="238"/>
      <c r="D10" s="239"/>
      <c r="E10" s="162" t="s">
        <v>138</v>
      </c>
      <c r="F10" s="163"/>
      <c r="G10" s="163"/>
      <c r="H10" s="163"/>
      <c r="I10" s="163"/>
      <c r="J10" s="164"/>
      <c r="K10" s="237" t="s">
        <v>21</v>
      </c>
      <c r="L10" s="238"/>
      <c r="M10" s="238"/>
      <c r="N10" s="238"/>
      <c r="O10" s="239"/>
      <c r="P10" s="240" t="s">
        <v>137</v>
      </c>
      <c r="Q10" s="163"/>
      <c r="R10" s="163"/>
      <c r="S10" s="163"/>
      <c r="T10" s="163"/>
      <c r="U10" s="241"/>
    </row>
    <row r="11" spans="1:21" ht="13.5" thickBot="1" x14ac:dyDescent="0.25">
      <c r="A11" s="237" t="s">
        <v>22</v>
      </c>
      <c r="B11" s="238"/>
      <c r="C11" s="238"/>
      <c r="D11" s="239"/>
      <c r="E11" s="162" t="s">
        <v>139</v>
      </c>
      <c r="F11" s="163"/>
      <c r="G11" s="163"/>
      <c r="H11" s="163"/>
      <c r="I11" s="163"/>
      <c r="J11" s="164"/>
      <c r="K11" s="237" t="s">
        <v>23</v>
      </c>
      <c r="L11" s="238"/>
      <c r="M11" s="238"/>
      <c r="N11" s="238"/>
      <c r="O11" s="239"/>
      <c r="P11" s="240" t="s">
        <v>24</v>
      </c>
      <c r="Q11" s="163"/>
      <c r="R11" s="163"/>
      <c r="S11" s="163"/>
      <c r="T11" s="163"/>
      <c r="U11" s="241"/>
    </row>
    <row r="12" spans="1:21" ht="13.5" thickBot="1" x14ac:dyDescent="0.25">
      <c r="A12" s="237" t="s">
        <v>25</v>
      </c>
      <c r="B12" s="238"/>
      <c r="C12" s="238"/>
      <c r="D12" s="239"/>
      <c r="E12" s="162" t="s">
        <v>1534</v>
      </c>
      <c r="F12" s="163"/>
      <c r="G12" s="163"/>
      <c r="H12" s="163"/>
      <c r="I12" s="163"/>
      <c r="J12" s="164"/>
      <c r="K12" s="237" t="s">
        <v>141</v>
      </c>
      <c r="L12" s="238"/>
      <c r="M12" s="238"/>
      <c r="N12" s="238"/>
      <c r="O12" s="239"/>
      <c r="P12" s="240" t="s">
        <v>977</v>
      </c>
      <c r="Q12" s="163"/>
      <c r="R12" s="163"/>
      <c r="S12" s="163"/>
      <c r="T12" s="163"/>
      <c r="U12" s="241"/>
    </row>
    <row r="13" spans="1:21" ht="13.5" thickBot="1" x14ac:dyDescent="0.25">
      <c r="A13" s="237" t="s">
        <v>26</v>
      </c>
      <c r="B13" s="238"/>
      <c r="C13" s="238"/>
      <c r="D13" s="239"/>
      <c r="E13" s="162" t="s">
        <v>27</v>
      </c>
      <c r="F13" s="163"/>
      <c r="G13" s="163"/>
      <c r="H13" s="163"/>
      <c r="I13" s="163"/>
      <c r="J13" s="164"/>
      <c r="K13" s="237" t="s">
        <v>142</v>
      </c>
      <c r="L13" s="238"/>
      <c r="M13" s="238"/>
      <c r="N13" s="238"/>
      <c r="O13" s="239"/>
      <c r="P13" s="240" t="s">
        <v>978</v>
      </c>
      <c r="Q13" s="163"/>
      <c r="R13" s="163"/>
      <c r="S13" s="163"/>
      <c r="T13" s="163"/>
      <c r="U13" s="241"/>
    </row>
    <row r="14" spans="1:21" ht="13.5" thickBot="1" x14ac:dyDescent="0.25">
      <c r="A14" s="237" t="s">
        <v>28</v>
      </c>
      <c r="B14" s="238"/>
      <c r="C14" s="238"/>
      <c r="D14" s="239"/>
      <c r="E14" s="162" t="s">
        <v>29</v>
      </c>
      <c r="F14" s="163"/>
      <c r="G14" s="163"/>
      <c r="H14" s="163"/>
      <c r="I14" s="163"/>
      <c r="J14" s="164"/>
      <c r="K14" s="237" t="s">
        <v>143</v>
      </c>
      <c r="L14" s="238"/>
      <c r="M14" s="238"/>
      <c r="N14" s="238"/>
      <c r="O14" s="239"/>
      <c r="P14" s="240" t="s">
        <v>977</v>
      </c>
      <c r="Q14" s="163"/>
      <c r="R14" s="163"/>
      <c r="S14" s="163"/>
      <c r="T14" s="163"/>
      <c r="U14" s="241"/>
    </row>
    <row r="15" spans="1:21" ht="13.5" thickBot="1" x14ac:dyDescent="0.25">
      <c r="A15" s="237" t="s">
        <v>30</v>
      </c>
      <c r="B15" s="238"/>
      <c r="C15" s="238"/>
      <c r="D15" s="239"/>
      <c r="E15" s="162" t="s">
        <v>1535</v>
      </c>
      <c r="F15" s="163"/>
      <c r="G15" s="163"/>
      <c r="H15" s="163"/>
      <c r="I15" s="163"/>
      <c r="J15" s="164"/>
      <c r="K15" s="237" t="s">
        <v>31</v>
      </c>
      <c r="L15" s="238"/>
      <c r="M15" s="238"/>
      <c r="N15" s="238"/>
      <c r="O15" s="239"/>
      <c r="P15" s="240" t="s">
        <v>32</v>
      </c>
      <c r="Q15" s="163"/>
      <c r="R15" s="163"/>
      <c r="S15" s="163"/>
      <c r="T15" s="163"/>
      <c r="U15" s="241"/>
    </row>
    <row r="16" spans="1:21" ht="13.5" thickBot="1" x14ac:dyDescent="0.25">
      <c r="A16" s="237" t="s">
        <v>33</v>
      </c>
      <c r="B16" s="238"/>
      <c r="C16" s="238"/>
      <c r="D16" s="239"/>
      <c r="E16" s="162" t="s">
        <v>34</v>
      </c>
      <c r="F16" s="163"/>
      <c r="G16" s="163"/>
      <c r="H16" s="163"/>
      <c r="I16" s="163"/>
      <c r="J16" s="164"/>
      <c r="K16" s="237" t="s">
        <v>35</v>
      </c>
      <c r="L16" s="238"/>
      <c r="M16" s="238"/>
      <c r="N16" s="238"/>
      <c r="O16" s="239"/>
      <c r="P16" s="240" t="s">
        <v>36</v>
      </c>
      <c r="Q16" s="163"/>
      <c r="R16" s="163"/>
      <c r="S16" s="163"/>
      <c r="T16" s="163"/>
      <c r="U16" s="241"/>
    </row>
    <row r="17" spans="1:21" ht="13.5" thickBot="1" x14ac:dyDescent="0.25">
      <c r="A17" s="237" t="s">
        <v>37</v>
      </c>
      <c r="B17" s="238"/>
      <c r="C17" s="238"/>
      <c r="D17" s="239"/>
      <c r="E17" s="162" t="s">
        <v>144</v>
      </c>
      <c r="F17" s="163"/>
      <c r="G17" s="163"/>
      <c r="H17" s="163"/>
      <c r="I17" s="163"/>
      <c r="J17" s="164"/>
      <c r="K17" s="237" t="s">
        <v>38</v>
      </c>
      <c r="L17" s="238"/>
      <c r="M17" s="238"/>
      <c r="N17" s="238"/>
      <c r="O17" s="239"/>
      <c r="P17" s="240" t="s">
        <v>979</v>
      </c>
      <c r="Q17" s="163"/>
      <c r="R17" s="163"/>
      <c r="S17" s="163"/>
      <c r="T17" s="163"/>
      <c r="U17" s="241"/>
    </row>
    <row r="18" spans="1:21" ht="13.5" thickBot="1" x14ac:dyDescent="0.25">
      <c r="A18" s="237" t="s">
        <v>39</v>
      </c>
      <c r="B18" s="238"/>
      <c r="C18" s="238"/>
      <c r="D18" s="239"/>
      <c r="E18" s="162" t="s">
        <v>40</v>
      </c>
      <c r="F18" s="163"/>
      <c r="G18" s="163"/>
      <c r="H18" s="163"/>
      <c r="I18" s="163"/>
      <c r="J18" s="164"/>
      <c r="K18" s="237" t="s">
        <v>41</v>
      </c>
      <c r="L18" s="238"/>
      <c r="M18" s="238"/>
      <c r="N18" s="238"/>
      <c r="O18" s="239"/>
      <c r="P18" s="240" t="s">
        <v>42</v>
      </c>
      <c r="Q18" s="163"/>
      <c r="R18" s="163"/>
      <c r="S18" s="163"/>
      <c r="T18" s="163"/>
      <c r="U18" s="241"/>
    </row>
    <row r="19" spans="1:21" ht="13.5" thickBot="1" x14ac:dyDescent="0.25">
      <c r="A19" s="237" t="s">
        <v>43</v>
      </c>
      <c r="B19" s="238"/>
      <c r="C19" s="238"/>
      <c r="D19" s="239"/>
      <c r="E19" s="162" t="s">
        <v>44</v>
      </c>
      <c r="F19" s="163"/>
      <c r="G19" s="163"/>
      <c r="H19" s="163"/>
      <c r="I19" s="163"/>
      <c r="J19" s="164"/>
      <c r="K19" s="237" t="s">
        <v>45</v>
      </c>
      <c r="L19" s="238"/>
      <c r="M19" s="238"/>
      <c r="N19" s="238"/>
      <c r="O19" s="239"/>
      <c r="P19" s="240" t="s">
        <v>977</v>
      </c>
      <c r="Q19" s="163"/>
      <c r="R19" s="163"/>
      <c r="S19" s="163"/>
      <c r="T19" s="163"/>
      <c r="U19" s="241"/>
    </row>
    <row r="20" spans="1:21" ht="13.5" thickBot="1" x14ac:dyDescent="0.25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5"/>
    </row>
    <row r="21" spans="1:21" x14ac:dyDescent="0.2">
      <c r="A21" s="242" t="s">
        <v>46</v>
      </c>
      <c r="B21" s="243"/>
      <c r="C21" s="243"/>
      <c r="D21" s="244"/>
      <c r="E21" s="245" t="s">
        <v>47</v>
      </c>
      <c r="F21" s="246"/>
      <c r="G21" s="245" t="s">
        <v>48</v>
      </c>
      <c r="H21" s="246"/>
      <c r="I21" s="245" t="s">
        <v>49</v>
      </c>
      <c r="J21" s="246"/>
      <c r="K21" s="245" t="s">
        <v>50</v>
      </c>
      <c r="L21" s="246"/>
      <c r="M21" s="245" t="s">
        <v>51</v>
      </c>
      <c r="N21" s="247"/>
      <c r="O21" s="246"/>
      <c r="P21" s="245" t="s">
        <v>52</v>
      </c>
      <c r="Q21" s="247"/>
      <c r="R21" s="246"/>
      <c r="S21" s="245" t="s">
        <v>53</v>
      </c>
      <c r="T21" s="246"/>
      <c r="U21" s="59" t="s">
        <v>54</v>
      </c>
    </row>
    <row r="22" spans="1:21" ht="13.5" thickBot="1" x14ac:dyDescent="0.25">
      <c r="A22" s="226"/>
      <c r="B22" s="227"/>
      <c r="C22" s="227"/>
      <c r="D22" s="228"/>
      <c r="E22" s="229" t="s">
        <v>55</v>
      </c>
      <c r="F22" s="230"/>
      <c r="G22" s="229" t="s">
        <v>55</v>
      </c>
      <c r="H22" s="230"/>
      <c r="I22" s="229" t="s">
        <v>55</v>
      </c>
      <c r="J22" s="230"/>
      <c r="K22" s="229" t="s">
        <v>55</v>
      </c>
      <c r="L22" s="230"/>
      <c r="M22" s="229" t="s">
        <v>46</v>
      </c>
      <c r="N22" s="231"/>
      <c r="O22" s="230"/>
      <c r="P22" s="229" t="s">
        <v>46</v>
      </c>
      <c r="Q22" s="231"/>
      <c r="R22" s="230"/>
      <c r="S22" s="229" t="s">
        <v>55</v>
      </c>
      <c r="T22" s="230"/>
      <c r="U22" s="60" t="s">
        <v>55</v>
      </c>
    </row>
    <row r="23" spans="1:21" x14ac:dyDescent="0.2">
      <c r="A23" s="232" t="s">
        <v>56</v>
      </c>
      <c r="B23" s="233"/>
      <c r="C23" s="233"/>
      <c r="D23" s="234"/>
      <c r="E23" s="203">
        <v>124.99</v>
      </c>
      <c r="F23" s="235"/>
      <c r="G23" s="203">
        <v>-133.44999999999999</v>
      </c>
      <c r="H23" s="235"/>
      <c r="I23" s="236">
        <v>13520026.380000001</v>
      </c>
      <c r="J23" s="204"/>
      <c r="K23" s="236">
        <v>7184168.6200000001</v>
      </c>
      <c r="L23" s="204"/>
      <c r="M23" s="203" t="s">
        <v>980</v>
      </c>
      <c r="N23" s="201"/>
      <c r="O23" s="202"/>
      <c r="P23" s="203" t="s">
        <v>981</v>
      </c>
      <c r="Q23" s="201"/>
      <c r="R23" s="202"/>
      <c r="S23" s="203">
        <v>1.6E-2</v>
      </c>
      <c r="T23" s="204"/>
      <c r="U23" s="61">
        <v>2.5999999999999999E-2</v>
      </c>
    </row>
    <row r="24" spans="1:21" x14ac:dyDescent="0.2">
      <c r="A24" s="217" t="s">
        <v>57</v>
      </c>
      <c r="B24" s="218"/>
      <c r="C24" s="218"/>
      <c r="D24" s="219"/>
      <c r="E24" s="220" t="s">
        <v>46</v>
      </c>
      <c r="F24" s="221"/>
      <c r="G24" s="222" t="s">
        <v>46</v>
      </c>
      <c r="H24" s="221"/>
      <c r="I24" s="223">
        <v>13520160.66</v>
      </c>
      <c r="J24" s="224"/>
      <c r="K24" s="223">
        <v>7184044.5199999996</v>
      </c>
      <c r="L24" s="224"/>
      <c r="M24" s="200" t="s">
        <v>58</v>
      </c>
      <c r="N24" s="201"/>
      <c r="O24" s="225"/>
      <c r="P24" s="200" t="s">
        <v>59</v>
      </c>
      <c r="Q24" s="201"/>
      <c r="R24" s="202"/>
      <c r="S24" s="203">
        <v>6.0960000000000001</v>
      </c>
      <c r="T24" s="204"/>
      <c r="U24" s="61">
        <v>0.91400000000000003</v>
      </c>
    </row>
    <row r="25" spans="1:21" ht="13.5" thickBot="1" x14ac:dyDescent="0.25">
      <c r="A25" s="205" t="s">
        <v>60</v>
      </c>
      <c r="B25" s="206"/>
      <c r="C25" s="206"/>
      <c r="D25" s="207"/>
      <c r="E25" s="208" t="s">
        <v>46</v>
      </c>
      <c r="F25" s="208"/>
      <c r="G25" s="209" t="s">
        <v>46</v>
      </c>
      <c r="H25" s="210"/>
      <c r="I25" s="211">
        <v>13524526.789999999</v>
      </c>
      <c r="J25" s="212"/>
      <c r="K25" s="211">
        <v>7203331.5099999998</v>
      </c>
      <c r="L25" s="212"/>
      <c r="M25" s="213" t="s">
        <v>61</v>
      </c>
      <c r="N25" s="214"/>
      <c r="O25" s="215"/>
      <c r="P25" s="213" t="s">
        <v>62</v>
      </c>
      <c r="Q25" s="214"/>
      <c r="R25" s="216"/>
      <c r="S25" s="208" t="s">
        <v>46</v>
      </c>
      <c r="T25" s="210"/>
      <c r="U25" s="62" t="s">
        <v>46</v>
      </c>
    </row>
    <row r="26" spans="1:21" ht="13.5" thickBot="1" x14ac:dyDescent="0.25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5"/>
    </row>
    <row r="27" spans="1:21" x14ac:dyDescent="0.2">
      <c r="A27" s="115" t="s">
        <v>63</v>
      </c>
      <c r="B27" s="116" t="s">
        <v>64</v>
      </c>
      <c r="C27" s="196" t="s">
        <v>65</v>
      </c>
      <c r="D27" s="188"/>
      <c r="E27" s="188"/>
      <c r="F27" s="188"/>
      <c r="G27" s="189"/>
      <c r="H27" s="196" t="s">
        <v>66</v>
      </c>
      <c r="I27" s="188"/>
      <c r="J27" s="188"/>
      <c r="K27" s="188"/>
      <c r="L27" s="189"/>
      <c r="M27" s="196" t="s">
        <v>22</v>
      </c>
      <c r="N27" s="188"/>
      <c r="O27" s="188"/>
      <c r="P27" s="188"/>
      <c r="Q27" s="188"/>
      <c r="R27" s="188"/>
      <c r="S27" s="188"/>
      <c r="T27" s="188"/>
      <c r="U27" s="112"/>
    </row>
    <row r="28" spans="1:21" ht="13.5" thickBot="1" x14ac:dyDescent="0.25">
      <c r="A28" s="117" t="s">
        <v>55</v>
      </c>
      <c r="B28" s="117" t="s">
        <v>55</v>
      </c>
      <c r="C28" s="197" t="s">
        <v>46</v>
      </c>
      <c r="D28" s="198"/>
      <c r="E28" s="198"/>
      <c r="F28" s="198"/>
      <c r="G28" s="199"/>
      <c r="H28" s="197" t="s">
        <v>46</v>
      </c>
      <c r="I28" s="198"/>
      <c r="J28" s="198"/>
      <c r="K28" s="198"/>
      <c r="L28" s="199"/>
      <c r="M28" s="197" t="s">
        <v>46</v>
      </c>
      <c r="N28" s="198"/>
      <c r="O28" s="198"/>
      <c r="P28" s="198"/>
      <c r="Q28" s="198"/>
      <c r="R28" s="198"/>
      <c r="S28" s="198"/>
      <c r="T28" s="198"/>
      <c r="U28" s="113"/>
    </row>
    <row r="29" spans="1:21" x14ac:dyDescent="0.2">
      <c r="A29" s="58">
        <v>12.55</v>
      </c>
      <c r="B29" s="58">
        <v>274.33999999999997</v>
      </c>
      <c r="C29" s="162" t="s">
        <v>982</v>
      </c>
      <c r="D29" s="162"/>
      <c r="E29" s="162"/>
      <c r="F29" s="162"/>
      <c r="G29" s="162"/>
      <c r="H29" s="162" t="s">
        <v>983</v>
      </c>
      <c r="I29" s="162"/>
      <c r="J29" s="162"/>
      <c r="K29" s="162"/>
      <c r="L29" s="162"/>
      <c r="M29" s="162" t="s">
        <v>984</v>
      </c>
      <c r="N29" s="162"/>
      <c r="O29" s="162"/>
      <c r="P29" s="162"/>
      <c r="Q29" s="162"/>
      <c r="R29" s="162"/>
      <c r="S29" s="162"/>
      <c r="T29" s="162"/>
      <c r="U29" s="105"/>
    </row>
    <row r="30" spans="1:21" x14ac:dyDescent="0.2">
      <c r="A30" s="58">
        <v>274.33999999999997</v>
      </c>
      <c r="B30" s="58">
        <v>381.31</v>
      </c>
      <c r="C30" s="162" t="s">
        <v>69</v>
      </c>
      <c r="D30" s="162"/>
      <c r="E30" s="162"/>
      <c r="F30" s="162"/>
      <c r="G30" s="162"/>
      <c r="H30" s="162" t="s">
        <v>986</v>
      </c>
      <c r="I30" s="162"/>
      <c r="J30" s="162"/>
      <c r="K30" s="162"/>
      <c r="L30" s="162"/>
      <c r="M30" s="162" t="s">
        <v>984</v>
      </c>
      <c r="N30" s="162"/>
      <c r="O30" s="162"/>
      <c r="P30" s="162"/>
      <c r="Q30" s="162"/>
      <c r="R30" s="162"/>
      <c r="S30" s="162"/>
      <c r="T30" s="162"/>
      <c r="U30" s="105"/>
    </row>
    <row r="31" spans="1:21" x14ac:dyDescent="0.2">
      <c r="A31" s="58">
        <v>381.31</v>
      </c>
      <c r="B31" s="58">
        <v>406.44</v>
      </c>
      <c r="C31" s="162" t="s">
        <v>68</v>
      </c>
      <c r="D31" s="162"/>
      <c r="E31" s="162"/>
      <c r="F31" s="162"/>
      <c r="G31" s="162"/>
      <c r="H31" s="162" t="s">
        <v>985</v>
      </c>
      <c r="I31" s="162"/>
      <c r="J31" s="162"/>
      <c r="K31" s="162"/>
      <c r="L31" s="162"/>
      <c r="M31" s="162" t="s">
        <v>984</v>
      </c>
      <c r="N31" s="162"/>
      <c r="O31" s="162"/>
      <c r="P31" s="162"/>
      <c r="Q31" s="162"/>
      <c r="R31" s="162"/>
      <c r="S31" s="162"/>
      <c r="T31" s="162"/>
      <c r="U31" s="105"/>
    </row>
    <row r="32" spans="1:21" x14ac:dyDescent="0.2">
      <c r="A32" s="58">
        <v>406.44</v>
      </c>
      <c r="B32" s="58">
        <v>1003.6</v>
      </c>
      <c r="C32" s="162" t="s">
        <v>69</v>
      </c>
      <c r="D32" s="162"/>
      <c r="E32" s="162"/>
      <c r="F32" s="162"/>
      <c r="G32" s="162"/>
      <c r="H32" s="162" t="s">
        <v>986</v>
      </c>
      <c r="I32" s="162"/>
      <c r="J32" s="162"/>
      <c r="K32" s="162"/>
      <c r="L32" s="162"/>
      <c r="M32" s="162" t="s">
        <v>984</v>
      </c>
      <c r="N32" s="162"/>
      <c r="O32" s="162"/>
      <c r="P32" s="162"/>
      <c r="Q32" s="162"/>
      <c r="R32" s="162"/>
      <c r="S32" s="162"/>
      <c r="T32" s="162"/>
      <c r="U32" s="105"/>
    </row>
    <row r="33" spans="1:21" x14ac:dyDescent="0.2">
      <c r="A33" s="58">
        <v>1003.6</v>
      </c>
      <c r="B33" s="58">
        <v>1660.81</v>
      </c>
      <c r="C33" s="162" t="s">
        <v>1536</v>
      </c>
      <c r="D33" s="162"/>
      <c r="E33" s="162"/>
      <c r="F33" s="162"/>
      <c r="G33" s="162"/>
      <c r="H33" s="162" t="s">
        <v>1537</v>
      </c>
      <c r="I33" s="162"/>
      <c r="J33" s="162"/>
      <c r="K33" s="162"/>
      <c r="L33" s="162"/>
      <c r="M33" s="162" t="s">
        <v>984</v>
      </c>
      <c r="N33" s="162"/>
      <c r="O33" s="162"/>
      <c r="P33" s="162"/>
      <c r="Q33" s="162"/>
      <c r="R33" s="162"/>
      <c r="S33" s="162"/>
      <c r="T33" s="162"/>
      <c r="U33" s="105"/>
    </row>
    <row r="34" spans="1:21" ht="13.5" thickBot="1" x14ac:dyDescent="0.25">
      <c r="A34" s="58">
        <v>1660.81</v>
      </c>
      <c r="B34" s="58">
        <v>3397.7</v>
      </c>
      <c r="C34" s="162" t="s">
        <v>127</v>
      </c>
      <c r="D34" s="162"/>
      <c r="E34" s="162"/>
      <c r="F34" s="162"/>
      <c r="G34" s="162"/>
      <c r="H34" s="162" t="s">
        <v>46</v>
      </c>
      <c r="I34" s="162"/>
      <c r="J34" s="162"/>
      <c r="K34" s="162"/>
      <c r="L34" s="162"/>
      <c r="M34" s="162" t="s">
        <v>139</v>
      </c>
      <c r="N34" s="162"/>
      <c r="O34" s="162"/>
      <c r="P34" s="162"/>
      <c r="Q34" s="162"/>
      <c r="R34" s="162"/>
      <c r="S34" s="162"/>
      <c r="T34" s="162"/>
      <c r="U34" s="105"/>
    </row>
    <row r="35" spans="1:21" ht="13.5" thickBot="1" x14ac:dyDescent="0.25">
      <c r="A35" s="109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1"/>
    </row>
    <row r="36" spans="1:21" ht="25.5" x14ac:dyDescent="0.2">
      <c r="A36" s="186" t="s">
        <v>70</v>
      </c>
      <c r="B36" s="187"/>
      <c r="C36" s="187"/>
      <c r="D36" s="116" t="s">
        <v>71</v>
      </c>
      <c r="E36" s="116" t="s">
        <v>72</v>
      </c>
      <c r="F36" s="116" t="s">
        <v>73</v>
      </c>
      <c r="G36" s="116" t="s">
        <v>74</v>
      </c>
      <c r="H36" s="116" t="s">
        <v>49</v>
      </c>
      <c r="I36" s="116" t="s">
        <v>50</v>
      </c>
      <c r="J36" s="116" t="s">
        <v>51</v>
      </c>
      <c r="K36" s="116" t="s">
        <v>52</v>
      </c>
      <c r="L36" s="116" t="s">
        <v>75</v>
      </c>
      <c r="M36" s="187" t="s">
        <v>76</v>
      </c>
      <c r="N36" s="188"/>
      <c r="O36" s="188"/>
      <c r="P36" s="188"/>
      <c r="Q36" s="188"/>
      <c r="R36" s="188"/>
      <c r="S36" s="188"/>
      <c r="T36" s="188"/>
      <c r="U36" s="189"/>
    </row>
    <row r="37" spans="1:21" ht="13.5" thickBot="1" x14ac:dyDescent="0.25">
      <c r="A37" s="190"/>
      <c r="B37" s="191"/>
      <c r="C37" s="191"/>
      <c r="D37" s="118" t="s">
        <v>55</v>
      </c>
      <c r="E37" s="118" t="s">
        <v>55</v>
      </c>
      <c r="F37" s="118" t="s">
        <v>55</v>
      </c>
      <c r="G37" s="118" t="s">
        <v>55</v>
      </c>
      <c r="H37" s="118" t="s">
        <v>55</v>
      </c>
      <c r="I37" s="118" t="s">
        <v>55</v>
      </c>
      <c r="J37" s="118"/>
      <c r="K37" s="118"/>
      <c r="L37" s="118"/>
      <c r="M37" s="191"/>
      <c r="N37" s="191"/>
      <c r="O37" s="191"/>
      <c r="P37" s="191"/>
      <c r="Q37" s="191"/>
      <c r="R37" s="191"/>
      <c r="S37" s="191"/>
      <c r="T37" s="191"/>
      <c r="U37" s="192"/>
    </row>
    <row r="38" spans="1:21" x14ac:dyDescent="0.2">
      <c r="A38" s="185" t="s">
        <v>148</v>
      </c>
      <c r="B38" s="185"/>
      <c r="C38" s="185"/>
      <c r="D38" s="58" t="s">
        <v>77</v>
      </c>
      <c r="E38" s="58">
        <v>1111.95</v>
      </c>
      <c r="F38" s="58">
        <v>819.68</v>
      </c>
      <c r="G38" s="58">
        <v>-200.2</v>
      </c>
      <c r="H38" s="58">
        <v>13519820.74</v>
      </c>
      <c r="I38" s="58">
        <v>7184986.96</v>
      </c>
      <c r="J38" s="58" t="s">
        <v>149</v>
      </c>
      <c r="K38" s="58" t="s">
        <v>150</v>
      </c>
      <c r="L38" s="58" t="s">
        <v>78</v>
      </c>
      <c r="M38" s="185" t="s">
        <v>46</v>
      </c>
      <c r="N38" s="185"/>
      <c r="O38" s="185"/>
      <c r="P38" s="185"/>
      <c r="Q38" s="185"/>
      <c r="R38" s="185"/>
      <c r="S38" s="185"/>
      <c r="T38" s="185"/>
      <c r="U38" s="185"/>
    </row>
    <row r="39" spans="1:21" x14ac:dyDescent="0.2">
      <c r="A39" s="185" t="s">
        <v>151</v>
      </c>
      <c r="B39" s="185"/>
      <c r="C39" s="185"/>
      <c r="D39" s="58" t="s">
        <v>77</v>
      </c>
      <c r="E39" s="58">
        <v>1111.95</v>
      </c>
      <c r="F39" s="58">
        <v>870.26</v>
      </c>
      <c r="G39" s="58">
        <v>-286.47000000000003</v>
      </c>
      <c r="H39" s="58">
        <v>13519734.130000001</v>
      </c>
      <c r="I39" s="58">
        <v>7185036.96</v>
      </c>
      <c r="J39" s="58" t="s">
        <v>152</v>
      </c>
      <c r="K39" s="58" t="s">
        <v>153</v>
      </c>
      <c r="L39" s="58" t="s">
        <v>78</v>
      </c>
      <c r="M39" s="185" t="s">
        <v>46</v>
      </c>
      <c r="N39" s="185"/>
      <c r="O39" s="185"/>
      <c r="P39" s="185"/>
      <c r="Q39" s="185"/>
      <c r="R39" s="185"/>
      <c r="S39" s="185"/>
      <c r="T39" s="185"/>
      <c r="U39" s="185"/>
    </row>
    <row r="40" spans="1:21" x14ac:dyDescent="0.2">
      <c r="A40" s="185" t="s">
        <v>154</v>
      </c>
      <c r="B40" s="185"/>
      <c r="C40" s="185"/>
      <c r="D40" s="58" t="s">
        <v>77</v>
      </c>
      <c r="E40" s="58">
        <v>1111.95</v>
      </c>
      <c r="F40" s="58">
        <v>1837.6</v>
      </c>
      <c r="G40" s="58">
        <v>-1936.79</v>
      </c>
      <c r="H40" s="58">
        <v>13518077.42</v>
      </c>
      <c r="I40" s="58">
        <v>7185993.3300000001</v>
      </c>
      <c r="J40" s="58" t="s">
        <v>155</v>
      </c>
      <c r="K40" s="58" t="s">
        <v>156</v>
      </c>
      <c r="L40" s="58" t="s">
        <v>78</v>
      </c>
      <c r="M40" s="185" t="s">
        <v>46</v>
      </c>
      <c r="N40" s="185"/>
      <c r="O40" s="185"/>
      <c r="P40" s="185"/>
      <c r="Q40" s="185"/>
      <c r="R40" s="185"/>
      <c r="S40" s="185"/>
      <c r="T40" s="185"/>
      <c r="U40" s="185"/>
    </row>
    <row r="41" spans="1:21" x14ac:dyDescent="0.2">
      <c r="A41" s="185" t="s">
        <v>157</v>
      </c>
      <c r="B41" s="185"/>
      <c r="C41" s="185"/>
      <c r="D41" s="58" t="s">
        <v>77</v>
      </c>
      <c r="E41" s="58">
        <v>1111.95</v>
      </c>
      <c r="F41" s="58">
        <v>1888.18</v>
      </c>
      <c r="G41" s="58">
        <v>-2023.06</v>
      </c>
      <c r="H41" s="58">
        <v>13517990.810000001</v>
      </c>
      <c r="I41" s="58">
        <v>7186043.3300000001</v>
      </c>
      <c r="J41" s="58" t="s">
        <v>158</v>
      </c>
      <c r="K41" s="58" t="s">
        <v>159</v>
      </c>
      <c r="L41" s="58" t="s">
        <v>78</v>
      </c>
      <c r="M41" s="185" t="s">
        <v>46</v>
      </c>
      <c r="N41" s="185"/>
      <c r="O41" s="185"/>
      <c r="P41" s="185"/>
      <c r="Q41" s="185"/>
      <c r="R41" s="185"/>
      <c r="S41" s="185"/>
      <c r="T41" s="185"/>
      <c r="U41" s="185"/>
    </row>
    <row r="42" spans="1:21" x14ac:dyDescent="0.2">
      <c r="A42" s="185" t="s">
        <v>160</v>
      </c>
      <c r="B42" s="185"/>
      <c r="C42" s="185"/>
      <c r="D42" s="58" t="s">
        <v>77</v>
      </c>
      <c r="E42" s="58">
        <v>1113.95</v>
      </c>
      <c r="F42" s="58">
        <v>870.26</v>
      </c>
      <c r="G42" s="58">
        <v>-286.47000000000003</v>
      </c>
      <c r="H42" s="58">
        <v>13519734.130000001</v>
      </c>
      <c r="I42" s="58">
        <v>7185036.96</v>
      </c>
      <c r="J42" s="58" t="s">
        <v>152</v>
      </c>
      <c r="K42" s="58" t="s">
        <v>153</v>
      </c>
      <c r="L42" s="58" t="s">
        <v>78</v>
      </c>
      <c r="M42" s="185" t="s">
        <v>46</v>
      </c>
      <c r="N42" s="185"/>
      <c r="O42" s="185"/>
      <c r="P42" s="185"/>
      <c r="Q42" s="185"/>
      <c r="R42" s="185"/>
      <c r="S42" s="185"/>
      <c r="T42" s="185"/>
      <c r="U42" s="185"/>
    </row>
    <row r="43" spans="1:21" x14ac:dyDescent="0.2">
      <c r="A43" s="185" t="s">
        <v>161</v>
      </c>
      <c r="B43" s="185"/>
      <c r="C43" s="185"/>
      <c r="D43" s="58">
        <v>3397.7</v>
      </c>
      <c r="E43" s="58">
        <v>1113.95</v>
      </c>
      <c r="F43" s="58">
        <v>1733.83</v>
      </c>
      <c r="G43" s="58">
        <v>-1759.75</v>
      </c>
      <c r="H43" s="58">
        <v>13518255.15</v>
      </c>
      <c r="I43" s="58">
        <v>7185890.7300000004</v>
      </c>
      <c r="J43" s="58" t="s">
        <v>1538</v>
      </c>
      <c r="K43" s="58" t="s">
        <v>1539</v>
      </c>
      <c r="L43" s="58" t="s">
        <v>78</v>
      </c>
      <c r="M43" s="185" t="s">
        <v>46</v>
      </c>
      <c r="N43" s="185"/>
      <c r="O43" s="185"/>
      <c r="P43" s="185"/>
      <c r="Q43" s="185"/>
      <c r="R43" s="185"/>
      <c r="S43" s="185"/>
      <c r="T43" s="185"/>
      <c r="U43" s="185"/>
    </row>
    <row r="44" spans="1:21" x14ac:dyDescent="0.2">
      <c r="A44" s="185" t="s">
        <v>162</v>
      </c>
      <c r="B44" s="185"/>
      <c r="C44" s="185"/>
      <c r="D44" s="58" t="s">
        <v>77</v>
      </c>
      <c r="E44" s="58">
        <v>1697.95</v>
      </c>
      <c r="F44" s="58">
        <v>627.41</v>
      </c>
      <c r="G44" s="58">
        <v>201.81</v>
      </c>
      <c r="H44" s="58">
        <v>13520224.02</v>
      </c>
      <c r="I44" s="58">
        <v>7184797.3600000003</v>
      </c>
      <c r="J44" s="58" t="s">
        <v>163</v>
      </c>
      <c r="K44" s="58" t="s">
        <v>164</v>
      </c>
      <c r="L44" s="58" t="s">
        <v>78</v>
      </c>
      <c r="M44" s="185" t="s">
        <v>46</v>
      </c>
      <c r="N44" s="185"/>
      <c r="O44" s="185"/>
      <c r="P44" s="185"/>
      <c r="Q44" s="185"/>
      <c r="R44" s="185"/>
      <c r="S44" s="185"/>
      <c r="T44" s="185"/>
      <c r="U44" s="185"/>
    </row>
    <row r="45" spans="1:21" ht="13.5" thickBot="1" x14ac:dyDescent="0.25">
      <c r="A45" s="185" t="s">
        <v>165</v>
      </c>
      <c r="B45" s="185"/>
      <c r="C45" s="185"/>
      <c r="D45" s="58" t="s">
        <v>77</v>
      </c>
      <c r="E45" s="58">
        <v>1697.95</v>
      </c>
      <c r="F45" s="58">
        <v>1921.52</v>
      </c>
      <c r="G45" s="58">
        <v>960.34</v>
      </c>
      <c r="H45" s="58">
        <v>13520973.939999999</v>
      </c>
      <c r="I45" s="58">
        <v>7186096.4800000004</v>
      </c>
      <c r="J45" s="58" t="s">
        <v>166</v>
      </c>
      <c r="K45" s="58" t="s">
        <v>167</v>
      </c>
      <c r="L45" s="58" t="s">
        <v>78</v>
      </c>
      <c r="M45" s="185" t="s">
        <v>46</v>
      </c>
      <c r="N45" s="185"/>
      <c r="O45" s="185"/>
      <c r="P45" s="185"/>
      <c r="Q45" s="185"/>
      <c r="R45" s="185"/>
      <c r="S45" s="185"/>
      <c r="T45" s="185"/>
      <c r="U45" s="185"/>
    </row>
    <row r="46" spans="1:21" ht="13.5" thickBot="1" x14ac:dyDescent="0.25">
      <c r="A46" s="109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1"/>
    </row>
    <row r="47" spans="1:21" ht="25.5" x14ac:dyDescent="0.2">
      <c r="A47" s="186" t="s">
        <v>79</v>
      </c>
      <c r="B47" s="187"/>
      <c r="C47" s="187"/>
      <c r="D47" s="187"/>
      <c r="E47" s="116" t="s">
        <v>63</v>
      </c>
      <c r="F47" s="116" t="s">
        <v>64</v>
      </c>
      <c r="G47" s="116" t="s">
        <v>80</v>
      </c>
      <c r="H47" s="116" t="s">
        <v>81</v>
      </c>
      <c r="I47" s="116" t="s">
        <v>82</v>
      </c>
      <c r="J47" s="116" t="s">
        <v>83</v>
      </c>
      <c r="K47" s="116" t="s">
        <v>84</v>
      </c>
      <c r="L47" s="116" t="s">
        <v>85</v>
      </c>
      <c r="M47" s="116" t="s">
        <v>86</v>
      </c>
      <c r="N47" s="187" t="s">
        <v>22</v>
      </c>
      <c r="O47" s="188"/>
      <c r="P47" s="188"/>
      <c r="Q47" s="188"/>
      <c r="R47" s="188"/>
      <c r="S47" s="188"/>
      <c r="T47" s="188"/>
      <c r="U47" s="189"/>
    </row>
    <row r="48" spans="1:21" ht="13.5" thickBot="1" x14ac:dyDescent="0.25">
      <c r="A48" s="190"/>
      <c r="B48" s="191"/>
      <c r="C48" s="191"/>
      <c r="D48" s="191"/>
      <c r="E48" s="118" t="s">
        <v>55</v>
      </c>
      <c r="F48" s="118" t="s">
        <v>55</v>
      </c>
      <c r="G48" s="118" t="s">
        <v>55</v>
      </c>
      <c r="H48" s="118" t="s">
        <v>55</v>
      </c>
      <c r="I48" s="118" t="s">
        <v>55</v>
      </c>
      <c r="J48" s="118" t="s">
        <v>55</v>
      </c>
      <c r="K48" s="118" t="s">
        <v>55</v>
      </c>
      <c r="L48" s="118" t="s">
        <v>55</v>
      </c>
      <c r="M48" s="118" t="s">
        <v>55</v>
      </c>
      <c r="N48" s="191"/>
      <c r="O48" s="191"/>
      <c r="P48" s="191"/>
      <c r="Q48" s="191"/>
      <c r="R48" s="191"/>
      <c r="S48" s="191"/>
      <c r="T48" s="191"/>
      <c r="U48" s="192"/>
    </row>
    <row r="49" spans="1:21" x14ac:dyDescent="0.2">
      <c r="A49" s="185" t="s">
        <v>87</v>
      </c>
      <c r="B49" s="185"/>
      <c r="C49" s="185"/>
      <c r="D49" s="185"/>
      <c r="E49" s="58">
        <v>0</v>
      </c>
      <c r="F49" s="58">
        <v>290</v>
      </c>
      <c r="G49" s="58">
        <v>290</v>
      </c>
      <c r="H49" s="58">
        <v>0</v>
      </c>
      <c r="I49" s="58">
        <v>290</v>
      </c>
      <c r="J49" s="58">
        <v>0</v>
      </c>
      <c r="K49" s="58">
        <v>0</v>
      </c>
      <c r="L49" s="58">
        <v>-0.05</v>
      </c>
      <c r="M49" s="114">
        <v>0.5</v>
      </c>
      <c r="N49" s="185" t="s">
        <v>139</v>
      </c>
      <c r="O49" s="185"/>
      <c r="P49" s="185"/>
      <c r="Q49" s="185"/>
      <c r="R49" s="185"/>
      <c r="S49" s="185"/>
      <c r="T49" s="185"/>
      <c r="U49" s="185"/>
    </row>
    <row r="50" spans="1:21" x14ac:dyDescent="0.2">
      <c r="A50" s="185" t="s">
        <v>88</v>
      </c>
      <c r="B50" s="185"/>
      <c r="C50" s="185"/>
      <c r="D50" s="185"/>
      <c r="E50" s="58">
        <v>0</v>
      </c>
      <c r="F50" s="58">
        <v>290</v>
      </c>
      <c r="G50" s="58">
        <v>290</v>
      </c>
      <c r="H50" s="58">
        <v>0</v>
      </c>
      <c r="I50" s="58">
        <v>290</v>
      </c>
      <c r="J50" s="58">
        <v>0</v>
      </c>
      <c r="K50" s="58">
        <v>0</v>
      </c>
      <c r="L50" s="58">
        <v>-0.05</v>
      </c>
      <c r="M50" s="114">
        <v>0.5</v>
      </c>
      <c r="N50" s="185" t="s">
        <v>139</v>
      </c>
      <c r="O50" s="185"/>
      <c r="P50" s="185"/>
      <c r="Q50" s="185"/>
      <c r="R50" s="185"/>
      <c r="S50" s="185"/>
      <c r="T50" s="185"/>
      <c r="U50" s="185"/>
    </row>
    <row r="51" spans="1:21" x14ac:dyDescent="0.2">
      <c r="A51" s="185" t="s">
        <v>89</v>
      </c>
      <c r="B51" s="185"/>
      <c r="C51" s="185"/>
      <c r="D51" s="185"/>
      <c r="E51" s="58">
        <v>302.56</v>
      </c>
      <c r="F51" s="58">
        <v>1018.02</v>
      </c>
      <c r="G51" s="58">
        <v>715.46</v>
      </c>
      <c r="H51" s="58">
        <v>302.56</v>
      </c>
      <c r="I51" s="58">
        <v>865</v>
      </c>
      <c r="J51" s="58">
        <v>-0.04</v>
      </c>
      <c r="K51" s="58">
        <v>0.59</v>
      </c>
      <c r="L51" s="58">
        <v>376.08</v>
      </c>
      <c r="M51" s="114">
        <v>-1.26</v>
      </c>
      <c r="N51" s="185" t="s">
        <v>139</v>
      </c>
      <c r="O51" s="185"/>
      <c r="P51" s="185"/>
      <c r="Q51" s="185"/>
      <c r="R51" s="185"/>
      <c r="S51" s="185"/>
      <c r="T51" s="185"/>
      <c r="U51" s="185"/>
    </row>
    <row r="52" spans="1:21" x14ac:dyDescent="0.2">
      <c r="A52" s="185" t="s">
        <v>90</v>
      </c>
      <c r="B52" s="185"/>
      <c r="C52" s="185"/>
      <c r="D52" s="185"/>
      <c r="E52" s="58">
        <v>0</v>
      </c>
      <c r="F52" s="58">
        <v>1018.02</v>
      </c>
      <c r="G52" s="58">
        <v>1018.02</v>
      </c>
      <c r="H52" s="58">
        <v>0</v>
      </c>
      <c r="I52" s="58">
        <v>865</v>
      </c>
      <c r="J52" s="58">
        <v>0</v>
      </c>
      <c r="K52" s="58">
        <v>0</v>
      </c>
      <c r="L52" s="58">
        <v>376.08</v>
      </c>
      <c r="M52" s="114">
        <v>-1.26</v>
      </c>
      <c r="N52" s="185" t="s">
        <v>139</v>
      </c>
      <c r="O52" s="185"/>
      <c r="P52" s="185"/>
      <c r="Q52" s="185"/>
      <c r="R52" s="185"/>
      <c r="S52" s="185"/>
      <c r="T52" s="185"/>
      <c r="U52" s="185"/>
    </row>
    <row r="53" spans="1:21" x14ac:dyDescent="0.2">
      <c r="A53" s="185" t="s">
        <v>91</v>
      </c>
      <c r="B53" s="185"/>
      <c r="C53" s="185"/>
      <c r="D53" s="185"/>
      <c r="E53" s="58">
        <v>1018.02</v>
      </c>
      <c r="F53" s="58">
        <v>1684.06</v>
      </c>
      <c r="G53" s="58">
        <v>666.04</v>
      </c>
      <c r="H53" s="58">
        <v>865</v>
      </c>
      <c r="I53" s="58">
        <v>1114.6500000000001</v>
      </c>
      <c r="J53" s="58">
        <v>376.08</v>
      </c>
      <c r="K53" s="58">
        <v>-1.26</v>
      </c>
      <c r="L53" s="58">
        <v>866.69</v>
      </c>
      <c r="M53" s="114">
        <v>-281.70999999999998</v>
      </c>
      <c r="N53" s="185" t="s">
        <v>139</v>
      </c>
      <c r="O53" s="185"/>
      <c r="P53" s="185"/>
      <c r="Q53" s="185"/>
      <c r="R53" s="185"/>
      <c r="S53" s="185"/>
      <c r="T53" s="185"/>
      <c r="U53" s="185"/>
    </row>
    <row r="54" spans="1:21" x14ac:dyDescent="0.2">
      <c r="A54" s="185" t="s">
        <v>119</v>
      </c>
      <c r="B54" s="185"/>
      <c r="C54" s="185"/>
      <c r="D54" s="185"/>
      <c r="E54" s="58">
        <v>0</v>
      </c>
      <c r="F54" s="58">
        <v>1684.06</v>
      </c>
      <c r="G54" s="58">
        <v>1684.06</v>
      </c>
      <c r="H54" s="58">
        <v>0</v>
      </c>
      <c r="I54" s="58">
        <v>1114.6500000000001</v>
      </c>
      <c r="J54" s="58">
        <v>0</v>
      </c>
      <c r="K54" s="58">
        <v>0</v>
      </c>
      <c r="L54" s="58">
        <v>866.69</v>
      </c>
      <c r="M54" s="114">
        <v>-281.70999999999998</v>
      </c>
      <c r="N54" s="185" t="s">
        <v>139</v>
      </c>
      <c r="O54" s="185"/>
      <c r="P54" s="185"/>
      <c r="Q54" s="185"/>
      <c r="R54" s="185"/>
      <c r="S54" s="185"/>
      <c r="T54" s="185"/>
      <c r="U54" s="185"/>
    </row>
    <row r="55" spans="1:21" ht="13.5" thickBot="1" x14ac:dyDescent="0.25">
      <c r="A55" s="185" t="s">
        <v>120</v>
      </c>
      <c r="B55" s="185"/>
      <c r="C55" s="185"/>
      <c r="D55" s="185"/>
      <c r="E55" s="58">
        <v>1684.06</v>
      </c>
      <c r="F55" s="58">
        <v>3397.7</v>
      </c>
      <c r="G55" s="58">
        <v>1713.64</v>
      </c>
      <c r="H55" s="58">
        <v>1114.6500000000001</v>
      </c>
      <c r="I55" s="58">
        <v>1113.95</v>
      </c>
      <c r="J55" s="58">
        <v>866.69</v>
      </c>
      <c r="K55" s="58">
        <v>-281.70999999999998</v>
      </c>
      <c r="L55" s="58">
        <v>1733.83</v>
      </c>
      <c r="M55" s="114">
        <v>-1759.75</v>
      </c>
      <c r="N55" s="185" t="s">
        <v>139</v>
      </c>
      <c r="O55" s="185"/>
      <c r="P55" s="185"/>
      <c r="Q55" s="185"/>
      <c r="R55" s="185"/>
      <c r="S55" s="185"/>
      <c r="T55" s="185"/>
      <c r="U55" s="185"/>
    </row>
    <row r="56" spans="1:21" ht="13.5" thickBot="1" x14ac:dyDescent="0.25">
      <c r="A56" s="109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1"/>
    </row>
    <row r="57" spans="1:21" ht="25.5" x14ac:dyDescent="0.2">
      <c r="A57" s="115" t="s">
        <v>71</v>
      </c>
      <c r="B57" s="116" t="s">
        <v>92</v>
      </c>
      <c r="C57" s="116" t="s">
        <v>93</v>
      </c>
      <c r="D57" s="116" t="s">
        <v>72</v>
      </c>
      <c r="E57" s="116" t="s">
        <v>94</v>
      </c>
      <c r="F57" s="116" t="s">
        <v>73</v>
      </c>
      <c r="G57" s="116" t="s">
        <v>74</v>
      </c>
      <c r="H57" s="116" t="s">
        <v>49</v>
      </c>
      <c r="I57" s="116" t="s">
        <v>50</v>
      </c>
      <c r="J57" s="116" t="s">
        <v>51</v>
      </c>
      <c r="K57" s="116" t="s">
        <v>52</v>
      </c>
      <c r="L57" s="116" t="s">
        <v>95</v>
      </c>
      <c r="M57" s="116" t="s">
        <v>96</v>
      </c>
      <c r="N57" s="116" t="s">
        <v>97</v>
      </c>
      <c r="O57" s="116" t="s">
        <v>98</v>
      </c>
      <c r="P57" s="116" t="s">
        <v>99</v>
      </c>
      <c r="Q57" s="116" t="s">
        <v>100</v>
      </c>
      <c r="R57" s="116" t="s">
        <v>101</v>
      </c>
      <c r="S57" s="116" t="s">
        <v>102</v>
      </c>
      <c r="T57" s="116" t="s">
        <v>103</v>
      </c>
      <c r="U57" s="63" t="s">
        <v>104</v>
      </c>
    </row>
    <row r="58" spans="1:21" ht="13.5" thickBot="1" x14ac:dyDescent="0.25">
      <c r="A58" s="117" t="s">
        <v>55</v>
      </c>
      <c r="B58" s="118" t="s">
        <v>105</v>
      </c>
      <c r="C58" s="118" t="s">
        <v>105</v>
      </c>
      <c r="D58" s="118" t="s">
        <v>55</v>
      </c>
      <c r="E58" s="118" t="s">
        <v>55</v>
      </c>
      <c r="F58" s="118" t="s">
        <v>55</v>
      </c>
      <c r="G58" s="118" t="s">
        <v>55</v>
      </c>
      <c r="H58" s="118" t="s">
        <v>55</v>
      </c>
      <c r="I58" s="118" t="s">
        <v>55</v>
      </c>
      <c r="J58" s="118"/>
      <c r="K58" s="118"/>
      <c r="L58" s="118" t="s">
        <v>106</v>
      </c>
      <c r="M58" s="118" t="s">
        <v>105</v>
      </c>
      <c r="N58" s="118" t="s">
        <v>106</v>
      </c>
      <c r="O58" s="118" t="s">
        <v>106</v>
      </c>
      <c r="P58" s="118" t="s">
        <v>55</v>
      </c>
      <c r="Q58" s="118" t="s">
        <v>55</v>
      </c>
      <c r="R58" s="118" t="s">
        <v>55</v>
      </c>
      <c r="S58" s="118" t="s">
        <v>55</v>
      </c>
      <c r="T58" s="118" t="s">
        <v>105</v>
      </c>
      <c r="U58" s="119"/>
    </row>
    <row r="59" spans="1:21" x14ac:dyDescent="0.2">
      <c r="A59" s="58">
        <v>0</v>
      </c>
      <c r="B59" s="58">
        <v>0</v>
      </c>
      <c r="C59" s="58">
        <v>274.77999999999997</v>
      </c>
      <c r="D59" s="58">
        <v>0</v>
      </c>
      <c r="E59" s="58">
        <v>-84.95</v>
      </c>
      <c r="F59" s="58">
        <v>0</v>
      </c>
      <c r="G59" s="58">
        <v>0</v>
      </c>
      <c r="H59" s="58">
        <v>13520026.380000001</v>
      </c>
      <c r="I59" s="58">
        <v>7184168.6200000001</v>
      </c>
      <c r="J59" s="58" t="s">
        <v>980</v>
      </c>
      <c r="K59" s="58" t="s">
        <v>981</v>
      </c>
      <c r="L59" s="58">
        <v>0</v>
      </c>
      <c r="M59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114" t="s">
        <v>46</v>
      </c>
    </row>
    <row r="60" spans="1:21" x14ac:dyDescent="0.2">
      <c r="A60" s="58">
        <v>52.31</v>
      </c>
      <c r="B60" s="58">
        <v>0.06</v>
      </c>
      <c r="C60" s="58">
        <v>274.77999999999997</v>
      </c>
      <c r="D60" s="58">
        <v>52.31</v>
      </c>
      <c r="E60" s="58">
        <v>-32.64</v>
      </c>
      <c r="F60" s="58">
        <v>0</v>
      </c>
      <c r="G60" s="58">
        <v>-0.03</v>
      </c>
      <c r="H60" s="58">
        <v>13520026.35</v>
      </c>
      <c r="I60" s="58">
        <v>7184168.6200000001</v>
      </c>
      <c r="J60" s="58" t="s">
        <v>990</v>
      </c>
      <c r="K60" s="58" t="s">
        <v>991</v>
      </c>
      <c r="L60" s="58">
        <v>0.01</v>
      </c>
      <c r="M60">
        <v>-101.28</v>
      </c>
      <c r="N60" s="58">
        <v>0.01</v>
      </c>
      <c r="O60" s="58">
        <v>0</v>
      </c>
      <c r="P60" s="58">
        <v>0.02</v>
      </c>
      <c r="Q60" s="58">
        <v>17.010000000000002</v>
      </c>
      <c r="R60" s="58">
        <v>17.010000000000002</v>
      </c>
      <c r="S60" s="58">
        <v>2.73</v>
      </c>
      <c r="T60" s="58">
        <v>237.62799999999999</v>
      </c>
      <c r="U60" s="114" t="s">
        <v>46</v>
      </c>
    </row>
    <row r="61" spans="1:21" x14ac:dyDescent="0.2">
      <c r="A61" s="58">
        <v>76.56</v>
      </c>
      <c r="B61" s="58">
        <v>0.08</v>
      </c>
      <c r="C61" s="58">
        <v>220.85</v>
      </c>
      <c r="D61" s="58">
        <v>76.56</v>
      </c>
      <c r="E61" s="58">
        <v>-8.39</v>
      </c>
      <c r="F61" s="58">
        <v>-0.01</v>
      </c>
      <c r="G61" s="58">
        <v>-0.05</v>
      </c>
      <c r="H61" s="58">
        <v>13520026.33</v>
      </c>
      <c r="I61" s="58">
        <v>7184168.6100000003</v>
      </c>
      <c r="J61" s="58" t="s">
        <v>992</v>
      </c>
      <c r="K61" s="58" t="s">
        <v>993</v>
      </c>
      <c r="L61" s="58">
        <v>0.03</v>
      </c>
      <c r="M61">
        <v>-75.596999999999994</v>
      </c>
      <c r="N61" s="58">
        <v>0.01</v>
      </c>
      <c r="O61" s="58">
        <v>-22.24</v>
      </c>
      <c r="P61" s="58">
        <v>0.03</v>
      </c>
      <c r="Q61" s="58">
        <v>17.010000000000002</v>
      </c>
      <c r="R61" s="58">
        <v>17.010000000000002</v>
      </c>
      <c r="S61" s="58">
        <v>2.74</v>
      </c>
      <c r="T61" s="58">
        <v>233.10300000000001</v>
      </c>
      <c r="U61" s="114" t="s">
        <v>46</v>
      </c>
    </row>
    <row r="62" spans="1:21" x14ac:dyDescent="0.2">
      <c r="A62" s="58">
        <v>101.85</v>
      </c>
      <c r="B62" s="58">
        <v>0.13</v>
      </c>
      <c r="C62" s="58">
        <v>181.84</v>
      </c>
      <c r="D62" s="58">
        <v>101.85</v>
      </c>
      <c r="E62" s="58">
        <v>16.899999999999999</v>
      </c>
      <c r="F62" s="58">
        <v>-0.05</v>
      </c>
      <c r="G62" s="58">
        <v>-0.06</v>
      </c>
      <c r="H62" s="58">
        <v>13520026.32</v>
      </c>
      <c r="I62" s="58">
        <v>7184168.5700000003</v>
      </c>
      <c r="J62" s="58" t="s">
        <v>994</v>
      </c>
      <c r="K62" s="58" t="s">
        <v>995</v>
      </c>
      <c r="L62" s="58">
        <v>0.03</v>
      </c>
      <c r="M62">
        <v>-127.86499999999999</v>
      </c>
      <c r="N62" s="58">
        <v>0.02</v>
      </c>
      <c r="O62" s="58">
        <v>-15.43</v>
      </c>
      <c r="P62" s="58">
        <v>0.01</v>
      </c>
      <c r="Q62" s="58">
        <v>17.010000000000002</v>
      </c>
      <c r="R62" s="58">
        <v>17.010000000000002</v>
      </c>
      <c r="S62" s="58">
        <v>2.74</v>
      </c>
      <c r="T62" s="58">
        <v>224.72800000000001</v>
      </c>
      <c r="U62" s="114" t="s">
        <v>46</v>
      </c>
    </row>
    <row r="63" spans="1:21" x14ac:dyDescent="0.2">
      <c r="A63" s="58">
        <v>126.14</v>
      </c>
      <c r="B63" s="58">
        <v>0.13</v>
      </c>
      <c r="C63" s="58">
        <v>106.11</v>
      </c>
      <c r="D63" s="58">
        <v>126.14</v>
      </c>
      <c r="E63" s="58">
        <v>41.19</v>
      </c>
      <c r="F63" s="58">
        <v>-0.09</v>
      </c>
      <c r="G63" s="58">
        <v>-0.04</v>
      </c>
      <c r="H63" s="58">
        <v>13520026.34</v>
      </c>
      <c r="I63" s="58">
        <v>7184168.5300000003</v>
      </c>
      <c r="J63" s="58" t="s">
        <v>996</v>
      </c>
      <c r="K63" s="58" t="s">
        <v>997</v>
      </c>
      <c r="L63" s="58">
        <v>7.0000000000000007E-2</v>
      </c>
      <c r="M63">
        <v>127.47</v>
      </c>
      <c r="N63" s="58">
        <v>0</v>
      </c>
      <c r="O63" s="58">
        <v>-31.18</v>
      </c>
      <c r="P63" s="58">
        <v>-0.03</v>
      </c>
      <c r="Q63" s="58">
        <v>17.02</v>
      </c>
      <c r="R63" s="58">
        <v>17.02</v>
      </c>
      <c r="S63" s="58">
        <v>2.74</v>
      </c>
      <c r="T63" s="58">
        <v>36.956000000000003</v>
      </c>
      <c r="U63" s="114" t="s">
        <v>46</v>
      </c>
    </row>
    <row r="64" spans="1:21" x14ac:dyDescent="0.2">
      <c r="A64" s="58">
        <v>151.44999999999999</v>
      </c>
      <c r="B64" s="58">
        <v>0.13</v>
      </c>
      <c r="C64" s="58">
        <v>181.05</v>
      </c>
      <c r="D64" s="58">
        <v>151.44999999999999</v>
      </c>
      <c r="E64" s="58">
        <v>66.5</v>
      </c>
      <c r="F64" s="58">
        <v>-0.12</v>
      </c>
      <c r="G64" s="58">
        <v>-0.01</v>
      </c>
      <c r="H64" s="58">
        <v>13520026.369999999</v>
      </c>
      <c r="I64" s="58">
        <v>7184168.5</v>
      </c>
      <c r="J64" s="58" t="s">
        <v>998</v>
      </c>
      <c r="K64" s="58" t="s">
        <v>999</v>
      </c>
      <c r="L64" s="58">
        <v>0.06</v>
      </c>
      <c r="M64">
        <v>-154.958</v>
      </c>
      <c r="N64" s="58">
        <v>0</v>
      </c>
      <c r="O64" s="58">
        <v>29.61</v>
      </c>
      <c r="P64" s="58">
        <v>-0.08</v>
      </c>
      <c r="Q64" s="58">
        <v>17.02</v>
      </c>
      <c r="R64" s="58">
        <v>17.02</v>
      </c>
      <c r="S64" s="58">
        <v>2.74</v>
      </c>
      <c r="T64" s="58">
        <v>209.08199999999999</v>
      </c>
      <c r="U64" s="114" t="s">
        <v>46</v>
      </c>
    </row>
    <row r="65" spans="1:21" x14ac:dyDescent="0.2">
      <c r="A65" s="58">
        <v>176</v>
      </c>
      <c r="B65" s="58">
        <v>0.06</v>
      </c>
      <c r="C65" s="58">
        <v>92.6</v>
      </c>
      <c r="D65" s="58">
        <v>176</v>
      </c>
      <c r="E65" s="58">
        <v>91.05</v>
      </c>
      <c r="F65" s="58">
        <v>-0.15</v>
      </c>
      <c r="G65" s="58">
        <v>0</v>
      </c>
      <c r="H65" s="58">
        <v>13520026.380000001</v>
      </c>
      <c r="I65" s="58">
        <v>7184168.4699999997</v>
      </c>
      <c r="J65" s="58" t="s">
        <v>1000</v>
      </c>
      <c r="K65" s="58" t="s">
        <v>1001</v>
      </c>
      <c r="L65" s="58">
        <v>0.06</v>
      </c>
      <c r="M65">
        <v>102.584</v>
      </c>
      <c r="N65" s="58">
        <v>-0.03</v>
      </c>
      <c r="O65" s="58">
        <v>-36.03</v>
      </c>
      <c r="P65" s="58">
        <v>-0.11</v>
      </c>
      <c r="Q65" s="58">
        <v>17.03</v>
      </c>
      <c r="R65" s="58">
        <v>17.03</v>
      </c>
      <c r="S65" s="58">
        <v>2.75</v>
      </c>
      <c r="T65" s="58">
        <v>22.657</v>
      </c>
      <c r="U65" s="114" t="s">
        <v>46</v>
      </c>
    </row>
    <row r="66" spans="1:21" x14ac:dyDescent="0.2">
      <c r="A66" s="58">
        <v>200.7</v>
      </c>
      <c r="B66" s="58">
        <v>0.11</v>
      </c>
      <c r="C66" s="58">
        <v>163.02000000000001</v>
      </c>
      <c r="D66" s="58">
        <v>200.7</v>
      </c>
      <c r="E66" s="58">
        <v>115.75</v>
      </c>
      <c r="F66" s="58">
        <v>-0.18</v>
      </c>
      <c r="G66" s="58">
        <v>0.02</v>
      </c>
      <c r="H66" s="58">
        <v>13520026.4</v>
      </c>
      <c r="I66" s="58">
        <v>7184168.4500000002</v>
      </c>
      <c r="J66" s="58" t="s">
        <v>1002</v>
      </c>
      <c r="K66" s="58" t="s">
        <v>1003</v>
      </c>
      <c r="L66" s="58">
        <v>0.04</v>
      </c>
      <c r="M66">
        <v>-116.93899999999999</v>
      </c>
      <c r="N66" s="58">
        <v>0.02</v>
      </c>
      <c r="O66" s="58">
        <v>28.51</v>
      </c>
      <c r="P66" s="58">
        <v>-0.14000000000000001</v>
      </c>
      <c r="Q66" s="58">
        <v>17.03</v>
      </c>
      <c r="R66" s="58">
        <v>17.03</v>
      </c>
      <c r="S66" s="58">
        <v>2.75</v>
      </c>
      <c r="T66" s="58">
        <v>195.98599999999999</v>
      </c>
      <c r="U66" s="114" t="s">
        <v>46</v>
      </c>
    </row>
    <row r="67" spans="1:21" x14ac:dyDescent="0.2">
      <c r="A67" s="58">
        <v>225.9</v>
      </c>
      <c r="B67" s="58">
        <v>0.37</v>
      </c>
      <c r="C67" s="58">
        <v>61.45</v>
      </c>
      <c r="D67" s="58">
        <v>225.9</v>
      </c>
      <c r="E67" s="58">
        <v>140.94999999999999</v>
      </c>
      <c r="F67" s="58">
        <v>-0.16</v>
      </c>
      <c r="G67" s="58">
        <v>0.1</v>
      </c>
      <c r="H67" s="58">
        <v>13520026.48</v>
      </c>
      <c r="I67" s="58">
        <v>7184168.46</v>
      </c>
      <c r="J67" s="58" t="s">
        <v>1004</v>
      </c>
      <c r="K67" s="58" t="s">
        <v>1005</v>
      </c>
      <c r="L67" s="58">
        <v>0.16</v>
      </c>
      <c r="M67">
        <v>164.226</v>
      </c>
      <c r="N67" s="58">
        <v>0.1</v>
      </c>
      <c r="O67" s="58">
        <v>-40.31</v>
      </c>
      <c r="P67" s="58">
        <v>-0.18</v>
      </c>
      <c r="Q67" s="58">
        <v>17.04</v>
      </c>
      <c r="R67" s="58">
        <v>17.04</v>
      </c>
      <c r="S67" s="58">
        <v>2.76</v>
      </c>
      <c r="T67" s="58">
        <v>11.007999999999999</v>
      </c>
      <c r="U67" s="114" t="s">
        <v>46</v>
      </c>
    </row>
    <row r="68" spans="1:21" x14ac:dyDescent="0.2">
      <c r="A68" s="58">
        <v>251.54</v>
      </c>
      <c r="B68" s="58">
        <v>0.28999999999999998</v>
      </c>
      <c r="C68" s="58">
        <v>65.97</v>
      </c>
      <c r="D68" s="58">
        <v>251.54</v>
      </c>
      <c r="E68" s="58">
        <v>166.59</v>
      </c>
      <c r="F68" s="58">
        <v>-0.09</v>
      </c>
      <c r="G68" s="58">
        <v>0.23</v>
      </c>
      <c r="H68" s="58">
        <v>13520026.609999999</v>
      </c>
      <c r="I68" s="58">
        <v>7184168.5300000003</v>
      </c>
      <c r="J68" s="58" t="s">
        <v>1006</v>
      </c>
      <c r="K68" s="58" t="s">
        <v>1007</v>
      </c>
      <c r="L68" s="58">
        <v>0.03</v>
      </c>
      <c r="M68">
        <v>45.186</v>
      </c>
      <c r="N68" s="58">
        <v>-0.03</v>
      </c>
      <c r="O68" s="58">
        <v>1.76</v>
      </c>
      <c r="P68" s="58">
        <v>-0.23</v>
      </c>
      <c r="Q68" s="58">
        <v>17.05</v>
      </c>
      <c r="R68" s="58">
        <v>17.05</v>
      </c>
      <c r="S68" s="58">
        <v>2.76</v>
      </c>
      <c r="T68" s="58">
        <v>3.1869999999999998</v>
      </c>
      <c r="U68" s="114" t="s">
        <v>46</v>
      </c>
    </row>
    <row r="69" spans="1:21" x14ac:dyDescent="0.2">
      <c r="A69" s="58">
        <v>274.33999999999997</v>
      </c>
      <c r="B69" s="58">
        <v>0.46</v>
      </c>
      <c r="C69" s="58">
        <v>84.59</v>
      </c>
      <c r="D69" s="58">
        <v>274.33999999999997</v>
      </c>
      <c r="E69" s="58">
        <v>189.39</v>
      </c>
      <c r="F69" s="58">
        <v>-0.06</v>
      </c>
      <c r="G69" s="58">
        <v>0.38</v>
      </c>
      <c r="H69" s="58">
        <v>13520026.76</v>
      </c>
      <c r="I69" s="58">
        <v>7184168.5599999996</v>
      </c>
      <c r="J69" s="58" t="s">
        <v>1008</v>
      </c>
      <c r="K69" s="58" t="s">
        <v>171</v>
      </c>
      <c r="L69" s="58">
        <v>0.09</v>
      </c>
      <c r="M69">
        <v>168.93299999999999</v>
      </c>
      <c r="N69" s="58">
        <v>7.0000000000000007E-2</v>
      </c>
      <c r="O69" s="58">
        <v>8.17</v>
      </c>
      <c r="P69" s="58">
        <v>-0.31</v>
      </c>
      <c r="Q69" s="58">
        <v>17.059999999999999</v>
      </c>
      <c r="R69" s="58">
        <v>17.059999999999999</v>
      </c>
      <c r="S69" s="58">
        <v>2.77</v>
      </c>
      <c r="T69" s="58">
        <v>355.72300000000001</v>
      </c>
      <c r="U69" s="114" t="s">
        <v>46</v>
      </c>
    </row>
    <row r="70" spans="1:21" x14ac:dyDescent="0.2">
      <c r="A70" s="58">
        <v>306.39999999999998</v>
      </c>
      <c r="B70" s="58">
        <v>0.41</v>
      </c>
      <c r="C70" s="58">
        <v>85.96</v>
      </c>
      <c r="D70" s="58">
        <v>306.39999999999998</v>
      </c>
      <c r="E70" s="58">
        <v>221.45</v>
      </c>
      <c r="F70" s="58">
        <v>-0.04</v>
      </c>
      <c r="G70" s="58">
        <v>0.62</v>
      </c>
      <c r="H70" s="58">
        <v>13520027</v>
      </c>
      <c r="I70" s="58">
        <v>7184168.5800000001</v>
      </c>
      <c r="J70" s="58" t="s">
        <v>1009</v>
      </c>
      <c r="K70" s="58" t="s">
        <v>1010</v>
      </c>
      <c r="L70" s="58">
        <v>0.02</v>
      </c>
      <c r="M70">
        <v>-55.155999999999999</v>
      </c>
      <c r="N70" s="58">
        <v>-0.02</v>
      </c>
      <c r="O70" s="58">
        <v>0.43</v>
      </c>
      <c r="P70" s="58">
        <v>-0.47</v>
      </c>
      <c r="Q70" s="58">
        <v>17.059999999999999</v>
      </c>
      <c r="R70" s="58">
        <v>17.059999999999999</v>
      </c>
      <c r="S70" s="58">
        <v>2.78</v>
      </c>
      <c r="T70" s="58">
        <v>170.47</v>
      </c>
      <c r="U70" s="114" t="s">
        <v>46</v>
      </c>
    </row>
    <row r="71" spans="1:21" x14ac:dyDescent="0.2">
      <c r="A71" s="58">
        <v>318.89</v>
      </c>
      <c r="B71" s="58">
        <v>0.82</v>
      </c>
      <c r="C71" s="58">
        <v>55.03</v>
      </c>
      <c r="D71" s="58">
        <v>318.89</v>
      </c>
      <c r="E71" s="58">
        <v>233.94</v>
      </c>
      <c r="F71" s="58">
        <v>0.01</v>
      </c>
      <c r="G71" s="58">
        <v>0.74</v>
      </c>
      <c r="H71" s="58">
        <v>13520027.119999999</v>
      </c>
      <c r="I71" s="58">
        <v>7184168.6399999997</v>
      </c>
      <c r="J71" s="58" t="s">
        <v>1011</v>
      </c>
      <c r="K71" s="58" t="s">
        <v>1012</v>
      </c>
      <c r="L71" s="58">
        <v>0.41</v>
      </c>
      <c r="M71">
        <v>-26.585999999999999</v>
      </c>
      <c r="N71" s="58">
        <v>0.33</v>
      </c>
      <c r="O71" s="58">
        <v>-24.76</v>
      </c>
      <c r="P71" s="58">
        <v>-0.51</v>
      </c>
      <c r="Q71" s="58">
        <v>17.059999999999999</v>
      </c>
      <c r="R71" s="58">
        <v>17.059999999999999</v>
      </c>
      <c r="S71" s="58">
        <v>2.78</v>
      </c>
      <c r="T71" s="58">
        <v>348.34199999999998</v>
      </c>
      <c r="U71" s="114" t="s">
        <v>46</v>
      </c>
    </row>
    <row r="72" spans="1:21" x14ac:dyDescent="0.2">
      <c r="A72" s="58">
        <v>331.61</v>
      </c>
      <c r="B72" s="58">
        <v>1.87</v>
      </c>
      <c r="C72" s="58">
        <v>39.76</v>
      </c>
      <c r="D72" s="58">
        <v>331.6</v>
      </c>
      <c r="E72" s="58">
        <v>246.65</v>
      </c>
      <c r="F72" s="58">
        <v>0.23</v>
      </c>
      <c r="G72" s="58">
        <v>0.94</v>
      </c>
      <c r="H72" s="58">
        <v>13520027.32</v>
      </c>
      <c r="I72" s="58">
        <v>7184168.8499999996</v>
      </c>
      <c r="J72" s="58" t="s">
        <v>1013</v>
      </c>
      <c r="K72" s="58" t="s">
        <v>1014</v>
      </c>
      <c r="L72" s="58">
        <v>0.87</v>
      </c>
      <c r="M72">
        <v>-26.085999999999999</v>
      </c>
      <c r="N72" s="58">
        <v>0.83</v>
      </c>
      <c r="O72" s="58">
        <v>-12</v>
      </c>
      <c r="P72" s="58">
        <v>-0.51</v>
      </c>
      <c r="Q72" s="58">
        <v>17.059999999999999</v>
      </c>
      <c r="R72" s="58">
        <v>17.059999999999999</v>
      </c>
      <c r="S72" s="58">
        <v>2.78</v>
      </c>
      <c r="T72" s="58">
        <v>340.73200000000003</v>
      </c>
      <c r="U72" s="114" t="s">
        <v>46</v>
      </c>
    </row>
    <row r="73" spans="1:21" x14ac:dyDescent="0.2">
      <c r="A73" s="58">
        <v>344.46</v>
      </c>
      <c r="B73" s="58">
        <v>3.13</v>
      </c>
      <c r="C73" s="58">
        <v>28.9</v>
      </c>
      <c r="D73" s="58">
        <v>344.44</v>
      </c>
      <c r="E73" s="58">
        <v>259.49</v>
      </c>
      <c r="F73" s="58">
        <v>0.69</v>
      </c>
      <c r="G73" s="58">
        <v>1.25</v>
      </c>
      <c r="H73" s="58">
        <v>13520027.619999999</v>
      </c>
      <c r="I73" s="58">
        <v>7184169.3200000003</v>
      </c>
      <c r="J73" s="58" t="s">
        <v>1015</v>
      </c>
      <c r="K73" s="58" t="s">
        <v>1016</v>
      </c>
      <c r="L73" s="58">
        <v>1.04</v>
      </c>
      <c r="M73">
        <v>-10.148999999999999</v>
      </c>
      <c r="N73" s="58">
        <v>0.98</v>
      </c>
      <c r="O73" s="58">
        <v>-8.4499999999999993</v>
      </c>
      <c r="P73" s="58">
        <v>-0.4</v>
      </c>
      <c r="Q73" s="58">
        <v>17.07</v>
      </c>
      <c r="R73" s="58">
        <v>17.07</v>
      </c>
      <c r="S73" s="58">
        <v>2.79</v>
      </c>
      <c r="T73" s="58">
        <v>326.48399999999998</v>
      </c>
      <c r="U73" s="114" t="s">
        <v>46</v>
      </c>
    </row>
    <row r="74" spans="1:21" x14ac:dyDescent="0.2">
      <c r="A74" s="58">
        <v>356.59</v>
      </c>
      <c r="B74" s="58">
        <v>4.0999999999999996</v>
      </c>
      <c r="C74" s="58">
        <v>26.48</v>
      </c>
      <c r="D74" s="58">
        <v>356.55</v>
      </c>
      <c r="E74" s="58">
        <v>271.60000000000002</v>
      </c>
      <c r="F74" s="58">
        <v>1.37</v>
      </c>
      <c r="G74" s="58">
        <v>1.6</v>
      </c>
      <c r="H74" s="58">
        <v>13520027.970000001</v>
      </c>
      <c r="I74" s="58">
        <v>7184170</v>
      </c>
      <c r="J74" s="58" t="s">
        <v>1017</v>
      </c>
      <c r="K74" s="58" t="s">
        <v>1018</v>
      </c>
      <c r="L74" s="58">
        <v>0.81</v>
      </c>
      <c r="M74">
        <v>-7.1710000000000003</v>
      </c>
      <c r="N74" s="58">
        <v>0.8</v>
      </c>
      <c r="O74" s="58">
        <v>-2</v>
      </c>
      <c r="P74" s="58">
        <v>-0.18</v>
      </c>
      <c r="Q74" s="58">
        <v>17.07</v>
      </c>
      <c r="R74" s="58">
        <v>17.07</v>
      </c>
      <c r="S74" s="58">
        <v>2.79</v>
      </c>
      <c r="T74" s="58">
        <v>315.37299999999999</v>
      </c>
      <c r="U74" s="114" t="s">
        <v>46</v>
      </c>
    </row>
    <row r="75" spans="1:21" x14ac:dyDescent="0.2">
      <c r="A75" s="58">
        <v>368.39</v>
      </c>
      <c r="B75" s="58">
        <v>4.67</v>
      </c>
      <c r="C75" s="58">
        <v>25.6</v>
      </c>
      <c r="D75" s="58">
        <v>368.31</v>
      </c>
      <c r="E75" s="58">
        <v>283.36</v>
      </c>
      <c r="F75" s="58">
        <v>2.1800000000000002</v>
      </c>
      <c r="G75" s="58">
        <v>2</v>
      </c>
      <c r="H75" s="58">
        <v>13520028.359999999</v>
      </c>
      <c r="I75" s="58">
        <v>7184170.8200000003</v>
      </c>
      <c r="J75" s="58" t="s">
        <v>1019</v>
      </c>
      <c r="K75" s="58" t="s">
        <v>1020</v>
      </c>
      <c r="L75" s="58">
        <v>0.49</v>
      </c>
      <c r="M75">
        <v>4.4050000000000002</v>
      </c>
      <c r="N75" s="58">
        <v>0.48</v>
      </c>
      <c r="O75" s="58">
        <v>-0.75</v>
      </c>
      <c r="P75" s="58">
        <v>0.11</v>
      </c>
      <c r="Q75" s="58">
        <v>17.07</v>
      </c>
      <c r="R75" s="58">
        <v>17.07</v>
      </c>
      <c r="S75" s="58">
        <v>2.79</v>
      </c>
      <c r="T75" s="58">
        <v>310.51600000000002</v>
      </c>
      <c r="U75" s="114" t="s">
        <v>46</v>
      </c>
    </row>
    <row r="76" spans="1:21" x14ac:dyDescent="0.2">
      <c r="A76" s="58">
        <v>381.31</v>
      </c>
      <c r="B76" s="58">
        <v>5.49</v>
      </c>
      <c r="C76" s="58">
        <v>26.26</v>
      </c>
      <c r="D76" s="58">
        <v>381.18</v>
      </c>
      <c r="E76" s="58">
        <v>296.23</v>
      </c>
      <c r="F76" s="58">
        <v>3.21</v>
      </c>
      <c r="G76" s="58">
        <v>2.5</v>
      </c>
      <c r="H76" s="58">
        <v>13520028.859999999</v>
      </c>
      <c r="I76" s="58">
        <v>7184171.8499999996</v>
      </c>
      <c r="J76" s="58" t="s">
        <v>1021</v>
      </c>
      <c r="K76" s="58" t="s">
        <v>1022</v>
      </c>
      <c r="L76" s="58">
        <v>0.64</v>
      </c>
      <c r="M76">
        <v>27.071000000000002</v>
      </c>
      <c r="N76" s="58">
        <v>0.63</v>
      </c>
      <c r="O76" s="58">
        <v>0.51</v>
      </c>
      <c r="P76" s="58">
        <v>0.48</v>
      </c>
      <c r="Q76" s="58">
        <v>17.07</v>
      </c>
      <c r="R76" s="58">
        <v>17.07</v>
      </c>
      <c r="S76" s="58">
        <v>2.8</v>
      </c>
      <c r="T76" s="58">
        <v>307.99400000000003</v>
      </c>
      <c r="U76" s="114" t="s">
        <v>46</v>
      </c>
    </row>
    <row r="77" spans="1:21" x14ac:dyDescent="0.2">
      <c r="A77" s="58">
        <v>393.49</v>
      </c>
      <c r="B77" s="58">
        <v>6.17</v>
      </c>
      <c r="C77" s="58">
        <v>29.45</v>
      </c>
      <c r="D77" s="58">
        <v>393.3</v>
      </c>
      <c r="E77" s="58">
        <v>308.35000000000002</v>
      </c>
      <c r="F77" s="58">
        <v>4.3</v>
      </c>
      <c r="G77" s="58">
        <v>3.08</v>
      </c>
      <c r="H77" s="58">
        <v>13520029.43</v>
      </c>
      <c r="I77" s="58">
        <v>7184172.9400000004</v>
      </c>
      <c r="J77" s="58" t="s">
        <v>1023</v>
      </c>
      <c r="K77" s="58" t="s">
        <v>1024</v>
      </c>
      <c r="L77" s="58">
        <v>0.62</v>
      </c>
      <c r="M77">
        <v>-75.671000000000006</v>
      </c>
      <c r="N77" s="58">
        <v>0.56000000000000005</v>
      </c>
      <c r="O77" s="58">
        <v>2.62</v>
      </c>
      <c r="P77" s="58">
        <v>0.83</v>
      </c>
      <c r="Q77" s="58">
        <v>17.079999999999998</v>
      </c>
      <c r="R77" s="58">
        <v>17.07</v>
      </c>
      <c r="S77" s="58">
        <v>2.8</v>
      </c>
      <c r="T77" s="58">
        <v>28.626999999999999</v>
      </c>
      <c r="U77" s="114" t="s">
        <v>46</v>
      </c>
    </row>
    <row r="78" spans="1:21" x14ac:dyDescent="0.2">
      <c r="A78" s="58">
        <v>406.44</v>
      </c>
      <c r="B78" s="58">
        <v>6.74</v>
      </c>
      <c r="C78" s="58">
        <v>16.23</v>
      </c>
      <c r="D78" s="58">
        <v>406.17</v>
      </c>
      <c r="E78" s="58">
        <v>321.22000000000003</v>
      </c>
      <c r="F78" s="58">
        <v>5.64</v>
      </c>
      <c r="G78" s="58">
        <v>3.63</v>
      </c>
      <c r="H78" s="58">
        <v>13520029.970000001</v>
      </c>
      <c r="I78" s="58">
        <v>7184174.2800000003</v>
      </c>
      <c r="J78" s="58" t="s">
        <v>1025</v>
      </c>
      <c r="K78" s="58" t="s">
        <v>1026</v>
      </c>
      <c r="L78" s="58">
        <v>1.23</v>
      </c>
      <c r="M78">
        <v>2.86</v>
      </c>
      <c r="N78" s="58">
        <v>0.44</v>
      </c>
      <c r="O78" s="58">
        <v>-10.210000000000001</v>
      </c>
      <c r="P78" s="58">
        <v>1.37</v>
      </c>
      <c r="Q78" s="58">
        <v>17.12</v>
      </c>
      <c r="R78" s="58">
        <v>17.07</v>
      </c>
      <c r="S78" s="58">
        <v>2.81</v>
      </c>
      <c r="T78" s="58">
        <v>25.14</v>
      </c>
      <c r="U78" s="114" t="s">
        <v>46</v>
      </c>
    </row>
    <row r="79" spans="1:21" x14ac:dyDescent="0.2">
      <c r="A79" s="58">
        <v>418.01</v>
      </c>
      <c r="B79" s="58">
        <v>7.44</v>
      </c>
      <c r="C79" s="58">
        <v>16.5</v>
      </c>
      <c r="D79" s="58">
        <v>417.65</v>
      </c>
      <c r="E79" s="58">
        <v>332.7</v>
      </c>
      <c r="F79" s="58">
        <v>7.01</v>
      </c>
      <c r="G79" s="58">
        <v>4.03</v>
      </c>
      <c r="H79" s="58">
        <v>13520030.369999999</v>
      </c>
      <c r="I79" s="58">
        <v>7184175.6600000001</v>
      </c>
      <c r="J79" s="58" t="s">
        <v>1027</v>
      </c>
      <c r="K79" s="58" t="s">
        <v>1028</v>
      </c>
      <c r="L79" s="58">
        <v>0.61</v>
      </c>
      <c r="M79">
        <v>-49.164000000000001</v>
      </c>
      <c r="N79" s="58">
        <v>0.61</v>
      </c>
      <c r="O79" s="58">
        <v>0.23</v>
      </c>
      <c r="P79" s="58">
        <v>2.0499999999999998</v>
      </c>
      <c r="Q79" s="58">
        <v>17.149999999999999</v>
      </c>
      <c r="R79" s="58">
        <v>17.07</v>
      </c>
      <c r="S79" s="58">
        <v>2.81</v>
      </c>
      <c r="T79" s="58">
        <v>22.521999999999998</v>
      </c>
      <c r="U79" s="114" t="s">
        <v>46</v>
      </c>
    </row>
    <row r="80" spans="1:21" x14ac:dyDescent="0.2">
      <c r="A80" s="58">
        <v>431.45</v>
      </c>
      <c r="B80" s="58">
        <v>8.43</v>
      </c>
      <c r="C80" s="58">
        <v>9.1999999999999993</v>
      </c>
      <c r="D80" s="58">
        <v>430.96</v>
      </c>
      <c r="E80" s="58">
        <v>346.01</v>
      </c>
      <c r="F80" s="58">
        <v>8.82</v>
      </c>
      <c r="G80" s="58">
        <v>4.4400000000000004</v>
      </c>
      <c r="H80" s="58">
        <v>13520030.76</v>
      </c>
      <c r="I80" s="58">
        <v>7184177.4699999997</v>
      </c>
      <c r="J80" s="58" t="s">
        <v>1029</v>
      </c>
      <c r="K80" s="58" t="s">
        <v>1030</v>
      </c>
      <c r="L80" s="58">
        <v>1.05</v>
      </c>
      <c r="M80">
        <v>-36.143000000000001</v>
      </c>
      <c r="N80" s="58">
        <v>0.74</v>
      </c>
      <c r="O80" s="58">
        <v>-5.43</v>
      </c>
      <c r="P80" s="58">
        <v>3.03</v>
      </c>
      <c r="Q80" s="58">
        <v>17.149999999999999</v>
      </c>
      <c r="R80" s="58">
        <v>17.07</v>
      </c>
      <c r="S80" s="58">
        <v>2.81</v>
      </c>
      <c r="T80" s="58">
        <v>22.55</v>
      </c>
      <c r="U80" s="114" t="s">
        <v>46</v>
      </c>
    </row>
    <row r="81" spans="1:21" x14ac:dyDescent="0.2">
      <c r="A81" s="58">
        <v>443.05</v>
      </c>
      <c r="B81" s="58">
        <v>10.11</v>
      </c>
      <c r="C81" s="58">
        <v>2.48</v>
      </c>
      <c r="D81" s="58">
        <v>442.41</v>
      </c>
      <c r="E81" s="58">
        <v>357.46</v>
      </c>
      <c r="F81" s="58">
        <v>10.67</v>
      </c>
      <c r="G81" s="58">
        <v>4.62</v>
      </c>
      <c r="H81" s="58">
        <v>13520030.93</v>
      </c>
      <c r="I81" s="58">
        <v>7184179.3200000003</v>
      </c>
      <c r="J81" s="58" t="s">
        <v>1031</v>
      </c>
      <c r="K81" s="58" t="s">
        <v>886</v>
      </c>
      <c r="L81" s="58">
        <v>1.72</v>
      </c>
      <c r="M81">
        <v>-30.120999999999999</v>
      </c>
      <c r="N81" s="58">
        <v>1.45</v>
      </c>
      <c r="O81" s="58">
        <v>-5.79</v>
      </c>
      <c r="P81" s="58">
        <v>4.2</v>
      </c>
      <c r="Q81" s="58">
        <v>17.149999999999999</v>
      </c>
      <c r="R81" s="58">
        <v>17.07</v>
      </c>
      <c r="S81" s="58">
        <v>2.82</v>
      </c>
      <c r="T81" s="58">
        <v>22.606999999999999</v>
      </c>
      <c r="U81" s="114" t="s">
        <v>46</v>
      </c>
    </row>
    <row r="82" spans="1:21" x14ac:dyDescent="0.2">
      <c r="A82" s="58">
        <v>454.81</v>
      </c>
      <c r="B82" s="58">
        <v>12.05</v>
      </c>
      <c r="C82" s="58">
        <v>357.22</v>
      </c>
      <c r="D82" s="58">
        <v>453.95</v>
      </c>
      <c r="E82" s="58">
        <v>369</v>
      </c>
      <c r="F82" s="58">
        <v>12.93</v>
      </c>
      <c r="G82" s="58">
        <v>4.5999999999999996</v>
      </c>
      <c r="H82" s="58">
        <v>13520030.9</v>
      </c>
      <c r="I82" s="58">
        <v>7184181.5800000001</v>
      </c>
      <c r="J82" s="58" t="s">
        <v>1032</v>
      </c>
      <c r="K82" s="58" t="s">
        <v>1033</v>
      </c>
      <c r="L82" s="58">
        <v>1.86</v>
      </c>
      <c r="M82">
        <v>-9.0139999999999993</v>
      </c>
      <c r="N82" s="58">
        <v>1.65</v>
      </c>
      <c r="O82" s="58">
        <v>-4.47</v>
      </c>
      <c r="P82" s="58">
        <v>5.8</v>
      </c>
      <c r="Q82" s="58">
        <v>17.149999999999999</v>
      </c>
      <c r="R82" s="58">
        <v>17.07</v>
      </c>
      <c r="S82" s="58">
        <v>2.82</v>
      </c>
      <c r="T82" s="58">
        <v>22.655000000000001</v>
      </c>
      <c r="U82" s="114" t="s">
        <v>46</v>
      </c>
    </row>
    <row r="83" spans="1:21" x14ac:dyDescent="0.2">
      <c r="A83" s="58">
        <v>468.03</v>
      </c>
      <c r="B83" s="58">
        <v>14.06</v>
      </c>
      <c r="C83" s="58">
        <v>355.91</v>
      </c>
      <c r="D83" s="58">
        <v>466.83</v>
      </c>
      <c r="E83" s="58">
        <v>381.88</v>
      </c>
      <c r="F83" s="58">
        <v>15.91</v>
      </c>
      <c r="G83" s="58">
        <v>4.42</v>
      </c>
      <c r="H83" s="58">
        <v>13520030.699999999</v>
      </c>
      <c r="I83" s="58">
        <v>7184184.5599999996</v>
      </c>
      <c r="J83" s="58" t="s">
        <v>1034</v>
      </c>
      <c r="K83" s="58" t="s">
        <v>1035</v>
      </c>
      <c r="L83" s="58">
        <v>1.54</v>
      </c>
      <c r="M83">
        <v>6.1319999999999997</v>
      </c>
      <c r="N83" s="58">
        <v>1.52</v>
      </c>
      <c r="O83" s="58">
        <v>-0.99</v>
      </c>
      <c r="P83" s="58">
        <v>8.02</v>
      </c>
      <c r="Q83" s="58">
        <v>17.149999999999999</v>
      </c>
      <c r="R83" s="58">
        <v>17.079999999999998</v>
      </c>
      <c r="S83" s="58">
        <v>2.82</v>
      </c>
      <c r="T83" s="58">
        <v>22.609000000000002</v>
      </c>
      <c r="U83" s="114" t="s">
        <v>46</v>
      </c>
    </row>
    <row r="84" spans="1:21" x14ac:dyDescent="0.2">
      <c r="A84" s="58">
        <v>480.45</v>
      </c>
      <c r="B84" s="58">
        <v>16.22</v>
      </c>
      <c r="C84" s="58">
        <v>356.74</v>
      </c>
      <c r="D84" s="58">
        <v>478.81</v>
      </c>
      <c r="E84" s="58">
        <v>393.86</v>
      </c>
      <c r="F84" s="58">
        <v>19.149999999999999</v>
      </c>
      <c r="G84" s="58">
        <v>4.22</v>
      </c>
      <c r="H84" s="58">
        <v>13520030.470000001</v>
      </c>
      <c r="I84" s="58">
        <v>7184187.7999999998</v>
      </c>
      <c r="J84" s="58" t="s">
        <v>1036</v>
      </c>
      <c r="K84" s="58" t="s">
        <v>1037</v>
      </c>
      <c r="L84" s="58">
        <v>1.75</v>
      </c>
      <c r="M84">
        <v>18.190000000000001</v>
      </c>
      <c r="N84" s="58">
        <v>1.74</v>
      </c>
      <c r="O84" s="58">
        <v>0.67</v>
      </c>
      <c r="P84" s="58">
        <v>10.44</v>
      </c>
      <c r="Q84" s="58">
        <v>17.16</v>
      </c>
      <c r="R84" s="58">
        <v>17.079999999999998</v>
      </c>
      <c r="S84" s="58">
        <v>2.83</v>
      </c>
      <c r="T84" s="58">
        <v>22.442</v>
      </c>
      <c r="U84" s="114" t="s">
        <v>46</v>
      </c>
    </row>
    <row r="85" spans="1:21" x14ac:dyDescent="0.2">
      <c r="A85" s="58">
        <v>492.43</v>
      </c>
      <c r="B85" s="58">
        <v>18.649999999999999</v>
      </c>
      <c r="C85" s="58">
        <v>359.22</v>
      </c>
      <c r="D85" s="58">
        <v>490.24</v>
      </c>
      <c r="E85" s="58">
        <v>405.29</v>
      </c>
      <c r="F85" s="58">
        <v>22.73</v>
      </c>
      <c r="G85" s="58">
        <v>4.09</v>
      </c>
      <c r="H85" s="58">
        <v>13520030.32</v>
      </c>
      <c r="I85" s="58">
        <v>7184191.3799999999</v>
      </c>
      <c r="J85" s="58" t="s">
        <v>1038</v>
      </c>
      <c r="K85" s="58" t="s">
        <v>1039</v>
      </c>
      <c r="L85" s="58">
        <v>2.12</v>
      </c>
      <c r="M85">
        <v>11.523999999999999</v>
      </c>
      <c r="N85" s="58">
        <v>2.0299999999999998</v>
      </c>
      <c r="O85" s="58">
        <v>2.0699999999999998</v>
      </c>
      <c r="P85" s="58">
        <v>13.04</v>
      </c>
      <c r="Q85" s="58">
        <v>17.16</v>
      </c>
      <c r="R85" s="58">
        <v>17.079999999999998</v>
      </c>
      <c r="S85" s="58">
        <v>2.83</v>
      </c>
      <c r="T85" s="58">
        <v>22.126000000000001</v>
      </c>
      <c r="U85" s="114" t="s">
        <v>46</v>
      </c>
    </row>
    <row r="86" spans="1:21" x14ac:dyDescent="0.2">
      <c r="A86" s="58">
        <v>505.1</v>
      </c>
      <c r="B86" s="58">
        <v>20.12</v>
      </c>
      <c r="C86" s="58">
        <v>0.09</v>
      </c>
      <c r="D86" s="58">
        <v>502.19</v>
      </c>
      <c r="E86" s="58">
        <v>417.24</v>
      </c>
      <c r="F86" s="58">
        <v>26.94</v>
      </c>
      <c r="G86" s="58">
        <v>4.07</v>
      </c>
      <c r="H86" s="58">
        <v>13520030.27</v>
      </c>
      <c r="I86" s="58">
        <v>7184195.5899999999</v>
      </c>
      <c r="J86" s="58" t="s">
        <v>1040</v>
      </c>
      <c r="K86" s="58" t="s">
        <v>1041</v>
      </c>
      <c r="L86" s="58">
        <v>1.18</v>
      </c>
      <c r="M86">
        <v>3.9940000000000002</v>
      </c>
      <c r="N86" s="58">
        <v>1.1599999999999999</v>
      </c>
      <c r="O86" s="58">
        <v>0.69</v>
      </c>
      <c r="P86" s="58">
        <v>16.010000000000002</v>
      </c>
      <c r="Q86" s="58">
        <v>17.16</v>
      </c>
      <c r="R86" s="58">
        <v>17.079999999999998</v>
      </c>
      <c r="S86" s="58">
        <v>2.83</v>
      </c>
      <c r="T86" s="58">
        <v>21.574000000000002</v>
      </c>
      <c r="U86" s="114" t="s">
        <v>46</v>
      </c>
    </row>
    <row r="87" spans="1:21" x14ac:dyDescent="0.2">
      <c r="A87" s="58">
        <v>516.66999999999996</v>
      </c>
      <c r="B87" s="58">
        <v>21.71</v>
      </c>
      <c r="C87" s="58">
        <v>0.39</v>
      </c>
      <c r="D87" s="58">
        <v>513</v>
      </c>
      <c r="E87" s="58">
        <v>428.05</v>
      </c>
      <c r="F87" s="58">
        <v>31.07</v>
      </c>
      <c r="G87" s="58">
        <v>4.09</v>
      </c>
      <c r="H87" s="58">
        <v>13520030.26</v>
      </c>
      <c r="I87" s="58">
        <v>7184199.7199999997</v>
      </c>
      <c r="J87" s="58" t="s">
        <v>1042</v>
      </c>
      <c r="K87" s="58" t="s">
        <v>1043</v>
      </c>
      <c r="L87" s="58">
        <v>1.38</v>
      </c>
      <c r="M87">
        <v>-7.8230000000000004</v>
      </c>
      <c r="N87" s="58">
        <v>1.37</v>
      </c>
      <c r="O87" s="58">
        <v>0.26</v>
      </c>
      <c r="P87" s="58">
        <v>18.89</v>
      </c>
      <c r="Q87" s="58">
        <v>17.170000000000002</v>
      </c>
      <c r="R87" s="58">
        <v>17.09</v>
      </c>
      <c r="S87" s="58">
        <v>2.83</v>
      </c>
      <c r="T87" s="58">
        <v>20.901</v>
      </c>
      <c r="U87" s="114" t="s">
        <v>46</v>
      </c>
    </row>
    <row r="88" spans="1:21" x14ac:dyDescent="0.2">
      <c r="A88" s="58">
        <v>530.26</v>
      </c>
      <c r="B88" s="58">
        <v>22.96</v>
      </c>
      <c r="C88" s="58">
        <v>359.95</v>
      </c>
      <c r="D88" s="58">
        <v>525.57000000000005</v>
      </c>
      <c r="E88" s="58">
        <v>440.62</v>
      </c>
      <c r="F88" s="58">
        <v>36.229999999999997</v>
      </c>
      <c r="G88" s="58">
        <v>4.0999999999999996</v>
      </c>
      <c r="H88" s="58">
        <v>13520030.24</v>
      </c>
      <c r="I88" s="58">
        <v>7184204.8799999999</v>
      </c>
      <c r="J88" s="58" t="s">
        <v>1044</v>
      </c>
      <c r="K88" s="58" t="s">
        <v>1045</v>
      </c>
      <c r="L88" s="58">
        <v>0.93</v>
      </c>
      <c r="M88">
        <v>9.9410000000000007</v>
      </c>
      <c r="N88" s="58">
        <v>0.92</v>
      </c>
      <c r="O88" s="58">
        <v>-0.32</v>
      </c>
      <c r="P88" s="58">
        <v>22.51</v>
      </c>
      <c r="Q88" s="58">
        <v>17.170000000000002</v>
      </c>
      <c r="R88" s="58">
        <v>17.09</v>
      </c>
      <c r="S88" s="58">
        <v>2.84</v>
      </c>
      <c r="T88" s="58">
        <v>19.888000000000002</v>
      </c>
      <c r="U88" s="114" t="s">
        <v>46</v>
      </c>
    </row>
    <row r="89" spans="1:21" x14ac:dyDescent="0.2">
      <c r="A89" s="58">
        <v>541.25</v>
      </c>
      <c r="B89" s="58">
        <v>24.25</v>
      </c>
      <c r="C89" s="58">
        <v>0.5</v>
      </c>
      <c r="D89" s="58">
        <v>535.64</v>
      </c>
      <c r="E89" s="58">
        <v>450.69</v>
      </c>
      <c r="F89" s="58">
        <v>40.630000000000003</v>
      </c>
      <c r="G89" s="58">
        <v>4.12</v>
      </c>
      <c r="H89" s="58">
        <v>13520030.23</v>
      </c>
      <c r="I89" s="58">
        <v>7184209.2800000003</v>
      </c>
      <c r="J89" s="58" t="s">
        <v>1046</v>
      </c>
      <c r="K89" s="58" t="s">
        <v>1047</v>
      </c>
      <c r="L89" s="58">
        <v>1.19</v>
      </c>
      <c r="M89">
        <v>-10.736000000000001</v>
      </c>
      <c r="N89" s="58">
        <v>1.17</v>
      </c>
      <c r="O89" s="58">
        <v>0.5</v>
      </c>
      <c r="P89" s="58">
        <v>25.58</v>
      </c>
      <c r="Q89" s="58">
        <v>17.18</v>
      </c>
      <c r="R89" s="58">
        <v>17.09</v>
      </c>
      <c r="S89" s="58">
        <v>2.84</v>
      </c>
      <c r="T89" s="58">
        <v>18.919</v>
      </c>
      <c r="U89" s="114" t="s">
        <v>46</v>
      </c>
    </row>
    <row r="90" spans="1:21" x14ac:dyDescent="0.2">
      <c r="A90" s="58">
        <v>554.75</v>
      </c>
      <c r="B90" s="58">
        <v>26.01</v>
      </c>
      <c r="C90" s="58">
        <v>359.74</v>
      </c>
      <c r="D90" s="58">
        <v>547.86</v>
      </c>
      <c r="E90" s="58">
        <v>462.91</v>
      </c>
      <c r="F90" s="58">
        <v>46.37</v>
      </c>
      <c r="G90" s="58">
        <v>4.13</v>
      </c>
      <c r="H90" s="58">
        <v>13520030.199999999</v>
      </c>
      <c r="I90" s="58">
        <v>7184215.0099999998</v>
      </c>
      <c r="J90" s="58" t="s">
        <v>1048</v>
      </c>
      <c r="K90" s="58" t="s">
        <v>1049</v>
      </c>
      <c r="L90" s="58">
        <v>1.33</v>
      </c>
      <c r="M90">
        <v>10.079000000000001</v>
      </c>
      <c r="N90" s="58">
        <v>1.3</v>
      </c>
      <c r="O90" s="58">
        <v>-0.56000000000000005</v>
      </c>
      <c r="P90" s="58">
        <v>29.6</v>
      </c>
      <c r="Q90" s="58">
        <v>17.190000000000001</v>
      </c>
      <c r="R90" s="58">
        <v>17.100000000000001</v>
      </c>
      <c r="S90" s="58">
        <v>2.85</v>
      </c>
      <c r="T90" s="58">
        <v>17.547000000000001</v>
      </c>
      <c r="U90" s="114" t="s">
        <v>46</v>
      </c>
    </row>
    <row r="91" spans="1:21" x14ac:dyDescent="0.2">
      <c r="A91" s="58">
        <v>566.17999999999995</v>
      </c>
      <c r="B91" s="58">
        <v>27.06</v>
      </c>
      <c r="C91" s="58">
        <v>0.15</v>
      </c>
      <c r="D91" s="58">
        <v>558.09</v>
      </c>
      <c r="E91" s="58">
        <v>473.14</v>
      </c>
      <c r="F91" s="58">
        <v>51.47</v>
      </c>
      <c r="G91" s="58">
        <v>4.13</v>
      </c>
      <c r="H91" s="58">
        <v>13520030.16</v>
      </c>
      <c r="I91" s="58">
        <v>7184220.1200000001</v>
      </c>
      <c r="J91" s="58" t="s">
        <v>1050</v>
      </c>
      <c r="K91" s="58" t="s">
        <v>1051</v>
      </c>
      <c r="L91" s="58">
        <v>0.93</v>
      </c>
      <c r="M91">
        <v>2.339</v>
      </c>
      <c r="N91" s="58">
        <v>0.92</v>
      </c>
      <c r="O91" s="58">
        <v>0.36</v>
      </c>
      <c r="P91" s="58">
        <v>33.19</v>
      </c>
      <c r="Q91" s="58">
        <v>17.2</v>
      </c>
      <c r="R91" s="58">
        <v>17.100000000000001</v>
      </c>
      <c r="S91" s="58">
        <v>2.85</v>
      </c>
      <c r="T91" s="58">
        <v>16.268000000000001</v>
      </c>
      <c r="U91" s="114" t="s">
        <v>46</v>
      </c>
    </row>
    <row r="92" spans="1:21" x14ac:dyDescent="0.2">
      <c r="A92" s="58">
        <v>579.51</v>
      </c>
      <c r="B92" s="58">
        <v>28.46</v>
      </c>
      <c r="C92" s="58">
        <v>0.27</v>
      </c>
      <c r="D92" s="58">
        <v>569.89</v>
      </c>
      <c r="E92" s="58">
        <v>484.94</v>
      </c>
      <c r="F92" s="58">
        <v>57.68</v>
      </c>
      <c r="G92" s="58">
        <v>4.1500000000000004</v>
      </c>
      <c r="H92" s="58">
        <v>13520030.15</v>
      </c>
      <c r="I92" s="58">
        <v>7184226.3300000001</v>
      </c>
      <c r="J92" s="58" t="s">
        <v>1052</v>
      </c>
      <c r="K92" s="58" t="s">
        <v>1053</v>
      </c>
      <c r="L92" s="58">
        <v>1.05</v>
      </c>
      <c r="M92">
        <v>12.269</v>
      </c>
      <c r="N92" s="58">
        <v>1.05</v>
      </c>
      <c r="O92" s="58">
        <v>0.09</v>
      </c>
      <c r="P92" s="58">
        <v>37.53</v>
      </c>
      <c r="Q92" s="58">
        <v>17.21</v>
      </c>
      <c r="R92" s="58">
        <v>17.11</v>
      </c>
      <c r="S92" s="58">
        <v>2.86</v>
      </c>
      <c r="T92" s="58">
        <v>14.666</v>
      </c>
      <c r="U92" s="114" t="s">
        <v>46</v>
      </c>
    </row>
    <row r="93" spans="1:21" x14ac:dyDescent="0.2">
      <c r="A93" s="58">
        <v>591</v>
      </c>
      <c r="B93" s="58">
        <v>29.93</v>
      </c>
      <c r="C93" s="58">
        <v>0.91</v>
      </c>
      <c r="D93" s="58">
        <v>579.91999999999996</v>
      </c>
      <c r="E93" s="58">
        <v>494.97</v>
      </c>
      <c r="F93" s="58">
        <v>63.29</v>
      </c>
      <c r="G93" s="58">
        <v>4.21</v>
      </c>
      <c r="H93" s="58">
        <v>13520030.17</v>
      </c>
      <c r="I93" s="58">
        <v>7184231.9299999997</v>
      </c>
      <c r="J93" s="58" t="s">
        <v>1054</v>
      </c>
      <c r="K93" s="58" t="s">
        <v>1055</v>
      </c>
      <c r="L93" s="58">
        <v>1.31</v>
      </c>
      <c r="M93">
        <v>32.031999999999996</v>
      </c>
      <c r="N93" s="58">
        <v>1.28</v>
      </c>
      <c r="O93" s="58">
        <v>0.56000000000000005</v>
      </c>
      <c r="P93" s="58">
        <v>41.42</v>
      </c>
      <c r="Q93" s="58">
        <v>17.22</v>
      </c>
      <c r="R93" s="58">
        <v>17.11</v>
      </c>
      <c r="S93" s="58">
        <v>2.87</v>
      </c>
      <c r="T93" s="58">
        <v>13.289</v>
      </c>
      <c r="U93" s="114" t="s">
        <v>46</v>
      </c>
    </row>
    <row r="94" spans="1:21" x14ac:dyDescent="0.2">
      <c r="A94" s="58">
        <v>604.32000000000005</v>
      </c>
      <c r="B94" s="58">
        <v>31.32</v>
      </c>
      <c r="C94" s="58">
        <v>2.57</v>
      </c>
      <c r="D94" s="58">
        <v>591.38</v>
      </c>
      <c r="E94" s="58">
        <v>506.43</v>
      </c>
      <c r="F94" s="58">
        <v>70.069999999999993</v>
      </c>
      <c r="G94" s="58">
        <v>4.42</v>
      </c>
      <c r="H94" s="58">
        <v>13520030.33</v>
      </c>
      <c r="I94" s="58">
        <v>7184238.7199999997</v>
      </c>
      <c r="J94" s="58" t="s">
        <v>1056</v>
      </c>
      <c r="K94" s="58" t="s">
        <v>1057</v>
      </c>
      <c r="L94" s="58">
        <v>1.22</v>
      </c>
      <c r="M94">
        <v>4.1749999999999998</v>
      </c>
      <c r="N94" s="58">
        <v>1.04</v>
      </c>
      <c r="O94" s="58">
        <v>1.25</v>
      </c>
      <c r="P94" s="58">
        <v>46.03</v>
      </c>
      <c r="Q94" s="58">
        <v>17.239999999999998</v>
      </c>
      <c r="R94" s="58">
        <v>17.11</v>
      </c>
      <c r="S94" s="58">
        <v>2.87</v>
      </c>
      <c r="T94" s="58">
        <v>11.746</v>
      </c>
      <c r="U94" s="114" t="s">
        <v>46</v>
      </c>
    </row>
    <row r="95" spans="1:21" x14ac:dyDescent="0.2">
      <c r="A95" s="58">
        <v>615.79999999999995</v>
      </c>
      <c r="B95" s="58">
        <v>32.96</v>
      </c>
      <c r="C95" s="58">
        <v>2.79</v>
      </c>
      <c r="D95" s="58">
        <v>601.1</v>
      </c>
      <c r="E95" s="58">
        <v>516.15</v>
      </c>
      <c r="F95" s="58">
        <v>76.17</v>
      </c>
      <c r="G95" s="58">
        <v>4.7</v>
      </c>
      <c r="H95" s="58">
        <v>13520030.58</v>
      </c>
      <c r="I95" s="58">
        <v>7184244.8200000003</v>
      </c>
      <c r="J95" s="58" t="s">
        <v>1058</v>
      </c>
      <c r="K95" s="58" t="s">
        <v>1059</v>
      </c>
      <c r="L95" s="58">
        <v>1.43</v>
      </c>
      <c r="M95">
        <v>11.579000000000001</v>
      </c>
      <c r="N95" s="58">
        <v>1.43</v>
      </c>
      <c r="O95" s="58">
        <v>0.19</v>
      </c>
      <c r="P95" s="58">
        <v>50.11</v>
      </c>
      <c r="Q95" s="58">
        <v>17.260000000000002</v>
      </c>
      <c r="R95" s="58">
        <v>17.12</v>
      </c>
      <c r="S95" s="58">
        <v>2.88</v>
      </c>
      <c r="T95" s="58">
        <v>10.548999999999999</v>
      </c>
      <c r="U95" s="114" t="s">
        <v>46</v>
      </c>
    </row>
    <row r="96" spans="1:21" x14ac:dyDescent="0.2">
      <c r="A96" s="58">
        <v>628.34</v>
      </c>
      <c r="B96" s="58">
        <v>34.51</v>
      </c>
      <c r="C96" s="58">
        <v>3.35</v>
      </c>
      <c r="D96" s="58">
        <v>611.53</v>
      </c>
      <c r="E96" s="58">
        <v>526.58000000000004</v>
      </c>
      <c r="F96" s="58">
        <v>83.12</v>
      </c>
      <c r="G96" s="58">
        <v>5.08</v>
      </c>
      <c r="H96" s="58">
        <v>13520030.9</v>
      </c>
      <c r="I96" s="58">
        <v>7184251.7699999996</v>
      </c>
      <c r="J96" s="58" t="s">
        <v>1060</v>
      </c>
      <c r="K96" s="58" t="s">
        <v>1061</v>
      </c>
      <c r="L96" s="58">
        <v>1.26</v>
      </c>
      <c r="M96">
        <v>0.52800000000000002</v>
      </c>
      <c r="N96" s="58">
        <v>1.24</v>
      </c>
      <c r="O96" s="58">
        <v>0.45</v>
      </c>
      <c r="P96" s="58">
        <v>54.72</v>
      </c>
      <c r="Q96" s="58">
        <v>17.28</v>
      </c>
      <c r="R96" s="58">
        <v>17.12</v>
      </c>
      <c r="S96" s="58">
        <v>2.89</v>
      </c>
      <c r="T96" s="58">
        <v>9.3960000000000008</v>
      </c>
      <c r="U96" s="114" t="s">
        <v>46</v>
      </c>
    </row>
    <row r="97" spans="1:21" x14ac:dyDescent="0.2">
      <c r="A97" s="58">
        <v>640.96</v>
      </c>
      <c r="B97" s="58">
        <v>35.78</v>
      </c>
      <c r="C97" s="58">
        <v>3.37</v>
      </c>
      <c r="D97" s="58">
        <v>621.85</v>
      </c>
      <c r="E97" s="58">
        <v>536.9</v>
      </c>
      <c r="F97" s="58">
        <v>90.37</v>
      </c>
      <c r="G97" s="58">
        <v>5.5</v>
      </c>
      <c r="H97" s="58">
        <v>13520031.279999999</v>
      </c>
      <c r="I97" s="58">
        <v>7184259.0300000003</v>
      </c>
      <c r="J97" s="58" t="s">
        <v>1062</v>
      </c>
      <c r="K97" s="58" t="s">
        <v>1063</v>
      </c>
      <c r="L97" s="58">
        <v>1.01</v>
      </c>
      <c r="M97">
        <v>-32.283000000000001</v>
      </c>
      <c r="N97" s="58">
        <v>1.01</v>
      </c>
      <c r="O97" s="58">
        <v>0.02</v>
      </c>
      <c r="P97" s="58">
        <v>59.51</v>
      </c>
      <c r="Q97" s="58">
        <v>17.3</v>
      </c>
      <c r="R97" s="58">
        <v>17.13</v>
      </c>
      <c r="S97" s="58">
        <v>2.9</v>
      </c>
      <c r="T97" s="58">
        <v>8.3810000000000002</v>
      </c>
      <c r="U97" s="114" t="s">
        <v>46</v>
      </c>
    </row>
    <row r="98" spans="1:21" x14ac:dyDescent="0.2">
      <c r="A98" s="58">
        <v>654.28</v>
      </c>
      <c r="B98" s="58">
        <v>36.770000000000003</v>
      </c>
      <c r="C98" s="58">
        <v>2.33</v>
      </c>
      <c r="D98" s="58">
        <v>632.58000000000004</v>
      </c>
      <c r="E98" s="58">
        <v>547.63</v>
      </c>
      <c r="F98" s="58">
        <v>98.24</v>
      </c>
      <c r="G98" s="58">
        <v>5.89</v>
      </c>
      <c r="H98" s="58">
        <v>13520031.619999999</v>
      </c>
      <c r="I98" s="58">
        <v>7184266.9000000004</v>
      </c>
      <c r="J98" s="58" t="s">
        <v>1064</v>
      </c>
      <c r="K98" s="58" t="s">
        <v>1065</v>
      </c>
      <c r="L98" s="58">
        <v>0.88</v>
      </c>
      <c r="M98">
        <v>-49.655000000000001</v>
      </c>
      <c r="N98" s="58">
        <v>0.74</v>
      </c>
      <c r="O98" s="58">
        <v>-0.78</v>
      </c>
      <c r="P98" s="58">
        <v>64.75</v>
      </c>
      <c r="Q98" s="58">
        <v>17.329999999999998</v>
      </c>
      <c r="R98" s="58">
        <v>17.13</v>
      </c>
      <c r="S98" s="58">
        <v>2.91</v>
      </c>
      <c r="T98" s="58">
        <v>7.452</v>
      </c>
      <c r="U98" s="114" t="s">
        <v>46</v>
      </c>
    </row>
    <row r="99" spans="1:21" x14ac:dyDescent="0.2">
      <c r="A99" s="58">
        <v>665.64</v>
      </c>
      <c r="B99" s="58">
        <v>37.31</v>
      </c>
      <c r="C99" s="58">
        <v>1.29</v>
      </c>
      <c r="D99" s="58">
        <v>641.65</v>
      </c>
      <c r="E99" s="58">
        <v>556.70000000000005</v>
      </c>
      <c r="F99" s="58">
        <v>105.08</v>
      </c>
      <c r="G99" s="58">
        <v>6.11</v>
      </c>
      <c r="H99" s="58">
        <v>13520031.789999999</v>
      </c>
      <c r="I99" s="58">
        <v>7184273.7400000002</v>
      </c>
      <c r="J99" s="58" t="s">
        <v>1066</v>
      </c>
      <c r="K99" s="58" t="s">
        <v>1067</v>
      </c>
      <c r="L99" s="58">
        <v>0.73</v>
      </c>
      <c r="M99">
        <v>-10.1</v>
      </c>
      <c r="N99" s="58">
        <v>0.48</v>
      </c>
      <c r="O99" s="58">
        <v>-0.92</v>
      </c>
      <c r="P99" s="58">
        <v>69.400000000000006</v>
      </c>
      <c r="Q99" s="58">
        <v>17.36</v>
      </c>
      <c r="R99" s="58">
        <v>17.14</v>
      </c>
      <c r="S99" s="58">
        <v>2.92</v>
      </c>
      <c r="T99" s="58">
        <v>6.7290000000000001</v>
      </c>
      <c r="U99" s="114" t="s">
        <v>46</v>
      </c>
    </row>
    <row r="100" spans="1:21" x14ac:dyDescent="0.2">
      <c r="A100" s="58">
        <v>678.8</v>
      </c>
      <c r="B100" s="58">
        <v>39.83</v>
      </c>
      <c r="C100" s="58">
        <v>0.59</v>
      </c>
      <c r="D100" s="58">
        <v>651.94000000000005</v>
      </c>
      <c r="E100" s="58">
        <v>566.99</v>
      </c>
      <c r="F100" s="58">
        <v>113.29</v>
      </c>
      <c r="G100" s="58">
        <v>6.24</v>
      </c>
      <c r="H100" s="58">
        <v>13520031.869999999</v>
      </c>
      <c r="I100" s="58">
        <v>7184281.9500000002</v>
      </c>
      <c r="J100" s="58" t="s">
        <v>1068</v>
      </c>
      <c r="K100" s="58" t="s">
        <v>1069</v>
      </c>
      <c r="L100" s="58">
        <v>1.94</v>
      </c>
      <c r="M100">
        <v>-9.3940000000000001</v>
      </c>
      <c r="N100" s="58">
        <v>1.91</v>
      </c>
      <c r="O100" s="58">
        <v>-0.53</v>
      </c>
      <c r="P100" s="58">
        <v>75.06</v>
      </c>
      <c r="Q100" s="58">
        <v>17.399999999999999</v>
      </c>
      <c r="R100" s="58">
        <v>17.149999999999999</v>
      </c>
      <c r="S100" s="58">
        <v>2.93</v>
      </c>
      <c r="T100" s="58">
        <v>5.9249999999999998</v>
      </c>
      <c r="U100" s="114" t="s">
        <v>46</v>
      </c>
    </row>
    <row r="101" spans="1:21" x14ac:dyDescent="0.2">
      <c r="A101" s="58">
        <v>690.15</v>
      </c>
      <c r="B101" s="58">
        <v>40.98</v>
      </c>
      <c r="C101" s="58">
        <v>0.3</v>
      </c>
      <c r="D101" s="58">
        <v>660.58</v>
      </c>
      <c r="E101" s="58">
        <v>575.63</v>
      </c>
      <c r="F101" s="58">
        <v>120.64</v>
      </c>
      <c r="G101" s="58">
        <v>6.3</v>
      </c>
      <c r="H101" s="58">
        <v>13520031.880000001</v>
      </c>
      <c r="I101" s="58">
        <v>7184289.2999999998</v>
      </c>
      <c r="J101" s="58" t="s">
        <v>1070</v>
      </c>
      <c r="K101" s="58" t="s">
        <v>1071</v>
      </c>
      <c r="L101" s="58">
        <v>1.03</v>
      </c>
      <c r="M101">
        <v>-44.039000000000001</v>
      </c>
      <c r="N101" s="58">
        <v>1.01</v>
      </c>
      <c r="O101" s="58">
        <v>-0.26</v>
      </c>
      <c r="P101" s="58">
        <v>80.19</v>
      </c>
      <c r="Q101" s="58">
        <v>17.43</v>
      </c>
      <c r="R101" s="58">
        <v>17.149999999999999</v>
      </c>
      <c r="S101" s="58">
        <v>2.94</v>
      </c>
      <c r="T101" s="58">
        <v>5.2770000000000001</v>
      </c>
      <c r="U101" s="114" t="s">
        <v>46</v>
      </c>
    </row>
    <row r="102" spans="1:21" x14ac:dyDescent="0.2">
      <c r="A102" s="58">
        <v>703.66</v>
      </c>
      <c r="B102" s="58">
        <v>42.05</v>
      </c>
      <c r="C102" s="58">
        <v>358.77</v>
      </c>
      <c r="D102" s="58">
        <v>670.7</v>
      </c>
      <c r="E102" s="58">
        <v>585.75</v>
      </c>
      <c r="F102" s="58">
        <v>129.6</v>
      </c>
      <c r="G102" s="58">
        <v>6.22</v>
      </c>
      <c r="H102" s="58">
        <v>13520031.74</v>
      </c>
      <c r="I102" s="58">
        <v>7184298.2599999998</v>
      </c>
      <c r="J102" s="58" t="s">
        <v>1072</v>
      </c>
      <c r="K102" s="58" t="s">
        <v>1073</v>
      </c>
      <c r="L102" s="58">
        <v>1.0900000000000001</v>
      </c>
      <c r="M102">
        <v>1.823</v>
      </c>
      <c r="N102" s="58">
        <v>0.79</v>
      </c>
      <c r="O102" s="58">
        <v>-1.1299999999999999</v>
      </c>
      <c r="P102" s="58">
        <v>86.52</v>
      </c>
      <c r="Q102" s="58">
        <v>17.48</v>
      </c>
      <c r="R102" s="58">
        <v>17.16</v>
      </c>
      <c r="S102" s="58">
        <v>2.95</v>
      </c>
      <c r="T102" s="58">
        <v>4.5460000000000003</v>
      </c>
      <c r="U102" s="114" t="s">
        <v>46</v>
      </c>
    </row>
    <row r="103" spans="1:21" x14ac:dyDescent="0.2">
      <c r="A103" s="58">
        <v>715.2</v>
      </c>
      <c r="B103" s="58">
        <v>43.79</v>
      </c>
      <c r="C103" s="58">
        <v>358.85</v>
      </c>
      <c r="D103" s="58">
        <v>679.15</v>
      </c>
      <c r="E103" s="58">
        <v>594.20000000000005</v>
      </c>
      <c r="F103" s="58">
        <v>137.44999999999999</v>
      </c>
      <c r="G103" s="58">
        <v>6.06</v>
      </c>
      <c r="H103" s="58">
        <v>13520031.529999999</v>
      </c>
      <c r="I103" s="58">
        <v>7184306.1100000003</v>
      </c>
      <c r="J103" s="58" t="s">
        <v>1074</v>
      </c>
      <c r="K103" s="58" t="s">
        <v>1075</v>
      </c>
      <c r="L103" s="58">
        <v>1.51</v>
      </c>
      <c r="M103">
        <v>1.9419999999999999</v>
      </c>
      <c r="N103" s="58">
        <v>1.51</v>
      </c>
      <c r="O103" s="58">
        <v>7.0000000000000007E-2</v>
      </c>
      <c r="P103" s="58">
        <v>92.15</v>
      </c>
      <c r="Q103" s="58">
        <v>17.52</v>
      </c>
      <c r="R103" s="58">
        <v>17.16</v>
      </c>
      <c r="S103" s="58">
        <v>2.97</v>
      </c>
      <c r="T103" s="58">
        <v>3.9590000000000001</v>
      </c>
      <c r="U103" s="114" t="s">
        <v>46</v>
      </c>
    </row>
    <row r="104" spans="1:21" x14ac:dyDescent="0.2">
      <c r="A104" s="58">
        <v>728.39</v>
      </c>
      <c r="B104" s="58">
        <v>45.69</v>
      </c>
      <c r="C104" s="58">
        <v>358.94</v>
      </c>
      <c r="D104" s="58">
        <v>688.52</v>
      </c>
      <c r="E104" s="58">
        <v>603.57000000000005</v>
      </c>
      <c r="F104" s="58">
        <v>146.74</v>
      </c>
      <c r="G104" s="58">
        <v>5.88</v>
      </c>
      <c r="H104" s="58">
        <v>13520031.289999999</v>
      </c>
      <c r="I104" s="58">
        <v>7184315.3899999997</v>
      </c>
      <c r="J104" s="58" t="s">
        <v>1076</v>
      </c>
      <c r="K104" s="58" t="s">
        <v>1077</v>
      </c>
      <c r="L104" s="58">
        <v>1.44</v>
      </c>
      <c r="M104">
        <v>-0.23100000000000001</v>
      </c>
      <c r="N104" s="58">
        <v>1.44</v>
      </c>
      <c r="O104" s="58">
        <v>7.0000000000000007E-2</v>
      </c>
      <c r="P104" s="58">
        <v>98.79</v>
      </c>
      <c r="Q104" s="58">
        <v>17.579999999999998</v>
      </c>
      <c r="R104" s="58">
        <v>17.170000000000002</v>
      </c>
      <c r="S104" s="58">
        <v>2.98</v>
      </c>
      <c r="T104" s="58">
        <v>3.347</v>
      </c>
      <c r="U104" s="114" t="s">
        <v>46</v>
      </c>
    </row>
    <row r="105" spans="1:21" x14ac:dyDescent="0.2">
      <c r="A105" s="58">
        <v>739.87</v>
      </c>
      <c r="B105" s="58">
        <v>47.52</v>
      </c>
      <c r="C105" s="58">
        <v>358.93</v>
      </c>
      <c r="D105" s="58">
        <v>696.4</v>
      </c>
      <c r="E105" s="58">
        <v>611.45000000000005</v>
      </c>
      <c r="F105" s="58">
        <v>155.08000000000001</v>
      </c>
      <c r="G105" s="58">
        <v>5.73</v>
      </c>
      <c r="H105" s="58">
        <v>13520031.08</v>
      </c>
      <c r="I105" s="58">
        <v>7184323.7300000004</v>
      </c>
      <c r="J105" s="58" t="s">
        <v>1078</v>
      </c>
      <c r="K105" s="58" t="s">
        <v>1079</v>
      </c>
      <c r="L105" s="58">
        <v>1.59</v>
      </c>
      <c r="M105">
        <v>-17.021000000000001</v>
      </c>
      <c r="N105" s="58">
        <v>1.59</v>
      </c>
      <c r="O105" s="58">
        <v>-0.01</v>
      </c>
      <c r="P105" s="58">
        <v>104.76</v>
      </c>
      <c r="Q105" s="58">
        <v>17.63</v>
      </c>
      <c r="R105" s="58">
        <v>17.170000000000002</v>
      </c>
      <c r="S105" s="58">
        <v>3</v>
      </c>
      <c r="T105" s="58">
        <v>2.8849999999999998</v>
      </c>
      <c r="U105" s="114" t="s">
        <v>46</v>
      </c>
    </row>
    <row r="106" spans="1:21" x14ac:dyDescent="0.2">
      <c r="A106" s="58">
        <v>753.3</v>
      </c>
      <c r="B106" s="58">
        <v>48.9</v>
      </c>
      <c r="C106" s="58">
        <v>358.37</v>
      </c>
      <c r="D106" s="58">
        <v>705.35</v>
      </c>
      <c r="E106" s="58">
        <v>620.4</v>
      </c>
      <c r="F106" s="58">
        <v>165.09</v>
      </c>
      <c r="G106" s="58">
        <v>5.49</v>
      </c>
      <c r="H106" s="58">
        <v>13520030.77</v>
      </c>
      <c r="I106" s="58">
        <v>7184333.7400000002</v>
      </c>
      <c r="J106" s="58" t="s">
        <v>1080</v>
      </c>
      <c r="K106" s="58" t="s">
        <v>1081</v>
      </c>
      <c r="L106" s="58">
        <v>1.07</v>
      </c>
      <c r="M106">
        <v>11.33</v>
      </c>
      <c r="N106" s="58">
        <v>1.03</v>
      </c>
      <c r="O106" s="58">
        <v>-0.42</v>
      </c>
      <c r="P106" s="58">
        <v>111.95</v>
      </c>
      <c r="Q106" s="58">
        <v>17.7</v>
      </c>
      <c r="R106" s="58">
        <v>17.18</v>
      </c>
      <c r="S106" s="58">
        <v>3.01</v>
      </c>
      <c r="T106" s="58">
        <v>2.403</v>
      </c>
      <c r="U106" s="114" t="s">
        <v>46</v>
      </c>
    </row>
    <row r="107" spans="1:21" x14ac:dyDescent="0.2">
      <c r="A107" s="58">
        <v>764.74</v>
      </c>
      <c r="B107" s="58">
        <v>50.44</v>
      </c>
      <c r="C107" s="58">
        <v>358.77</v>
      </c>
      <c r="D107" s="58">
        <v>712.76</v>
      </c>
      <c r="E107" s="58">
        <v>627.80999999999995</v>
      </c>
      <c r="F107" s="58">
        <v>173.8</v>
      </c>
      <c r="G107" s="58">
        <v>5.27</v>
      </c>
      <c r="H107" s="58">
        <v>13520030.5</v>
      </c>
      <c r="I107" s="58">
        <v>7184342.46</v>
      </c>
      <c r="J107" s="58" t="s">
        <v>1082</v>
      </c>
      <c r="K107" s="58" t="s">
        <v>1083</v>
      </c>
      <c r="L107" s="58">
        <v>1.37</v>
      </c>
      <c r="M107">
        <v>-1.3859999999999999</v>
      </c>
      <c r="N107" s="58">
        <v>1.35</v>
      </c>
      <c r="O107" s="58">
        <v>0.35</v>
      </c>
      <c r="P107" s="58">
        <v>118.23</v>
      </c>
      <c r="Q107" s="58">
        <v>17.760000000000002</v>
      </c>
      <c r="R107" s="58">
        <v>17.190000000000001</v>
      </c>
      <c r="S107" s="58">
        <v>3.03</v>
      </c>
      <c r="T107" s="58">
        <v>2.0369999999999999</v>
      </c>
      <c r="U107" s="114" t="s">
        <v>46</v>
      </c>
    </row>
    <row r="108" spans="1:21" x14ac:dyDescent="0.2">
      <c r="A108" s="58">
        <v>777.95</v>
      </c>
      <c r="B108" s="58">
        <v>52.07</v>
      </c>
      <c r="C108" s="58">
        <v>358.72</v>
      </c>
      <c r="D108" s="58">
        <v>721.03</v>
      </c>
      <c r="E108" s="58">
        <v>636.08000000000004</v>
      </c>
      <c r="F108" s="58">
        <v>184.1</v>
      </c>
      <c r="G108" s="58">
        <v>5.05</v>
      </c>
      <c r="H108" s="58">
        <v>13520030.210000001</v>
      </c>
      <c r="I108" s="58">
        <v>7184352.75</v>
      </c>
      <c r="J108" s="58" t="s">
        <v>1084</v>
      </c>
      <c r="K108" s="58" t="s">
        <v>1085</v>
      </c>
      <c r="L108" s="58">
        <v>1.23</v>
      </c>
      <c r="M108">
        <v>-87.05</v>
      </c>
      <c r="N108" s="58">
        <v>1.23</v>
      </c>
      <c r="O108" s="58">
        <v>-0.04</v>
      </c>
      <c r="P108" s="58">
        <v>125.62</v>
      </c>
      <c r="Q108" s="58">
        <v>17.84</v>
      </c>
      <c r="R108" s="58">
        <v>17.190000000000001</v>
      </c>
      <c r="S108" s="58">
        <v>3.05</v>
      </c>
      <c r="T108" s="58">
        <v>1.6739999999999999</v>
      </c>
      <c r="U108" s="114" t="s">
        <v>46</v>
      </c>
    </row>
    <row r="109" spans="1:21" x14ac:dyDescent="0.2">
      <c r="A109" s="58">
        <v>802.48</v>
      </c>
      <c r="B109" s="58">
        <v>52.08</v>
      </c>
      <c r="C109" s="58">
        <v>358.48</v>
      </c>
      <c r="D109" s="58">
        <v>736.1</v>
      </c>
      <c r="E109" s="58">
        <v>651.15</v>
      </c>
      <c r="F109" s="58">
        <v>203.45</v>
      </c>
      <c r="G109" s="58">
        <v>4.57</v>
      </c>
      <c r="H109" s="58">
        <v>13520029.6</v>
      </c>
      <c r="I109" s="58">
        <v>7184372.0899999999</v>
      </c>
      <c r="J109" s="58" t="s">
        <v>1086</v>
      </c>
      <c r="K109" s="58" t="s">
        <v>1087</v>
      </c>
      <c r="L109" s="58">
        <v>0.08</v>
      </c>
      <c r="M109">
        <v>26.870999999999999</v>
      </c>
      <c r="N109" s="58">
        <v>0</v>
      </c>
      <c r="O109" s="58">
        <v>-0.1</v>
      </c>
      <c r="P109" s="58">
        <v>139.53</v>
      </c>
      <c r="Q109" s="58">
        <v>18</v>
      </c>
      <c r="R109" s="58">
        <v>17.2</v>
      </c>
      <c r="S109" s="58">
        <v>3.1</v>
      </c>
      <c r="T109" s="58">
        <v>1.1200000000000001</v>
      </c>
      <c r="U109" s="114" t="s">
        <v>46</v>
      </c>
    </row>
    <row r="110" spans="1:21" x14ac:dyDescent="0.2">
      <c r="A110" s="58">
        <v>814.34</v>
      </c>
      <c r="B110" s="58">
        <v>52.82</v>
      </c>
      <c r="C110" s="58">
        <v>358.95</v>
      </c>
      <c r="D110" s="58">
        <v>743.33</v>
      </c>
      <c r="E110" s="58">
        <v>658.38</v>
      </c>
      <c r="F110" s="58">
        <v>212.85</v>
      </c>
      <c r="G110" s="58">
        <v>4.3600000000000003</v>
      </c>
      <c r="H110" s="58">
        <v>13520029.33</v>
      </c>
      <c r="I110" s="58">
        <v>7184381.4900000002</v>
      </c>
      <c r="J110" s="58" t="s">
        <v>1088</v>
      </c>
      <c r="K110" s="58" t="s">
        <v>1089</v>
      </c>
      <c r="L110" s="58">
        <v>0.7</v>
      </c>
      <c r="M110">
        <v>26.516999999999999</v>
      </c>
      <c r="N110" s="58">
        <v>0.62</v>
      </c>
      <c r="O110" s="58">
        <v>0.4</v>
      </c>
      <c r="P110" s="58">
        <v>146.28</v>
      </c>
      <c r="Q110" s="58">
        <v>18.09</v>
      </c>
      <c r="R110" s="58">
        <v>17.21</v>
      </c>
      <c r="S110" s="58">
        <v>3.13</v>
      </c>
      <c r="T110" s="58">
        <v>0.90500000000000003</v>
      </c>
      <c r="U110" s="114" t="s">
        <v>46</v>
      </c>
    </row>
    <row r="111" spans="1:21" x14ac:dyDescent="0.2">
      <c r="A111" s="58">
        <v>827.44</v>
      </c>
      <c r="B111" s="58">
        <v>53.53</v>
      </c>
      <c r="C111" s="58">
        <v>359.39</v>
      </c>
      <c r="D111" s="58">
        <v>751.18</v>
      </c>
      <c r="E111" s="58">
        <v>666.23</v>
      </c>
      <c r="F111" s="58">
        <v>223.33</v>
      </c>
      <c r="G111" s="58">
        <v>4.21</v>
      </c>
      <c r="H111" s="58">
        <v>13520029.109999999</v>
      </c>
      <c r="I111" s="58">
        <v>7184391.9800000004</v>
      </c>
      <c r="J111" s="58" t="s">
        <v>1090</v>
      </c>
      <c r="K111" s="58" t="s">
        <v>1091</v>
      </c>
      <c r="L111" s="58">
        <v>0.61</v>
      </c>
      <c r="M111">
        <v>-115.84</v>
      </c>
      <c r="N111" s="58">
        <v>0.54</v>
      </c>
      <c r="O111" s="58">
        <v>0.34</v>
      </c>
      <c r="P111" s="58">
        <v>153.74</v>
      </c>
      <c r="Q111" s="58">
        <v>18.18</v>
      </c>
      <c r="R111" s="58">
        <v>17.21</v>
      </c>
      <c r="S111" s="58">
        <v>3.16</v>
      </c>
      <c r="T111" s="58">
        <v>0.71699999999999997</v>
      </c>
      <c r="U111" s="114" t="s">
        <v>46</v>
      </c>
    </row>
    <row r="112" spans="1:21" x14ac:dyDescent="0.2">
      <c r="A112" s="58">
        <v>851.75</v>
      </c>
      <c r="B112" s="58">
        <v>53.31</v>
      </c>
      <c r="C112" s="58">
        <v>358.82</v>
      </c>
      <c r="D112" s="58">
        <v>765.67</v>
      </c>
      <c r="E112" s="58">
        <v>680.72</v>
      </c>
      <c r="F112" s="58">
        <v>242.85</v>
      </c>
      <c r="G112" s="58">
        <v>3.91</v>
      </c>
      <c r="H112" s="58">
        <v>13520028.68</v>
      </c>
      <c r="I112" s="58">
        <v>7184411.4900000002</v>
      </c>
      <c r="J112" s="58" t="s">
        <v>1092</v>
      </c>
      <c r="K112" s="58" t="s">
        <v>1093</v>
      </c>
      <c r="L112" s="58">
        <v>0.21</v>
      </c>
      <c r="M112">
        <v>138.125</v>
      </c>
      <c r="N112" s="58">
        <v>-0.09</v>
      </c>
      <c r="O112" s="58">
        <v>-0.23</v>
      </c>
      <c r="P112" s="58">
        <v>167.66</v>
      </c>
      <c r="Q112" s="58">
        <v>18.38</v>
      </c>
      <c r="R112" s="58">
        <v>17.22</v>
      </c>
      <c r="S112" s="58">
        <v>3.21</v>
      </c>
      <c r="T112" s="58">
        <v>0.439</v>
      </c>
      <c r="U112" s="114" t="s">
        <v>46</v>
      </c>
    </row>
    <row r="113" spans="1:21" x14ac:dyDescent="0.2">
      <c r="A113" s="58">
        <v>876.47</v>
      </c>
      <c r="B113" s="58">
        <v>52.84</v>
      </c>
      <c r="C113" s="58">
        <v>359.35</v>
      </c>
      <c r="D113" s="58">
        <v>780.52</v>
      </c>
      <c r="E113" s="58">
        <v>695.57</v>
      </c>
      <c r="F113" s="58">
        <v>262.61</v>
      </c>
      <c r="G113" s="58">
        <v>3.59</v>
      </c>
      <c r="H113" s="58">
        <v>13520028.23</v>
      </c>
      <c r="I113" s="58">
        <v>7184431.25</v>
      </c>
      <c r="J113" s="58" t="s">
        <v>1094</v>
      </c>
      <c r="K113" s="58" t="s">
        <v>1095</v>
      </c>
      <c r="L113" s="58">
        <v>0.26</v>
      </c>
      <c r="M113">
        <v>-89.04</v>
      </c>
      <c r="N113" s="58">
        <v>-0.19</v>
      </c>
      <c r="O113" s="58">
        <v>0.21</v>
      </c>
      <c r="P113" s="58">
        <v>181.75</v>
      </c>
      <c r="Q113" s="58">
        <v>18.600000000000001</v>
      </c>
      <c r="R113" s="58">
        <v>17.23</v>
      </c>
      <c r="S113" s="58">
        <v>3.28</v>
      </c>
      <c r="T113" s="58">
        <v>0.21299999999999999</v>
      </c>
      <c r="U113" s="114" t="s">
        <v>46</v>
      </c>
    </row>
    <row r="114" spans="1:21" x14ac:dyDescent="0.2">
      <c r="A114" s="58">
        <v>901.22</v>
      </c>
      <c r="B114" s="58">
        <v>52.86</v>
      </c>
      <c r="C114" s="58">
        <v>358.24</v>
      </c>
      <c r="D114" s="58">
        <v>795.47</v>
      </c>
      <c r="E114" s="58">
        <v>710.52</v>
      </c>
      <c r="F114" s="58">
        <v>282.33</v>
      </c>
      <c r="G114" s="58">
        <v>3.18</v>
      </c>
      <c r="H114" s="58">
        <v>13520027.68</v>
      </c>
      <c r="I114" s="58">
        <v>7184450.9699999997</v>
      </c>
      <c r="J114" s="58" t="s">
        <v>1096</v>
      </c>
      <c r="K114" s="58" t="s">
        <v>1097</v>
      </c>
      <c r="L114" s="58">
        <v>0.36</v>
      </c>
      <c r="M114">
        <v>-41.079000000000001</v>
      </c>
      <c r="N114" s="58">
        <v>0.01</v>
      </c>
      <c r="O114" s="58">
        <v>-0.45</v>
      </c>
      <c r="P114" s="58">
        <v>195.89</v>
      </c>
      <c r="Q114" s="58">
        <v>18.829999999999998</v>
      </c>
      <c r="R114" s="58">
        <v>17.25</v>
      </c>
      <c r="S114" s="58">
        <v>3.35</v>
      </c>
      <c r="T114" s="58">
        <v>1.4E-2</v>
      </c>
      <c r="U114" s="114" t="s">
        <v>46</v>
      </c>
    </row>
    <row r="115" spans="1:21" x14ac:dyDescent="0.2">
      <c r="A115" s="58">
        <v>926.03</v>
      </c>
      <c r="B115" s="58">
        <v>53.97</v>
      </c>
      <c r="C115" s="58">
        <v>357.05</v>
      </c>
      <c r="D115" s="58">
        <v>810.25</v>
      </c>
      <c r="E115" s="58">
        <v>725.3</v>
      </c>
      <c r="F115" s="58">
        <v>302.24</v>
      </c>
      <c r="G115" s="58">
        <v>2.36</v>
      </c>
      <c r="H115" s="58">
        <v>13520026.73</v>
      </c>
      <c r="I115" s="58">
        <v>7184470.8700000001</v>
      </c>
      <c r="J115" s="58" t="s">
        <v>1098</v>
      </c>
      <c r="K115" s="58" t="s">
        <v>1099</v>
      </c>
      <c r="L115" s="58">
        <v>0.59</v>
      </c>
      <c r="M115">
        <v>144.74199999999999</v>
      </c>
      <c r="N115" s="58">
        <v>0.45</v>
      </c>
      <c r="O115" s="58">
        <v>-0.48</v>
      </c>
      <c r="P115" s="58">
        <v>210.44</v>
      </c>
      <c r="Q115" s="58">
        <v>19.079999999999998</v>
      </c>
      <c r="R115" s="58">
        <v>17.260000000000002</v>
      </c>
      <c r="S115" s="58">
        <v>3.42</v>
      </c>
      <c r="T115" s="58">
        <v>359.77300000000002</v>
      </c>
      <c r="U115" s="114" t="s">
        <v>46</v>
      </c>
    </row>
    <row r="116" spans="1:21" x14ac:dyDescent="0.2">
      <c r="A116" s="58">
        <v>950.62</v>
      </c>
      <c r="B116" s="58">
        <v>53.64</v>
      </c>
      <c r="C116" s="58">
        <v>357.34</v>
      </c>
      <c r="D116" s="58">
        <v>824.78</v>
      </c>
      <c r="E116" s="58">
        <v>739.83</v>
      </c>
      <c r="F116" s="58">
        <v>322.06</v>
      </c>
      <c r="G116" s="58">
        <v>1.39</v>
      </c>
      <c r="H116" s="58">
        <v>13520025.630000001</v>
      </c>
      <c r="I116" s="58">
        <v>7184490.6799999997</v>
      </c>
      <c r="J116" s="58" t="s">
        <v>1100</v>
      </c>
      <c r="K116" s="58" t="s">
        <v>1101</v>
      </c>
      <c r="L116" s="58">
        <v>0.16</v>
      </c>
      <c r="M116">
        <v>-133.57599999999999</v>
      </c>
      <c r="N116" s="58">
        <v>-0.13</v>
      </c>
      <c r="O116" s="58">
        <v>0.12</v>
      </c>
      <c r="P116" s="58">
        <v>225.05</v>
      </c>
      <c r="Q116" s="58">
        <v>19.350000000000001</v>
      </c>
      <c r="R116" s="58">
        <v>17.27</v>
      </c>
      <c r="S116" s="58">
        <v>3.49</v>
      </c>
      <c r="T116" s="58">
        <v>359.53300000000002</v>
      </c>
      <c r="U116" s="114" t="s">
        <v>46</v>
      </c>
    </row>
    <row r="117" spans="1:21" x14ac:dyDescent="0.2">
      <c r="A117" s="58">
        <v>975.47</v>
      </c>
      <c r="B117" s="58">
        <v>53.29</v>
      </c>
      <c r="C117" s="58">
        <v>356.88</v>
      </c>
      <c r="D117" s="58">
        <v>839.57</v>
      </c>
      <c r="E117" s="58">
        <v>754.62</v>
      </c>
      <c r="F117" s="58">
        <v>342</v>
      </c>
      <c r="G117" s="58">
        <v>0.38</v>
      </c>
      <c r="H117" s="58">
        <v>13520024.49</v>
      </c>
      <c r="I117" s="58">
        <v>7184510.6200000001</v>
      </c>
      <c r="J117" s="58" t="s">
        <v>1102</v>
      </c>
      <c r="K117" s="58" t="s">
        <v>1103</v>
      </c>
      <c r="L117" s="58">
        <v>0.2</v>
      </c>
      <c r="M117">
        <v>87.710999999999999</v>
      </c>
      <c r="N117" s="58">
        <v>-0.14000000000000001</v>
      </c>
      <c r="O117" s="58">
        <v>-0.19</v>
      </c>
      <c r="P117" s="58">
        <v>239.76</v>
      </c>
      <c r="Q117" s="58">
        <v>19.63</v>
      </c>
      <c r="R117" s="58">
        <v>17.29</v>
      </c>
      <c r="S117" s="58">
        <v>3.57</v>
      </c>
      <c r="T117" s="58">
        <v>359.31799999999998</v>
      </c>
      <c r="U117" s="114" t="s">
        <v>46</v>
      </c>
    </row>
    <row r="118" spans="1:21" x14ac:dyDescent="0.2">
      <c r="A118" s="58">
        <v>1003.6</v>
      </c>
      <c r="B118" s="58">
        <v>53.31</v>
      </c>
      <c r="C118" s="58">
        <v>357.46</v>
      </c>
      <c r="D118" s="58">
        <v>856.38</v>
      </c>
      <c r="E118" s="58">
        <v>771.43</v>
      </c>
      <c r="F118" s="58">
        <v>364.53</v>
      </c>
      <c r="G118" s="58">
        <v>-0.73</v>
      </c>
      <c r="H118" s="58">
        <v>13520023.23</v>
      </c>
      <c r="I118" s="58">
        <v>7184533.1299999999</v>
      </c>
      <c r="J118" s="58" t="s">
        <v>888</v>
      </c>
      <c r="K118" s="58" t="s">
        <v>889</v>
      </c>
      <c r="L118" s="58">
        <v>0.17</v>
      </c>
      <c r="M118">
        <v>-93.869</v>
      </c>
      <c r="N118" s="58">
        <v>0.01</v>
      </c>
      <c r="O118" s="58">
        <v>0.21</v>
      </c>
      <c r="P118" s="58">
        <v>256.36</v>
      </c>
      <c r="Q118" s="58">
        <v>19.97</v>
      </c>
      <c r="R118" s="58">
        <v>17.3</v>
      </c>
      <c r="S118" s="58">
        <v>3.66</v>
      </c>
      <c r="T118" s="58">
        <v>359.11399999999998</v>
      </c>
      <c r="U118" s="114" t="s">
        <v>46</v>
      </c>
    </row>
    <row r="119" spans="1:21" x14ac:dyDescent="0.2">
      <c r="A119" s="58">
        <v>1018.02</v>
      </c>
      <c r="B119" s="58">
        <v>53.301000000000002</v>
      </c>
      <c r="C119" s="58">
        <v>357.29</v>
      </c>
      <c r="D119" s="58">
        <v>865</v>
      </c>
      <c r="E119" s="58">
        <v>780.05</v>
      </c>
      <c r="F119" s="58">
        <v>376.08</v>
      </c>
      <c r="G119" s="58">
        <v>-1.26</v>
      </c>
      <c r="H119" s="58">
        <v>13520022.619999999</v>
      </c>
      <c r="I119" s="58">
        <v>7184544.6799999997</v>
      </c>
      <c r="J119" s="58" t="s">
        <v>1104</v>
      </c>
      <c r="K119" s="58" t="s">
        <v>1105</v>
      </c>
      <c r="L119" s="58">
        <v>0.09</v>
      </c>
      <c r="M119">
        <v>-93.768000000000001</v>
      </c>
      <c r="N119" s="58">
        <v>-0.01</v>
      </c>
      <c r="O119" s="58">
        <v>-0.12</v>
      </c>
      <c r="P119" s="58">
        <v>264.85000000000002</v>
      </c>
      <c r="Q119" s="58">
        <v>20.18</v>
      </c>
      <c r="R119" s="58">
        <v>17.36</v>
      </c>
      <c r="S119" s="58">
        <v>3.61</v>
      </c>
      <c r="T119" s="58">
        <v>359.07400000000001</v>
      </c>
      <c r="U119" s="114" t="s">
        <v>111</v>
      </c>
    </row>
    <row r="120" spans="1:21" x14ac:dyDescent="0.2">
      <c r="A120" s="58">
        <v>1035.8900000000001</v>
      </c>
      <c r="B120" s="58">
        <v>53.29</v>
      </c>
      <c r="C120" s="58">
        <v>357.08</v>
      </c>
      <c r="D120" s="58">
        <v>875.68</v>
      </c>
      <c r="E120" s="58">
        <v>790.73</v>
      </c>
      <c r="F120" s="58">
        <v>390.39</v>
      </c>
      <c r="G120" s="58">
        <v>-1.97</v>
      </c>
      <c r="H120" s="58">
        <v>13520021.82</v>
      </c>
      <c r="I120" s="58">
        <v>7184558.9900000002</v>
      </c>
      <c r="J120" s="58" t="s">
        <v>890</v>
      </c>
      <c r="K120" s="58" t="s">
        <v>891</v>
      </c>
      <c r="L120" s="58">
        <v>0.09</v>
      </c>
      <c r="M120">
        <v>-110.96899999999999</v>
      </c>
      <c r="N120" s="58">
        <v>-0.01</v>
      </c>
      <c r="O120" s="58">
        <v>-0.12</v>
      </c>
      <c r="P120" s="58">
        <v>275.39</v>
      </c>
      <c r="Q120" s="58">
        <v>20.190000000000001</v>
      </c>
      <c r="R120" s="58">
        <v>17.36</v>
      </c>
      <c r="S120" s="58">
        <v>3.62</v>
      </c>
      <c r="T120" s="58">
        <v>359.07299999999998</v>
      </c>
      <c r="U120" s="114" t="s">
        <v>46</v>
      </c>
    </row>
    <row r="121" spans="1:21" x14ac:dyDescent="0.2">
      <c r="A121" s="58">
        <v>1052.93</v>
      </c>
      <c r="B121" s="58">
        <v>52.976999999999997</v>
      </c>
      <c r="C121" s="58">
        <v>356.04199999999997</v>
      </c>
      <c r="D121" s="58">
        <v>885.9</v>
      </c>
      <c r="E121" s="58">
        <v>800.95</v>
      </c>
      <c r="F121" s="58">
        <v>403.99</v>
      </c>
      <c r="G121" s="58">
        <v>-2.78</v>
      </c>
      <c r="H121" s="58">
        <v>13520020.91</v>
      </c>
      <c r="I121" s="58">
        <v>7184572.5899999999</v>
      </c>
      <c r="J121" s="58" t="s">
        <v>1106</v>
      </c>
      <c r="K121" s="58" t="s">
        <v>1107</v>
      </c>
      <c r="L121" s="58">
        <v>0.52</v>
      </c>
      <c r="M121">
        <v>-110.346</v>
      </c>
      <c r="N121" s="58">
        <v>-0.18</v>
      </c>
      <c r="O121" s="58">
        <v>-0.61</v>
      </c>
      <c r="P121" s="58">
        <v>285.52</v>
      </c>
      <c r="Q121" s="58">
        <v>20.21</v>
      </c>
      <c r="R121" s="58">
        <v>17.36</v>
      </c>
      <c r="S121" s="58">
        <v>3.63</v>
      </c>
      <c r="T121" s="58">
        <v>359.05700000000002</v>
      </c>
      <c r="U121" s="114" t="s">
        <v>121</v>
      </c>
    </row>
    <row r="122" spans="1:21" x14ac:dyDescent="0.2">
      <c r="A122" s="58">
        <v>1059.97</v>
      </c>
      <c r="B122" s="58">
        <v>52.85</v>
      </c>
      <c r="C122" s="58">
        <v>355.61</v>
      </c>
      <c r="D122" s="58">
        <v>890.15</v>
      </c>
      <c r="E122" s="58">
        <v>805.2</v>
      </c>
      <c r="F122" s="58">
        <v>409.59</v>
      </c>
      <c r="G122" s="58">
        <v>-3.19</v>
      </c>
      <c r="H122" s="58">
        <v>13520020.470000001</v>
      </c>
      <c r="I122" s="58">
        <v>7184578.1900000004</v>
      </c>
      <c r="J122" s="58" t="s">
        <v>892</v>
      </c>
      <c r="K122" s="58" t="s">
        <v>893</v>
      </c>
      <c r="L122" s="58">
        <v>0.52</v>
      </c>
      <c r="M122">
        <v>23.86</v>
      </c>
      <c r="N122" s="58">
        <v>-0.18</v>
      </c>
      <c r="O122" s="58">
        <v>-0.61</v>
      </c>
      <c r="P122" s="58">
        <v>289.74</v>
      </c>
      <c r="Q122" s="58">
        <v>20.22</v>
      </c>
      <c r="R122" s="58">
        <v>17.36</v>
      </c>
      <c r="S122" s="58">
        <v>3.63</v>
      </c>
      <c r="T122" s="58">
        <v>359.05700000000002</v>
      </c>
      <c r="U122" s="114" t="s">
        <v>46</v>
      </c>
    </row>
    <row r="123" spans="1:21" x14ac:dyDescent="0.2">
      <c r="A123" s="58">
        <v>1082.6400000000001</v>
      </c>
      <c r="B123" s="58">
        <v>53.56</v>
      </c>
      <c r="C123" s="58">
        <v>356</v>
      </c>
      <c r="D123" s="58">
        <v>903.72</v>
      </c>
      <c r="E123" s="58">
        <v>818.77</v>
      </c>
      <c r="F123" s="58">
        <v>427.7</v>
      </c>
      <c r="G123" s="58">
        <v>-4.5199999999999996</v>
      </c>
      <c r="H123" s="58">
        <v>13520019.02</v>
      </c>
      <c r="I123" s="58">
        <v>7184596.2800000003</v>
      </c>
      <c r="J123" s="58" t="s">
        <v>894</v>
      </c>
      <c r="K123" s="58" t="s">
        <v>895</v>
      </c>
      <c r="L123" s="58">
        <v>0.34</v>
      </c>
      <c r="M123">
        <v>-15.613</v>
      </c>
      <c r="N123" s="58">
        <v>0.31</v>
      </c>
      <c r="O123" s="58">
        <v>0.17</v>
      </c>
      <c r="P123" s="58">
        <v>303.39999999999998</v>
      </c>
      <c r="Q123" s="58">
        <v>20.260000000000002</v>
      </c>
      <c r="R123" s="58">
        <v>17.37</v>
      </c>
      <c r="S123" s="58">
        <v>3.65</v>
      </c>
      <c r="T123" s="58">
        <v>359.024</v>
      </c>
      <c r="U123" s="114" t="s">
        <v>46</v>
      </c>
    </row>
    <row r="124" spans="1:21" x14ac:dyDescent="0.2">
      <c r="A124" s="58">
        <v>1109.1500000000001</v>
      </c>
      <c r="B124" s="58">
        <v>53.82</v>
      </c>
      <c r="C124" s="58">
        <v>355.91</v>
      </c>
      <c r="D124" s="58">
        <v>919.42</v>
      </c>
      <c r="E124" s="58">
        <v>834.47</v>
      </c>
      <c r="F124" s="58">
        <v>449.01</v>
      </c>
      <c r="G124" s="58">
        <v>-6.03</v>
      </c>
      <c r="H124" s="58">
        <v>13520017.369999999</v>
      </c>
      <c r="I124" s="58">
        <v>7184617.5800000001</v>
      </c>
      <c r="J124" s="58" t="s">
        <v>896</v>
      </c>
      <c r="K124" s="58" t="s">
        <v>897</v>
      </c>
      <c r="L124" s="58">
        <v>0.1</v>
      </c>
      <c r="M124">
        <v>-93.438000000000002</v>
      </c>
      <c r="N124" s="58">
        <v>0.1</v>
      </c>
      <c r="O124" s="58">
        <v>-0.03</v>
      </c>
      <c r="P124" s="58">
        <v>319.43</v>
      </c>
      <c r="Q124" s="58">
        <v>20.32</v>
      </c>
      <c r="R124" s="58">
        <v>17.37</v>
      </c>
      <c r="S124" s="58">
        <v>3.67</v>
      </c>
      <c r="T124" s="58">
        <v>358.97</v>
      </c>
      <c r="U124" s="114" t="s">
        <v>46</v>
      </c>
    </row>
    <row r="125" spans="1:21" x14ac:dyDescent="0.2">
      <c r="A125" s="58">
        <v>1133.96</v>
      </c>
      <c r="B125" s="58">
        <v>53.81</v>
      </c>
      <c r="C125" s="58">
        <v>355.7</v>
      </c>
      <c r="D125" s="58">
        <v>934.07</v>
      </c>
      <c r="E125" s="58">
        <v>849.12</v>
      </c>
      <c r="F125" s="58">
        <v>468.98</v>
      </c>
      <c r="G125" s="58">
        <v>-7.49</v>
      </c>
      <c r="H125" s="58">
        <v>13520015.77</v>
      </c>
      <c r="I125" s="58">
        <v>7184637.54</v>
      </c>
      <c r="J125" s="58" t="s">
        <v>898</v>
      </c>
      <c r="K125" s="58" t="s">
        <v>899</v>
      </c>
      <c r="L125" s="58">
        <v>7.0000000000000007E-2</v>
      </c>
      <c r="M125">
        <v>-117.851</v>
      </c>
      <c r="N125" s="58">
        <v>0</v>
      </c>
      <c r="O125" s="58">
        <v>-0.08</v>
      </c>
      <c r="P125" s="58">
        <v>334.49</v>
      </c>
      <c r="Q125" s="58">
        <v>20.39</v>
      </c>
      <c r="R125" s="58">
        <v>17.38</v>
      </c>
      <c r="S125" s="58">
        <v>3.7</v>
      </c>
      <c r="T125" s="58">
        <v>358.90600000000001</v>
      </c>
      <c r="U125" s="114" t="s">
        <v>46</v>
      </c>
    </row>
    <row r="126" spans="1:21" x14ac:dyDescent="0.2">
      <c r="A126" s="58">
        <v>1154.1199999999999</v>
      </c>
      <c r="B126" s="58">
        <v>53.631</v>
      </c>
      <c r="C126" s="58">
        <v>355.27800000000002</v>
      </c>
      <c r="D126" s="58">
        <v>946</v>
      </c>
      <c r="E126" s="58">
        <v>861.05</v>
      </c>
      <c r="F126" s="58">
        <v>485.18</v>
      </c>
      <c r="G126" s="58">
        <v>-8.77</v>
      </c>
      <c r="H126" s="58">
        <v>13520014.390000001</v>
      </c>
      <c r="I126" s="58">
        <v>7184653.7300000004</v>
      </c>
      <c r="J126" s="58" t="s">
        <v>1108</v>
      </c>
      <c r="K126" s="58" t="s">
        <v>1109</v>
      </c>
      <c r="L126" s="58">
        <v>0.19</v>
      </c>
      <c r="M126">
        <v>-117.601</v>
      </c>
      <c r="N126" s="58">
        <v>-0.09</v>
      </c>
      <c r="O126" s="58">
        <v>-0.21</v>
      </c>
      <c r="P126" s="58">
        <v>346.77</v>
      </c>
      <c r="Q126" s="58">
        <v>20.47</v>
      </c>
      <c r="R126" s="58">
        <v>17.38</v>
      </c>
      <c r="S126" s="58">
        <v>3.72</v>
      </c>
      <c r="T126" s="58">
        <v>358.834</v>
      </c>
      <c r="U126" s="114" t="s">
        <v>347</v>
      </c>
    </row>
    <row r="127" spans="1:21" x14ac:dyDescent="0.2">
      <c r="A127" s="58">
        <v>1158.76</v>
      </c>
      <c r="B127" s="58">
        <v>53.59</v>
      </c>
      <c r="C127" s="58">
        <v>355.18</v>
      </c>
      <c r="D127" s="58">
        <v>948.75</v>
      </c>
      <c r="E127" s="58">
        <v>863.8</v>
      </c>
      <c r="F127" s="58">
        <v>488.9</v>
      </c>
      <c r="G127" s="58">
        <v>-9.08</v>
      </c>
      <c r="H127" s="58">
        <v>13520014.050000001</v>
      </c>
      <c r="I127" s="58">
        <v>7184657.4500000002</v>
      </c>
      <c r="J127" s="58" t="s">
        <v>900</v>
      </c>
      <c r="K127" s="58" t="s">
        <v>901</v>
      </c>
      <c r="L127" s="58">
        <v>0.19</v>
      </c>
      <c r="M127">
        <v>-116.5</v>
      </c>
      <c r="N127" s="58">
        <v>-0.09</v>
      </c>
      <c r="O127" s="58">
        <v>-0.21</v>
      </c>
      <c r="P127" s="58">
        <v>349.6</v>
      </c>
      <c r="Q127" s="58">
        <v>20.47</v>
      </c>
      <c r="R127" s="58">
        <v>17.38</v>
      </c>
      <c r="S127" s="58">
        <v>3.72</v>
      </c>
      <c r="T127" s="58">
        <v>358.82600000000002</v>
      </c>
      <c r="U127" s="114" t="s">
        <v>46</v>
      </c>
    </row>
    <row r="128" spans="1:21" x14ac:dyDescent="0.2">
      <c r="A128" s="58">
        <v>1170.2</v>
      </c>
      <c r="B128" s="58">
        <v>53.51</v>
      </c>
      <c r="C128" s="58">
        <v>354.98</v>
      </c>
      <c r="D128" s="58">
        <v>955.55</v>
      </c>
      <c r="E128" s="58">
        <v>870.6</v>
      </c>
      <c r="F128" s="58">
        <v>498.07</v>
      </c>
      <c r="G128" s="58">
        <v>-9.8699999999999992</v>
      </c>
      <c r="H128" s="58">
        <v>13520013.199999999</v>
      </c>
      <c r="I128" s="58">
        <v>7184666.6200000001</v>
      </c>
      <c r="J128" s="58" t="s">
        <v>902</v>
      </c>
      <c r="K128" s="58" t="s">
        <v>903</v>
      </c>
      <c r="L128" s="58">
        <v>0.16</v>
      </c>
      <c r="M128">
        <v>-6.7</v>
      </c>
      <c r="N128" s="58">
        <v>-7.0000000000000007E-2</v>
      </c>
      <c r="O128" s="58">
        <v>-0.17</v>
      </c>
      <c r="P128" s="58">
        <v>356.6</v>
      </c>
      <c r="Q128" s="58">
        <v>20.52</v>
      </c>
      <c r="R128" s="58">
        <v>17.38</v>
      </c>
      <c r="S128" s="58">
        <v>3.74</v>
      </c>
      <c r="T128" s="58">
        <v>358.78500000000003</v>
      </c>
      <c r="U128" s="114" t="s">
        <v>46</v>
      </c>
    </row>
    <row r="129" spans="1:21" x14ac:dyDescent="0.2">
      <c r="A129" s="58">
        <v>1183.18</v>
      </c>
      <c r="B129" s="58">
        <v>54.34</v>
      </c>
      <c r="C129" s="58">
        <v>354.86</v>
      </c>
      <c r="D129" s="58">
        <v>963.19</v>
      </c>
      <c r="E129" s="58">
        <v>878.24</v>
      </c>
      <c r="F129" s="58">
        <v>508.52</v>
      </c>
      <c r="G129" s="58">
        <v>-10.8</v>
      </c>
      <c r="H129" s="58">
        <v>13520012.199999999</v>
      </c>
      <c r="I129" s="58">
        <v>7184677.0599999996</v>
      </c>
      <c r="J129" s="58" t="s">
        <v>904</v>
      </c>
      <c r="K129" s="58" t="s">
        <v>905</v>
      </c>
      <c r="L129" s="58">
        <v>0.64</v>
      </c>
      <c r="M129">
        <v>-18.381</v>
      </c>
      <c r="N129" s="58">
        <v>0.64</v>
      </c>
      <c r="O129" s="58">
        <v>-0.09</v>
      </c>
      <c r="P129" s="58">
        <v>364.59</v>
      </c>
      <c r="Q129" s="58">
        <v>20.57</v>
      </c>
      <c r="R129" s="58">
        <v>17.39</v>
      </c>
      <c r="S129" s="58">
        <v>3.76</v>
      </c>
      <c r="T129" s="58">
        <v>358.733</v>
      </c>
      <c r="U129" s="114" t="s">
        <v>46</v>
      </c>
    </row>
    <row r="130" spans="1:21" x14ac:dyDescent="0.2">
      <c r="A130" s="58">
        <v>1195.1400000000001</v>
      </c>
      <c r="B130" s="58">
        <v>56.27</v>
      </c>
      <c r="C130" s="58">
        <v>354.09</v>
      </c>
      <c r="D130" s="58">
        <v>970</v>
      </c>
      <c r="E130" s="58">
        <v>885.05</v>
      </c>
      <c r="F130" s="58">
        <v>518.30999999999995</v>
      </c>
      <c r="G130" s="58">
        <v>-11.75</v>
      </c>
      <c r="H130" s="58">
        <v>13520011.189999999</v>
      </c>
      <c r="I130" s="58">
        <v>7184686.8399999999</v>
      </c>
      <c r="J130" s="58" t="s">
        <v>906</v>
      </c>
      <c r="K130" s="58" t="s">
        <v>907</v>
      </c>
      <c r="L130" s="58">
        <v>1.7</v>
      </c>
      <c r="M130">
        <v>-30.515000000000001</v>
      </c>
      <c r="N130" s="58">
        <v>1.61</v>
      </c>
      <c r="O130" s="58">
        <v>-0.64</v>
      </c>
      <c r="P130" s="58">
        <v>372.14</v>
      </c>
      <c r="Q130" s="58">
        <v>20.62</v>
      </c>
      <c r="R130" s="58">
        <v>17.39</v>
      </c>
      <c r="S130" s="58">
        <v>3.77</v>
      </c>
      <c r="T130" s="58">
        <v>358.68</v>
      </c>
      <c r="U130" s="114" t="s">
        <v>46</v>
      </c>
    </row>
    <row r="131" spans="1:21" x14ac:dyDescent="0.2">
      <c r="A131" s="58">
        <v>1207.8800000000001</v>
      </c>
      <c r="B131" s="58">
        <v>57.46</v>
      </c>
      <c r="C131" s="58">
        <v>353.26</v>
      </c>
      <c r="D131" s="58">
        <v>976.96</v>
      </c>
      <c r="E131" s="58">
        <v>892.01</v>
      </c>
      <c r="F131" s="58">
        <v>528.91</v>
      </c>
      <c r="G131" s="58">
        <v>-12.92</v>
      </c>
      <c r="H131" s="58">
        <v>13520009.939999999</v>
      </c>
      <c r="I131" s="58">
        <v>7184697.4400000004</v>
      </c>
      <c r="J131" s="58" t="s">
        <v>908</v>
      </c>
      <c r="K131" s="58" t="s">
        <v>909</v>
      </c>
      <c r="L131" s="58">
        <v>1.08</v>
      </c>
      <c r="M131">
        <v>-84.171999999999997</v>
      </c>
      <c r="N131" s="58">
        <v>0.93</v>
      </c>
      <c r="O131" s="58">
        <v>-0.65</v>
      </c>
      <c r="P131" s="58">
        <v>380.42</v>
      </c>
      <c r="Q131" s="58">
        <v>20.67</v>
      </c>
      <c r="R131" s="58">
        <v>17.399999999999999</v>
      </c>
      <c r="S131" s="58">
        <v>3.79</v>
      </c>
      <c r="T131" s="58">
        <v>358.61200000000002</v>
      </c>
      <c r="U131" s="114" t="s">
        <v>46</v>
      </c>
    </row>
    <row r="132" spans="1:21" x14ac:dyDescent="0.2">
      <c r="A132" s="58">
        <v>1219.8</v>
      </c>
      <c r="B132" s="58">
        <v>57.63</v>
      </c>
      <c r="C132" s="58">
        <v>351.44</v>
      </c>
      <c r="D132" s="58">
        <v>983.36</v>
      </c>
      <c r="E132" s="58">
        <v>898.41</v>
      </c>
      <c r="F132" s="58">
        <v>538.88</v>
      </c>
      <c r="G132" s="58">
        <v>-14.26</v>
      </c>
      <c r="H132" s="58">
        <v>13520008.539999999</v>
      </c>
      <c r="I132" s="58">
        <v>7184707.3899999997</v>
      </c>
      <c r="J132" s="58" t="s">
        <v>910</v>
      </c>
      <c r="K132" s="58" t="s">
        <v>911</v>
      </c>
      <c r="L132" s="58">
        <v>1.3</v>
      </c>
      <c r="M132">
        <v>-101.67</v>
      </c>
      <c r="N132" s="58">
        <v>0.14000000000000001</v>
      </c>
      <c r="O132" s="58">
        <v>-1.53</v>
      </c>
      <c r="P132" s="58">
        <v>388.37</v>
      </c>
      <c r="Q132" s="58">
        <v>20.73</v>
      </c>
      <c r="R132" s="58">
        <v>17.399999999999999</v>
      </c>
      <c r="S132" s="58">
        <v>3.81</v>
      </c>
      <c r="T132" s="58">
        <v>358.53399999999999</v>
      </c>
      <c r="U132" s="114" t="s">
        <v>46</v>
      </c>
    </row>
    <row r="133" spans="1:21" x14ac:dyDescent="0.2">
      <c r="A133" s="58">
        <v>1231.6500000000001</v>
      </c>
      <c r="B133" s="58">
        <v>57.27</v>
      </c>
      <c r="C133" s="58">
        <v>349.26</v>
      </c>
      <c r="D133" s="58">
        <v>989.74</v>
      </c>
      <c r="E133" s="58">
        <v>904.79</v>
      </c>
      <c r="F133" s="58">
        <v>548.73</v>
      </c>
      <c r="G133" s="58">
        <v>-15.94</v>
      </c>
      <c r="H133" s="58">
        <v>13520006.800000001</v>
      </c>
      <c r="I133" s="58">
        <v>7184717.2300000004</v>
      </c>
      <c r="J133" s="58" t="s">
        <v>912</v>
      </c>
      <c r="K133" s="58" t="s">
        <v>913</v>
      </c>
      <c r="L133" s="58">
        <v>1.58</v>
      </c>
      <c r="M133">
        <v>-108.039</v>
      </c>
      <c r="N133" s="58">
        <v>-0.3</v>
      </c>
      <c r="O133" s="58">
        <v>-1.84</v>
      </c>
      <c r="P133" s="58">
        <v>396.47</v>
      </c>
      <c r="Q133" s="58">
        <v>20.8</v>
      </c>
      <c r="R133" s="58">
        <v>17.399999999999999</v>
      </c>
      <c r="S133" s="58">
        <v>3.83</v>
      </c>
      <c r="T133" s="58">
        <v>358.43299999999999</v>
      </c>
      <c r="U133" s="114" t="s">
        <v>46</v>
      </c>
    </row>
    <row r="134" spans="1:21" x14ac:dyDescent="0.2">
      <c r="A134" s="58">
        <v>1244.94</v>
      </c>
      <c r="B134" s="58">
        <v>56.6</v>
      </c>
      <c r="C134" s="58">
        <v>346.7</v>
      </c>
      <c r="D134" s="58">
        <v>996.99</v>
      </c>
      <c r="E134" s="58">
        <v>912.04</v>
      </c>
      <c r="F134" s="58">
        <v>559.62</v>
      </c>
      <c r="G134" s="58">
        <v>-18.25</v>
      </c>
      <c r="H134" s="58">
        <v>13520004.41</v>
      </c>
      <c r="I134" s="58">
        <v>7184728.1100000003</v>
      </c>
      <c r="J134" s="58" t="s">
        <v>914</v>
      </c>
      <c r="K134" s="58" t="s">
        <v>915</v>
      </c>
      <c r="L134" s="58">
        <v>1.69</v>
      </c>
      <c r="M134">
        <v>-82.281000000000006</v>
      </c>
      <c r="N134" s="58">
        <v>-0.5</v>
      </c>
      <c r="O134" s="58">
        <v>-1.93</v>
      </c>
      <c r="P134" s="58">
        <v>405.77</v>
      </c>
      <c r="Q134" s="58">
        <v>20.87</v>
      </c>
      <c r="R134" s="58">
        <v>17.41</v>
      </c>
      <c r="S134" s="58">
        <v>3.85</v>
      </c>
      <c r="T134" s="58">
        <v>358.28300000000002</v>
      </c>
      <c r="U134" s="114" t="s">
        <v>46</v>
      </c>
    </row>
    <row r="135" spans="1:21" x14ac:dyDescent="0.2">
      <c r="A135" s="58">
        <v>1257.44</v>
      </c>
      <c r="B135" s="58">
        <v>56.94</v>
      </c>
      <c r="C135" s="58">
        <v>343.97</v>
      </c>
      <c r="D135" s="58">
        <v>1003.84</v>
      </c>
      <c r="E135" s="58">
        <v>918.89</v>
      </c>
      <c r="F135" s="58">
        <v>569.73</v>
      </c>
      <c r="G135" s="58">
        <v>-20.9</v>
      </c>
      <c r="H135" s="58">
        <v>13520001.699999999</v>
      </c>
      <c r="I135" s="58">
        <v>7184738.2000000002</v>
      </c>
      <c r="J135" s="58" t="s">
        <v>1489</v>
      </c>
      <c r="K135" s="58" t="s">
        <v>917</v>
      </c>
      <c r="L135" s="58">
        <v>1.85</v>
      </c>
      <c r="M135">
        <v>-58.097999999999999</v>
      </c>
      <c r="N135" s="58">
        <v>0.27</v>
      </c>
      <c r="O135" s="58">
        <v>-2.1800000000000002</v>
      </c>
      <c r="P135" s="58">
        <v>414.75</v>
      </c>
      <c r="Q135" s="58">
        <v>20.95</v>
      </c>
      <c r="R135" s="58">
        <v>17.41</v>
      </c>
      <c r="S135" s="58">
        <v>3.88</v>
      </c>
      <c r="T135" s="58">
        <v>358.10199999999998</v>
      </c>
      <c r="U135" s="114" t="s">
        <v>46</v>
      </c>
    </row>
    <row r="136" spans="1:21" x14ac:dyDescent="0.2">
      <c r="A136" s="58">
        <v>1269.43</v>
      </c>
      <c r="B136" s="58">
        <v>58.15</v>
      </c>
      <c r="C136" s="58">
        <v>341.72</v>
      </c>
      <c r="D136" s="58">
        <v>1010.27</v>
      </c>
      <c r="E136" s="58">
        <v>925.32</v>
      </c>
      <c r="F136" s="58">
        <v>579.4</v>
      </c>
      <c r="G136" s="58">
        <v>-23.89</v>
      </c>
      <c r="H136" s="58">
        <v>13519998.65</v>
      </c>
      <c r="I136" s="58">
        <v>7184747.8499999996</v>
      </c>
      <c r="J136" s="58" t="s">
        <v>1490</v>
      </c>
      <c r="K136" s="58" t="s">
        <v>919</v>
      </c>
      <c r="L136" s="58">
        <v>1.88</v>
      </c>
      <c r="M136">
        <v>-52.036000000000001</v>
      </c>
      <c r="N136" s="58">
        <v>1.01</v>
      </c>
      <c r="O136" s="58">
        <v>-1.88</v>
      </c>
      <c r="P136" s="58">
        <v>423.66</v>
      </c>
      <c r="Q136" s="58">
        <v>21.03</v>
      </c>
      <c r="R136" s="58">
        <v>17.420000000000002</v>
      </c>
      <c r="S136" s="58">
        <v>3.9</v>
      </c>
      <c r="T136" s="58">
        <v>357.88600000000002</v>
      </c>
      <c r="U136" s="114" t="s">
        <v>46</v>
      </c>
    </row>
    <row r="137" spans="1:21" x14ac:dyDescent="0.2">
      <c r="A137" s="58">
        <v>1281.5899999999999</v>
      </c>
      <c r="B137" s="58">
        <v>59.15</v>
      </c>
      <c r="C137" s="58">
        <v>340.24</v>
      </c>
      <c r="D137" s="58">
        <v>1016.6</v>
      </c>
      <c r="E137" s="58">
        <v>931.65</v>
      </c>
      <c r="F137" s="58">
        <v>589.21</v>
      </c>
      <c r="G137" s="58">
        <v>-27.27</v>
      </c>
      <c r="H137" s="58">
        <v>13519995.199999999</v>
      </c>
      <c r="I137" s="58">
        <v>7184757.6399999997</v>
      </c>
      <c r="J137" s="58" t="s">
        <v>1491</v>
      </c>
      <c r="K137" s="58" t="s">
        <v>921</v>
      </c>
      <c r="L137" s="58">
        <v>1.33</v>
      </c>
      <c r="M137">
        <v>-58.848999999999997</v>
      </c>
      <c r="N137" s="58">
        <v>0.82</v>
      </c>
      <c r="O137" s="58">
        <v>-1.22</v>
      </c>
      <c r="P137" s="58">
        <v>432.96</v>
      </c>
      <c r="Q137" s="58">
        <v>21.11</v>
      </c>
      <c r="R137" s="58">
        <v>17.420000000000002</v>
      </c>
      <c r="S137" s="58">
        <v>3.92</v>
      </c>
      <c r="T137" s="58">
        <v>357.62400000000002</v>
      </c>
      <c r="U137" s="114" t="s">
        <v>46</v>
      </c>
    </row>
    <row r="138" spans="1:21" x14ac:dyDescent="0.2">
      <c r="A138" s="58">
        <v>1294.27</v>
      </c>
      <c r="B138" s="58">
        <v>60.55</v>
      </c>
      <c r="C138" s="58">
        <v>337.63</v>
      </c>
      <c r="D138" s="58">
        <v>1022.97</v>
      </c>
      <c r="E138" s="58">
        <v>938.02</v>
      </c>
      <c r="F138" s="58">
        <v>599.44000000000005</v>
      </c>
      <c r="G138" s="58">
        <v>-31.21</v>
      </c>
      <c r="H138" s="58">
        <v>13519991.189999999</v>
      </c>
      <c r="I138" s="58">
        <v>7184767.8499999996</v>
      </c>
      <c r="J138" s="58" t="s">
        <v>1492</v>
      </c>
      <c r="K138" s="58" t="s">
        <v>1493</v>
      </c>
      <c r="L138" s="58">
        <v>2.09</v>
      </c>
      <c r="M138">
        <v>-42.692</v>
      </c>
      <c r="N138" s="58">
        <v>1.1000000000000001</v>
      </c>
      <c r="O138" s="58">
        <v>-2.06</v>
      </c>
      <c r="P138" s="58">
        <v>442.95</v>
      </c>
      <c r="Q138" s="58">
        <v>21.21</v>
      </c>
      <c r="R138" s="58">
        <v>17.43</v>
      </c>
      <c r="S138" s="58">
        <v>3.95</v>
      </c>
      <c r="T138" s="58">
        <v>357.30200000000002</v>
      </c>
      <c r="U138" s="114" t="s">
        <v>46</v>
      </c>
    </row>
    <row r="139" spans="1:21" x14ac:dyDescent="0.2">
      <c r="A139" s="58">
        <v>1307.1500000000001</v>
      </c>
      <c r="B139" s="58">
        <v>61.73</v>
      </c>
      <c r="C139" s="58">
        <v>336.4</v>
      </c>
      <c r="D139" s="58">
        <v>1029.19</v>
      </c>
      <c r="E139" s="58">
        <v>944.24</v>
      </c>
      <c r="F139" s="58">
        <v>609.83000000000004</v>
      </c>
      <c r="G139" s="58">
        <v>-35.619999999999997</v>
      </c>
      <c r="H139" s="58">
        <v>13519986.710000001</v>
      </c>
      <c r="I139" s="58">
        <v>7184778.2000000002</v>
      </c>
      <c r="J139" s="58" t="s">
        <v>1494</v>
      </c>
      <c r="K139" s="58" t="s">
        <v>925</v>
      </c>
      <c r="L139" s="58">
        <v>1.24</v>
      </c>
      <c r="M139">
        <v>-25.786000000000001</v>
      </c>
      <c r="N139" s="58">
        <v>0.92</v>
      </c>
      <c r="O139" s="58">
        <v>-0.95</v>
      </c>
      <c r="P139" s="58">
        <v>453.37</v>
      </c>
      <c r="Q139" s="58">
        <v>21.31</v>
      </c>
      <c r="R139" s="58">
        <v>17.440000000000001</v>
      </c>
      <c r="S139" s="58">
        <v>3.98</v>
      </c>
      <c r="T139" s="58">
        <v>356.923</v>
      </c>
      <c r="U139" s="114" t="s">
        <v>46</v>
      </c>
    </row>
    <row r="140" spans="1:21" x14ac:dyDescent="0.2">
      <c r="A140" s="58">
        <v>1319.44</v>
      </c>
      <c r="B140" s="58">
        <v>63.38</v>
      </c>
      <c r="C140" s="58">
        <v>335.51</v>
      </c>
      <c r="D140" s="58">
        <v>1034.8499999999999</v>
      </c>
      <c r="E140" s="58">
        <v>949.9</v>
      </c>
      <c r="F140" s="58">
        <v>619.79</v>
      </c>
      <c r="G140" s="58">
        <v>-40.06</v>
      </c>
      <c r="H140" s="58">
        <v>13519982.199999999</v>
      </c>
      <c r="I140" s="58">
        <v>7184788.1299999999</v>
      </c>
      <c r="J140" s="58" t="s">
        <v>1495</v>
      </c>
      <c r="K140" s="58" t="s">
        <v>1496</v>
      </c>
      <c r="L140" s="58">
        <v>1.49</v>
      </c>
      <c r="M140">
        <v>-38.820999999999998</v>
      </c>
      <c r="N140" s="58">
        <v>1.34</v>
      </c>
      <c r="O140" s="58">
        <v>-0.72</v>
      </c>
      <c r="P140" s="58">
        <v>463.53</v>
      </c>
      <c r="Q140" s="58">
        <v>21.42</v>
      </c>
      <c r="R140" s="58">
        <v>17.45</v>
      </c>
      <c r="S140" s="58">
        <v>4</v>
      </c>
      <c r="T140" s="58">
        <v>356.52199999999999</v>
      </c>
      <c r="U140" s="114" t="s">
        <v>46</v>
      </c>
    </row>
    <row r="141" spans="1:21" x14ac:dyDescent="0.2">
      <c r="A141" s="58">
        <v>1331.64</v>
      </c>
      <c r="B141" s="58">
        <v>64.209999999999994</v>
      </c>
      <c r="C141" s="58">
        <v>334.77</v>
      </c>
      <c r="D141" s="58">
        <v>1040.24</v>
      </c>
      <c r="E141" s="58">
        <v>955.29</v>
      </c>
      <c r="F141" s="58">
        <v>629.72</v>
      </c>
      <c r="G141" s="58">
        <v>-44.67</v>
      </c>
      <c r="H141" s="58">
        <v>13519977.529999999</v>
      </c>
      <c r="I141" s="58">
        <v>7184798.0300000003</v>
      </c>
      <c r="J141" s="58" t="s">
        <v>928</v>
      </c>
      <c r="K141" s="58" t="s">
        <v>1497</v>
      </c>
      <c r="L141" s="58">
        <v>0.87</v>
      </c>
      <c r="M141">
        <v>-20.991</v>
      </c>
      <c r="N141" s="58">
        <v>0.68</v>
      </c>
      <c r="O141" s="58">
        <v>-0.61</v>
      </c>
      <c r="P141" s="58">
        <v>473.78</v>
      </c>
      <c r="Q141" s="58">
        <v>21.53</v>
      </c>
      <c r="R141" s="58">
        <v>17.46</v>
      </c>
      <c r="S141" s="58">
        <v>4.03</v>
      </c>
      <c r="T141" s="58">
        <v>356.09300000000002</v>
      </c>
      <c r="U141" s="114" t="s">
        <v>46</v>
      </c>
    </row>
    <row r="142" spans="1:21" x14ac:dyDescent="0.2">
      <c r="A142" s="58">
        <v>1343.61</v>
      </c>
      <c r="B142" s="58">
        <v>65.3</v>
      </c>
      <c r="C142" s="58">
        <v>334.31</v>
      </c>
      <c r="D142" s="58">
        <v>1045.3399999999999</v>
      </c>
      <c r="E142" s="58">
        <v>960.39</v>
      </c>
      <c r="F142" s="58">
        <v>639.49</v>
      </c>
      <c r="G142" s="58">
        <v>-49.32</v>
      </c>
      <c r="H142" s="58">
        <v>13519972.810000001</v>
      </c>
      <c r="I142" s="58">
        <v>7184807.7800000003</v>
      </c>
      <c r="J142" s="58" t="s">
        <v>1498</v>
      </c>
      <c r="K142" s="58" t="s">
        <v>1499</v>
      </c>
      <c r="L142" s="58">
        <v>0.97</v>
      </c>
      <c r="M142">
        <v>-61.116</v>
      </c>
      <c r="N142" s="58">
        <v>0.91</v>
      </c>
      <c r="O142" s="58">
        <v>-0.38</v>
      </c>
      <c r="P142" s="58">
        <v>483.95</v>
      </c>
      <c r="Q142" s="58">
        <v>21.65</v>
      </c>
      <c r="R142" s="58">
        <v>17.47</v>
      </c>
      <c r="S142" s="58">
        <v>4.0599999999999996</v>
      </c>
      <c r="T142" s="58">
        <v>355.64699999999999</v>
      </c>
      <c r="U142" s="114" t="s">
        <v>46</v>
      </c>
    </row>
    <row r="143" spans="1:21" x14ac:dyDescent="0.2">
      <c r="A143" s="58">
        <v>1356.3</v>
      </c>
      <c r="B143" s="58">
        <v>66.099999999999994</v>
      </c>
      <c r="C143" s="58">
        <v>332.74</v>
      </c>
      <c r="D143" s="58">
        <v>1050.57</v>
      </c>
      <c r="E143" s="58">
        <v>965.62</v>
      </c>
      <c r="F143" s="58">
        <v>649.85</v>
      </c>
      <c r="G143" s="58">
        <v>-54.48</v>
      </c>
      <c r="H143" s="58">
        <v>13519967.59</v>
      </c>
      <c r="I143" s="58">
        <v>7184818.0899999999</v>
      </c>
      <c r="J143" s="58" t="s">
        <v>932</v>
      </c>
      <c r="K143" s="58" t="s">
        <v>1500</v>
      </c>
      <c r="L143" s="58">
        <v>1.29</v>
      </c>
      <c r="M143">
        <v>-49.017000000000003</v>
      </c>
      <c r="N143" s="58">
        <v>0.63</v>
      </c>
      <c r="O143" s="58">
        <v>-1.24</v>
      </c>
      <c r="P143" s="58">
        <v>494.89</v>
      </c>
      <c r="Q143" s="58">
        <v>21.78</v>
      </c>
      <c r="R143" s="58">
        <v>17.48</v>
      </c>
      <c r="S143" s="58">
        <v>4.09</v>
      </c>
      <c r="T143" s="58">
        <v>355.142</v>
      </c>
      <c r="U143" s="114" t="s">
        <v>46</v>
      </c>
    </row>
    <row r="144" spans="1:21" x14ac:dyDescent="0.2">
      <c r="A144" s="58">
        <v>1369.31</v>
      </c>
      <c r="B144" s="58">
        <v>67.489999999999995</v>
      </c>
      <c r="C144" s="58">
        <v>331.02</v>
      </c>
      <c r="D144" s="58">
        <v>1055.69</v>
      </c>
      <c r="E144" s="58">
        <v>970.74</v>
      </c>
      <c r="F144" s="58">
        <v>660.39</v>
      </c>
      <c r="G144" s="58">
        <v>-60.11</v>
      </c>
      <c r="H144" s="58">
        <v>13519961.880000001</v>
      </c>
      <c r="I144" s="58">
        <v>7184828.5999999996</v>
      </c>
      <c r="J144" s="58" t="s">
        <v>934</v>
      </c>
      <c r="K144" s="58" t="s">
        <v>1501</v>
      </c>
      <c r="L144" s="58">
        <v>1.62</v>
      </c>
      <c r="M144">
        <v>-55.07</v>
      </c>
      <c r="N144" s="58">
        <v>1.07</v>
      </c>
      <c r="O144" s="58">
        <v>-1.32</v>
      </c>
      <c r="P144" s="58">
        <v>506.31</v>
      </c>
      <c r="Q144" s="58">
        <v>21.93</v>
      </c>
      <c r="R144" s="58">
        <v>17.5</v>
      </c>
      <c r="S144" s="58">
        <v>4.12</v>
      </c>
      <c r="T144" s="58">
        <v>354.58</v>
      </c>
      <c r="U144" s="114" t="s">
        <v>46</v>
      </c>
    </row>
    <row r="145" spans="1:21" x14ac:dyDescent="0.2">
      <c r="A145" s="58">
        <v>1381.11</v>
      </c>
      <c r="B145" s="58">
        <v>68.239999999999995</v>
      </c>
      <c r="C145" s="58">
        <v>329.87</v>
      </c>
      <c r="D145" s="58">
        <v>1060.1400000000001</v>
      </c>
      <c r="E145" s="58">
        <v>975.19</v>
      </c>
      <c r="F145" s="58">
        <v>669.9</v>
      </c>
      <c r="G145" s="58">
        <v>-65.5</v>
      </c>
      <c r="H145" s="58">
        <v>13519956.43</v>
      </c>
      <c r="I145" s="58">
        <v>7184838.0700000003</v>
      </c>
      <c r="J145" s="58" t="s">
        <v>936</v>
      </c>
      <c r="K145" s="58" t="s">
        <v>1502</v>
      </c>
      <c r="L145" s="58">
        <v>1.1000000000000001</v>
      </c>
      <c r="M145">
        <v>-70.281000000000006</v>
      </c>
      <c r="N145" s="58">
        <v>0.64</v>
      </c>
      <c r="O145" s="58">
        <v>-0.97</v>
      </c>
      <c r="P145" s="58">
        <v>516.82000000000005</v>
      </c>
      <c r="Q145" s="58">
        <v>22.06</v>
      </c>
      <c r="R145" s="58">
        <v>17.510000000000002</v>
      </c>
      <c r="S145" s="58">
        <v>4.16</v>
      </c>
      <c r="T145" s="58">
        <v>354.03300000000002</v>
      </c>
      <c r="U145" s="114" t="s">
        <v>46</v>
      </c>
    </row>
    <row r="146" spans="1:21" x14ac:dyDescent="0.2">
      <c r="A146" s="58">
        <v>1393.93</v>
      </c>
      <c r="B146" s="58">
        <v>68.709999999999994</v>
      </c>
      <c r="C146" s="58">
        <v>328.48</v>
      </c>
      <c r="D146" s="58">
        <v>1064.8399999999999</v>
      </c>
      <c r="E146" s="58">
        <v>979.89</v>
      </c>
      <c r="F146" s="58">
        <v>680.14</v>
      </c>
      <c r="G146" s="58">
        <v>-71.61</v>
      </c>
      <c r="H146" s="58">
        <v>13519950.25</v>
      </c>
      <c r="I146" s="58">
        <v>7184848.2699999996</v>
      </c>
      <c r="J146" s="58" t="s">
        <v>1503</v>
      </c>
      <c r="K146" s="58" t="s">
        <v>1504</v>
      </c>
      <c r="L146" s="58">
        <v>1.07</v>
      </c>
      <c r="M146">
        <v>-82.984999999999999</v>
      </c>
      <c r="N146" s="58">
        <v>0.37</v>
      </c>
      <c r="O146" s="58">
        <v>-1.08</v>
      </c>
      <c r="P146" s="58">
        <v>528.36</v>
      </c>
      <c r="Q146" s="58">
        <v>22.22</v>
      </c>
      <c r="R146" s="58">
        <v>17.53</v>
      </c>
      <c r="S146" s="58">
        <v>4.1900000000000004</v>
      </c>
      <c r="T146" s="58">
        <v>353.40199999999999</v>
      </c>
      <c r="U146" s="114" t="s">
        <v>46</v>
      </c>
    </row>
    <row r="147" spans="1:21" x14ac:dyDescent="0.2">
      <c r="A147" s="58">
        <v>1405.87</v>
      </c>
      <c r="B147" s="58">
        <v>68.930000000000007</v>
      </c>
      <c r="C147" s="58">
        <v>326.64999999999998</v>
      </c>
      <c r="D147" s="58">
        <v>1069.1600000000001</v>
      </c>
      <c r="E147" s="58">
        <v>984.21</v>
      </c>
      <c r="F147" s="58">
        <v>689.53</v>
      </c>
      <c r="G147" s="58">
        <v>-77.59</v>
      </c>
      <c r="H147" s="58">
        <v>13519944.220000001</v>
      </c>
      <c r="I147" s="58">
        <v>7184857.6299999999</v>
      </c>
      <c r="J147" s="58" t="s">
        <v>1505</v>
      </c>
      <c r="K147" s="58" t="s">
        <v>941</v>
      </c>
      <c r="L147" s="58">
        <v>1.44</v>
      </c>
      <c r="M147">
        <v>-81.551000000000002</v>
      </c>
      <c r="N147" s="58">
        <v>0.18</v>
      </c>
      <c r="O147" s="58">
        <v>-1.53</v>
      </c>
      <c r="P147" s="58">
        <v>539.21</v>
      </c>
      <c r="Q147" s="58">
        <v>22.37</v>
      </c>
      <c r="R147" s="58">
        <v>17.54</v>
      </c>
      <c r="S147" s="58">
        <v>4.22</v>
      </c>
      <c r="T147" s="58">
        <v>352.78</v>
      </c>
      <c r="U147" s="114" t="s">
        <v>46</v>
      </c>
    </row>
    <row r="148" spans="1:21" x14ac:dyDescent="0.2">
      <c r="A148" s="58">
        <v>1418.71</v>
      </c>
      <c r="B148" s="58">
        <v>69.17</v>
      </c>
      <c r="C148" s="58">
        <v>324.98</v>
      </c>
      <c r="D148" s="58">
        <v>1073.75</v>
      </c>
      <c r="E148" s="58">
        <v>988.8</v>
      </c>
      <c r="F148" s="58">
        <v>699.45</v>
      </c>
      <c r="G148" s="58">
        <v>-84.32</v>
      </c>
      <c r="H148" s="58">
        <v>13519937.41</v>
      </c>
      <c r="I148" s="58">
        <v>7184867.5</v>
      </c>
      <c r="J148" s="58" t="s">
        <v>1506</v>
      </c>
      <c r="K148" s="58" t="s">
        <v>943</v>
      </c>
      <c r="L148" s="58">
        <v>1.23</v>
      </c>
      <c r="M148">
        <v>-70.293999999999997</v>
      </c>
      <c r="N148" s="58">
        <v>0.19</v>
      </c>
      <c r="O148" s="58">
        <v>-1.3</v>
      </c>
      <c r="P148" s="58">
        <v>550.97</v>
      </c>
      <c r="Q148" s="58">
        <v>22.54</v>
      </c>
      <c r="R148" s="58">
        <v>17.559999999999999</v>
      </c>
      <c r="S148" s="58">
        <v>4.26</v>
      </c>
      <c r="T148" s="58">
        <v>352.07100000000003</v>
      </c>
      <c r="U148" s="114" t="s">
        <v>46</v>
      </c>
    </row>
    <row r="149" spans="1:21" x14ac:dyDescent="0.2">
      <c r="A149" s="58">
        <v>1430.61</v>
      </c>
      <c r="B149" s="58">
        <v>69.91</v>
      </c>
      <c r="C149" s="58">
        <v>322.82</v>
      </c>
      <c r="D149" s="58">
        <v>1077.9100000000001</v>
      </c>
      <c r="E149" s="58">
        <v>992.96</v>
      </c>
      <c r="F149" s="58">
        <v>708.46</v>
      </c>
      <c r="G149" s="58">
        <v>-90.89</v>
      </c>
      <c r="H149" s="58">
        <v>13519930.789999999</v>
      </c>
      <c r="I149" s="58">
        <v>7184876.4699999997</v>
      </c>
      <c r="J149" s="58" t="s">
        <v>1507</v>
      </c>
      <c r="K149" s="58" t="s">
        <v>1508</v>
      </c>
      <c r="L149" s="58">
        <v>1.81</v>
      </c>
      <c r="M149">
        <v>-64.712000000000003</v>
      </c>
      <c r="N149" s="58">
        <v>0.62</v>
      </c>
      <c r="O149" s="58">
        <v>-1.82</v>
      </c>
      <c r="P149" s="58">
        <v>561.97</v>
      </c>
      <c r="Q149" s="58">
        <v>22.71</v>
      </c>
      <c r="R149" s="58">
        <v>17.579999999999998</v>
      </c>
      <c r="S149" s="58">
        <v>4.3</v>
      </c>
      <c r="T149" s="58">
        <v>351.375</v>
      </c>
      <c r="U149" s="114" t="s">
        <v>46</v>
      </c>
    </row>
    <row r="150" spans="1:21" x14ac:dyDescent="0.2">
      <c r="A150" s="58">
        <v>1441.95</v>
      </c>
      <c r="B150" s="58">
        <v>71.17</v>
      </c>
      <c r="C150" s="58">
        <v>320.05</v>
      </c>
      <c r="D150" s="58">
        <v>1081.69</v>
      </c>
      <c r="E150" s="58">
        <v>996.74</v>
      </c>
      <c r="F150" s="58">
        <v>716.82</v>
      </c>
      <c r="G150" s="58">
        <v>-97.56</v>
      </c>
      <c r="H150" s="58">
        <v>13519924.060000001</v>
      </c>
      <c r="I150" s="58">
        <v>7184884.7800000003</v>
      </c>
      <c r="J150" s="58" t="s">
        <v>1509</v>
      </c>
      <c r="K150" s="58" t="s">
        <v>947</v>
      </c>
      <c r="L150" s="58">
        <v>2.56</v>
      </c>
      <c r="M150">
        <v>-48.694000000000003</v>
      </c>
      <c r="N150" s="58">
        <v>1.1100000000000001</v>
      </c>
      <c r="O150" s="58">
        <v>-2.44</v>
      </c>
      <c r="P150" s="58">
        <v>572.59</v>
      </c>
      <c r="Q150" s="58">
        <v>22.87</v>
      </c>
      <c r="R150" s="58">
        <v>17.600000000000001</v>
      </c>
      <c r="S150" s="58">
        <v>4.33</v>
      </c>
      <c r="T150" s="58">
        <v>350.661</v>
      </c>
      <c r="U150" s="114" t="s">
        <v>46</v>
      </c>
    </row>
    <row r="151" spans="1:21" x14ac:dyDescent="0.2">
      <c r="A151" s="58">
        <v>1455.83</v>
      </c>
      <c r="B151" s="58">
        <v>72.8</v>
      </c>
      <c r="C151" s="58">
        <v>318.12</v>
      </c>
      <c r="D151" s="58">
        <v>1085.98</v>
      </c>
      <c r="E151" s="58">
        <v>1001.03</v>
      </c>
      <c r="F151" s="58">
        <v>726.79</v>
      </c>
      <c r="G151" s="58">
        <v>-106.2</v>
      </c>
      <c r="H151" s="58">
        <v>13519915.35</v>
      </c>
      <c r="I151" s="58">
        <v>7184894.7000000002</v>
      </c>
      <c r="J151" s="58" t="s">
        <v>1510</v>
      </c>
      <c r="K151" s="58" t="s">
        <v>1511</v>
      </c>
      <c r="L151" s="58">
        <v>1.77</v>
      </c>
      <c r="M151">
        <v>-45.442</v>
      </c>
      <c r="N151" s="58">
        <v>1.17</v>
      </c>
      <c r="O151" s="58">
        <v>-1.39</v>
      </c>
      <c r="P151" s="58">
        <v>585.74</v>
      </c>
      <c r="Q151" s="58">
        <v>23.08</v>
      </c>
      <c r="R151" s="58">
        <v>17.63</v>
      </c>
      <c r="S151" s="58">
        <v>4.38</v>
      </c>
      <c r="T151" s="58">
        <v>349.72399999999999</v>
      </c>
      <c r="U151" s="114" t="s">
        <v>46</v>
      </c>
    </row>
    <row r="152" spans="1:21" x14ac:dyDescent="0.2">
      <c r="A152" s="58">
        <v>1470.21</v>
      </c>
      <c r="B152" s="58">
        <v>74.41</v>
      </c>
      <c r="C152" s="58">
        <v>316.43</v>
      </c>
      <c r="D152" s="58">
        <v>1090.04</v>
      </c>
      <c r="E152" s="58">
        <v>1005.09</v>
      </c>
      <c r="F152" s="58">
        <v>736.93</v>
      </c>
      <c r="G152" s="58">
        <v>-115.56</v>
      </c>
      <c r="H152" s="58">
        <v>13519905.93</v>
      </c>
      <c r="I152" s="58">
        <v>7184904.7699999996</v>
      </c>
      <c r="J152" s="58" t="s">
        <v>1512</v>
      </c>
      <c r="K152" s="58" t="s">
        <v>951</v>
      </c>
      <c r="L152" s="58">
        <v>1.59</v>
      </c>
      <c r="M152">
        <v>-25.297999999999998</v>
      </c>
      <c r="N152" s="58">
        <v>1.1200000000000001</v>
      </c>
      <c r="O152" s="58">
        <v>-1.18</v>
      </c>
      <c r="P152" s="58">
        <v>599.52</v>
      </c>
      <c r="Q152" s="58">
        <v>23.3</v>
      </c>
      <c r="R152" s="58">
        <v>17.670000000000002</v>
      </c>
      <c r="S152" s="58">
        <v>4.42</v>
      </c>
      <c r="T152" s="58">
        <v>348.70400000000001</v>
      </c>
      <c r="U152" s="114" t="s">
        <v>46</v>
      </c>
    </row>
    <row r="153" spans="1:21" x14ac:dyDescent="0.2">
      <c r="A153" s="58">
        <v>1480.34</v>
      </c>
      <c r="B153" s="58">
        <v>75.62</v>
      </c>
      <c r="C153" s="58">
        <v>315.83999999999997</v>
      </c>
      <c r="D153" s="58">
        <v>1092.6600000000001</v>
      </c>
      <c r="E153" s="58">
        <v>1007.71</v>
      </c>
      <c r="F153" s="58">
        <v>743.98</v>
      </c>
      <c r="G153" s="58">
        <v>-122.34</v>
      </c>
      <c r="H153" s="58">
        <v>13519899.1</v>
      </c>
      <c r="I153" s="58">
        <v>7184911.7800000003</v>
      </c>
      <c r="J153" s="58" t="s">
        <v>1513</v>
      </c>
      <c r="K153" s="58" t="s">
        <v>953</v>
      </c>
      <c r="L153" s="58">
        <v>1.32</v>
      </c>
      <c r="M153">
        <v>-15.231</v>
      </c>
      <c r="N153" s="58">
        <v>1.19</v>
      </c>
      <c r="O153" s="58">
        <v>-0.57999999999999996</v>
      </c>
      <c r="P153" s="58">
        <v>609.30999999999995</v>
      </c>
      <c r="Q153" s="58">
        <v>23.47</v>
      </c>
      <c r="R153" s="58">
        <v>17.690000000000001</v>
      </c>
      <c r="S153" s="58">
        <v>4.46</v>
      </c>
      <c r="T153" s="58">
        <v>347.96600000000001</v>
      </c>
      <c r="U153" s="114" t="s">
        <v>46</v>
      </c>
    </row>
    <row r="154" spans="1:21" x14ac:dyDescent="0.2">
      <c r="A154" s="58">
        <v>1493.06</v>
      </c>
      <c r="B154" s="58">
        <v>77.63</v>
      </c>
      <c r="C154" s="58">
        <v>315.27999999999997</v>
      </c>
      <c r="D154" s="58">
        <v>1095.5999999999999</v>
      </c>
      <c r="E154" s="58">
        <v>1010.65</v>
      </c>
      <c r="F154" s="58">
        <v>752.82</v>
      </c>
      <c r="G154" s="58">
        <v>-131.01</v>
      </c>
      <c r="H154" s="58">
        <v>13519890.380000001</v>
      </c>
      <c r="I154" s="58">
        <v>7184920.5499999998</v>
      </c>
      <c r="J154" s="58" t="s">
        <v>954</v>
      </c>
      <c r="K154" s="58" t="s">
        <v>1514</v>
      </c>
      <c r="L154" s="58">
        <v>1.64</v>
      </c>
      <c r="M154">
        <v>-28.69</v>
      </c>
      <c r="N154" s="58">
        <v>1.58</v>
      </c>
      <c r="O154" s="58">
        <v>-0.44</v>
      </c>
      <c r="P154" s="58">
        <v>621.67999999999995</v>
      </c>
      <c r="Q154" s="58">
        <v>23.68</v>
      </c>
      <c r="R154" s="58">
        <v>17.72</v>
      </c>
      <c r="S154" s="58">
        <v>4.5</v>
      </c>
      <c r="T154" s="58">
        <v>347.02699999999999</v>
      </c>
      <c r="U154" s="114" t="s">
        <v>46</v>
      </c>
    </row>
    <row r="155" spans="1:21" x14ac:dyDescent="0.2">
      <c r="A155" s="58">
        <v>1505.19</v>
      </c>
      <c r="B155" s="58">
        <v>78.849999999999994</v>
      </c>
      <c r="C155" s="58">
        <v>314.60000000000002</v>
      </c>
      <c r="D155" s="58">
        <v>1098.07</v>
      </c>
      <c r="E155" s="58">
        <v>1013.12</v>
      </c>
      <c r="F155" s="58">
        <v>761.2</v>
      </c>
      <c r="G155" s="58">
        <v>-139.41</v>
      </c>
      <c r="H155" s="58">
        <v>13519881.91</v>
      </c>
      <c r="I155" s="58">
        <v>7184928.8799999999</v>
      </c>
      <c r="J155" s="58" t="s">
        <v>1515</v>
      </c>
      <c r="K155" s="58" t="s">
        <v>1516</v>
      </c>
      <c r="L155" s="58">
        <v>1.1499999999999999</v>
      </c>
      <c r="M155">
        <v>-18.018999999999998</v>
      </c>
      <c r="N155" s="58">
        <v>1.01</v>
      </c>
      <c r="O155" s="58">
        <v>-0.56000000000000005</v>
      </c>
      <c r="P155" s="58">
        <v>633.54999999999995</v>
      </c>
      <c r="Q155" s="58">
        <v>23.9</v>
      </c>
      <c r="R155" s="58">
        <v>17.760000000000002</v>
      </c>
      <c r="S155" s="58">
        <v>4.55</v>
      </c>
      <c r="T155" s="58">
        <v>346.125</v>
      </c>
      <c r="U155" s="114" t="s">
        <v>46</v>
      </c>
    </row>
    <row r="156" spans="1:21" x14ac:dyDescent="0.2">
      <c r="A156" s="58">
        <v>1517.95</v>
      </c>
      <c r="B156" s="58">
        <v>79.94</v>
      </c>
      <c r="C156" s="58">
        <v>314.24</v>
      </c>
      <c r="D156" s="58">
        <v>1100.42</v>
      </c>
      <c r="E156" s="58">
        <v>1015.47</v>
      </c>
      <c r="F156" s="58">
        <v>769.98</v>
      </c>
      <c r="G156" s="58">
        <v>-148.37</v>
      </c>
      <c r="H156" s="58">
        <v>13519872.9</v>
      </c>
      <c r="I156" s="58">
        <v>7184937.5999999996</v>
      </c>
      <c r="J156" s="58" t="s">
        <v>1517</v>
      </c>
      <c r="K156" s="58" t="s">
        <v>1518</v>
      </c>
      <c r="L156" s="58">
        <v>0.9</v>
      </c>
      <c r="M156">
        <v>-84.239000000000004</v>
      </c>
      <c r="N156" s="58">
        <v>0.85</v>
      </c>
      <c r="O156" s="58">
        <v>-0.28000000000000003</v>
      </c>
      <c r="P156" s="58">
        <v>646.09</v>
      </c>
      <c r="Q156" s="58">
        <v>24.13</v>
      </c>
      <c r="R156" s="58">
        <v>17.79</v>
      </c>
      <c r="S156" s="58">
        <v>4.59</v>
      </c>
      <c r="T156" s="58">
        <v>345.17500000000001</v>
      </c>
      <c r="U156" s="114" t="s">
        <v>46</v>
      </c>
    </row>
    <row r="157" spans="1:21" x14ac:dyDescent="0.2">
      <c r="A157" s="58">
        <v>1529.85</v>
      </c>
      <c r="B157" s="58">
        <v>80.08</v>
      </c>
      <c r="C157" s="58">
        <v>312.86</v>
      </c>
      <c r="D157" s="58">
        <v>1102.49</v>
      </c>
      <c r="E157" s="58">
        <v>1017.54</v>
      </c>
      <c r="F157" s="58">
        <v>778.06</v>
      </c>
      <c r="G157" s="58">
        <v>-156.86000000000001</v>
      </c>
      <c r="H157" s="58">
        <v>13519864.35</v>
      </c>
      <c r="I157" s="58">
        <v>7184945.6200000001</v>
      </c>
      <c r="J157" s="58" t="s">
        <v>1519</v>
      </c>
      <c r="K157" s="58" t="s">
        <v>961</v>
      </c>
      <c r="L157" s="58">
        <v>1.1499999999999999</v>
      </c>
      <c r="M157">
        <v>-39.871000000000002</v>
      </c>
      <c r="N157" s="58">
        <v>0.12</v>
      </c>
      <c r="O157" s="58">
        <v>-1.1599999999999999</v>
      </c>
      <c r="P157" s="58">
        <v>657.81</v>
      </c>
      <c r="Q157" s="58">
        <v>24.36</v>
      </c>
      <c r="R157" s="58">
        <v>17.82</v>
      </c>
      <c r="S157" s="58">
        <v>4.63</v>
      </c>
      <c r="T157" s="58">
        <v>344.28699999999998</v>
      </c>
      <c r="U157" s="114" t="s">
        <v>46</v>
      </c>
    </row>
    <row r="158" spans="1:21" x14ac:dyDescent="0.2">
      <c r="A158" s="58">
        <v>1541.95</v>
      </c>
      <c r="B158" s="58">
        <v>80.599999999999994</v>
      </c>
      <c r="C158" s="58">
        <v>312.42</v>
      </c>
      <c r="D158" s="58">
        <v>1104.52</v>
      </c>
      <c r="E158" s="58">
        <v>1019.57</v>
      </c>
      <c r="F158" s="58">
        <v>786.14</v>
      </c>
      <c r="G158" s="58">
        <v>-165.64</v>
      </c>
      <c r="H158" s="58">
        <v>13519855.52</v>
      </c>
      <c r="I158" s="58">
        <v>7184953.6399999997</v>
      </c>
      <c r="J158" s="58" t="s">
        <v>1520</v>
      </c>
      <c r="K158" s="58" t="s">
        <v>963</v>
      </c>
      <c r="L158" s="58">
        <v>0.56000000000000005</v>
      </c>
      <c r="M158">
        <v>-49.627000000000002</v>
      </c>
      <c r="N158" s="58">
        <v>0.43</v>
      </c>
      <c r="O158" s="58">
        <v>-0.36</v>
      </c>
      <c r="P158" s="58">
        <v>669.73</v>
      </c>
      <c r="Q158" s="58">
        <v>24.6</v>
      </c>
      <c r="R158" s="58">
        <v>17.86</v>
      </c>
      <c r="S158" s="58">
        <v>4.68</v>
      </c>
      <c r="T158" s="58">
        <v>343.38200000000001</v>
      </c>
      <c r="U158" s="114" t="s">
        <v>46</v>
      </c>
    </row>
    <row r="159" spans="1:21" x14ac:dyDescent="0.2">
      <c r="A159" s="58">
        <v>1554.59</v>
      </c>
      <c r="B159" s="58">
        <v>82.01</v>
      </c>
      <c r="C159" s="58">
        <v>310.75</v>
      </c>
      <c r="D159" s="58">
        <v>1106.43</v>
      </c>
      <c r="E159" s="58">
        <v>1021.48</v>
      </c>
      <c r="F159" s="58">
        <v>794.43</v>
      </c>
      <c r="G159" s="58">
        <v>-174.98</v>
      </c>
      <c r="H159" s="58">
        <v>13519846.119999999</v>
      </c>
      <c r="I159" s="58">
        <v>7184961.8700000001</v>
      </c>
      <c r="J159" s="58" t="s">
        <v>964</v>
      </c>
      <c r="K159" s="58" t="s">
        <v>965</v>
      </c>
      <c r="L159" s="58">
        <v>1.72</v>
      </c>
      <c r="M159">
        <v>-58.186</v>
      </c>
      <c r="N159" s="58">
        <v>1.1200000000000001</v>
      </c>
      <c r="O159" s="58">
        <v>-1.32</v>
      </c>
      <c r="P159" s="58">
        <v>682.21</v>
      </c>
      <c r="Q159" s="58">
        <v>24.85</v>
      </c>
      <c r="R159" s="58">
        <v>17.899999999999999</v>
      </c>
      <c r="S159" s="58">
        <v>4.72</v>
      </c>
      <c r="T159" s="58">
        <v>342.43200000000002</v>
      </c>
      <c r="U159" s="114" t="s">
        <v>46</v>
      </c>
    </row>
    <row r="160" spans="1:21" x14ac:dyDescent="0.2">
      <c r="A160" s="58">
        <v>1567.15</v>
      </c>
      <c r="B160" s="58">
        <v>83.11</v>
      </c>
      <c r="C160" s="58">
        <v>308.97000000000003</v>
      </c>
      <c r="D160" s="58">
        <v>1108.05</v>
      </c>
      <c r="E160" s="58">
        <v>1023.1</v>
      </c>
      <c r="F160" s="58">
        <v>802.41</v>
      </c>
      <c r="G160" s="58">
        <v>-184.54</v>
      </c>
      <c r="H160" s="58">
        <v>13519836.51</v>
      </c>
      <c r="I160" s="58">
        <v>7184969.79</v>
      </c>
      <c r="J160" s="58" t="s">
        <v>966</v>
      </c>
      <c r="K160" s="58" t="s">
        <v>967</v>
      </c>
      <c r="L160" s="58">
        <v>1.66</v>
      </c>
      <c r="M160">
        <v>-66.856999999999999</v>
      </c>
      <c r="N160" s="58">
        <v>0.88</v>
      </c>
      <c r="O160" s="58">
        <v>-1.42</v>
      </c>
      <c r="P160" s="58">
        <v>694.62</v>
      </c>
      <c r="Q160" s="58">
        <v>25.11</v>
      </c>
      <c r="R160" s="58">
        <v>17.940000000000001</v>
      </c>
      <c r="S160" s="58">
        <v>4.7699999999999996</v>
      </c>
      <c r="T160" s="58">
        <v>341.471</v>
      </c>
      <c r="U160" s="114" t="s">
        <v>46</v>
      </c>
    </row>
    <row r="161" spans="1:21" x14ac:dyDescent="0.2">
      <c r="A161" s="58">
        <v>1578.66</v>
      </c>
      <c r="B161" s="58">
        <v>83.54</v>
      </c>
      <c r="C161" s="58">
        <v>307.95999999999998</v>
      </c>
      <c r="D161" s="58">
        <v>1109.3900000000001</v>
      </c>
      <c r="E161" s="58">
        <v>1024.44</v>
      </c>
      <c r="F161" s="58">
        <v>809.52</v>
      </c>
      <c r="G161" s="58">
        <v>-193.5</v>
      </c>
      <c r="H161" s="58">
        <v>13519827.51</v>
      </c>
      <c r="I161" s="58">
        <v>7184976.8399999999</v>
      </c>
      <c r="J161" s="58" t="s">
        <v>968</v>
      </c>
      <c r="K161" s="58" t="s">
        <v>1521</v>
      </c>
      <c r="L161" s="58">
        <v>0.95</v>
      </c>
      <c r="M161">
        <v>-85.04</v>
      </c>
      <c r="N161" s="58">
        <v>0.37</v>
      </c>
      <c r="O161" s="58">
        <v>-0.88</v>
      </c>
      <c r="P161" s="58">
        <v>705.99</v>
      </c>
      <c r="Q161" s="58">
        <v>25.36</v>
      </c>
      <c r="R161" s="58">
        <v>17.97</v>
      </c>
      <c r="S161" s="58">
        <v>4.82</v>
      </c>
      <c r="T161" s="58">
        <v>340.58100000000002</v>
      </c>
      <c r="U161" s="114" t="s">
        <v>46</v>
      </c>
    </row>
    <row r="162" spans="1:21" x14ac:dyDescent="0.2">
      <c r="A162" s="58">
        <v>1591.28</v>
      </c>
      <c r="B162" s="58">
        <v>83.72</v>
      </c>
      <c r="C162" s="58">
        <v>305.92</v>
      </c>
      <c r="D162" s="58">
        <v>1110.79</v>
      </c>
      <c r="E162" s="58">
        <v>1025.8399999999999</v>
      </c>
      <c r="F162" s="58">
        <v>817.06</v>
      </c>
      <c r="G162" s="58">
        <v>-203.52</v>
      </c>
      <c r="H162" s="58">
        <v>13519817.439999999</v>
      </c>
      <c r="I162" s="58">
        <v>7184984.3099999996</v>
      </c>
      <c r="J162" s="58" t="s">
        <v>1522</v>
      </c>
      <c r="K162" s="58" t="s">
        <v>971</v>
      </c>
      <c r="L162" s="58">
        <v>1.61</v>
      </c>
      <c r="M162">
        <v>-63.539000000000001</v>
      </c>
      <c r="N162" s="58">
        <v>0.14000000000000001</v>
      </c>
      <c r="O162" s="58">
        <v>-1.62</v>
      </c>
      <c r="P162" s="58">
        <v>718.42</v>
      </c>
      <c r="Q162" s="58">
        <v>25.63</v>
      </c>
      <c r="R162" s="58">
        <v>18.02</v>
      </c>
      <c r="S162" s="58">
        <v>4.8600000000000003</v>
      </c>
      <c r="T162" s="58">
        <v>339.596</v>
      </c>
      <c r="U162" s="114" t="s">
        <v>46</v>
      </c>
    </row>
    <row r="163" spans="1:21" x14ac:dyDescent="0.2">
      <c r="A163" s="58">
        <v>1604.06</v>
      </c>
      <c r="B163" s="58">
        <v>84.55</v>
      </c>
      <c r="C163" s="58">
        <v>304.25</v>
      </c>
      <c r="D163" s="58">
        <v>1112.0999999999999</v>
      </c>
      <c r="E163" s="58">
        <v>1027.1500000000001</v>
      </c>
      <c r="F163" s="58">
        <v>824.37</v>
      </c>
      <c r="G163" s="58">
        <v>-213.92</v>
      </c>
      <c r="H163" s="58">
        <v>13519806.99</v>
      </c>
      <c r="I163" s="58">
        <v>7184991.5499999998</v>
      </c>
      <c r="J163" s="58" t="s">
        <v>1523</v>
      </c>
      <c r="K163" s="58" t="s">
        <v>1524</v>
      </c>
      <c r="L163" s="58">
        <v>1.45</v>
      </c>
      <c r="M163">
        <v>-22.719000000000001</v>
      </c>
      <c r="N163" s="58">
        <v>0.65</v>
      </c>
      <c r="O163" s="58">
        <v>-1.31</v>
      </c>
      <c r="P163" s="58">
        <v>730.96</v>
      </c>
      <c r="Q163" s="58">
        <v>25.91</v>
      </c>
      <c r="R163" s="58">
        <v>18.059999999999999</v>
      </c>
      <c r="S163" s="58">
        <v>4.91</v>
      </c>
      <c r="T163" s="58">
        <v>338.58499999999998</v>
      </c>
      <c r="U163" s="114" t="s">
        <v>46</v>
      </c>
    </row>
    <row r="164" spans="1:21" x14ac:dyDescent="0.2">
      <c r="A164" s="58">
        <v>1615.45</v>
      </c>
      <c r="B164" s="58">
        <v>86.41</v>
      </c>
      <c r="C164" s="58">
        <v>303.47000000000003</v>
      </c>
      <c r="D164" s="58">
        <v>1113</v>
      </c>
      <c r="E164" s="58">
        <v>1028.05</v>
      </c>
      <c r="F164" s="58">
        <v>830.69</v>
      </c>
      <c r="G164" s="58">
        <v>-223.35</v>
      </c>
      <c r="H164" s="58">
        <v>13519797.52</v>
      </c>
      <c r="I164" s="58">
        <v>7184997.8099999996</v>
      </c>
      <c r="J164" s="58" t="s">
        <v>1482</v>
      </c>
      <c r="K164" s="58" t="s">
        <v>1483</v>
      </c>
      <c r="L164" s="58">
        <v>1.77</v>
      </c>
      <c r="M164">
        <v>-42.347999999999999</v>
      </c>
      <c r="N164" s="58">
        <v>1.63</v>
      </c>
      <c r="O164" s="58">
        <v>-0.68</v>
      </c>
      <c r="P164" s="58">
        <v>742.11</v>
      </c>
      <c r="Q164" s="58">
        <v>26.17</v>
      </c>
      <c r="R164" s="58">
        <v>18.100000000000001</v>
      </c>
      <c r="S164" s="58">
        <v>4.96</v>
      </c>
      <c r="T164" s="58">
        <v>337.68299999999999</v>
      </c>
      <c r="U164" s="114" t="s">
        <v>46</v>
      </c>
    </row>
    <row r="165" spans="1:21" x14ac:dyDescent="0.2">
      <c r="A165" s="58">
        <v>1628.55</v>
      </c>
      <c r="B165" s="58">
        <v>87.32</v>
      </c>
      <c r="C165" s="58">
        <v>302.64</v>
      </c>
      <c r="D165" s="58">
        <v>1113.71</v>
      </c>
      <c r="E165" s="58">
        <v>1028.76</v>
      </c>
      <c r="F165" s="58">
        <v>837.83</v>
      </c>
      <c r="G165" s="58">
        <v>-234.31</v>
      </c>
      <c r="H165" s="58">
        <v>13519786.51</v>
      </c>
      <c r="I165" s="58">
        <v>7185004.8799999999</v>
      </c>
      <c r="J165" s="58" t="s">
        <v>1525</v>
      </c>
      <c r="K165" s="58" t="s">
        <v>1484</v>
      </c>
      <c r="L165" s="58">
        <v>0.94</v>
      </c>
      <c r="M165">
        <v>-37.508000000000003</v>
      </c>
      <c r="N165" s="58">
        <v>0.69</v>
      </c>
      <c r="O165" s="58">
        <v>-0.63</v>
      </c>
      <c r="P165" s="58">
        <v>754.93</v>
      </c>
      <c r="Q165" s="58">
        <v>26.47</v>
      </c>
      <c r="R165" s="58">
        <v>18.149999999999999</v>
      </c>
      <c r="S165" s="58">
        <v>5.01</v>
      </c>
      <c r="T165" s="58">
        <v>336.654</v>
      </c>
      <c r="U165" s="114" t="s">
        <v>46</v>
      </c>
    </row>
    <row r="166" spans="1:21" x14ac:dyDescent="0.2">
      <c r="A166" s="58">
        <v>1640.61</v>
      </c>
      <c r="B166" s="58">
        <v>88.31</v>
      </c>
      <c r="C166" s="58">
        <v>301.88</v>
      </c>
      <c r="D166" s="58">
        <v>1114.17</v>
      </c>
      <c r="E166" s="58">
        <v>1029.22</v>
      </c>
      <c r="F166" s="58">
        <v>844.26</v>
      </c>
      <c r="G166" s="58">
        <v>-244.5</v>
      </c>
      <c r="H166" s="58">
        <v>13519776.27</v>
      </c>
      <c r="I166" s="58">
        <v>7185011.2400000002</v>
      </c>
      <c r="J166" s="58" t="s">
        <v>1485</v>
      </c>
      <c r="K166" s="58" t="s">
        <v>1486</v>
      </c>
      <c r="L166" s="58">
        <v>1.03</v>
      </c>
      <c r="M166">
        <v>-23.518999999999998</v>
      </c>
      <c r="N166" s="58">
        <v>0.82</v>
      </c>
      <c r="O166" s="58">
        <v>-0.63</v>
      </c>
      <c r="P166" s="58">
        <v>766.7</v>
      </c>
      <c r="Q166" s="58">
        <v>26.75</v>
      </c>
      <c r="R166" s="58">
        <v>18.190000000000001</v>
      </c>
      <c r="S166" s="58">
        <v>5.0599999999999996</v>
      </c>
      <c r="T166" s="58">
        <v>335.71699999999998</v>
      </c>
      <c r="U166" s="114" t="s">
        <v>46</v>
      </c>
    </row>
    <row r="167" spans="1:21" x14ac:dyDescent="0.2">
      <c r="A167" s="58">
        <v>1654.15</v>
      </c>
      <c r="B167" s="58">
        <v>89.39</v>
      </c>
      <c r="C167" s="58">
        <v>301.41000000000003</v>
      </c>
      <c r="D167" s="58">
        <v>1114.44</v>
      </c>
      <c r="E167" s="58">
        <v>1029.49</v>
      </c>
      <c r="F167" s="58">
        <v>851.36</v>
      </c>
      <c r="G167" s="58">
        <v>-256.02999999999997</v>
      </c>
      <c r="H167" s="58">
        <v>13519764.699999999</v>
      </c>
      <c r="I167" s="58">
        <v>7185018.2699999996</v>
      </c>
      <c r="J167" s="58" t="s">
        <v>1487</v>
      </c>
      <c r="K167" s="58" t="s">
        <v>1526</v>
      </c>
      <c r="L167" s="58">
        <v>0.87</v>
      </c>
      <c r="M167">
        <v>-94.900999999999996</v>
      </c>
      <c r="N167" s="58">
        <v>0.8</v>
      </c>
      <c r="O167" s="58">
        <v>-0.35</v>
      </c>
      <c r="P167" s="58">
        <v>779.9</v>
      </c>
      <c r="Q167" s="58">
        <v>27.07</v>
      </c>
      <c r="R167" s="58">
        <v>18.239999999999998</v>
      </c>
      <c r="S167" s="58">
        <v>5.12</v>
      </c>
      <c r="T167" s="58">
        <v>334.68400000000003</v>
      </c>
      <c r="U167" s="114" t="s">
        <v>46</v>
      </c>
    </row>
    <row r="168" spans="1:21" x14ac:dyDescent="0.2">
      <c r="A168" s="58">
        <v>1660.81</v>
      </c>
      <c r="B168" s="58">
        <v>89.36</v>
      </c>
      <c r="C168" s="58">
        <v>301.06</v>
      </c>
      <c r="D168" s="58">
        <v>1114.52</v>
      </c>
      <c r="E168" s="58">
        <v>1029.57</v>
      </c>
      <c r="F168" s="58">
        <v>854.81</v>
      </c>
      <c r="G168" s="58">
        <v>-261.72000000000003</v>
      </c>
      <c r="H168" s="58">
        <v>13519758.99</v>
      </c>
      <c r="I168" s="58">
        <v>7185021.6799999997</v>
      </c>
      <c r="J168" s="58" t="s">
        <v>1488</v>
      </c>
      <c r="K168" s="58" t="s">
        <v>1527</v>
      </c>
      <c r="L168" s="58">
        <v>0.53</v>
      </c>
      <c r="M168">
        <v>-45.883000000000003</v>
      </c>
      <c r="N168" s="58">
        <v>-0.05</v>
      </c>
      <c r="O168" s="58">
        <v>-0.53</v>
      </c>
      <c r="P168" s="58">
        <v>786.38</v>
      </c>
      <c r="Q168" s="58">
        <v>27.24</v>
      </c>
      <c r="R168" s="58">
        <v>18.27</v>
      </c>
      <c r="S168" s="58">
        <v>5.15</v>
      </c>
      <c r="T168" s="58">
        <v>334.185</v>
      </c>
      <c r="U168" s="114" t="s">
        <v>107</v>
      </c>
    </row>
    <row r="169" spans="1:21" x14ac:dyDescent="0.2">
      <c r="A169" s="58">
        <v>1670.81</v>
      </c>
      <c r="B169" s="58">
        <v>89.635000000000005</v>
      </c>
      <c r="C169" s="58">
        <v>300.77600000000001</v>
      </c>
      <c r="D169" s="58">
        <v>1114.5999999999999</v>
      </c>
      <c r="E169" s="58">
        <v>1029.6500000000001</v>
      </c>
      <c r="F169" s="58">
        <v>859.95</v>
      </c>
      <c r="G169" s="58">
        <v>-270.3</v>
      </c>
      <c r="H169" s="58">
        <v>13519750.369999999</v>
      </c>
      <c r="I169" s="58">
        <v>7185026.7599999998</v>
      </c>
      <c r="J169" s="58" t="s">
        <v>1540</v>
      </c>
      <c r="K169" s="58" t="s">
        <v>1541</v>
      </c>
      <c r="L169" s="58">
        <v>0.4</v>
      </c>
      <c r="M169">
        <v>-45.881</v>
      </c>
      <c r="N169" s="58">
        <v>0.28000000000000003</v>
      </c>
      <c r="O169" s="58">
        <v>-0.28000000000000003</v>
      </c>
      <c r="P169" s="58">
        <v>796.09</v>
      </c>
      <c r="Q169" s="58">
        <v>27.47</v>
      </c>
      <c r="R169" s="58">
        <v>18.309999999999999</v>
      </c>
      <c r="S169" s="58">
        <v>5.16</v>
      </c>
      <c r="T169" s="58">
        <v>334.37099999999998</v>
      </c>
      <c r="U169" s="114" t="s">
        <v>46</v>
      </c>
    </row>
    <row r="170" spans="1:21" x14ac:dyDescent="0.2">
      <c r="A170" s="58">
        <v>1680.81</v>
      </c>
      <c r="B170" s="58">
        <v>89.911000000000001</v>
      </c>
      <c r="C170" s="58">
        <v>300.49200000000002</v>
      </c>
      <c r="D170" s="58">
        <v>1114.6400000000001</v>
      </c>
      <c r="E170" s="58">
        <v>1029.69</v>
      </c>
      <c r="F170" s="58">
        <v>865.05</v>
      </c>
      <c r="G170" s="58">
        <v>-278.91000000000003</v>
      </c>
      <c r="H170" s="58">
        <v>13519741.73</v>
      </c>
      <c r="I170" s="58">
        <v>7185031.7999999998</v>
      </c>
      <c r="J170" s="58" t="s">
        <v>1542</v>
      </c>
      <c r="K170" s="58" t="s">
        <v>1543</v>
      </c>
      <c r="L170" s="58">
        <v>0.4</v>
      </c>
      <c r="M170">
        <v>-45.88</v>
      </c>
      <c r="N170" s="58">
        <v>0.28000000000000003</v>
      </c>
      <c r="O170" s="58">
        <v>-0.28000000000000003</v>
      </c>
      <c r="P170" s="58">
        <v>805.8</v>
      </c>
      <c r="Q170" s="58">
        <v>27.51</v>
      </c>
      <c r="R170" s="58">
        <v>18.32</v>
      </c>
      <c r="S170" s="58">
        <v>5.16</v>
      </c>
      <c r="T170" s="58">
        <v>334.23399999999998</v>
      </c>
      <c r="U170" s="114" t="s">
        <v>46</v>
      </c>
    </row>
    <row r="171" spans="1:21" x14ac:dyDescent="0.2">
      <c r="A171" s="58">
        <v>1684.06</v>
      </c>
      <c r="B171" s="58">
        <v>90</v>
      </c>
      <c r="C171" s="58">
        <v>300.39999999999998</v>
      </c>
      <c r="D171" s="58">
        <v>1114.6500000000001</v>
      </c>
      <c r="E171" s="58">
        <v>1029.7</v>
      </c>
      <c r="F171" s="58">
        <v>866.69</v>
      </c>
      <c r="G171" s="58">
        <v>-281.70999999999998</v>
      </c>
      <c r="H171" s="58">
        <v>13519738.92</v>
      </c>
      <c r="I171" s="58">
        <v>7185033.4299999997</v>
      </c>
      <c r="J171" s="58" t="s">
        <v>1544</v>
      </c>
      <c r="K171" s="58" t="s">
        <v>1545</v>
      </c>
      <c r="L171" s="58">
        <v>0.4</v>
      </c>
      <c r="M171">
        <v>0</v>
      </c>
      <c r="N171" s="58">
        <v>0.28000000000000003</v>
      </c>
      <c r="O171" s="58">
        <v>-0.28000000000000003</v>
      </c>
      <c r="P171" s="58">
        <v>808.95</v>
      </c>
      <c r="Q171" s="58">
        <v>27.53</v>
      </c>
      <c r="R171" s="58">
        <v>18.32</v>
      </c>
      <c r="S171" s="58">
        <v>5.16</v>
      </c>
      <c r="T171" s="58">
        <v>334.17099999999999</v>
      </c>
      <c r="U171" s="114" t="s">
        <v>1546</v>
      </c>
    </row>
    <row r="172" spans="1:21" x14ac:dyDescent="0.2">
      <c r="A172" s="58">
        <v>1690.81</v>
      </c>
      <c r="B172" s="58">
        <v>90</v>
      </c>
      <c r="C172" s="58">
        <v>300.39999999999998</v>
      </c>
      <c r="D172" s="58">
        <v>1114.6500000000001</v>
      </c>
      <c r="E172" s="58">
        <v>1029.7</v>
      </c>
      <c r="F172" s="58">
        <v>870.11</v>
      </c>
      <c r="G172" s="58">
        <v>-287.52999999999997</v>
      </c>
      <c r="H172" s="58">
        <v>13519733.08</v>
      </c>
      <c r="I172" s="58">
        <v>7185036.8099999996</v>
      </c>
      <c r="J172" s="58" t="s">
        <v>1547</v>
      </c>
      <c r="K172" s="58" t="s">
        <v>1548</v>
      </c>
      <c r="L172" s="58">
        <v>0</v>
      </c>
      <c r="M172">
        <v>0</v>
      </c>
      <c r="N172" s="58">
        <v>0</v>
      </c>
      <c r="O172" s="58">
        <v>0</v>
      </c>
      <c r="P172" s="58">
        <v>815.5</v>
      </c>
      <c r="Q172" s="58">
        <v>27.57</v>
      </c>
      <c r="R172" s="58">
        <v>18.34</v>
      </c>
      <c r="S172" s="58">
        <v>5.16</v>
      </c>
      <c r="T172" s="58">
        <v>334.01</v>
      </c>
      <c r="U172" s="114" t="s">
        <v>46</v>
      </c>
    </row>
    <row r="173" spans="1:21" x14ac:dyDescent="0.2">
      <c r="A173" s="58">
        <v>1700.81</v>
      </c>
      <c r="B173" s="58">
        <v>90</v>
      </c>
      <c r="C173" s="58">
        <v>300.39999999999998</v>
      </c>
      <c r="D173" s="58">
        <v>1114.6500000000001</v>
      </c>
      <c r="E173" s="58">
        <v>1029.7</v>
      </c>
      <c r="F173" s="58">
        <v>875.17</v>
      </c>
      <c r="G173" s="58">
        <v>-296.14999999999998</v>
      </c>
      <c r="H173" s="58">
        <v>13519724.42</v>
      </c>
      <c r="I173" s="58">
        <v>7185041.8099999996</v>
      </c>
      <c r="J173" s="58" t="s">
        <v>1549</v>
      </c>
      <c r="K173" s="58" t="s">
        <v>1550</v>
      </c>
      <c r="L173" s="58">
        <v>0</v>
      </c>
      <c r="M173">
        <v>0</v>
      </c>
      <c r="N173" s="58">
        <v>0</v>
      </c>
      <c r="O173" s="58">
        <v>0</v>
      </c>
      <c r="P173" s="58">
        <v>825.19</v>
      </c>
      <c r="Q173" s="58">
        <v>27.65</v>
      </c>
      <c r="R173" s="58">
        <v>18.38</v>
      </c>
      <c r="S173" s="58">
        <v>5.16</v>
      </c>
      <c r="T173" s="58">
        <v>333.69900000000001</v>
      </c>
      <c r="U173" s="114" t="s">
        <v>46</v>
      </c>
    </row>
    <row r="174" spans="1:21" x14ac:dyDescent="0.2">
      <c r="A174" s="58">
        <v>1704.06</v>
      </c>
      <c r="B174" s="58">
        <v>90</v>
      </c>
      <c r="C174" s="58">
        <v>300.39999999999998</v>
      </c>
      <c r="D174" s="58">
        <v>1114.6500000000001</v>
      </c>
      <c r="E174" s="58">
        <v>1029.7</v>
      </c>
      <c r="F174" s="58">
        <v>876.81</v>
      </c>
      <c r="G174" s="58">
        <v>-298.95999999999998</v>
      </c>
      <c r="H174" s="58">
        <v>13519721.6</v>
      </c>
      <c r="I174" s="58">
        <v>7185043.4299999997</v>
      </c>
      <c r="J174" s="58" t="s">
        <v>1551</v>
      </c>
      <c r="K174" s="58" t="s">
        <v>1552</v>
      </c>
      <c r="L174" s="58">
        <v>0</v>
      </c>
      <c r="M174">
        <v>180</v>
      </c>
      <c r="N174" s="58">
        <v>0</v>
      </c>
      <c r="O174" s="58">
        <v>0</v>
      </c>
      <c r="P174" s="58">
        <v>828.34</v>
      </c>
      <c r="Q174" s="58">
        <v>27.68</v>
      </c>
      <c r="R174" s="58">
        <v>18.39</v>
      </c>
      <c r="S174" s="58">
        <v>5.17</v>
      </c>
      <c r="T174" s="58">
        <v>333.58</v>
      </c>
      <c r="U174" s="114" t="s">
        <v>109</v>
      </c>
    </row>
    <row r="175" spans="1:21" x14ac:dyDescent="0.2">
      <c r="A175" s="58">
        <v>1710.81</v>
      </c>
      <c r="B175" s="58">
        <v>89.528000000000006</v>
      </c>
      <c r="C175" s="58">
        <v>300.39999999999998</v>
      </c>
      <c r="D175" s="58">
        <v>1114.67</v>
      </c>
      <c r="E175" s="58">
        <v>1029.72</v>
      </c>
      <c r="F175" s="58">
        <v>880.23</v>
      </c>
      <c r="G175" s="58">
        <v>-304.77999999999997</v>
      </c>
      <c r="H175" s="58">
        <v>13519715.76</v>
      </c>
      <c r="I175" s="58">
        <v>7185046.8099999996</v>
      </c>
      <c r="J175" s="58" t="s">
        <v>1553</v>
      </c>
      <c r="K175" s="58" t="s">
        <v>1554</v>
      </c>
      <c r="L175" s="58">
        <v>0.7</v>
      </c>
      <c r="M175">
        <v>180</v>
      </c>
      <c r="N175" s="58">
        <v>-0.7</v>
      </c>
      <c r="O175" s="58">
        <v>0</v>
      </c>
      <c r="P175" s="58">
        <v>834.89</v>
      </c>
      <c r="Q175" s="58">
        <v>27.75</v>
      </c>
      <c r="R175" s="58">
        <v>18.420000000000002</v>
      </c>
      <c r="S175" s="58">
        <v>5.17</v>
      </c>
      <c r="T175" s="58">
        <v>333.30500000000001</v>
      </c>
      <c r="U175" s="114" t="s">
        <v>46</v>
      </c>
    </row>
    <row r="176" spans="1:21" x14ac:dyDescent="0.2">
      <c r="A176" s="58">
        <v>1711.2</v>
      </c>
      <c r="B176" s="58">
        <v>89.5</v>
      </c>
      <c r="C176" s="58">
        <v>300.39999999999998</v>
      </c>
      <c r="D176" s="58">
        <v>1114.68</v>
      </c>
      <c r="E176" s="58">
        <v>1029.73</v>
      </c>
      <c r="F176" s="58">
        <v>880.43</v>
      </c>
      <c r="G176" s="58">
        <v>-305.12</v>
      </c>
      <c r="H176" s="58">
        <v>13519715.42</v>
      </c>
      <c r="I176" s="58">
        <v>7185047.0099999998</v>
      </c>
      <c r="J176" s="58" t="s">
        <v>1555</v>
      </c>
      <c r="K176" s="58" t="s">
        <v>1556</v>
      </c>
      <c r="L176" s="58">
        <v>0.7</v>
      </c>
      <c r="M176">
        <v>0</v>
      </c>
      <c r="N176" s="58">
        <v>-0.7</v>
      </c>
      <c r="O176" s="58">
        <v>0</v>
      </c>
      <c r="P176" s="58">
        <v>835.27</v>
      </c>
      <c r="Q176" s="58">
        <v>27.75</v>
      </c>
      <c r="R176" s="58">
        <v>18.43</v>
      </c>
      <c r="S176" s="58">
        <v>5.17</v>
      </c>
      <c r="T176" s="58">
        <v>333.28800000000001</v>
      </c>
      <c r="U176" s="114" t="s">
        <v>1557</v>
      </c>
    </row>
    <row r="177" spans="1:21" x14ac:dyDescent="0.2">
      <c r="A177" s="58">
        <v>1720.81</v>
      </c>
      <c r="B177" s="58">
        <v>89.5</v>
      </c>
      <c r="C177" s="58">
        <v>300.39999999999998</v>
      </c>
      <c r="D177" s="58">
        <v>1114.76</v>
      </c>
      <c r="E177" s="58">
        <v>1029.81</v>
      </c>
      <c r="F177" s="58">
        <v>885.29</v>
      </c>
      <c r="G177" s="58">
        <v>-313.39999999999998</v>
      </c>
      <c r="H177" s="58">
        <v>13519707.1</v>
      </c>
      <c r="I177" s="58">
        <v>7185051.8099999996</v>
      </c>
      <c r="J177" s="58" t="s">
        <v>1558</v>
      </c>
      <c r="K177" s="58" t="s">
        <v>1559</v>
      </c>
      <c r="L177" s="58">
        <v>0</v>
      </c>
      <c r="M177">
        <v>0</v>
      </c>
      <c r="N177" s="58">
        <v>0</v>
      </c>
      <c r="O177" s="58">
        <v>0</v>
      </c>
      <c r="P177" s="58">
        <v>844.58</v>
      </c>
      <c r="Q177" s="58">
        <v>27.86</v>
      </c>
      <c r="R177" s="58">
        <v>18.48</v>
      </c>
      <c r="S177" s="58">
        <v>5.17</v>
      </c>
      <c r="T177" s="58">
        <v>332.834</v>
      </c>
      <c r="U177" s="114" t="s">
        <v>46</v>
      </c>
    </row>
    <row r="178" spans="1:21" x14ac:dyDescent="0.2">
      <c r="A178" s="58">
        <v>1730.81</v>
      </c>
      <c r="B178" s="58">
        <v>89.5</v>
      </c>
      <c r="C178" s="58">
        <v>300.39999999999998</v>
      </c>
      <c r="D178" s="58">
        <v>1114.8499999999999</v>
      </c>
      <c r="E178" s="58">
        <v>1029.9000000000001</v>
      </c>
      <c r="F178" s="58">
        <v>890.35</v>
      </c>
      <c r="G178" s="58">
        <v>-322.02999999999997</v>
      </c>
      <c r="H178" s="58">
        <v>13519698.439999999</v>
      </c>
      <c r="I178" s="58">
        <v>7185056.8200000003</v>
      </c>
      <c r="J178" s="58" t="s">
        <v>1560</v>
      </c>
      <c r="K178" s="58" t="s">
        <v>1561</v>
      </c>
      <c r="L178" s="58">
        <v>0</v>
      </c>
      <c r="M178">
        <v>0</v>
      </c>
      <c r="N178" s="58">
        <v>0</v>
      </c>
      <c r="O178" s="58">
        <v>0</v>
      </c>
      <c r="P178" s="58">
        <v>854.28</v>
      </c>
      <c r="Q178" s="58">
        <v>28</v>
      </c>
      <c r="R178" s="58">
        <v>18.55</v>
      </c>
      <c r="S178" s="58">
        <v>5.18</v>
      </c>
      <c r="T178" s="58">
        <v>332.28699999999998</v>
      </c>
      <c r="U178" s="114" t="s">
        <v>46</v>
      </c>
    </row>
    <row r="179" spans="1:21" x14ac:dyDescent="0.2">
      <c r="A179" s="58">
        <v>1738.93</v>
      </c>
      <c r="B179" s="58">
        <v>89.5</v>
      </c>
      <c r="C179" s="58">
        <v>300.39999999999998</v>
      </c>
      <c r="D179" s="58">
        <v>1114.92</v>
      </c>
      <c r="E179" s="58">
        <v>1029.97</v>
      </c>
      <c r="F179" s="58">
        <v>894.46</v>
      </c>
      <c r="G179" s="58">
        <v>-329.04</v>
      </c>
      <c r="H179" s="58">
        <v>13519691.41</v>
      </c>
      <c r="I179" s="58">
        <v>7185060.8799999999</v>
      </c>
      <c r="J179" s="58" t="s">
        <v>1562</v>
      </c>
      <c r="K179" s="58" t="s">
        <v>1563</v>
      </c>
      <c r="L179" s="58">
        <v>0</v>
      </c>
      <c r="M179">
        <v>0</v>
      </c>
      <c r="N179" s="58">
        <v>0</v>
      </c>
      <c r="O179" s="58">
        <v>0</v>
      </c>
      <c r="P179" s="58">
        <v>862.15</v>
      </c>
      <c r="Q179" s="58">
        <v>28.12</v>
      </c>
      <c r="R179" s="58">
        <v>18.600000000000001</v>
      </c>
      <c r="S179" s="58">
        <v>5.18</v>
      </c>
      <c r="T179" s="58">
        <v>331.79300000000001</v>
      </c>
      <c r="U179" s="114" t="s">
        <v>109</v>
      </c>
    </row>
    <row r="180" spans="1:21" x14ac:dyDescent="0.2">
      <c r="A180" s="58">
        <v>1740.81</v>
      </c>
      <c r="B180" s="58">
        <v>89.631</v>
      </c>
      <c r="C180" s="58">
        <v>300.39999999999998</v>
      </c>
      <c r="D180" s="58">
        <v>1114.93</v>
      </c>
      <c r="E180" s="58">
        <v>1029.98</v>
      </c>
      <c r="F180" s="58">
        <v>895.41</v>
      </c>
      <c r="G180" s="58">
        <v>-330.65</v>
      </c>
      <c r="H180" s="58">
        <v>13519689.789999999</v>
      </c>
      <c r="I180" s="58">
        <v>7185061.8200000003</v>
      </c>
      <c r="J180" s="58" t="s">
        <v>1564</v>
      </c>
      <c r="K180" s="58" t="s">
        <v>1565</v>
      </c>
      <c r="L180" s="58">
        <v>0.7</v>
      </c>
      <c r="M180">
        <v>0</v>
      </c>
      <c r="N180" s="58">
        <v>0.7</v>
      </c>
      <c r="O180" s="58">
        <v>0</v>
      </c>
      <c r="P180" s="58">
        <v>863.97</v>
      </c>
      <c r="Q180" s="58">
        <v>28.15</v>
      </c>
      <c r="R180" s="58">
        <v>18.62</v>
      </c>
      <c r="S180" s="58">
        <v>5.18</v>
      </c>
      <c r="T180" s="58">
        <v>331.67200000000003</v>
      </c>
      <c r="U180" s="114" t="s">
        <v>46</v>
      </c>
    </row>
    <row r="181" spans="1:21" x14ac:dyDescent="0.2">
      <c r="A181" s="58">
        <v>1746.11</v>
      </c>
      <c r="B181" s="58">
        <v>90</v>
      </c>
      <c r="C181" s="58">
        <v>300.39999999999998</v>
      </c>
      <c r="D181" s="58">
        <v>1114.95</v>
      </c>
      <c r="E181" s="58">
        <v>1030</v>
      </c>
      <c r="F181" s="58">
        <v>898.09</v>
      </c>
      <c r="G181" s="58">
        <v>-335.22</v>
      </c>
      <c r="H181" s="58">
        <v>13519685.199999999</v>
      </c>
      <c r="I181" s="58">
        <v>7185064.4699999997</v>
      </c>
      <c r="J181" s="58" t="s">
        <v>1566</v>
      </c>
      <c r="K181" s="58" t="s">
        <v>1567</v>
      </c>
      <c r="L181" s="58">
        <v>0.7</v>
      </c>
      <c r="M181">
        <v>0</v>
      </c>
      <c r="N181" s="58">
        <v>0.7</v>
      </c>
      <c r="O181" s="58">
        <v>0</v>
      </c>
      <c r="P181" s="58">
        <v>869.11</v>
      </c>
      <c r="Q181" s="58">
        <v>28.24</v>
      </c>
      <c r="R181" s="58">
        <v>18.66</v>
      </c>
      <c r="S181" s="58">
        <v>5.19</v>
      </c>
      <c r="T181" s="58">
        <v>331.32100000000003</v>
      </c>
      <c r="U181" s="114" t="s">
        <v>110</v>
      </c>
    </row>
    <row r="182" spans="1:21" x14ac:dyDescent="0.2">
      <c r="A182" s="58">
        <v>1750.81</v>
      </c>
      <c r="B182" s="58">
        <v>90</v>
      </c>
      <c r="C182" s="58">
        <v>300.39999999999998</v>
      </c>
      <c r="D182" s="58">
        <v>1114.95</v>
      </c>
      <c r="E182" s="58">
        <v>1030</v>
      </c>
      <c r="F182" s="58">
        <v>900.47</v>
      </c>
      <c r="G182" s="58">
        <v>-339.28</v>
      </c>
      <c r="H182" s="58">
        <v>13519681.130000001</v>
      </c>
      <c r="I182" s="58">
        <v>7185066.8200000003</v>
      </c>
      <c r="J182" s="58" t="s">
        <v>1568</v>
      </c>
      <c r="K182" s="58" t="s">
        <v>1569</v>
      </c>
      <c r="L182" s="58">
        <v>0</v>
      </c>
      <c r="M182">
        <v>0</v>
      </c>
      <c r="N182" s="58">
        <v>0</v>
      </c>
      <c r="O182" s="58">
        <v>0</v>
      </c>
      <c r="P182" s="58">
        <v>873.67</v>
      </c>
      <c r="Q182" s="58">
        <v>28.32</v>
      </c>
      <c r="R182" s="58">
        <v>18.7</v>
      </c>
      <c r="S182" s="58">
        <v>5.19</v>
      </c>
      <c r="T182" s="58">
        <v>330.99400000000003</v>
      </c>
      <c r="U182" s="114" t="s">
        <v>46</v>
      </c>
    </row>
    <row r="183" spans="1:21" x14ac:dyDescent="0.2">
      <c r="A183" s="58">
        <v>1760.81</v>
      </c>
      <c r="B183" s="58">
        <v>90</v>
      </c>
      <c r="C183" s="58">
        <v>300.39999999999998</v>
      </c>
      <c r="D183" s="58">
        <v>1114.95</v>
      </c>
      <c r="E183" s="58">
        <v>1030</v>
      </c>
      <c r="F183" s="58">
        <v>905.53</v>
      </c>
      <c r="G183" s="58">
        <v>-347.9</v>
      </c>
      <c r="H183" s="58">
        <v>13519672.470000001</v>
      </c>
      <c r="I183" s="58">
        <v>7185071.8300000001</v>
      </c>
      <c r="J183" s="58" t="s">
        <v>1570</v>
      </c>
      <c r="K183" s="58" t="s">
        <v>1571</v>
      </c>
      <c r="L183" s="58">
        <v>0</v>
      </c>
      <c r="M183">
        <v>0</v>
      </c>
      <c r="N183" s="58">
        <v>0</v>
      </c>
      <c r="O183" s="58">
        <v>0</v>
      </c>
      <c r="P183" s="58">
        <v>883.36</v>
      </c>
      <c r="Q183" s="58">
        <v>28.51</v>
      </c>
      <c r="R183" s="58">
        <v>18.79</v>
      </c>
      <c r="S183" s="58">
        <v>5.2</v>
      </c>
      <c r="T183" s="58">
        <v>330.26</v>
      </c>
      <c r="U183" s="114" t="s">
        <v>46</v>
      </c>
    </row>
    <row r="184" spans="1:21" x14ac:dyDescent="0.2">
      <c r="A184" s="58">
        <v>1770.81</v>
      </c>
      <c r="B184" s="58">
        <v>90</v>
      </c>
      <c r="C184" s="58">
        <v>300.39999999999998</v>
      </c>
      <c r="D184" s="58">
        <v>1114.95</v>
      </c>
      <c r="E184" s="58">
        <v>1030</v>
      </c>
      <c r="F184" s="58">
        <v>910.59</v>
      </c>
      <c r="G184" s="58">
        <v>-356.53</v>
      </c>
      <c r="H184" s="58">
        <v>13519663.810000001</v>
      </c>
      <c r="I184" s="58">
        <v>7185076.8300000001</v>
      </c>
      <c r="J184" s="58" t="s">
        <v>1572</v>
      </c>
      <c r="K184" s="58" t="s">
        <v>1573</v>
      </c>
      <c r="L184" s="58">
        <v>0</v>
      </c>
      <c r="M184">
        <v>0</v>
      </c>
      <c r="N184" s="58">
        <v>0</v>
      </c>
      <c r="O184" s="58">
        <v>0</v>
      </c>
      <c r="P184" s="58">
        <v>893.06</v>
      </c>
      <c r="Q184" s="58">
        <v>28.73</v>
      </c>
      <c r="R184" s="58">
        <v>18.88</v>
      </c>
      <c r="S184" s="58">
        <v>5.2</v>
      </c>
      <c r="T184" s="58">
        <v>329.47500000000002</v>
      </c>
      <c r="U184" s="114" t="s">
        <v>46</v>
      </c>
    </row>
    <row r="185" spans="1:21" x14ac:dyDescent="0.2">
      <c r="A185" s="58">
        <v>1780.81</v>
      </c>
      <c r="B185" s="58">
        <v>90</v>
      </c>
      <c r="C185" s="58">
        <v>300.39999999999998</v>
      </c>
      <c r="D185" s="58">
        <v>1114.95</v>
      </c>
      <c r="E185" s="58">
        <v>1030</v>
      </c>
      <c r="F185" s="58">
        <v>915.65</v>
      </c>
      <c r="G185" s="58">
        <v>-365.15</v>
      </c>
      <c r="H185" s="58">
        <v>13519655.15</v>
      </c>
      <c r="I185" s="58">
        <v>7185081.8300000001</v>
      </c>
      <c r="J185" s="58" t="s">
        <v>1574</v>
      </c>
      <c r="K185" s="58" t="s">
        <v>1575</v>
      </c>
      <c r="L185" s="58">
        <v>0</v>
      </c>
      <c r="M185">
        <v>0</v>
      </c>
      <c r="N185" s="58">
        <v>0</v>
      </c>
      <c r="O185" s="58">
        <v>0</v>
      </c>
      <c r="P185" s="58">
        <v>902.75</v>
      </c>
      <c r="Q185" s="58">
        <v>28.96</v>
      </c>
      <c r="R185" s="58">
        <v>18.97</v>
      </c>
      <c r="S185" s="58">
        <v>5.21</v>
      </c>
      <c r="T185" s="58">
        <v>328.64800000000002</v>
      </c>
      <c r="U185" s="114" t="s">
        <v>46</v>
      </c>
    </row>
    <row r="186" spans="1:21" x14ac:dyDescent="0.2">
      <c r="A186" s="58">
        <v>1790.81</v>
      </c>
      <c r="B186" s="58">
        <v>90</v>
      </c>
      <c r="C186" s="58">
        <v>300.39999999999998</v>
      </c>
      <c r="D186" s="58">
        <v>1114.95</v>
      </c>
      <c r="E186" s="58">
        <v>1030</v>
      </c>
      <c r="F186" s="58">
        <v>920.71</v>
      </c>
      <c r="G186" s="58">
        <v>-373.78</v>
      </c>
      <c r="H186" s="58">
        <v>13519646.49</v>
      </c>
      <c r="I186" s="58">
        <v>7185086.8300000001</v>
      </c>
      <c r="J186" s="58" t="s">
        <v>1576</v>
      </c>
      <c r="K186" s="58" t="s">
        <v>1577</v>
      </c>
      <c r="L186" s="58">
        <v>0</v>
      </c>
      <c r="M186">
        <v>0</v>
      </c>
      <c r="N186" s="58">
        <v>0</v>
      </c>
      <c r="O186" s="58">
        <v>0</v>
      </c>
      <c r="P186" s="58">
        <v>912.45</v>
      </c>
      <c r="Q186" s="58">
        <v>29.21</v>
      </c>
      <c r="R186" s="58">
        <v>19.07</v>
      </c>
      <c r="S186" s="58">
        <v>5.22</v>
      </c>
      <c r="T186" s="58">
        <v>327.78699999999998</v>
      </c>
      <c r="U186" s="114" t="s">
        <v>46</v>
      </c>
    </row>
    <row r="187" spans="1:21" x14ac:dyDescent="0.2">
      <c r="A187" s="58">
        <v>1800.81</v>
      </c>
      <c r="B187" s="58">
        <v>90</v>
      </c>
      <c r="C187" s="58">
        <v>300.39999999999998</v>
      </c>
      <c r="D187" s="58">
        <v>1114.95</v>
      </c>
      <c r="E187" s="58">
        <v>1030</v>
      </c>
      <c r="F187" s="58">
        <v>925.77</v>
      </c>
      <c r="G187" s="58">
        <v>-382.41</v>
      </c>
      <c r="H187" s="58">
        <v>13519637.83</v>
      </c>
      <c r="I187" s="58">
        <v>7185091.8399999999</v>
      </c>
      <c r="J187" s="58" t="s">
        <v>1578</v>
      </c>
      <c r="K187" s="58" t="s">
        <v>1579</v>
      </c>
      <c r="L187" s="58">
        <v>0</v>
      </c>
      <c r="M187">
        <v>0</v>
      </c>
      <c r="N187" s="58">
        <v>0</v>
      </c>
      <c r="O187" s="58">
        <v>0</v>
      </c>
      <c r="P187" s="58">
        <v>922.15</v>
      </c>
      <c r="Q187" s="58">
        <v>29.49</v>
      </c>
      <c r="R187" s="58">
        <v>19.170000000000002</v>
      </c>
      <c r="S187" s="58">
        <v>5.23</v>
      </c>
      <c r="T187" s="58">
        <v>326.89999999999998</v>
      </c>
      <c r="U187" s="114" t="s">
        <v>46</v>
      </c>
    </row>
    <row r="188" spans="1:21" x14ac:dyDescent="0.2">
      <c r="A188" s="58">
        <v>1810.81</v>
      </c>
      <c r="B188" s="58">
        <v>90</v>
      </c>
      <c r="C188" s="58">
        <v>300.39999999999998</v>
      </c>
      <c r="D188" s="58">
        <v>1114.95</v>
      </c>
      <c r="E188" s="58">
        <v>1030</v>
      </c>
      <c r="F188" s="58">
        <v>930.83</v>
      </c>
      <c r="G188" s="58">
        <v>-391.03</v>
      </c>
      <c r="H188" s="58">
        <v>13519629.18</v>
      </c>
      <c r="I188" s="58">
        <v>7185096.8399999999</v>
      </c>
      <c r="J188" s="58" t="s">
        <v>1580</v>
      </c>
      <c r="K188" s="58" t="s">
        <v>1581</v>
      </c>
      <c r="L188" s="58">
        <v>0</v>
      </c>
      <c r="M188">
        <v>0</v>
      </c>
      <c r="N188" s="58">
        <v>0</v>
      </c>
      <c r="O188" s="58">
        <v>0</v>
      </c>
      <c r="P188" s="58">
        <v>931.84</v>
      </c>
      <c r="Q188" s="58">
        <v>29.79</v>
      </c>
      <c r="R188" s="58">
        <v>19.27</v>
      </c>
      <c r="S188" s="58">
        <v>5.24</v>
      </c>
      <c r="T188" s="58">
        <v>325.99400000000003</v>
      </c>
      <c r="U188" s="114" t="s">
        <v>46</v>
      </c>
    </row>
    <row r="189" spans="1:21" x14ac:dyDescent="0.2">
      <c r="A189" s="58">
        <v>1820.81</v>
      </c>
      <c r="B189" s="58">
        <v>90</v>
      </c>
      <c r="C189" s="58">
        <v>300.39999999999998</v>
      </c>
      <c r="D189" s="58">
        <v>1114.95</v>
      </c>
      <c r="E189" s="58">
        <v>1030</v>
      </c>
      <c r="F189" s="58">
        <v>935.89</v>
      </c>
      <c r="G189" s="58">
        <v>-399.66</v>
      </c>
      <c r="H189" s="58">
        <v>13519620.52</v>
      </c>
      <c r="I189" s="58">
        <v>7185101.8399999999</v>
      </c>
      <c r="J189" s="58" t="s">
        <v>1582</v>
      </c>
      <c r="K189" s="58" t="s">
        <v>1583</v>
      </c>
      <c r="L189" s="58">
        <v>0</v>
      </c>
      <c r="M189">
        <v>0</v>
      </c>
      <c r="N189" s="58">
        <v>0</v>
      </c>
      <c r="O189" s="58">
        <v>0</v>
      </c>
      <c r="P189" s="58">
        <v>941.54</v>
      </c>
      <c r="Q189" s="58">
        <v>30.1</v>
      </c>
      <c r="R189" s="58">
        <v>19.36</v>
      </c>
      <c r="S189" s="58">
        <v>5.25</v>
      </c>
      <c r="T189" s="58">
        <v>325.07799999999997</v>
      </c>
      <c r="U189" s="114" t="s">
        <v>46</v>
      </c>
    </row>
    <row r="190" spans="1:21" x14ac:dyDescent="0.2">
      <c r="A190" s="58">
        <v>1830.81</v>
      </c>
      <c r="B190" s="58">
        <v>90</v>
      </c>
      <c r="C190" s="58">
        <v>300.39999999999998</v>
      </c>
      <c r="D190" s="58">
        <v>1114.95</v>
      </c>
      <c r="E190" s="58">
        <v>1030</v>
      </c>
      <c r="F190" s="58">
        <v>940.95</v>
      </c>
      <c r="G190" s="58">
        <v>-408.28</v>
      </c>
      <c r="H190" s="58">
        <v>13519611.859999999</v>
      </c>
      <c r="I190" s="58">
        <v>7185106.8499999996</v>
      </c>
      <c r="J190" s="58" t="s">
        <v>1584</v>
      </c>
      <c r="K190" s="58" t="s">
        <v>1585</v>
      </c>
      <c r="L190" s="58">
        <v>0</v>
      </c>
      <c r="M190">
        <v>0</v>
      </c>
      <c r="N190" s="58">
        <v>0</v>
      </c>
      <c r="O190" s="58">
        <v>0</v>
      </c>
      <c r="P190" s="58">
        <v>951.23</v>
      </c>
      <c r="Q190" s="58">
        <v>30.44</v>
      </c>
      <c r="R190" s="58">
        <v>19.46</v>
      </c>
      <c r="S190" s="58">
        <v>5.26</v>
      </c>
      <c r="T190" s="58">
        <v>324.15800000000002</v>
      </c>
      <c r="U190" s="114" t="s">
        <v>46</v>
      </c>
    </row>
    <row r="191" spans="1:21" x14ac:dyDescent="0.2">
      <c r="A191" s="58">
        <v>1840.81</v>
      </c>
      <c r="B191" s="58">
        <v>90</v>
      </c>
      <c r="C191" s="58">
        <v>300.39999999999998</v>
      </c>
      <c r="D191" s="58">
        <v>1114.95</v>
      </c>
      <c r="E191" s="58">
        <v>1030</v>
      </c>
      <c r="F191" s="58">
        <v>946.01</v>
      </c>
      <c r="G191" s="58">
        <v>-416.91</v>
      </c>
      <c r="H191" s="58">
        <v>13519603.199999999</v>
      </c>
      <c r="I191" s="58">
        <v>7185111.8499999996</v>
      </c>
      <c r="J191" s="58" t="s">
        <v>1586</v>
      </c>
      <c r="K191" s="58" t="s">
        <v>1587</v>
      </c>
      <c r="L191" s="58">
        <v>0</v>
      </c>
      <c r="M191">
        <v>0</v>
      </c>
      <c r="N191" s="58">
        <v>0</v>
      </c>
      <c r="O191" s="58">
        <v>0</v>
      </c>
      <c r="P191" s="58">
        <v>960.93</v>
      </c>
      <c r="Q191" s="58">
        <v>30.8</v>
      </c>
      <c r="R191" s="58">
        <v>19.559999999999999</v>
      </c>
      <c r="S191" s="58">
        <v>5.28</v>
      </c>
      <c r="T191" s="58">
        <v>323.24099999999999</v>
      </c>
      <c r="U191" s="114" t="s">
        <v>46</v>
      </c>
    </row>
    <row r="192" spans="1:21" x14ac:dyDescent="0.2">
      <c r="A192" s="58">
        <v>1850.81</v>
      </c>
      <c r="B192" s="58">
        <v>90</v>
      </c>
      <c r="C192" s="58">
        <v>300.39999999999998</v>
      </c>
      <c r="D192" s="58">
        <v>1114.95</v>
      </c>
      <c r="E192" s="58">
        <v>1030</v>
      </c>
      <c r="F192" s="58">
        <v>951.07</v>
      </c>
      <c r="G192" s="58">
        <v>-425.53</v>
      </c>
      <c r="H192" s="58">
        <v>13519594.539999999</v>
      </c>
      <c r="I192" s="58">
        <v>7185116.8499999996</v>
      </c>
      <c r="J192" s="58" t="s">
        <v>1588</v>
      </c>
      <c r="K192" s="58" t="s">
        <v>1589</v>
      </c>
      <c r="L192" s="58">
        <v>0</v>
      </c>
      <c r="M192">
        <v>0</v>
      </c>
      <c r="N192" s="58">
        <v>0</v>
      </c>
      <c r="O192" s="58">
        <v>0</v>
      </c>
      <c r="P192" s="58">
        <v>970.62</v>
      </c>
      <c r="Q192" s="58">
        <v>31.17</v>
      </c>
      <c r="R192" s="58">
        <v>19.649999999999999</v>
      </c>
      <c r="S192" s="58">
        <v>5.29</v>
      </c>
      <c r="T192" s="58">
        <v>322.33300000000003</v>
      </c>
      <c r="U192" s="114" t="s">
        <v>46</v>
      </c>
    </row>
    <row r="193" spans="1:21" x14ac:dyDescent="0.2">
      <c r="A193" s="58">
        <v>1860.81</v>
      </c>
      <c r="B193" s="58">
        <v>90</v>
      </c>
      <c r="C193" s="58">
        <v>300.39999999999998</v>
      </c>
      <c r="D193" s="58">
        <v>1114.95</v>
      </c>
      <c r="E193" s="58">
        <v>1030</v>
      </c>
      <c r="F193" s="58">
        <v>956.13</v>
      </c>
      <c r="G193" s="58">
        <v>-434.16</v>
      </c>
      <c r="H193" s="58">
        <v>13519585.880000001</v>
      </c>
      <c r="I193" s="58">
        <v>7185121.8600000003</v>
      </c>
      <c r="J193" s="58" t="s">
        <v>1590</v>
      </c>
      <c r="K193" s="58" t="s">
        <v>1591</v>
      </c>
      <c r="L193" s="58">
        <v>0</v>
      </c>
      <c r="M193">
        <v>0</v>
      </c>
      <c r="N193" s="58">
        <v>0</v>
      </c>
      <c r="O193" s="58">
        <v>0</v>
      </c>
      <c r="P193" s="58">
        <v>980.32</v>
      </c>
      <c r="Q193" s="58">
        <v>31.57</v>
      </c>
      <c r="R193" s="58">
        <v>19.739999999999998</v>
      </c>
      <c r="S193" s="58">
        <v>5.31</v>
      </c>
      <c r="T193" s="58">
        <v>321.44099999999997</v>
      </c>
      <c r="U193" s="114" t="s">
        <v>46</v>
      </c>
    </row>
    <row r="194" spans="1:21" x14ac:dyDescent="0.2">
      <c r="A194" s="58">
        <v>1870.81</v>
      </c>
      <c r="B194" s="58">
        <v>90</v>
      </c>
      <c r="C194" s="58">
        <v>300.39999999999998</v>
      </c>
      <c r="D194" s="58">
        <v>1114.95</v>
      </c>
      <c r="E194" s="58">
        <v>1030</v>
      </c>
      <c r="F194" s="58">
        <v>961.19</v>
      </c>
      <c r="G194" s="58">
        <v>-442.78</v>
      </c>
      <c r="H194" s="58">
        <v>13519577.220000001</v>
      </c>
      <c r="I194" s="58">
        <v>7185126.8600000003</v>
      </c>
      <c r="J194" s="58" t="s">
        <v>1592</v>
      </c>
      <c r="K194" s="58" t="s">
        <v>1593</v>
      </c>
      <c r="L194" s="58">
        <v>0</v>
      </c>
      <c r="M194">
        <v>0</v>
      </c>
      <c r="N194" s="58">
        <v>0</v>
      </c>
      <c r="O194" s="58">
        <v>0</v>
      </c>
      <c r="P194" s="58">
        <v>990.01</v>
      </c>
      <c r="Q194" s="58">
        <v>31.99</v>
      </c>
      <c r="R194" s="58">
        <v>19.829999999999998</v>
      </c>
      <c r="S194" s="58">
        <v>5.32</v>
      </c>
      <c r="T194" s="58">
        <v>320.56700000000001</v>
      </c>
      <c r="U194" s="114" t="s">
        <v>46</v>
      </c>
    </row>
    <row r="195" spans="1:21" x14ac:dyDescent="0.2">
      <c r="A195" s="58">
        <v>1880.81</v>
      </c>
      <c r="B195" s="58">
        <v>90</v>
      </c>
      <c r="C195" s="58">
        <v>300.39999999999998</v>
      </c>
      <c r="D195" s="58">
        <v>1114.95</v>
      </c>
      <c r="E195" s="58">
        <v>1030</v>
      </c>
      <c r="F195" s="58">
        <v>966.26</v>
      </c>
      <c r="G195" s="58">
        <v>-451.41</v>
      </c>
      <c r="H195" s="58">
        <v>13519568.57</v>
      </c>
      <c r="I195" s="58">
        <v>7185131.8600000003</v>
      </c>
      <c r="J195" s="58" t="s">
        <v>1594</v>
      </c>
      <c r="K195" s="58" t="s">
        <v>1595</v>
      </c>
      <c r="L195" s="58">
        <v>0</v>
      </c>
      <c r="M195">
        <v>0</v>
      </c>
      <c r="N195" s="58">
        <v>0</v>
      </c>
      <c r="O195" s="58">
        <v>0</v>
      </c>
      <c r="P195" s="58">
        <v>999.71</v>
      </c>
      <c r="Q195" s="58">
        <v>32.42</v>
      </c>
      <c r="R195" s="58">
        <v>19.91</v>
      </c>
      <c r="S195" s="58">
        <v>5.34</v>
      </c>
      <c r="T195" s="58">
        <v>319.71699999999998</v>
      </c>
      <c r="U195" s="114" t="s">
        <v>46</v>
      </c>
    </row>
    <row r="196" spans="1:21" x14ac:dyDescent="0.2">
      <c r="A196" s="58">
        <v>1890.81</v>
      </c>
      <c r="B196" s="58">
        <v>90</v>
      </c>
      <c r="C196" s="58">
        <v>300.39999999999998</v>
      </c>
      <c r="D196" s="58">
        <v>1114.95</v>
      </c>
      <c r="E196" s="58">
        <v>1030</v>
      </c>
      <c r="F196" s="58">
        <v>971.32</v>
      </c>
      <c r="G196" s="58">
        <v>-460.03</v>
      </c>
      <c r="H196" s="58">
        <v>13519559.91</v>
      </c>
      <c r="I196" s="58">
        <v>7185136.8600000003</v>
      </c>
      <c r="J196" s="58" t="s">
        <v>1596</v>
      </c>
      <c r="K196" s="58" t="s">
        <v>1597</v>
      </c>
      <c r="L196" s="58">
        <v>0</v>
      </c>
      <c r="M196">
        <v>0</v>
      </c>
      <c r="N196" s="58">
        <v>0</v>
      </c>
      <c r="O196" s="58">
        <v>0</v>
      </c>
      <c r="P196" s="58">
        <v>1009.41</v>
      </c>
      <c r="Q196" s="58">
        <v>32.869999999999997</v>
      </c>
      <c r="R196" s="58">
        <v>19.989999999999998</v>
      </c>
      <c r="S196" s="58">
        <v>5.35</v>
      </c>
      <c r="T196" s="58">
        <v>318.892</v>
      </c>
      <c r="U196" s="114" t="s">
        <v>46</v>
      </c>
    </row>
    <row r="197" spans="1:21" x14ac:dyDescent="0.2">
      <c r="A197" s="58">
        <v>1900.81</v>
      </c>
      <c r="B197" s="58">
        <v>90</v>
      </c>
      <c r="C197" s="58">
        <v>300.39999999999998</v>
      </c>
      <c r="D197" s="58">
        <v>1114.95</v>
      </c>
      <c r="E197" s="58">
        <v>1030</v>
      </c>
      <c r="F197" s="58">
        <v>976.38</v>
      </c>
      <c r="G197" s="58">
        <v>-468.66</v>
      </c>
      <c r="H197" s="58">
        <v>13519551.25</v>
      </c>
      <c r="I197" s="58">
        <v>7185141.8700000001</v>
      </c>
      <c r="J197" s="58" t="s">
        <v>1598</v>
      </c>
      <c r="K197" s="58" t="s">
        <v>1599</v>
      </c>
      <c r="L197" s="58">
        <v>0</v>
      </c>
      <c r="M197">
        <v>0</v>
      </c>
      <c r="N197" s="58">
        <v>0</v>
      </c>
      <c r="O197" s="58">
        <v>0</v>
      </c>
      <c r="P197" s="58">
        <v>1019.1</v>
      </c>
      <c r="Q197" s="58">
        <v>33.340000000000003</v>
      </c>
      <c r="R197" s="58">
        <v>20.07</v>
      </c>
      <c r="S197" s="58">
        <v>5.37</v>
      </c>
      <c r="T197" s="58">
        <v>318.096</v>
      </c>
      <c r="U197" s="114" t="s">
        <v>46</v>
      </c>
    </row>
    <row r="198" spans="1:21" x14ac:dyDescent="0.2">
      <c r="A198" s="58">
        <v>1910.81</v>
      </c>
      <c r="B198" s="58">
        <v>90</v>
      </c>
      <c r="C198" s="58">
        <v>300.39999999999998</v>
      </c>
      <c r="D198" s="58">
        <v>1114.95</v>
      </c>
      <c r="E198" s="58">
        <v>1030</v>
      </c>
      <c r="F198" s="58">
        <v>981.44</v>
      </c>
      <c r="G198" s="58">
        <v>-477.28</v>
      </c>
      <c r="H198" s="58">
        <v>13519542.59</v>
      </c>
      <c r="I198" s="58">
        <v>7185146.8700000001</v>
      </c>
      <c r="J198" s="58" t="s">
        <v>1600</v>
      </c>
      <c r="K198" s="58" t="s">
        <v>1601</v>
      </c>
      <c r="L198" s="58">
        <v>0</v>
      </c>
      <c r="M198">
        <v>0</v>
      </c>
      <c r="N198" s="58">
        <v>0</v>
      </c>
      <c r="O198" s="58">
        <v>0</v>
      </c>
      <c r="P198" s="58">
        <v>1028.8</v>
      </c>
      <c r="Q198" s="58">
        <v>33.83</v>
      </c>
      <c r="R198" s="58">
        <v>20.149999999999999</v>
      </c>
      <c r="S198" s="58">
        <v>5.39</v>
      </c>
      <c r="T198" s="58">
        <v>317.33</v>
      </c>
      <c r="U198" s="114" t="s">
        <v>46</v>
      </c>
    </row>
    <row r="199" spans="1:21" x14ac:dyDescent="0.2">
      <c r="A199" s="58">
        <v>1920.81</v>
      </c>
      <c r="B199" s="58">
        <v>90</v>
      </c>
      <c r="C199" s="58">
        <v>300.39999999999998</v>
      </c>
      <c r="D199" s="58">
        <v>1114.95</v>
      </c>
      <c r="E199" s="58">
        <v>1030</v>
      </c>
      <c r="F199" s="58">
        <v>986.5</v>
      </c>
      <c r="G199" s="58">
        <v>-485.91</v>
      </c>
      <c r="H199" s="58">
        <v>13519533.93</v>
      </c>
      <c r="I199" s="58">
        <v>7185151.8700000001</v>
      </c>
      <c r="J199" s="58" t="s">
        <v>1602</v>
      </c>
      <c r="K199" s="58" t="s">
        <v>1603</v>
      </c>
      <c r="L199" s="58">
        <v>0</v>
      </c>
      <c r="M199">
        <v>0</v>
      </c>
      <c r="N199" s="58">
        <v>0</v>
      </c>
      <c r="O199" s="58">
        <v>0</v>
      </c>
      <c r="P199" s="58">
        <v>1038.49</v>
      </c>
      <c r="Q199" s="58">
        <v>34.33</v>
      </c>
      <c r="R199" s="58">
        <v>20.22</v>
      </c>
      <c r="S199" s="58">
        <v>5.41</v>
      </c>
      <c r="T199" s="58">
        <v>316.59500000000003</v>
      </c>
      <c r="U199" s="114" t="s">
        <v>46</v>
      </c>
    </row>
    <row r="200" spans="1:21" x14ac:dyDescent="0.2">
      <c r="A200" s="58">
        <v>1930.81</v>
      </c>
      <c r="B200" s="58">
        <v>90</v>
      </c>
      <c r="C200" s="58">
        <v>300.39999999999998</v>
      </c>
      <c r="D200" s="58">
        <v>1114.95</v>
      </c>
      <c r="E200" s="58">
        <v>1030</v>
      </c>
      <c r="F200" s="58">
        <v>991.56</v>
      </c>
      <c r="G200" s="58">
        <v>-494.53</v>
      </c>
      <c r="H200" s="58">
        <v>13519525.27</v>
      </c>
      <c r="I200" s="58">
        <v>7185156.8799999999</v>
      </c>
      <c r="J200" s="58" t="s">
        <v>1604</v>
      </c>
      <c r="K200" s="58" t="s">
        <v>1605</v>
      </c>
      <c r="L200" s="58">
        <v>0</v>
      </c>
      <c r="M200">
        <v>0</v>
      </c>
      <c r="N200" s="58">
        <v>0</v>
      </c>
      <c r="O200" s="58">
        <v>0</v>
      </c>
      <c r="P200" s="58">
        <v>1048.19</v>
      </c>
      <c r="Q200" s="58">
        <v>34.85</v>
      </c>
      <c r="R200" s="58">
        <v>20.28</v>
      </c>
      <c r="S200" s="58">
        <v>5.43</v>
      </c>
      <c r="T200" s="58">
        <v>315.892</v>
      </c>
      <c r="U200" s="114" t="s">
        <v>46</v>
      </c>
    </row>
    <row r="201" spans="1:21" x14ac:dyDescent="0.2">
      <c r="A201" s="58">
        <v>1940.81</v>
      </c>
      <c r="B201" s="58">
        <v>90</v>
      </c>
      <c r="C201" s="58">
        <v>300.39999999999998</v>
      </c>
      <c r="D201" s="58">
        <v>1114.95</v>
      </c>
      <c r="E201" s="58">
        <v>1030</v>
      </c>
      <c r="F201" s="58">
        <v>996.62</v>
      </c>
      <c r="G201" s="58">
        <v>-503.16</v>
      </c>
      <c r="H201" s="58">
        <v>13519516.609999999</v>
      </c>
      <c r="I201" s="58">
        <v>7185161.8799999999</v>
      </c>
      <c r="J201" s="58" t="s">
        <v>1606</v>
      </c>
      <c r="K201" s="58" t="s">
        <v>1607</v>
      </c>
      <c r="L201" s="58">
        <v>0</v>
      </c>
      <c r="M201">
        <v>0</v>
      </c>
      <c r="N201" s="58">
        <v>0</v>
      </c>
      <c r="O201" s="58">
        <v>0</v>
      </c>
      <c r="P201" s="58">
        <v>1057.8800000000001</v>
      </c>
      <c r="Q201" s="58">
        <v>35.380000000000003</v>
      </c>
      <c r="R201" s="58">
        <v>20.350000000000001</v>
      </c>
      <c r="S201" s="58">
        <v>5.45</v>
      </c>
      <c r="T201" s="58">
        <v>315.221</v>
      </c>
      <c r="U201" s="114" t="s">
        <v>46</v>
      </c>
    </row>
    <row r="202" spans="1:21" x14ac:dyDescent="0.2">
      <c r="A202" s="58">
        <v>1950.81</v>
      </c>
      <c r="B202" s="58">
        <v>90</v>
      </c>
      <c r="C202" s="58">
        <v>300.39999999999998</v>
      </c>
      <c r="D202" s="58">
        <v>1114.95</v>
      </c>
      <c r="E202" s="58">
        <v>1030</v>
      </c>
      <c r="F202" s="58">
        <v>1001.68</v>
      </c>
      <c r="G202" s="58">
        <v>-511.78</v>
      </c>
      <c r="H202" s="58">
        <v>13519507.949999999</v>
      </c>
      <c r="I202" s="58">
        <v>7185166.8799999999</v>
      </c>
      <c r="J202" s="58" t="s">
        <v>1608</v>
      </c>
      <c r="K202" s="58" t="s">
        <v>1609</v>
      </c>
      <c r="L202" s="58">
        <v>0</v>
      </c>
      <c r="M202">
        <v>0</v>
      </c>
      <c r="N202" s="58">
        <v>0</v>
      </c>
      <c r="O202" s="58">
        <v>0</v>
      </c>
      <c r="P202" s="58">
        <v>1067.58</v>
      </c>
      <c r="Q202" s="58">
        <v>35.93</v>
      </c>
      <c r="R202" s="58">
        <v>20.41</v>
      </c>
      <c r="S202" s="58">
        <v>5.47</v>
      </c>
      <c r="T202" s="58">
        <v>314.58100000000002</v>
      </c>
      <c r="U202" s="114" t="s">
        <v>46</v>
      </c>
    </row>
    <row r="203" spans="1:21" x14ac:dyDescent="0.2">
      <c r="A203" s="58">
        <v>1960.81</v>
      </c>
      <c r="B203" s="58">
        <v>90</v>
      </c>
      <c r="C203" s="58">
        <v>300.39999999999998</v>
      </c>
      <c r="D203" s="58">
        <v>1114.95</v>
      </c>
      <c r="E203" s="58">
        <v>1030</v>
      </c>
      <c r="F203" s="58">
        <v>1006.74</v>
      </c>
      <c r="G203" s="58">
        <v>-520.41</v>
      </c>
      <c r="H203" s="58">
        <v>13519499.300000001</v>
      </c>
      <c r="I203" s="58">
        <v>7185171.8799999999</v>
      </c>
      <c r="J203" s="58" t="s">
        <v>1610</v>
      </c>
      <c r="K203" s="58" t="s">
        <v>1611</v>
      </c>
      <c r="L203" s="58">
        <v>0</v>
      </c>
      <c r="M203">
        <v>0</v>
      </c>
      <c r="N203" s="58">
        <v>0</v>
      </c>
      <c r="O203" s="58">
        <v>0</v>
      </c>
      <c r="P203" s="58">
        <v>1077.27</v>
      </c>
      <c r="Q203" s="58">
        <v>36.479999999999997</v>
      </c>
      <c r="R203" s="58">
        <v>20.46</v>
      </c>
      <c r="S203" s="58">
        <v>5.49</v>
      </c>
      <c r="T203" s="58">
        <v>313.97199999999998</v>
      </c>
      <c r="U203" s="114" t="s">
        <v>46</v>
      </c>
    </row>
    <row r="204" spans="1:21" x14ac:dyDescent="0.2">
      <c r="A204" s="58">
        <v>1970.81</v>
      </c>
      <c r="B204" s="58">
        <v>90</v>
      </c>
      <c r="C204" s="58">
        <v>300.39999999999998</v>
      </c>
      <c r="D204" s="58">
        <v>1114.95</v>
      </c>
      <c r="E204" s="58">
        <v>1030</v>
      </c>
      <c r="F204" s="58">
        <v>1011.8</v>
      </c>
      <c r="G204" s="58">
        <v>-529.03</v>
      </c>
      <c r="H204" s="58">
        <v>13519490.640000001</v>
      </c>
      <c r="I204" s="58">
        <v>7185176.8899999997</v>
      </c>
      <c r="J204" s="58" t="s">
        <v>1612</v>
      </c>
      <c r="K204" s="58" t="s">
        <v>1613</v>
      </c>
      <c r="L204" s="58">
        <v>0</v>
      </c>
      <c r="M204">
        <v>0</v>
      </c>
      <c r="N204" s="58">
        <v>0</v>
      </c>
      <c r="O204" s="58">
        <v>0</v>
      </c>
      <c r="P204" s="58">
        <v>1086.97</v>
      </c>
      <c r="Q204" s="58">
        <v>37.049999999999997</v>
      </c>
      <c r="R204" s="58">
        <v>20.52</v>
      </c>
      <c r="S204" s="58">
        <v>5.51</v>
      </c>
      <c r="T204" s="58">
        <v>313.39400000000001</v>
      </c>
      <c r="U204" s="114" t="s">
        <v>46</v>
      </c>
    </row>
    <row r="205" spans="1:21" x14ac:dyDescent="0.2">
      <c r="A205" s="58">
        <v>1980.81</v>
      </c>
      <c r="B205" s="58">
        <v>90</v>
      </c>
      <c r="C205" s="58">
        <v>300.39999999999998</v>
      </c>
      <c r="D205" s="58">
        <v>1114.95</v>
      </c>
      <c r="E205" s="58">
        <v>1030</v>
      </c>
      <c r="F205" s="58">
        <v>1016.86</v>
      </c>
      <c r="G205" s="58">
        <v>-537.66</v>
      </c>
      <c r="H205" s="58">
        <v>13519481.98</v>
      </c>
      <c r="I205" s="58">
        <v>7185181.8899999997</v>
      </c>
      <c r="J205" s="58" t="s">
        <v>1614</v>
      </c>
      <c r="K205" s="58" t="s">
        <v>1615</v>
      </c>
      <c r="L205" s="58">
        <v>0</v>
      </c>
      <c r="M205">
        <v>0</v>
      </c>
      <c r="N205" s="58">
        <v>0</v>
      </c>
      <c r="O205" s="58">
        <v>0</v>
      </c>
      <c r="P205" s="58">
        <v>1096.6600000000001</v>
      </c>
      <c r="Q205" s="58">
        <v>37.64</v>
      </c>
      <c r="R205" s="58">
        <v>20.57</v>
      </c>
      <c r="S205" s="58">
        <v>5.53</v>
      </c>
      <c r="T205" s="58">
        <v>312.84399999999999</v>
      </c>
      <c r="U205" s="114" t="s">
        <v>46</v>
      </c>
    </row>
    <row r="206" spans="1:21" x14ac:dyDescent="0.2">
      <c r="A206" s="58">
        <v>1984.06</v>
      </c>
      <c r="B206" s="58">
        <v>90</v>
      </c>
      <c r="C206" s="58">
        <v>300.39999999999998</v>
      </c>
      <c r="D206" s="58">
        <v>1114.95</v>
      </c>
      <c r="E206" s="58">
        <v>1030</v>
      </c>
      <c r="F206" s="58">
        <v>1018.5</v>
      </c>
      <c r="G206" s="58">
        <v>-540.46</v>
      </c>
      <c r="H206" s="58">
        <v>13519479.17</v>
      </c>
      <c r="I206" s="58">
        <v>7185183.5199999996</v>
      </c>
      <c r="J206" s="58" t="s">
        <v>1616</v>
      </c>
      <c r="K206" s="58" t="s">
        <v>1617</v>
      </c>
      <c r="L206" s="58">
        <v>0</v>
      </c>
      <c r="M206">
        <v>0</v>
      </c>
      <c r="N206" s="58">
        <v>0</v>
      </c>
      <c r="O206" s="58">
        <v>0</v>
      </c>
      <c r="P206" s="58">
        <v>1099.82</v>
      </c>
      <c r="Q206" s="58">
        <v>37.83</v>
      </c>
      <c r="R206" s="58">
        <v>20.59</v>
      </c>
      <c r="S206" s="58">
        <v>5.54</v>
      </c>
      <c r="T206" s="58">
        <v>312.67200000000003</v>
      </c>
      <c r="U206" s="114" t="s">
        <v>109</v>
      </c>
    </row>
    <row r="207" spans="1:21" x14ac:dyDescent="0.2">
      <c r="A207" s="58">
        <v>1990.81</v>
      </c>
      <c r="B207" s="58">
        <v>90.472999999999999</v>
      </c>
      <c r="C207" s="58">
        <v>300.39999999999998</v>
      </c>
      <c r="D207" s="58">
        <v>1114.92</v>
      </c>
      <c r="E207" s="58">
        <v>1029.97</v>
      </c>
      <c r="F207" s="58">
        <v>1021.92</v>
      </c>
      <c r="G207" s="58">
        <v>-546.28</v>
      </c>
      <c r="H207" s="58">
        <v>13519473.32</v>
      </c>
      <c r="I207" s="58">
        <v>7185186.8899999997</v>
      </c>
      <c r="J207" s="58" t="s">
        <v>1618</v>
      </c>
      <c r="K207" s="58" t="s">
        <v>1619</v>
      </c>
      <c r="L207" s="58">
        <v>0.7</v>
      </c>
      <c r="M207">
        <v>0</v>
      </c>
      <c r="N207" s="58">
        <v>0.7</v>
      </c>
      <c r="O207" s="58">
        <v>0</v>
      </c>
      <c r="P207" s="58">
        <v>1106.3599999999999</v>
      </c>
      <c r="Q207" s="58">
        <v>38.229999999999997</v>
      </c>
      <c r="R207" s="58">
        <v>20.62</v>
      </c>
      <c r="S207" s="58">
        <v>5.56</v>
      </c>
      <c r="T207" s="58">
        <v>312.32299999999998</v>
      </c>
      <c r="U207" s="114" t="s">
        <v>46</v>
      </c>
    </row>
    <row r="208" spans="1:21" x14ac:dyDescent="0.2">
      <c r="A208" s="58">
        <v>1998.35</v>
      </c>
      <c r="B208" s="58">
        <v>91</v>
      </c>
      <c r="C208" s="58">
        <v>300.39999999999998</v>
      </c>
      <c r="D208" s="58">
        <v>1114.83</v>
      </c>
      <c r="E208" s="58">
        <v>1029.8800000000001</v>
      </c>
      <c r="F208" s="58">
        <v>1025.73</v>
      </c>
      <c r="G208" s="58">
        <v>-552.78</v>
      </c>
      <c r="H208" s="58">
        <v>13519466.800000001</v>
      </c>
      <c r="I208" s="58">
        <v>7185190.6600000001</v>
      </c>
      <c r="J208" s="58" t="s">
        <v>1620</v>
      </c>
      <c r="K208" s="58" t="s">
        <v>1621</v>
      </c>
      <c r="L208" s="58">
        <v>0.7</v>
      </c>
      <c r="M208">
        <v>0</v>
      </c>
      <c r="N208" s="58">
        <v>0.7</v>
      </c>
      <c r="O208" s="58">
        <v>0</v>
      </c>
      <c r="P208" s="58">
        <v>1113.67</v>
      </c>
      <c r="Q208" s="58">
        <v>38.69</v>
      </c>
      <c r="R208" s="58">
        <v>20.65</v>
      </c>
      <c r="S208" s="58">
        <v>5.57</v>
      </c>
      <c r="T208" s="58">
        <v>311.94900000000001</v>
      </c>
      <c r="U208" s="114" t="s">
        <v>110</v>
      </c>
    </row>
    <row r="209" spans="1:21" x14ac:dyDescent="0.2">
      <c r="A209" s="58">
        <v>2000.81</v>
      </c>
      <c r="B209" s="58">
        <v>91</v>
      </c>
      <c r="C209" s="58">
        <v>300.39999999999998</v>
      </c>
      <c r="D209" s="58">
        <v>1114.78</v>
      </c>
      <c r="E209" s="58">
        <v>1029.83</v>
      </c>
      <c r="F209" s="58">
        <v>1026.98</v>
      </c>
      <c r="G209" s="58">
        <v>-554.91</v>
      </c>
      <c r="H209" s="58">
        <v>13519464.66</v>
      </c>
      <c r="I209" s="58">
        <v>7185191.9000000004</v>
      </c>
      <c r="J209" s="58" t="s">
        <v>1622</v>
      </c>
      <c r="K209" s="58" t="s">
        <v>1623</v>
      </c>
      <c r="L209" s="58">
        <v>0</v>
      </c>
      <c r="M209">
        <v>0</v>
      </c>
      <c r="N209" s="58">
        <v>0</v>
      </c>
      <c r="O209" s="58">
        <v>0</v>
      </c>
      <c r="P209" s="58">
        <v>1116.05</v>
      </c>
      <c r="Q209" s="58">
        <v>38.840000000000003</v>
      </c>
      <c r="R209" s="58">
        <v>20.66</v>
      </c>
      <c r="S209" s="58">
        <v>5.58</v>
      </c>
      <c r="T209" s="58">
        <v>311.82900000000001</v>
      </c>
      <c r="U209" s="114" t="s">
        <v>46</v>
      </c>
    </row>
    <row r="210" spans="1:21" x14ac:dyDescent="0.2">
      <c r="A210" s="58">
        <v>2010.81</v>
      </c>
      <c r="B210" s="58">
        <v>91</v>
      </c>
      <c r="C210" s="58">
        <v>300.39999999999998</v>
      </c>
      <c r="D210" s="58">
        <v>1114.6099999999999</v>
      </c>
      <c r="E210" s="58">
        <v>1029.6600000000001</v>
      </c>
      <c r="F210" s="58">
        <v>1032.04</v>
      </c>
      <c r="G210" s="58">
        <v>-563.53</v>
      </c>
      <c r="H210" s="58">
        <v>13519456.01</v>
      </c>
      <c r="I210" s="58">
        <v>7185196.9000000004</v>
      </c>
      <c r="J210" s="58" t="s">
        <v>1624</v>
      </c>
      <c r="K210" s="58" t="s">
        <v>1625</v>
      </c>
      <c r="L210" s="58">
        <v>0</v>
      </c>
      <c r="M210">
        <v>0</v>
      </c>
      <c r="N210" s="58">
        <v>0</v>
      </c>
      <c r="O210" s="58">
        <v>0</v>
      </c>
      <c r="P210" s="58">
        <v>1125.75</v>
      </c>
      <c r="Q210" s="58">
        <v>39.450000000000003</v>
      </c>
      <c r="R210" s="58">
        <v>20.71</v>
      </c>
      <c r="S210" s="58">
        <v>5.6</v>
      </c>
      <c r="T210" s="58">
        <v>311.36099999999999</v>
      </c>
      <c r="U210" s="114" t="s">
        <v>46</v>
      </c>
    </row>
    <row r="211" spans="1:21" x14ac:dyDescent="0.2">
      <c r="A211" s="58">
        <v>2020.81</v>
      </c>
      <c r="B211" s="58">
        <v>91</v>
      </c>
      <c r="C211" s="58">
        <v>300.39999999999998</v>
      </c>
      <c r="D211" s="58">
        <v>1114.43</v>
      </c>
      <c r="E211" s="58">
        <v>1029.48</v>
      </c>
      <c r="F211" s="58">
        <v>1037.0999999999999</v>
      </c>
      <c r="G211" s="58">
        <v>-572.15</v>
      </c>
      <c r="H211" s="58">
        <v>13519447.35</v>
      </c>
      <c r="I211" s="58">
        <v>7185201.9000000004</v>
      </c>
      <c r="J211" s="58" t="s">
        <v>1626</v>
      </c>
      <c r="K211" s="58" t="s">
        <v>1627</v>
      </c>
      <c r="L211" s="58">
        <v>0</v>
      </c>
      <c r="M211">
        <v>0</v>
      </c>
      <c r="N211" s="58">
        <v>0</v>
      </c>
      <c r="O211" s="58">
        <v>0</v>
      </c>
      <c r="P211" s="58">
        <v>1135.44</v>
      </c>
      <c r="Q211" s="58">
        <v>40.07</v>
      </c>
      <c r="R211" s="58">
        <v>20.75</v>
      </c>
      <c r="S211" s="58">
        <v>5.63</v>
      </c>
      <c r="T211" s="58">
        <v>310.91699999999997</v>
      </c>
      <c r="U211" s="114" t="s">
        <v>46</v>
      </c>
    </row>
    <row r="212" spans="1:21" x14ac:dyDescent="0.2">
      <c r="A212" s="58">
        <v>2030.81</v>
      </c>
      <c r="B212" s="58">
        <v>91</v>
      </c>
      <c r="C212" s="58">
        <v>300.39999999999998</v>
      </c>
      <c r="D212" s="58">
        <v>1114.26</v>
      </c>
      <c r="E212" s="58">
        <v>1029.31</v>
      </c>
      <c r="F212" s="58">
        <v>1042.1600000000001</v>
      </c>
      <c r="G212" s="58">
        <v>-580.78</v>
      </c>
      <c r="H212" s="58">
        <v>13519438.689999999</v>
      </c>
      <c r="I212" s="58">
        <v>7185206.9000000004</v>
      </c>
      <c r="J212" s="58" t="s">
        <v>1628</v>
      </c>
      <c r="K212" s="58" t="s">
        <v>1629</v>
      </c>
      <c r="L212" s="58">
        <v>0</v>
      </c>
      <c r="M212">
        <v>0</v>
      </c>
      <c r="N212" s="58">
        <v>0</v>
      </c>
      <c r="O212" s="58">
        <v>0</v>
      </c>
      <c r="P212" s="58">
        <v>1145.1400000000001</v>
      </c>
      <c r="Q212" s="58">
        <v>40.71</v>
      </c>
      <c r="R212" s="58">
        <v>20.79</v>
      </c>
      <c r="S212" s="58">
        <v>5.66</v>
      </c>
      <c r="T212" s="58">
        <v>310.49700000000001</v>
      </c>
      <c r="U212" s="114" t="s">
        <v>46</v>
      </c>
    </row>
    <row r="213" spans="1:21" x14ac:dyDescent="0.2">
      <c r="A213" s="58">
        <v>2040.81</v>
      </c>
      <c r="B213" s="58">
        <v>91</v>
      </c>
      <c r="C213" s="58">
        <v>300.39999999999998</v>
      </c>
      <c r="D213" s="58">
        <v>1114.08</v>
      </c>
      <c r="E213" s="58">
        <v>1029.1300000000001</v>
      </c>
      <c r="F213" s="58">
        <v>1047.22</v>
      </c>
      <c r="G213" s="58">
        <v>-589.4</v>
      </c>
      <c r="H213" s="58">
        <v>13519430.029999999</v>
      </c>
      <c r="I213" s="58">
        <v>7185211.9100000001</v>
      </c>
      <c r="J213" s="58" t="s">
        <v>1630</v>
      </c>
      <c r="K213" s="58" t="s">
        <v>1631</v>
      </c>
      <c r="L213" s="58">
        <v>0</v>
      </c>
      <c r="M213">
        <v>0</v>
      </c>
      <c r="N213" s="58">
        <v>0</v>
      </c>
      <c r="O213" s="58">
        <v>0</v>
      </c>
      <c r="P213" s="58">
        <v>1154.83</v>
      </c>
      <c r="Q213" s="58">
        <v>41.35</v>
      </c>
      <c r="R213" s="58">
        <v>20.83</v>
      </c>
      <c r="S213" s="58">
        <v>5.68</v>
      </c>
      <c r="T213" s="58">
        <v>310.09899999999999</v>
      </c>
      <c r="U213" s="114" t="s">
        <v>46</v>
      </c>
    </row>
    <row r="214" spans="1:21" x14ac:dyDescent="0.2">
      <c r="A214" s="58">
        <v>2041.48</v>
      </c>
      <c r="B214" s="58">
        <v>91</v>
      </c>
      <c r="C214" s="58">
        <v>300.39999999999998</v>
      </c>
      <c r="D214" s="58">
        <v>1114.07</v>
      </c>
      <c r="E214" s="58">
        <v>1029.1199999999999</v>
      </c>
      <c r="F214" s="58">
        <v>1047.55</v>
      </c>
      <c r="G214" s="58">
        <v>-589.98</v>
      </c>
      <c r="H214" s="58">
        <v>13519429.460000001</v>
      </c>
      <c r="I214" s="58">
        <v>7185212.2400000002</v>
      </c>
      <c r="J214" s="58" t="s">
        <v>1632</v>
      </c>
      <c r="K214" s="58" t="s">
        <v>1633</v>
      </c>
      <c r="L214" s="58">
        <v>0</v>
      </c>
      <c r="M214">
        <v>180</v>
      </c>
      <c r="N214" s="58">
        <v>0</v>
      </c>
      <c r="O214" s="58">
        <v>0</v>
      </c>
      <c r="P214" s="58">
        <v>1155.48</v>
      </c>
      <c r="Q214" s="58">
        <v>41.39</v>
      </c>
      <c r="R214" s="58">
        <v>20.83</v>
      </c>
      <c r="S214" s="58">
        <v>5.68</v>
      </c>
      <c r="T214" s="58">
        <v>310.07299999999998</v>
      </c>
      <c r="U214" s="114" t="s">
        <v>109</v>
      </c>
    </row>
    <row r="215" spans="1:21" x14ac:dyDescent="0.2">
      <c r="A215" s="58">
        <v>2050.81</v>
      </c>
      <c r="B215" s="58">
        <v>90.335999999999999</v>
      </c>
      <c r="C215" s="58">
        <v>300.39999999999998</v>
      </c>
      <c r="D215" s="58">
        <v>1113.96</v>
      </c>
      <c r="E215" s="58">
        <v>1029.01</v>
      </c>
      <c r="F215" s="58">
        <v>1052.28</v>
      </c>
      <c r="G215" s="58">
        <v>-598.03</v>
      </c>
      <c r="H215" s="58">
        <v>13519421.380000001</v>
      </c>
      <c r="I215" s="58">
        <v>7185216.9100000001</v>
      </c>
      <c r="J215" s="58" t="s">
        <v>1634</v>
      </c>
      <c r="K215" s="58" t="s">
        <v>1635</v>
      </c>
      <c r="L215" s="58">
        <v>0.71</v>
      </c>
      <c r="M215">
        <v>180</v>
      </c>
      <c r="N215" s="58">
        <v>-0.71</v>
      </c>
      <c r="O215" s="58">
        <v>0</v>
      </c>
      <c r="P215" s="58">
        <v>1164.53</v>
      </c>
      <c r="Q215" s="58">
        <v>42</v>
      </c>
      <c r="R215" s="58">
        <v>20.86</v>
      </c>
      <c r="S215" s="58">
        <v>5.71</v>
      </c>
      <c r="T215" s="58">
        <v>309.721</v>
      </c>
      <c r="U215" s="114" t="s">
        <v>46</v>
      </c>
    </row>
    <row r="216" spans="1:21" x14ac:dyDescent="0.2">
      <c r="A216" s="58">
        <v>2055.5300000000002</v>
      </c>
      <c r="B216" s="58">
        <v>90</v>
      </c>
      <c r="C216" s="58">
        <v>300.39999999999998</v>
      </c>
      <c r="D216" s="58">
        <v>1113.95</v>
      </c>
      <c r="E216" s="58">
        <v>1029</v>
      </c>
      <c r="F216" s="58">
        <v>1054.6600000000001</v>
      </c>
      <c r="G216" s="58">
        <v>-602.09</v>
      </c>
      <c r="H216" s="58">
        <v>13519417.289999999</v>
      </c>
      <c r="I216" s="58">
        <v>7185219.2699999996</v>
      </c>
      <c r="J216" s="58" t="s">
        <v>1636</v>
      </c>
      <c r="K216" s="58" t="s">
        <v>1637</v>
      </c>
      <c r="L216" s="58">
        <v>0.71</v>
      </c>
      <c r="M216">
        <v>-90</v>
      </c>
      <c r="N216" s="58">
        <v>-0.71</v>
      </c>
      <c r="O216" s="58">
        <v>0</v>
      </c>
      <c r="P216" s="58">
        <v>1169.0999999999999</v>
      </c>
      <c r="Q216" s="58">
        <v>42.31</v>
      </c>
      <c r="R216" s="58">
        <v>20.88</v>
      </c>
      <c r="S216" s="58">
        <v>5.72</v>
      </c>
      <c r="T216" s="58">
        <v>309.55</v>
      </c>
      <c r="U216" s="114" t="s">
        <v>1557</v>
      </c>
    </row>
    <row r="217" spans="1:21" x14ac:dyDescent="0.2">
      <c r="A217" s="58">
        <v>2055.54</v>
      </c>
      <c r="B217" s="58">
        <v>90</v>
      </c>
      <c r="C217" s="58">
        <v>300.399</v>
      </c>
      <c r="D217" s="58">
        <v>1113.95</v>
      </c>
      <c r="E217" s="58">
        <v>1029</v>
      </c>
      <c r="F217" s="58">
        <v>1054.67</v>
      </c>
      <c r="G217" s="58">
        <v>-602.11</v>
      </c>
      <c r="H217" s="58">
        <v>13519417.279999999</v>
      </c>
      <c r="I217" s="58">
        <v>7185219.2699999996</v>
      </c>
      <c r="J217" s="58" t="s">
        <v>1638</v>
      </c>
      <c r="K217" s="58" t="s">
        <v>1639</v>
      </c>
      <c r="L217" s="58">
        <v>0.7</v>
      </c>
      <c r="M217">
        <v>0</v>
      </c>
      <c r="N217" s="58">
        <v>0</v>
      </c>
      <c r="O217" s="58">
        <v>-0.7</v>
      </c>
      <c r="P217" s="58">
        <v>1169.1099999999999</v>
      </c>
      <c r="Q217" s="58">
        <v>42.31</v>
      </c>
      <c r="R217" s="58">
        <v>20.88</v>
      </c>
      <c r="S217" s="58">
        <v>5.72</v>
      </c>
      <c r="T217" s="58">
        <v>309.55</v>
      </c>
      <c r="U217" s="114" t="s">
        <v>1640</v>
      </c>
    </row>
    <row r="218" spans="1:21" x14ac:dyDescent="0.2">
      <c r="A218" s="58">
        <v>2060.81</v>
      </c>
      <c r="B218" s="58">
        <v>90</v>
      </c>
      <c r="C218" s="58">
        <v>300.399</v>
      </c>
      <c r="D218" s="58">
        <v>1113.95</v>
      </c>
      <c r="E218" s="58">
        <v>1029</v>
      </c>
      <c r="F218" s="58">
        <v>1057.3399999999999</v>
      </c>
      <c r="G218" s="58">
        <v>-606.65</v>
      </c>
      <c r="H218" s="58">
        <v>13519412.720000001</v>
      </c>
      <c r="I218" s="58">
        <v>7185221.9100000001</v>
      </c>
      <c r="J218" s="58" t="s">
        <v>1641</v>
      </c>
      <c r="K218" s="58" t="s">
        <v>1642</v>
      </c>
      <c r="L218" s="58">
        <v>0</v>
      </c>
      <c r="M218">
        <v>0</v>
      </c>
      <c r="N218" s="58">
        <v>0</v>
      </c>
      <c r="O218" s="58">
        <v>0</v>
      </c>
      <c r="P218" s="58">
        <v>1174.22</v>
      </c>
      <c r="Q218" s="58">
        <v>42.66</v>
      </c>
      <c r="R218" s="58">
        <v>20.89</v>
      </c>
      <c r="S218" s="58">
        <v>5.74</v>
      </c>
      <c r="T218" s="58">
        <v>309.363</v>
      </c>
      <c r="U218" s="114" t="s">
        <v>46</v>
      </c>
    </row>
    <row r="219" spans="1:21" x14ac:dyDescent="0.2">
      <c r="A219" s="58">
        <v>2070.81</v>
      </c>
      <c r="B219" s="58">
        <v>90</v>
      </c>
      <c r="C219" s="58">
        <v>300.399</v>
      </c>
      <c r="D219" s="58">
        <v>1113.95</v>
      </c>
      <c r="E219" s="58">
        <v>1029</v>
      </c>
      <c r="F219" s="58">
        <v>1062.4000000000001</v>
      </c>
      <c r="G219" s="58">
        <v>-615.28</v>
      </c>
      <c r="H219" s="58">
        <v>13519404.060000001</v>
      </c>
      <c r="I219" s="58">
        <v>7185226.9100000001</v>
      </c>
      <c r="J219" s="58" t="s">
        <v>1643</v>
      </c>
      <c r="K219" s="58" t="s">
        <v>1644</v>
      </c>
      <c r="L219" s="58">
        <v>0</v>
      </c>
      <c r="M219">
        <v>0</v>
      </c>
      <c r="N219" s="58">
        <v>0</v>
      </c>
      <c r="O219" s="58">
        <v>0</v>
      </c>
      <c r="P219" s="58">
        <v>1183.92</v>
      </c>
      <c r="Q219" s="58">
        <v>43.32</v>
      </c>
      <c r="R219" s="58">
        <v>20.93</v>
      </c>
      <c r="S219" s="58">
        <v>5.76</v>
      </c>
      <c r="T219" s="58">
        <v>309.024</v>
      </c>
      <c r="U219" s="114" t="s">
        <v>46</v>
      </c>
    </row>
    <row r="220" spans="1:21" x14ac:dyDescent="0.2">
      <c r="A220" s="58">
        <v>2080.81</v>
      </c>
      <c r="B220" s="58">
        <v>90</v>
      </c>
      <c r="C220" s="58">
        <v>300.399</v>
      </c>
      <c r="D220" s="58">
        <v>1113.95</v>
      </c>
      <c r="E220" s="58">
        <v>1029</v>
      </c>
      <c r="F220" s="58">
        <v>1067.46</v>
      </c>
      <c r="G220" s="58">
        <v>-623.9</v>
      </c>
      <c r="H220" s="58">
        <v>13519395.4</v>
      </c>
      <c r="I220" s="58">
        <v>7185231.9199999999</v>
      </c>
      <c r="J220" s="58" t="s">
        <v>1645</v>
      </c>
      <c r="K220" s="58" t="s">
        <v>1217</v>
      </c>
      <c r="L220" s="58">
        <v>0</v>
      </c>
      <c r="M220">
        <v>0</v>
      </c>
      <c r="N220" s="58">
        <v>0</v>
      </c>
      <c r="O220" s="58">
        <v>0</v>
      </c>
      <c r="P220" s="58">
        <v>1193.6099999999999</v>
      </c>
      <c r="Q220" s="58">
        <v>43.99</v>
      </c>
      <c r="R220" s="58">
        <v>20.96</v>
      </c>
      <c r="S220" s="58">
        <v>5.79</v>
      </c>
      <c r="T220" s="58">
        <v>308.702</v>
      </c>
      <c r="U220" s="114" t="s">
        <v>46</v>
      </c>
    </row>
    <row r="221" spans="1:21" x14ac:dyDescent="0.2">
      <c r="A221" s="58">
        <v>2090.81</v>
      </c>
      <c r="B221" s="58">
        <v>90</v>
      </c>
      <c r="C221" s="58">
        <v>300.399</v>
      </c>
      <c r="D221" s="58">
        <v>1113.95</v>
      </c>
      <c r="E221" s="58">
        <v>1029</v>
      </c>
      <c r="F221" s="58">
        <v>1072.52</v>
      </c>
      <c r="G221" s="58">
        <v>-632.53</v>
      </c>
      <c r="H221" s="58">
        <v>13519386.74</v>
      </c>
      <c r="I221" s="58">
        <v>7185236.9199999999</v>
      </c>
      <c r="J221" s="58" t="s">
        <v>1646</v>
      </c>
      <c r="K221" s="58" t="s">
        <v>1219</v>
      </c>
      <c r="L221" s="58">
        <v>0</v>
      </c>
      <c r="M221">
        <v>0</v>
      </c>
      <c r="N221" s="58">
        <v>0</v>
      </c>
      <c r="O221" s="58">
        <v>0</v>
      </c>
      <c r="P221" s="58">
        <v>1203.31</v>
      </c>
      <c r="Q221" s="58">
        <v>44.67</v>
      </c>
      <c r="R221" s="58">
        <v>20.99</v>
      </c>
      <c r="S221" s="58">
        <v>5.82</v>
      </c>
      <c r="T221" s="58">
        <v>308.39699999999999</v>
      </c>
      <c r="U221" s="114" t="s">
        <v>46</v>
      </c>
    </row>
    <row r="222" spans="1:21" x14ac:dyDescent="0.2">
      <c r="A222" s="58">
        <v>2100.81</v>
      </c>
      <c r="B222" s="58">
        <v>90</v>
      </c>
      <c r="C222" s="58">
        <v>300.399</v>
      </c>
      <c r="D222" s="58">
        <v>1113.95</v>
      </c>
      <c r="E222" s="58">
        <v>1029</v>
      </c>
      <c r="F222" s="58">
        <v>1077.58</v>
      </c>
      <c r="G222" s="58">
        <v>-641.15</v>
      </c>
      <c r="H222" s="58">
        <v>13519378.08</v>
      </c>
      <c r="I222" s="58">
        <v>7185241.9199999999</v>
      </c>
      <c r="J222" s="58" t="s">
        <v>1647</v>
      </c>
      <c r="K222" s="58" t="s">
        <v>1648</v>
      </c>
      <c r="L222" s="58">
        <v>0</v>
      </c>
      <c r="M222">
        <v>0</v>
      </c>
      <c r="N222" s="58">
        <v>0</v>
      </c>
      <c r="O222" s="58">
        <v>0</v>
      </c>
      <c r="P222" s="58">
        <v>1213</v>
      </c>
      <c r="Q222" s="58">
        <v>45.35</v>
      </c>
      <c r="R222" s="58">
        <v>21.01</v>
      </c>
      <c r="S222" s="58">
        <v>5.85</v>
      </c>
      <c r="T222" s="58">
        <v>308.108</v>
      </c>
      <c r="U222" s="114" t="s">
        <v>46</v>
      </c>
    </row>
    <row r="223" spans="1:21" x14ac:dyDescent="0.2">
      <c r="A223" s="58">
        <v>2110.81</v>
      </c>
      <c r="B223" s="58">
        <v>90</v>
      </c>
      <c r="C223" s="58">
        <v>300.399</v>
      </c>
      <c r="D223" s="58">
        <v>1113.95</v>
      </c>
      <c r="E223" s="58">
        <v>1029</v>
      </c>
      <c r="F223" s="58">
        <v>1082.6400000000001</v>
      </c>
      <c r="G223" s="58">
        <v>-649.78</v>
      </c>
      <c r="H223" s="58">
        <v>13519369.42</v>
      </c>
      <c r="I223" s="58">
        <v>7185246.9199999999</v>
      </c>
      <c r="J223" s="58" t="s">
        <v>1649</v>
      </c>
      <c r="K223" s="58" t="s">
        <v>1650</v>
      </c>
      <c r="L223" s="58">
        <v>0</v>
      </c>
      <c r="M223">
        <v>0</v>
      </c>
      <c r="N223" s="58">
        <v>0</v>
      </c>
      <c r="O223" s="58">
        <v>0</v>
      </c>
      <c r="P223" s="58">
        <v>1222.7</v>
      </c>
      <c r="Q223" s="58">
        <v>46.04</v>
      </c>
      <c r="R223" s="58">
        <v>21.04</v>
      </c>
      <c r="S223" s="58">
        <v>5.88</v>
      </c>
      <c r="T223" s="58">
        <v>307.83300000000003</v>
      </c>
      <c r="U223" s="114" t="s">
        <v>46</v>
      </c>
    </row>
    <row r="224" spans="1:21" x14ac:dyDescent="0.2">
      <c r="A224" s="58">
        <v>2120.81</v>
      </c>
      <c r="B224" s="58">
        <v>90</v>
      </c>
      <c r="C224" s="58">
        <v>300.399</v>
      </c>
      <c r="D224" s="58">
        <v>1113.95</v>
      </c>
      <c r="E224" s="58">
        <v>1029</v>
      </c>
      <c r="F224" s="58">
        <v>1087.7</v>
      </c>
      <c r="G224" s="58">
        <v>-658.4</v>
      </c>
      <c r="H224" s="58">
        <v>13519360.77</v>
      </c>
      <c r="I224" s="58">
        <v>7185251.9299999997</v>
      </c>
      <c r="J224" s="58" t="s">
        <v>1651</v>
      </c>
      <c r="K224" s="58" t="s">
        <v>1652</v>
      </c>
      <c r="L224" s="58">
        <v>0</v>
      </c>
      <c r="M224">
        <v>0</v>
      </c>
      <c r="N224" s="58">
        <v>0</v>
      </c>
      <c r="O224" s="58">
        <v>0</v>
      </c>
      <c r="P224" s="58">
        <v>1232.3900000000001</v>
      </c>
      <c r="Q224" s="58">
        <v>46.74</v>
      </c>
      <c r="R224" s="58">
        <v>21.06</v>
      </c>
      <c r="S224" s="58">
        <v>5.91</v>
      </c>
      <c r="T224" s="58">
        <v>307.572</v>
      </c>
      <c r="U224" s="114" t="s">
        <v>46</v>
      </c>
    </row>
    <row r="225" spans="1:21" x14ac:dyDescent="0.2">
      <c r="A225" s="58">
        <v>2130.81</v>
      </c>
      <c r="B225" s="58">
        <v>90</v>
      </c>
      <c r="C225" s="58">
        <v>300.399</v>
      </c>
      <c r="D225" s="58">
        <v>1113.95</v>
      </c>
      <c r="E225" s="58">
        <v>1029</v>
      </c>
      <c r="F225" s="58">
        <v>1092.76</v>
      </c>
      <c r="G225" s="58">
        <v>-667.03</v>
      </c>
      <c r="H225" s="58">
        <v>13519352.109999999</v>
      </c>
      <c r="I225" s="58">
        <v>7185256.9299999997</v>
      </c>
      <c r="J225" s="58" t="s">
        <v>1653</v>
      </c>
      <c r="K225" s="58" t="s">
        <v>1654</v>
      </c>
      <c r="L225" s="58">
        <v>0</v>
      </c>
      <c r="M225">
        <v>0</v>
      </c>
      <c r="N225" s="58">
        <v>0</v>
      </c>
      <c r="O225" s="58">
        <v>0</v>
      </c>
      <c r="P225" s="58">
        <v>1242.0899999999999</v>
      </c>
      <c r="Q225" s="58">
        <v>47.44</v>
      </c>
      <c r="R225" s="58">
        <v>21.09</v>
      </c>
      <c r="S225" s="58">
        <v>5.94</v>
      </c>
      <c r="T225" s="58">
        <v>307.32400000000001</v>
      </c>
      <c r="U225" s="114" t="s">
        <v>46</v>
      </c>
    </row>
    <row r="226" spans="1:21" x14ac:dyDescent="0.2">
      <c r="A226" s="58">
        <v>2140.81</v>
      </c>
      <c r="B226" s="58">
        <v>90</v>
      </c>
      <c r="C226" s="58">
        <v>300.399</v>
      </c>
      <c r="D226" s="58">
        <v>1113.95</v>
      </c>
      <c r="E226" s="58">
        <v>1029</v>
      </c>
      <c r="F226" s="58">
        <v>1097.82</v>
      </c>
      <c r="G226" s="58">
        <v>-675.65</v>
      </c>
      <c r="H226" s="58">
        <v>13519343.449999999</v>
      </c>
      <c r="I226" s="58">
        <v>7185261.9299999997</v>
      </c>
      <c r="J226" s="58" t="s">
        <v>1655</v>
      </c>
      <c r="K226" s="58" t="s">
        <v>1656</v>
      </c>
      <c r="L226" s="58">
        <v>0</v>
      </c>
      <c r="M226">
        <v>0</v>
      </c>
      <c r="N226" s="58">
        <v>0</v>
      </c>
      <c r="O226" s="58">
        <v>0</v>
      </c>
      <c r="P226" s="58">
        <v>1251.79</v>
      </c>
      <c r="Q226" s="58">
        <v>48.15</v>
      </c>
      <c r="R226" s="58">
        <v>21.11</v>
      </c>
      <c r="S226" s="58">
        <v>5.97</v>
      </c>
      <c r="T226" s="58">
        <v>307.08800000000002</v>
      </c>
      <c r="U226" s="114" t="s">
        <v>46</v>
      </c>
    </row>
    <row r="227" spans="1:21" x14ac:dyDescent="0.2">
      <c r="A227" s="58">
        <v>2150.81</v>
      </c>
      <c r="B227" s="58">
        <v>90</v>
      </c>
      <c r="C227" s="58">
        <v>300.399</v>
      </c>
      <c r="D227" s="58">
        <v>1113.95</v>
      </c>
      <c r="E227" s="58">
        <v>1029</v>
      </c>
      <c r="F227" s="58">
        <v>1102.8800000000001</v>
      </c>
      <c r="G227" s="58">
        <v>-684.28</v>
      </c>
      <c r="H227" s="58">
        <v>13519334.789999999</v>
      </c>
      <c r="I227" s="58">
        <v>7185266.9400000004</v>
      </c>
      <c r="J227" s="58" t="s">
        <v>1657</v>
      </c>
      <c r="K227" s="58" t="s">
        <v>1658</v>
      </c>
      <c r="L227" s="58">
        <v>0</v>
      </c>
      <c r="M227">
        <v>0</v>
      </c>
      <c r="N227" s="58">
        <v>0</v>
      </c>
      <c r="O227" s="58">
        <v>0</v>
      </c>
      <c r="P227" s="58">
        <v>1261.48</v>
      </c>
      <c r="Q227" s="58">
        <v>48.86</v>
      </c>
      <c r="R227" s="58">
        <v>21.13</v>
      </c>
      <c r="S227" s="58">
        <v>6.01</v>
      </c>
      <c r="T227" s="58">
        <v>306.863</v>
      </c>
      <c r="U227" s="114" t="s">
        <v>46</v>
      </c>
    </row>
    <row r="228" spans="1:21" x14ac:dyDescent="0.2">
      <c r="A228" s="58">
        <v>2160.81</v>
      </c>
      <c r="B228" s="58">
        <v>90</v>
      </c>
      <c r="C228" s="58">
        <v>300.399</v>
      </c>
      <c r="D228" s="58">
        <v>1113.95</v>
      </c>
      <c r="E228" s="58">
        <v>1029</v>
      </c>
      <c r="F228" s="58">
        <v>1107.94</v>
      </c>
      <c r="G228" s="58">
        <v>-692.9</v>
      </c>
      <c r="H228" s="58">
        <v>13519326.130000001</v>
      </c>
      <c r="I228" s="58">
        <v>7185271.9400000004</v>
      </c>
      <c r="J228" s="58" t="s">
        <v>1659</v>
      </c>
      <c r="K228" s="58" t="s">
        <v>1660</v>
      </c>
      <c r="L228" s="58">
        <v>0</v>
      </c>
      <c r="M228">
        <v>0</v>
      </c>
      <c r="N228" s="58">
        <v>0</v>
      </c>
      <c r="O228" s="58">
        <v>0</v>
      </c>
      <c r="P228" s="58">
        <v>1271.18</v>
      </c>
      <c r="Q228" s="58">
        <v>49.58</v>
      </c>
      <c r="R228" s="58">
        <v>21.15</v>
      </c>
      <c r="S228" s="58">
        <v>6.04</v>
      </c>
      <c r="T228" s="58">
        <v>306.64999999999998</v>
      </c>
      <c r="U228" s="114" t="s">
        <v>46</v>
      </c>
    </row>
    <row r="229" spans="1:21" x14ac:dyDescent="0.2">
      <c r="A229" s="58">
        <v>2170.81</v>
      </c>
      <c r="B229" s="58">
        <v>90</v>
      </c>
      <c r="C229" s="58">
        <v>300.399</v>
      </c>
      <c r="D229" s="58">
        <v>1113.95</v>
      </c>
      <c r="E229" s="58">
        <v>1029</v>
      </c>
      <c r="F229" s="58">
        <v>1113</v>
      </c>
      <c r="G229" s="58">
        <v>-701.53</v>
      </c>
      <c r="H229" s="58">
        <v>13519317.470000001</v>
      </c>
      <c r="I229" s="58">
        <v>7185276.9400000004</v>
      </c>
      <c r="J229" s="58" t="s">
        <v>1661</v>
      </c>
      <c r="K229" s="58" t="s">
        <v>1662</v>
      </c>
      <c r="L229" s="58">
        <v>0</v>
      </c>
      <c r="M229">
        <v>0</v>
      </c>
      <c r="N229" s="58">
        <v>0</v>
      </c>
      <c r="O229" s="58">
        <v>0</v>
      </c>
      <c r="P229" s="58">
        <v>1280.8699999999999</v>
      </c>
      <c r="Q229" s="58">
        <v>50.3</v>
      </c>
      <c r="R229" s="58">
        <v>21.17</v>
      </c>
      <c r="S229" s="58">
        <v>6.07</v>
      </c>
      <c r="T229" s="58">
        <v>306.44600000000003</v>
      </c>
      <c r="U229" s="114" t="s">
        <v>46</v>
      </c>
    </row>
    <row r="230" spans="1:21" x14ac:dyDescent="0.2">
      <c r="A230" s="58">
        <v>2180.81</v>
      </c>
      <c r="B230" s="58">
        <v>90</v>
      </c>
      <c r="C230" s="58">
        <v>300.399</v>
      </c>
      <c r="D230" s="58">
        <v>1113.95</v>
      </c>
      <c r="E230" s="58">
        <v>1029</v>
      </c>
      <c r="F230" s="58">
        <v>1118.06</v>
      </c>
      <c r="G230" s="58">
        <v>-710.15</v>
      </c>
      <c r="H230" s="58">
        <v>13519308.810000001</v>
      </c>
      <c r="I230" s="58">
        <v>7185281.9400000004</v>
      </c>
      <c r="J230" s="58" t="s">
        <v>1663</v>
      </c>
      <c r="K230" s="58" t="s">
        <v>1664</v>
      </c>
      <c r="L230" s="58">
        <v>0</v>
      </c>
      <c r="M230">
        <v>0</v>
      </c>
      <c r="N230" s="58">
        <v>0</v>
      </c>
      <c r="O230" s="58">
        <v>0</v>
      </c>
      <c r="P230" s="58">
        <v>1290.57</v>
      </c>
      <c r="Q230" s="58">
        <v>51.02</v>
      </c>
      <c r="R230" s="58">
        <v>21.19</v>
      </c>
      <c r="S230" s="58">
        <v>6.11</v>
      </c>
      <c r="T230" s="58">
        <v>306.25200000000001</v>
      </c>
      <c r="U230" s="114" t="s">
        <v>46</v>
      </c>
    </row>
    <row r="231" spans="1:21" x14ac:dyDescent="0.2">
      <c r="A231" s="58">
        <v>2190.81</v>
      </c>
      <c r="B231" s="58">
        <v>90</v>
      </c>
      <c r="C231" s="58">
        <v>300.399</v>
      </c>
      <c r="D231" s="58">
        <v>1113.95</v>
      </c>
      <c r="E231" s="58">
        <v>1029</v>
      </c>
      <c r="F231" s="58">
        <v>1123.1199999999999</v>
      </c>
      <c r="G231" s="58">
        <v>-718.78</v>
      </c>
      <c r="H231" s="58">
        <v>13519300.15</v>
      </c>
      <c r="I231" s="58">
        <v>7185286.9500000002</v>
      </c>
      <c r="J231" s="58" t="s">
        <v>1665</v>
      </c>
      <c r="K231" s="58" t="s">
        <v>1666</v>
      </c>
      <c r="L231" s="58">
        <v>0</v>
      </c>
      <c r="M231">
        <v>0</v>
      </c>
      <c r="N231" s="58">
        <v>0</v>
      </c>
      <c r="O231" s="58">
        <v>0</v>
      </c>
      <c r="P231" s="58">
        <v>1300.26</v>
      </c>
      <c r="Q231" s="58">
        <v>51.75</v>
      </c>
      <c r="R231" s="58">
        <v>21.21</v>
      </c>
      <c r="S231" s="58">
        <v>6.14</v>
      </c>
      <c r="T231" s="58">
        <v>306.06700000000001</v>
      </c>
      <c r="U231" s="114" t="s">
        <v>46</v>
      </c>
    </row>
    <row r="232" spans="1:21" x14ac:dyDescent="0.2">
      <c r="A232" s="58">
        <v>2200.81</v>
      </c>
      <c r="B232" s="58">
        <v>90</v>
      </c>
      <c r="C232" s="58">
        <v>300.399</v>
      </c>
      <c r="D232" s="58">
        <v>1113.95</v>
      </c>
      <c r="E232" s="58">
        <v>1029</v>
      </c>
      <c r="F232" s="58">
        <v>1128.18</v>
      </c>
      <c r="G232" s="58">
        <v>-727.4</v>
      </c>
      <c r="H232" s="58">
        <v>13519291.5</v>
      </c>
      <c r="I232" s="58">
        <v>7185291.9500000002</v>
      </c>
      <c r="J232" s="58" t="s">
        <v>1667</v>
      </c>
      <c r="K232" s="58" t="s">
        <v>1668</v>
      </c>
      <c r="L232" s="58">
        <v>0</v>
      </c>
      <c r="M232">
        <v>0</v>
      </c>
      <c r="N232" s="58">
        <v>0</v>
      </c>
      <c r="O232" s="58">
        <v>0</v>
      </c>
      <c r="P232" s="58">
        <v>1309.96</v>
      </c>
      <c r="Q232" s="58">
        <v>52.48</v>
      </c>
      <c r="R232" s="58">
        <v>21.23</v>
      </c>
      <c r="S232" s="58">
        <v>6.17</v>
      </c>
      <c r="T232" s="58">
        <v>305.89100000000002</v>
      </c>
      <c r="U232" s="114" t="s">
        <v>46</v>
      </c>
    </row>
    <row r="233" spans="1:21" x14ac:dyDescent="0.2">
      <c r="A233" s="58">
        <v>2210.81</v>
      </c>
      <c r="B233" s="58">
        <v>90</v>
      </c>
      <c r="C233" s="58">
        <v>300.399</v>
      </c>
      <c r="D233" s="58">
        <v>1113.95</v>
      </c>
      <c r="E233" s="58">
        <v>1029</v>
      </c>
      <c r="F233" s="58">
        <v>1133.24</v>
      </c>
      <c r="G233" s="58">
        <v>-736.03</v>
      </c>
      <c r="H233" s="58">
        <v>13519282.84</v>
      </c>
      <c r="I233" s="58">
        <v>7185296.9500000002</v>
      </c>
      <c r="J233" s="58" t="s">
        <v>1669</v>
      </c>
      <c r="K233" s="58" t="s">
        <v>1670</v>
      </c>
      <c r="L233" s="58">
        <v>0</v>
      </c>
      <c r="M233">
        <v>0</v>
      </c>
      <c r="N233" s="58">
        <v>0</v>
      </c>
      <c r="O233" s="58">
        <v>0</v>
      </c>
      <c r="P233" s="58">
        <v>1319.65</v>
      </c>
      <c r="Q233" s="58">
        <v>53.22</v>
      </c>
      <c r="R233" s="58">
        <v>21.25</v>
      </c>
      <c r="S233" s="58">
        <v>6.21</v>
      </c>
      <c r="T233" s="58">
        <v>305.72300000000001</v>
      </c>
      <c r="U233" s="114" t="s">
        <v>46</v>
      </c>
    </row>
    <row r="234" spans="1:21" x14ac:dyDescent="0.2">
      <c r="A234" s="58">
        <v>2220.81</v>
      </c>
      <c r="B234" s="58">
        <v>90</v>
      </c>
      <c r="C234" s="58">
        <v>300.399</v>
      </c>
      <c r="D234" s="58">
        <v>1113.95</v>
      </c>
      <c r="E234" s="58">
        <v>1029</v>
      </c>
      <c r="F234" s="58">
        <v>1138.3</v>
      </c>
      <c r="G234" s="58">
        <v>-744.66</v>
      </c>
      <c r="H234" s="58">
        <v>13519274.18</v>
      </c>
      <c r="I234" s="58">
        <v>7185301.96</v>
      </c>
      <c r="J234" s="58" t="s">
        <v>1671</v>
      </c>
      <c r="K234" s="58" t="s">
        <v>1672</v>
      </c>
      <c r="L234" s="58">
        <v>0</v>
      </c>
      <c r="M234">
        <v>0</v>
      </c>
      <c r="N234" s="58">
        <v>0</v>
      </c>
      <c r="O234" s="58">
        <v>0</v>
      </c>
      <c r="P234" s="58">
        <v>1329.35</v>
      </c>
      <c r="Q234" s="58">
        <v>53.96</v>
      </c>
      <c r="R234" s="58">
        <v>21.26</v>
      </c>
      <c r="S234" s="58">
        <v>6.25</v>
      </c>
      <c r="T234" s="58">
        <v>305.56200000000001</v>
      </c>
      <c r="U234" s="114" t="s">
        <v>46</v>
      </c>
    </row>
    <row r="235" spans="1:21" x14ac:dyDescent="0.2">
      <c r="A235" s="58">
        <v>2230.81</v>
      </c>
      <c r="B235" s="58">
        <v>90</v>
      </c>
      <c r="C235" s="58">
        <v>300.399</v>
      </c>
      <c r="D235" s="58">
        <v>1113.95</v>
      </c>
      <c r="E235" s="58">
        <v>1029</v>
      </c>
      <c r="F235" s="58">
        <v>1143.3599999999999</v>
      </c>
      <c r="G235" s="58">
        <v>-753.28</v>
      </c>
      <c r="H235" s="58">
        <v>13519265.52</v>
      </c>
      <c r="I235" s="58">
        <v>7185306.96</v>
      </c>
      <c r="J235" s="58" t="s">
        <v>1673</v>
      </c>
      <c r="K235" s="58" t="s">
        <v>1674</v>
      </c>
      <c r="L235" s="58">
        <v>0</v>
      </c>
      <c r="M235">
        <v>0</v>
      </c>
      <c r="N235" s="58">
        <v>0</v>
      </c>
      <c r="O235" s="58">
        <v>0</v>
      </c>
      <c r="P235" s="58">
        <v>1339.04</v>
      </c>
      <c r="Q235" s="58">
        <v>54.7</v>
      </c>
      <c r="R235" s="58">
        <v>21.28</v>
      </c>
      <c r="S235" s="58">
        <v>6.28</v>
      </c>
      <c r="T235" s="58">
        <v>305.40899999999999</v>
      </c>
      <c r="U235" s="114" t="s">
        <v>46</v>
      </c>
    </row>
    <row r="236" spans="1:21" x14ac:dyDescent="0.2">
      <c r="A236" s="58">
        <v>2240.81</v>
      </c>
      <c r="B236" s="58">
        <v>90</v>
      </c>
      <c r="C236" s="58">
        <v>300.399</v>
      </c>
      <c r="D236" s="58">
        <v>1113.95</v>
      </c>
      <c r="E236" s="58">
        <v>1029</v>
      </c>
      <c r="F236" s="58">
        <v>1148.42</v>
      </c>
      <c r="G236" s="58">
        <v>-761.91</v>
      </c>
      <c r="H236" s="58">
        <v>13519256.859999999</v>
      </c>
      <c r="I236" s="58">
        <v>7185311.96</v>
      </c>
      <c r="J236" s="58" t="s">
        <v>1675</v>
      </c>
      <c r="K236" s="58" t="s">
        <v>1676</v>
      </c>
      <c r="L236" s="58">
        <v>0</v>
      </c>
      <c r="M236">
        <v>0</v>
      </c>
      <c r="N236" s="58">
        <v>0</v>
      </c>
      <c r="O236" s="58">
        <v>0</v>
      </c>
      <c r="P236" s="58">
        <v>1348.74</v>
      </c>
      <c r="Q236" s="58">
        <v>55.44</v>
      </c>
      <c r="R236" s="58">
        <v>21.3</v>
      </c>
      <c r="S236" s="58">
        <v>6.32</v>
      </c>
      <c r="T236" s="58">
        <v>305.262</v>
      </c>
      <c r="U236" s="114" t="s">
        <v>46</v>
      </c>
    </row>
    <row r="237" spans="1:21" x14ac:dyDescent="0.2">
      <c r="A237" s="58">
        <v>2250.81</v>
      </c>
      <c r="B237" s="58">
        <v>90</v>
      </c>
      <c r="C237" s="58">
        <v>300.399</v>
      </c>
      <c r="D237" s="58">
        <v>1113.95</v>
      </c>
      <c r="E237" s="58">
        <v>1029</v>
      </c>
      <c r="F237" s="58">
        <v>1153.48</v>
      </c>
      <c r="G237" s="58">
        <v>-770.53</v>
      </c>
      <c r="H237" s="58">
        <v>13519248.199999999</v>
      </c>
      <c r="I237" s="58">
        <v>7185316.96</v>
      </c>
      <c r="J237" s="58" t="s">
        <v>1677</v>
      </c>
      <c r="K237" s="58" t="s">
        <v>1678</v>
      </c>
      <c r="L237" s="58">
        <v>0</v>
      </c>
      <c r="M237">
        <v>0</v>
      </c>
      <c r="N237" s="58">
        <v>0</v>
      </c>
      <c r="O237" s="58">
        <v>0</v>
      </c>
      <c r="P237" s="58">
        <v>1358.44</v>
      </c>
      <c r="Q237" s="58">
        <v>56.19</v>
      </c>
      <c r="R237" s="58">
        <v>21.31</v>
      </c>
      <c r="S237" s="58">
        <v>6.35</v>
      </c>
      <c r="T237" s="58">
        <v>305.12099999999998</v>
      </c>
      <c r="U237" s="114" t="s">
        <v>46</v>
      </c>
    </row>
    <row r="238" spans="1:21" x14ac:dyDescent="0.2">
      <c r="A238" s="58">
        <v>2260.81</v>
      </c>
      <c r="B238" s="58">
        <v>90</v>
      </c>
      <c r="C238" s="58">
        <v>300.399</v>
      </c>
      <c r="D238" s="58">
        <v>1113.95</v>
      </c>
      <c r="E238" s="58">
        <v>1029</v>
      </c>
      <c r="F238" s="58">
        <v>1158.54</v>
      </c>
      <c r="G238" s="58">
        <v>-779.16</v>
      </c>
      <c r="H238" s="58">
        <v>13519239.539999999</v>
      </c>
      <c r="I238" s="58">
        <v>7185321.9699999997</v>
      </c>
      <c r="J238" s="58" t="s">
        <v>1679</v>
      </c>
      <c r="K238" s="58" t="s">
        <v>1680</v>
      </c>
      <c r="L238" s="58">
        <v>0</v>
      </c>
      <c r="M238">
        <v>0</v>
      </c>
      <c r="N238" s="58">
        <v>0</v>
      </c>
      <c r="O238" s="58">
        <v>0</v>
      </c>
      <c r="P238" s="58">
        <v>1368.13</v>
      </c>
      <c r="Q238" s="58">
        <v>56.95</v>
      </c>
      <c r="R238" s="58">
        <v>21.32</v>
      </c>
      <c r="S238" s="58">
        <v>6.39</v>
      </c>
      <c r="T238" s="58">
        <v>304.98700000000002</v>
      </c>
      <c r="U238" s="114" t="s">
        <v>46</v>
      </c>
    </row>
    <row r="239" spans="1:21" x14ac:dyDescent="0.2">
      <c r="A239" s="58">
        <v>2270.81</v>
      </c>
      <c r="B239" s="58">
        <v>90</v>
      </c>
      <c r="C239" s="58">
        <v>300.399</v>
      </c>
      <c r="D239" s="58">
        <v>1113.95</v>
      </c>
      <c r="E239" s="58">
        <v>1029</v>
      </c>
      <c r="F239" s="58">
        <v>1163.5999999999999</v>
      </c>
      <c r="G239" s="58">
        <v>-787.78</v>
      </c>
      <c r="H239" s="58">
        <v>13519230.890000001</v>
      </c>
      <c r="I239" s="58">
        <v>7185326.9699999997</v>
      </c>
      <c r="J239" s="58" t="s">
        <v>1681</v>
      </c>
      <c r="K239" s="58" t="s">
        <v>1682</v>
      </c>
      <c r="L239" s="58">
        <v>0</v>
      </c>
      <c r="M239">
        <v>0</v>
      </c>
      <c r="N239" s="58">
        <v>0</v>
      </c>
      <c r="O239" s="58">
        <v>0</v>
      </c>
      <c r="P239" s="58">
        <v>1377.83</v>
      </c>
      <c r="Q239" s="58">
        <v>57.7</v>
      </c>
      <c r="R239" s="58">
        <v>21.34</v>
      </c>
      <c r="S239" s="58">
        <v>6.43</v>
      </c>
      <c r="T239" s="58">
        <v>304.858</v>
      </c>
      <c r="U239" s="114" t="s">
        <v>46</v>
      </c>
    </row>
    <row r="240" spans="1:21" x14ac:dyDescent="0.2">
      <c r="A240" s="58">
        <v>2280.81</v>
      </c>
      <c r="B240" s="58">
        <v>90</v>
      </c>
      <c r="C240" s="58">
        <v>300.399</v>
      </c>
      <c r="D240" s="58">
        <v>1113.95</v>
      </c>
      <c r="E240" s="58">
        <v>1029</v>
      </c>
      <c r="F240" s="58">
        <v>1168.6600000000001</v>
      </c>
      <c r="G240" s="58">
        <v>-796.41</v>
      </c>
      <c r="H240" s="58">
        <v>13519222.23</v>
      </c>
      <c r="I240" s="58">
        <v>7185331.9699999997</v>
      </c>
      <c r="J240" s="58" t="s">
        <v>1683</v>
      </c>
      <c r="K240" s="58" t="s">
        <v>1684</v>
      </c>
      <c r="L240" s="58">
        <v>0</v>
      </c>
      <c r="M240">
        <v>0</v>
      </c>
      <c r="N240" s="58">
        <v>0</v>
      </c>
      <c r="O240" s="58">
        <v>0</v>
      </c>
      <c r="P240" s="58">
        <v>1387.52</v>
      </c>
      <c r="Q240" s="58">
        <v>58.46</v>
      </c>
      <c r="R240" s="58">
        <v>21.35</v>
      </c>
      <c r="S240" s="58">
        <v>6.47</v>
      </c>
      <c r="T240" s="58">
        <v>304.73500000000001</v>
      </c>
      <c r="U240" s="114" t="s">
        <v>46</v>
      </c>
    </row>
    <row r="241" spans="1:21" x14ac:dyDescent="0.2">
      <c r="A241" s="58">
        <v>2290.81</v>
      </c>
      <c r="B241" s="58">
        <v>90</v>
      </c>
      <c r="C241" s="58">
        <v>300.399</v>
      </c>
      <c r="D241" s="58">
        <v>1113.95</v>
      </c>
      <c r="E241" s="58">
        <v>1029</v>
      </c>
      <c r="F241" s="58">
        <v>1173.72</v>
      </c>
      <c r="G241" s="58">
        <v>-805.03</v>
      </c>
      <c r="H241" s="58">
        <v>13519213.57</v>
      </c>
      <c r="I241" s="58">
        <v>7185336.9800000004</v>
      </c>
      <c r="J241" s="58" t="s">
        <v>1685</v>
      </c>
      <c r="K241" s="58" t="s">
        <v>1686</v>
      </c>
      <c r="L241" s="58">
        <v>0</v>
      </c>
      <c r="M241">
        <v>0</v>
      </c>
      <c r="N241" s="58">
        <v>0</v>
      </c>
      <c r="O241" s="58">
        <v>0</v>
      </c>
      <c r="P241" s="58">
        <v>1397.22</v>
      </c>
      <c r="Q241" s="58">
        <v>59.22</v>
      </c>
      <c r="R241" s="58">
        <v>21.37</v>
      </c>
      <c r="S241" s="58">
        <v>6.51</v>
      </c>
      <c r="T241" s="58">
        <v>304.61700000000002</v>
      </c>
      <c r="U241" s="114" t="s">
        <v>46</v>
      </c>
    </row>
    <row r="242" spans="1:21" x14ac:dyDescent="0.2">
      <c r="A242" s="58">
        <v>2300.81</v>
      </c>
      <c r="B242" s="58">
        <v>90</v>
      </c>
      <c r="C242" s="58">
        <v>300.399</v>
      </c>
      <c r="D242" s="58">
        <v>1113.95</v>
      </c>
      <c r="E242" s="58">
        <v>1029</v>
      </c>
      <c r="F242" s="58">
        <v>1178.78</v>
      </c>
      <c r="G242" s="58">
        <v>-813.66</v>
      </c>
      <c r="H242" s="58">
        <v>13519204.91</v>
      </c>
      <c r="I242" s="58">
        <v>7185341.9800000004</v>
      </c>
      <c r="J242" s="58" t="s">
        <v>1687</v>
      </c>
      <c r="K242" s="58" t="s">
        <v>1688</v>
      </c>
      <c r="L242" s="58">
        <v>0</v>
      </c>
      <c r="M242">
        <v>0</v>
      </c>
      <c r="N242" s="58">
        <v>0</v>
      </c>
      <c r="O242" s="58">
        <v>0</v>
      </c>
      <c r="P242" s="58">
        <v>1406.91</v>
      </c>
      <c r="Q242" s="58">
        <v>59.98</v>
      </c>
      <c r="R242" s="58">
        <v>21.38</v>
      </c>
      <c r="S242" s="58">
        <v>6.54</v>
      </c>
      <c r="T242" s="58">
        <v>304.50299999999999</v>
      </c>
      <c r="U242" s="114" t="s">
        <v>46</v>
      </c>
    </row>
    <row r="243" spans="1:21" x14ac:dyDescent="0.2">
      <c r="A243" s="58">
        <v>2310.81</v>
      </c>
      <c r="B243" s="58">
        <v>90</v>
      </c>
      <c r="C243" s="58">
        <v>300.399</v>
      </c>
      <c r="D243" s="58">
        <v>1113.95</v>
      </c>
      <c r="E243" s="58">
        <v>1029</v>
      </c>
      <c r="F243" s="58">
        <v>1183.8399999999999</v>
      </c>
      <c r="G243" s="58">
        <v>-822.28</v>
      </c>
      <c r="H243" s="58">
        <v>13519196.25</v>
      </c>
      <c r="I243" s="58">
        <v>7185346.9800000004</v>
      </c>
      <c r="J243" s="58" t="s">
        <v>1689</v>
      </c>
      <c r="K243" s="58" t="s">
        <v>1690</v>
      </c>
      <c r="L243" s="58">
        <v>0</v>
      </c>
      <c r="M243">
        <v>0</v>
      </c>
      <c r="N243" s="58">
        <v>0</v>
      </c>
      <c r="O243" s="58">
        <v>0</v>
      </c>
      <c r="P243" s="58">
        <v>1416.61</v>
      </c>
      <c r="Q243" s="58">
        <v>60.74</v>
      </c>
      <c r="R243" s="58">
        <v>21.39</v>
      </c>
      <c r="S243" s="58">
        <v>6.58</v>
      </c>
      <c r="T243" s="58">
        <v>304.39400000000001</v>
      </c>
      <c r="U243" s="114" t="s">
        <v>46</v>
      </c>
    </row>
    <row r="244" spans="1:21" x14ac:dyDescent="0.2">
      <c r="A244" s="58">
        <v>2320.81</v>
      </c>
      <c r="B244" s="58">
        <v>90</v>
      </c>
      <c r="C244" s="58">
        <v>300.399</v>
      </c>
      <c r="D244" s="58">
        <v>1113.95</v>
      </c>
      <c r="E244" s="58">
        <v>1029</v>
      </c>
      <c r="F244" s="58">
        <v>1188.9000000000001</v>
      </c>
      <c r="G244" s="58">
        <v>-830.91</v>
      </c>
      <c r="H244" s="58">
        <v>13519187.59</v>
      </c>
      <c r="I244" s="58">
        <v>7185351.9800000004</v>
      </c>
      <c r="J244" s="58" t="s">
        <v>1691</v>
      </c>
      <c r="K244" s="58" t="s">
        <v>1692</v>
      </c>
      <c r="L244" s="58">
        <v>0</v>
      </c>
      <c r="M244">
        <v>0</v>
      </c>
      <c r="N244" s="58">
        <v>0</v>
      </c>
      <c r="O244" s="58">
        <v>0</v>
      </c>
      <c r="P244" s="58">
        <v>1426.3</v>
      </c>
      <c r="Q244" s="58">
        <v>61.51</v>
      </c>
      <c r="R244" s="58">
        <v>21.4</v>
      </c>
      <c r="S244" s="58">
        <v>6.62</v>
      </c>
      <c r="T244" s="58">
        <v>304.29000000000002</v>
      </c>
      <c r="U244" s="114" t="s">
        <v>46</v>
      </c>
    </row>
    <row r="245" spans="1:21" x14ac:dyDescent="0.2">
      <c r="A245" s="58">
        <v>2330.81</v>
      </c>
      <c r="B245" s="58">
        <v>90</v>
      </c>
      <c r="C245" s="58">
        <v>300.399</v>
      </c>
      <c r="D245" s="58">
        <v>1113.95</v>
      </c>
      <c r="E245" s="58">
        <v>1029</v>
      </c>
      <c r="F245" s="58">
        <v>1193.96</v>
      </c>
      <c r="G245" s="58">
        <v>-839.53</v>
      </c>
      <c r="H245" s="58">
        <v>13519178.93</v>
      </c>
      <c r="I245" s="58">
        <v>7185356.9900000002</v>
      </c>
      <c r="J245" s="58" t="s">
        <v>1693</v>
      </c>
      <c r="K245" s="58" t="s">
        <v>1694</v>
      </c>
      <c r="L245" s="58">
        <v>0</v>
      </c>
      <c r="M245">
        <v>0</v>
      </c>
      <c r="N245" s="58">
        <v>0</v>
      </c>
      <c r="O245" s="58">
        <v>0</v>
      </c>
      <c r="P245" s="58">
        <v>1436</v>
      </c>
      <c r="Q245" s="58">
        <v>62.28</v>
      </c>
      <c r="R245" s="58">
        <v>21.41</v>
      </c>
      <c r="S245" s="58">
        <v>6.66</v>
      </c>
      <c r="T245" s="58">
        <v>304.18900000000002</v>
      </c>
      <c r="U245" s="114" t="s">
        <v>46</v>
      </c>
    </row>
    <row r="246" spans="1:21" x14ac:dyDescent="0.2">
      <c r="A246" s="58">
        <v>2340.81</v>
      </c>
      <c r="B246" s="58">
        <v>90</v>
      </c>
      <c r="C246" s="58">
        <v>300.399</v>
      </c>
      <c r="D246" s="58">
        <v>1113.95</v>
      </c>
      <c r="E246" s="58">
        <v>1029</v>
      </c>
      <c r="F246" s="58">
        <v>1199.02</v>
      </c>
      <c r="G246" s="58">
        <v>-848.16</v>
      </c>
      <c r="H246" s="58">
        <v>13519170.27</v>
      </c>
      <c r="I246" s="58">
        <v>7185361.9900000002</v>
      </c>
      <c r="J246" s="58" t="s">
        <v>1695</v>
      </c>
      <c r="K246" s="58" t="s">
        <v>1696</v>
      </c>
      <c r="L246" s="58">
        <v>0</v>
      </c>
      <c r="M246">
        <v>0</v>
      </c>
      <c r="N246" s="58">
        <v>0</v>
      </c>
      <c r="O246" s="58">
        <v>0</v>
      </c>
      <c r="P246" s="58">
        <v>1445.69</v>
      </c>
      <c r="Q246" s="58">
        <v>63.05</v>
      </c>
      <c r="R246" s="58">
        <v>21.43</v>
      </c>
      <c r="S246" s="58">
        <v>6.7</v>
      </c>
      <c r="T246" s="58">
        <v>304.09300000000002</v>
      </c>
      <c r="U246" s="114" t="s">
        <v>46</v>
      </c>
    </row>
    <row r="247" spans="1:21" x14ac:dyDescent="0.2">
      <c r="A247" s="58">
        <v>2350.81</v>
      </c>
      <c r="B247" s="58">
        <v>90</v>
      </c>
      <c r="C247" s="58">
        <v>300.399</v>
      </c>
      <c r="D247" s="58">
        <v>1113.95</v>
      </c>
      <c r="E247" s="58">
        <v>1029</v>
      </c>
      <c r="F247" s="58">
        <v>1204.08</v>
      </c>
      <c r="G247" s="58">
        <v>-856.78</v>
      </c>
      <c r="H247" s="58">
        <v>13519161.619999999</v>
      </c>
      <c r="I247" s="58">
        <v>7185366.9900000002</v>
      </c>
      <c r="J247" s="58" t="s">
        <v>1697</v>
      </c>
      <c r="K247" s="58" t="s">
        <v>1698</v>
      </c>
      <c r="L247" s="58">
        <v>0</v>
      </c>
      <c r="M247">
        <v>0</v>
      </c>
      <c r="N247" s="58">
        <v>0</v>
      </c>
      <c r="O247" s="58">
        <v>0</v>
      </c>
      <c r="P247" s="58">
        <v>1455.39</v>
      </c>
      <c r="Q247" s="58">
        <v>63.82</v>
      </c>
      <c r="R247" s="58">
        <v>21.44</v>
      </c>
      <c r="S247" s="58">
        <v>6.74</v>
      </c>
      <c r="T247" s="58">
        <v>304</v>
      </c>
      <c r="U247" s="114" t="s">
        <v>46</v>
      </c>
    </row>
    <row r="248" spans="1:21" x14ac:dyDescent="0.2">
      <c r="A248" s="58">
        <v>2360.81</v>
      </c>
      <c r="B248" s="58">
        <v>90</v>
      </c>
      <c r="C248" s="58">
        <v>300.399</v>
      </c>
      <c r="D248" s="58">
        <v>1113.95</v>
      </c>
      <c r="E248" s="58">
        <v>1029</v>
      </c>
      <c r="F248" s="58">
        <v>1209.1400000000001</v>
      </c>
      <c r="G248" s="58">
        <v>-865.41</v>
      </c>
      <c r="H248" s="58">
        <v>13519152.960000001</v>
      </c>
      <c r="I248" s="58">
        <v>7185372</v>
      </c>
      <c r="J248" s="58" t="s">
        <v>1699</v>
      </c>
      <c r="K248" s="58" t="s">
        <v>1700</v>
      </c>
      <c r="L248" s="58">
        <v>0</v>
      </c>
      <c r="M248">
        <v>0</v>
      </c>
      <c r="N248" s="58">
        <v>0</v>
      </c>
      <c r="O248" s="58">
        <v>0</v>
      </c>
      <c r="P248" s="58">
        <v>1465.09</v>
      </c>
      <c r="Q248" s="58">
        <v>64.599999999999994</v>
      </c>
      <c r="R248" s="58">
        <v>21.45</v>
      </c>
      <c r="S248" s="58">
        <v>6.78</v>
      </c>
      <c r="T248" s="58">
        <v>303.911</v>
      </c>
      <c r="U248" s="114" t="s">
        <v>46</v>
      </c>
    </row>
    <row r="249" spans="1:21" x14ac:dyDescent="0.2">
      <c r="A249" s="58">
        <v>2370.81</v>
      </c>
      <c r="B249" s="58">
        <v>90</v>
      </c>
      <c r="C249" s="58">
        <v>300.399</v>
      </c>
      <c r="D249" s="58">
        <v>1113.95</v>
      </c>
      <c r="E249" s="58">
        <v>1029</v>
      </c>
      <c r="F249" s="58">
        <v>1214.2</v>
      </c>
      <c r="G249" s="58">
        <v>-874.03</v>
      </c>
      <c r="H249" s="58">
        <v>13519144.300000001</v>
      </c>
      <c r="I249" s="58">
        <v>7185377</v>
      </c>
      <c r="J249" s="58" t="s">
        <v>1701</v>
      </c>
      <c r="K249" s="58" t="s">
        <v>1702</v>
      </c>
      <c r="L249" s="58">
        <v>0</v>
      </c>
      <c r="M249">
        <v>0</v>
      </c>
      <c r="N249" s="58">
        <v>0</v>
      </c>
      <c r="O249" s="58">
        <v>0</v>
      </c>
      <c r="P249" s="58">
        <v>1474.78</v>
      </c>
      <c r="Q249" s="58">
        <v>65.37</v>
      </c>
      <c r="R249" s="58">
        <v>21.46</v>
      </c>
      <c r="S249" s="58">
        <v>6.83</v>
      </c>
      <c r="T249" s="58">
        <v>303.82499999999999</v>
      </c>
      <c r="U249" s="114" t="s">
        <v>46</v>
      </c>
    </row>
    <row r="250" spans="1:21" x14ac:dyDescent="0.2">
      <c r="A250" s="58">
        <v>2380.81</v>
      </c>
      <c r="B250" s="58">
        <v>90</v>
      </c>
      <c r="C250" s="58">
        <v>300.399</v>
      </c>
      <c r="D250" s="58">
        <v>1113.95</v>
      </c>
      <c r="E250" s="58">
        <v>1029</v>
      </c>
      <c r="F250" s="58">
        <v>1219.26</v>
      </c>
      <c r="G250" s="58">
        <v>-882.66</v>
      </c>
      <c r="H250" s="58">
        <v>13519135.640000001</v>
      </c>
      <c r="I250" s="58">
        <v>7185382</v>
      </c>
      <c r="J250" s="58" t="s">
        <v>1703</v>
      </c>
      <c r="K250" s="58" t="s">
        <v>1704</v>
      </c>
      <c r="L250" s="58">
        <v>0</v>
      </c>
      <c r="M250">
        <v>0</v>
      </c>
      <c r="N250" s="58">
        <v>0</v>
      </c>
      <c r="O250" s="58">
        <v>0</v>
      </c>
      <c r="P250" s="58">
        <v>1484.48</v>
      </c>
      <c r="Q250" s="58">
        <v>66.150000000000006</v>
      </c>
      <c r="R250" s="58">
        <v>21.47</v>
      </c>
      <c r="S250" s="58">
        <v>6.87</v>
      </c>
      <c r="T250" s="58">
        <v>303.74299999999999</v>
      </c>
      <c r="U250" s="114" t="s">
        <v>46</v>
      </c>
    </row>
    <row r="251" spans="1:21" x14ac:dyDescent="0.2">
      <c r="A251" s="58">
        <v>2390.81</v>
      </c>
      <c r="B251" s="58">
        <v>90</v>
      </c>
      <c r="C251" s="58">
        <v>300.399</v>
      </c>
      <c r="D251" s="58">
        <v>1113.95</v>
      </c>
      <c r="E251" s="58">
        <v>1029</v>
      </c>
      <c r="F251" s="58">
        <v>1224.32</v>
      </c>
      <c r="G251" s="58">
        <v>-891.28</v>
      </c>
      <c r="H251" s="58">
        <v>13519126.98</v>
      </c>
      <c r="I251" s="58">
        <v>7185387</v>
      </c>
      <c r="J251" s="58" t="s">
        <v>1705</v>
      </c>
      <c r="K251" s="58" t="s">
        <v>1706</v>
      </c>
      <c r="L251" s="58">
        <v>0</v>
      </c>
      <c r="M251">
        <v>0</v>
      </c>
      <c r="N251" s="58">
        <v>0</v>
      </c>
      <c r="O251" s="58">
        <v>0</v>
      </c>
      <c r="P251" s="58">
        <v>1494.17</v>
      </c>
      <c r="Q251" s="58">
        <v>66.930000000000007</v>
      </c>
      <c r="R251" s="58">
        <v>21.48</v>
      </c>
      <c r="S251" s="58">
        <v>6.91</v>
      </c>
      <c r="T251" s="58">
        <v>303.66300000000001</v>
      </c>
      <c r="U251" s="114" t="s">
        <v>46</v>
      </c>
    </row>
    <row r="252" spans="1:21" x14ac:dyDescent="0.2">
      <c r="A252" s="58">
        <v>2400.81</v>
      </c>
      <c r="B252" s="58">
        <v>90</v>
      </c>
      <c r="C252" s="58">
        <v>300.399</v>
      </c>
      <c r="D252" s="58">
        <v>1113.95</v>
      </c>
      <c r="E252" s="58">
        <v>1029</v>
      </c>
      <c r="F252" s="58">
        <v>1229.3800000000001</v>
      </c>
      <c r="G252" s="58">
        <v>-899.91</v>
      </c>
      <c r="H252" s="58">
        <v>13519118.32</v>
      </c>
      <c r="I252" s="58">
        <v>7185392.0099999998</v>
      </c>
      <c r="J252" s="58" t="s">
        <v>1707</v>
      </c>
      <c r="K252" s="58" t="s">
        <v>1708</v>
      </c>
      <c r="L252" s="58">
        <v>0</v>
      </c>
      <c r="M252">
        <v>0</v>
      </c>
      <c r="N252" s="58">
        <v>0</v>
      </c>
      <c r="O252" s="58">
        <v>0</v>
      </c>
      <c r="P252" s="58">
        <v>1503.87</v>
      </c>
      <c r="Q252" s="58">
        <v>67.709999999999994</v>
      </c>
      <c r="R252" s="58">
        <v>21.49</v>
      </c>
      <c r="S252" s="58">
        <v>6.95</v>
      </c>
      <c r="T252" s="58">
        <v>303.58600000000001</v>
      </c>
      <c r="U252" s="114" t="s">
        <v>46</v>
      </c>
    </row>
    <row r="253" spans="1:21" x14ac:dyDescent="0.2">
      <c r="A253" s="58">
        <v>2410.81</v>
      </c>
      <c r="B253" s="58">
        <v>90</v>
      </c>
      <c r="C253" s="58">
        <v>300.399</v>
      </c>
      <c r="D253" s="58">
        <v>1113.95</v>
      </c>
      <c r="E253" s="58">
        <v>1029</v>
      </c>
      <c r="F253" s="58">
        <v>1234.44</v>
      </c>
      <c r="G253" s="58">
        <v>-908.53</v>
      </c>
      <c r="H253" s="58">
        <v>13519109.66</v>
      </c>
      <c r="I253" s="58">
        <v>7185397.0099999998</v>
      </c>
      <c r="J253" s="58" t="s">
        <v>1709</v>
      </c>
      <c r="K253" s="58" t="s">
        <v>1710</v>
      </c>
      <c r="L253" s="58">
        <v>0</v>
      </c>
      <c r="M253">
        <v>0</v>
      </c>
      <c r="N253" s="58">
        <v>0</v>
      </c>
      <c r="O253" s="58">
        <v>0</v>
      </c>
      <c r="P253" s="58">
        <v>1513.56</v>
      </c>
      <c r="Q253" s="58">
        <v>68.5</v>
      </c>
      <c r="R253" s="58">
        <v>21.5</v>
      </c>
      <c r="S253" s="58">
        <v>6.99</v>
      </c>
      <c r="T253" s="58">
        <v>303.512</v>
      </c>
      <c r="U253" s="114" t="s">
        <v>46</v>
      </c>
    </row>
    <row r="254" spans="1:21" x14ac:dyDescent="0.2">
      <c r="A254" s="58">
        <v>2420.81</v>
      </c>
      <c r="B254" s="58">
        <v>90</v>
      </c>
      <c r="C254" s="58">
        <v>300.399</v>
      </c>
      <c r="D254" s="58">
        <v>1113.95</v>
      </c>
      <c r="E254" s="58">
        <v>1029</v>
      </c>
      <c r="F254" s="58">
        <v>1239.5</v>
      </c>
      <c r="G254" s="58">
        <v>-917.16</v>
      </c>
      <c r="H254" s="58">
        <v>13519101</v>
      </c>
      <c r="I254" s="58">
        <v>7185402.0099999998</v>
      </c>
      <c r="J254" s="58" t="s">
        <v>1711</v>
      </c>
      <c r="K254" s="58" t="s">
        <v>1712</v>
      </c>
      <c r="L254" s="58">
        <v>0</v>
      </c>
      <c r="M254">
        <v>0</v>
      </c>
      <c r="N254" s="58">
        <v>0</v>
      </c>
      <c r="O254" s="58">
        <v>0</v>
      </c>
      <c r="P254" s="58">
        <v>1523.26</v>
      </c>
      <c r="Q254" s="58">
        <v>69.28</v>
      </c>
      <c r="R254" s="58">
        <v>21.51</v>
      </c>
      <c r="S254" s="58">
        <v>7.04</v>
      </c>
      <c r="T254" s="58">
        <v>303.44099999999997</v>
      </c>
      <c r="U254" s="114" t="s">
        <v>46</v>
      </c>
    </row>
    <row r="255" spans="1:21" x14ac:dyDescent="0.2">
      <c r="A255" s="58">
        <v>2430.81</v>
      </c>
      <c r="B255" s="58">
        <v>90</v>
      </c>
      <c r="C255" s="58">
        <v>300.399</v>
      </c>
      <c r="D255" s="58">
        <v>1113.95</v>
      </c>
      <c r="E255" s="58">
        <v>1029</v>
      </c>
      <c r="F255" s="58">
        <v>1244.56</v>
      </c>
      <c r="G255" s="58">
        <v>-925.79</v>
      </c>
      <c r="H255" s="58">
        <v>13519092.35</v>
      </c>
      <c r="I255" s="58">
        <v>7185407.0199999996</v>
      </c>
      <c r="J255" s="58" t="s">
        <v>1713</v>
      </c>
      <c r="K255" s="58" t="s">
        <v>1714</v>
      </c>
      <c r="L255" s="58">
        <v>0</v>
      </c>
      <c r="M255">
        <v>0</v>
      </c>
      <c r="N255" s="58">
        <v>0</v>
      </c>
      <c r="O255" s="58">
        <v>0</v>
      </c>
      <c r="P255" s="58">
        <v>1532.95</v>
      </c>
      <c r="Q255" s="58">
        <v>70.069999999999993</v>
      </c>
      <c r="R255" s="58">
        <v>21.51</v>
      </c>
      <c r="S255" s="58">
        <v>7.08</v>
      </c>
      <c r="T255" s="58">
        <v>303.37200000000001</v>
      </c>
      <c r="U255" s="114" t="s">
        <v>46</v>
      </c>
    </row>
    <row r="256" spans="1:21" x14ac:dyDescent="0.2">
      <c r="A256" s="58">
        <v>2440.81</v>
      </c>
      <c r="B256" s="58">
        <v>90</v>
      </c>
      <c r="C256" s="58">
        <v>300.399</v>
      </c>
      <c r="D256" s="58">
        <v>1113.95</v>
      </c>
      <c r="E256" s="58">
        <v>1029</v>
      </c>
      <c r="F256" s="58">
        <v>1249.6199999999999</v>
      </c>
      <c r="G256" s="58">
        <v>-934.41</v>
      </c>
      <c r="H256" s="58">
        <v>13519083.689999999</v>
      </c>
      <c r="I256" s="58">
        <v>7185412.0199999996</v>
      </c>
      <c r="J256" s="58" t="s">
        <v>1715</v>
      </c>
      <c r="K256" s="58" t="s">
        <v>1716</v>
      </c>
      <c r="L256" s="58">
        <v>0</v>
      </c>
      <c r="M256">
        <v>0</v>
      </c>
      <c r="N256" s="58">
        <v>0</v>
      </c>
      <c r="O256" s="58">
        <v>0</v>
      </c>
      <c r="P256" s="58">
        <v>1542.65</v>
      </c>
      <c r="Q256" s="58">
        <v>70.849999999999994</v>
      </c>
      <c r="R256" s="58">
        <v>21.52</v>
      </c>
      <c r="S256" s="58">
        <v>7.12</v>
      </c>
      <c r="T256" s="58">
        <v>303.30599999999998</v>
      </c>
      <c r="U256" s="114" t="s">
        <v>46</v>
      </c>
    </row>
    <row r="257" spans="1:21" x14ac:dyDescent="0.2">
      <c r="A257" s="58">
        <v>2450.81</v>
      </c>
      <c r="B257" s="58">
        <v>90</v>
      </c>
      <c r="C257" s="58">
        <v>300.399</v>
      </c>
      <c r="D257" s="58">
        <v>1113.95</v>
      </c>
      <c r="E257" s="58">
        <v>1029</v>
      </c>
      <c r="F257" s="58">
        <v>1254.68</v>
      </c>
      <c r="G257" s="58">
        <v>-943.04</v>
      </c>
      <c r="H257" s="58">
        <v>13519075.029999999</v>
      </c>
      <c r="I257" s="58">
        <v>7185417.0199999996</v>
      </c>
      <c r="J257" s="58" t="s">
        <v>1717</v>
      </c>
      <c r="K257" s="58" t="s">
        <v>1718</v>
      </c>
      <c r="L257" s="58">
        <v>0</v>
      </c>
      <c r="M257">
        <v>0</v>
      </c>
      <c r="N257" s="58">
        <v>0</v>
      </c>
      <c r="O257" s="58">
        <v>0</v>
      </c>
      <c r="P257" s="58">
        <v>1552.35</v>
      </c>
      <c r="Q257" s="58">
        <v>71.64</v>
      </c>
      <c r="R257" s="58">
        <v>21.53</v>
      </c>
      <c r="S257" s="58">
        <v>7.17</v>
      </c>
      <c r="T257" s="58">
        <v>303.24099999999999</v>
      </c>
      <c r="U257" s="114" t="s">
        <v>46</v>
      </c>
    </row>
    <row r="258" spans="1:21" x14ac:dyDescent="0.2">
      <c r="A258" s="58">
        <v>2460.81</v>
      </c>
      <c r="B258" s="58">
        <v>90</v>
      </c>
      <c r="C258" s="58">
        <v>300.399</v>
      </c>
      <c r="D258" s="58">
        <v>1113.95</v>
      </c>
      <c r="E258" s="58">
        <v>1029</v>
      </c>
      <c r="F258" s="58">
        <v>1259.74</v>
      </c>
      <c r="G258" s="58">
        <v>-951.66</v>
      </c>
      <c r="H258" s="58">
        <v>13519066.369999999</v>
      </c>
      <c r="I258" s="58">
        <v>7185422.0199999996</v>
      </c>
      <c r="J258" s="58" t="s">
        <v>1719</v>
      </c>
      <c r="K258" s="58" t="s">
        <v>1720</v>
      </c>
      <c r="L258" s="58">
        <v>0</v>
      </c>
      <c r="M258">
        <v>0</v>
      </c>
      <c r="N258" s="58">
        <v>0</v>
      </c>
      <c r="O258" s="58">
        <v>0</v>
      </c>
      <c r="P258" s="58">
        <v>1562.04</v>
      </c>
      <c r="Q258" s="58">
        <v>72.430000000000007</v>
      </c>
      <c r="R258" s="58">
        <v>21.54</v>
      </c>
      <c r="S258" s="58">
        <v>7.21</v>
      </c>
      <c r="T258" s="58">
        <v>303.17899999999997</v>
      </c>
      <c r="U258" s="114" t="s">
        <v>46</v>
      </c>
    </row>
    <row r="259" spans="1:21" x14ac:dyDescent="0.2">
      <c r="A259" s="58">
        <v>2470.81</v>
      </c>
      <c r="B259" s="58">
        <v>90</v>
      </c>
      <c r="C259" s="58">
        <v>300.399</v>
      </c>
      <c r="D259" s="58">
        <v>1113.95</v>
      </c>
      <c r="E259" s="58">
        <v>1029</v>
      </c>
      <c r="F259" s="58">
        <v>1264.81</v>
      </c>
      <c r="G259" s="58">
        <v>-960.29</v>
      </c>
      <c r="H259" s="58">
        <v>13519057.710000001</v>
      </c>
      <c r="I259" s="58">
        <v>7185427.0300000003</v>
      </c>
      <c r="J259" s="58" t="s">
        <v>1721</v>
      </c>
      <c r="K259" s="58" t="s">
        <v>1722</v>
      </c>
      <c r="L259" s="58">
        <v>0</v>
      </c>
      <c r="M259">
        <v>0</v>
      </c>
      <c r="N259" s="58">
        <v>0</v>
      </c>
      <c r="O259" s="58">
        <v>0</v>
      </c>
      <c r="P259" s="58">
        <v>1571.74</v>
      </c>
      <c r="Q259" s="58">
        <v>73.23</v>
      </c>
      <c r="R259" s="58">
        <v>21.55</v>
      </c>
      <c r="S259" s="58">
        <v>7.26</v>
      </c>
      <c r="T259" s="58">
        <v>303.12</v>
      </c>
      <c r="U259" s="114" t="s">
        <v>46</v>
      </c>
    </row>
    <row r="260" spans="1:21" x14ac:dyDescent="0.2">
      <c r="A260" s="58">
        <v>2480.81</v>
      </c>
      <c r="B260" s="58">
        <v>90</v>
      </c>
      <c r="C260" s="58">
        <v>300.399</v>
      </c>
      <c r="D260" s="58">
        <v>1113.95</v>
      </c>
      <c r="E260" s="58">
        <v>1029</v>
      </c>
      <c r="F260" s="58">
        <v>1269.8699999999999</v>
      </c>
      <c r="G260" s="58">
        <v>-968.91</v>
      </c>
      <c r="H260" s="58">
        <v>13519049.050000001</v>
      </c>
      <c r="I260" s="58">
        <v>7185432.0300000003</v>
      </c>
      <c r="J260" s="58" t="s">
        <v>1723</v>
      </c>
      <c r="K260" s="58" t="s">
        <v>1724</v>
      </c>
      <c r="L260" s="58">
        <v>0</v>
      </c>
      <c r="M260">
        <v>0</v>
      </c>
      <c r="N260" s="58">
        <v>0</v>
      </c>
      <c r="O260" s="58">
        <v>0</v>
      </c>
      <c r="P260" s="58">
        <v>1581.43</v>
      </c>
      <c r="Q260" s="58">
        <v>74.02</v>
      </c>
      <c r="R260" s="58">
        <v>21.56</v>
      </c>
      <c r="S260" s="58">
        <v>7.3</v>
      </c>
      <c r="T260" s="58">
        <v>303.06200000000001</v>
      </c>
      <c r="U260" s="114" t="s">
        <v>46</v>
      </c>
    </row>
    <row r="261" spans="1:21" x14ac:dyDescent="0.2">
      <c r="A261" s="58">
        <v>2490.81</v>
      </c>
      <c r="B261" s="58">
        <v>90</v>
      </c>
      <c r="C261" s="58">
        <v>300.399</v>
      </c>
      <c r="D261" s="58">
        <v>1113.95</v>
      </c>
      <c r="E261" s="58">
        <v>1029</v>
      </c>
      <c r="F261" s="58">
        <v>1274.93</v>
      </c>
      <c r="G261" s="58">
        <v>-977.54</v>
      </c>
      <c r="H261" s="58">
        <v>13519040.390000001</v>
      </c>
      <c r="I261" s="58">
        <v>7185437.0300000003</v>
      </c>
      <c r="J261" s="58" t="s">
        <v>1725</v>
      </c>
      <c r="K261" s="58" t="s">
        <v>1726</v>
      </c>
      <c r="L261" s="58">
        <v>0</v>
      </c>
      <c r="M261">
        <v>0</v>
      </c>
      <c r="N261" s="58">
        <v>0</v>
      </c>
      <c r="O261" s="58">
        <v>0</v>
      </c>
      <c r="P261" s="58">
        <v>1591.13</v>
      </c>
      <c r="Q261" s="58">
        <v>74.81</v>
      </c>
      <c r="R261" s="58">
        <v>21.57</v>
      </c>
      <c r="S261" s="58">
        <v>7.35</v>
      </c>
      <c r="T261" s="58">
        <v>303.00599999999997</v>
      </c>
      <c r="U261" s="114" t="s">
        <v>46</v>
      </c>
    </row>
    <row r="262" spans="1:21" x14ac:dyDescent="0.2">
      <c r="A262" s="58">
        <v>2500.81</v>
      </c>
      <c r="B262" s="58">
        <v>90</v>
      </c>
      <c r="C262" s="58">
        <v>300.399</v>
      </c>
      <c r="D262" s="58">
        <v>1113.95</v>
      </c>
      <c r="E262" s="58">
        <v>1029</v>
      </c>
      <c r="F262" s="58">
        <v>1279.99</v>
      </c>
      <c r="G262" s="58">
        <v>-986.16</v>
      </c>
      <c r="H262" s="58">
        <v>13519031.74</v>
      </c>
      <c r="I262" s="58">
        <v>7185442.04</v>
      </c>
      <c r="J262" s="58" t="s">
        <v>1727</v>
      </c>
      <c r="K262" s="58" t="s">
        <v>1728</v>
      </c>
      <c r="L262" s="58">
        <v>0</v>
      </c>
      <c r="M262">
        <v>0</v>
      </c>
      <c r="N262" s="58">
        <v>0</v>
      </c>
      <c r="O262" s="58">
        <v>0</v>
      </c>
      <c r="P262" s="58">
        <v>1600.82</v>
      </c>
      <c r="Q262" s="58">
        <v>75.61</v>
      </c>
      <c r="R262" s="58">
        <v>21.57</v>
      </c>
      <c r="S262" s="58">
        <v>7.39</v>
      </c>
      <c r="T262" s="58">
        <v>302.95100000000002</v>
      </c>
      <c r="U262" s="114" t="s">
        <v>46</v>
      </c>
    </row>
    <row r="263" spans="1:21" x14ac:dyDescent="0.2">
      <c r="A263" s="58">
        <v>2510.81</v>
      </c>
      <c r="B263" s="58">
        <v>90</v>
      </c>
      <c r="C263" s="58">
        <v>300.399</v>
      </c>
      <c r="D263" s="58">
        <v>1113.95</v>
      </c>
      <c r="E263" s="58">
        <v>1029</v>
      </c>
      <c r="F263" s="58">
        <v>1285.05</v>
      </c>
      <c r="G263" s="58">
        <v>-994.79</v>
      </c>
      <c r="H263" s="58">
        <v>13519023.08</v>
      </c>
      <c r="I263" s="58">
        <v>7185447.04</v>
      </c>
      <c r="J263" s="58" t="s">
        <v>1729</v>
      </c>
      <c r="K263" s="58" t="s">
        <v>1730</v>
      </c>
      <c r="L263" s="58">
        <v>0</v>
      </c>
      <c r="M263">
        <v>0</v>
      </c>
      <c r="N263" s="58">
        <v>0</v>
      </c>
      <c r="O263" s="58">
        <v>0</v>
      </c>
      <c r="P263" s="58">
        <v>1610.52</v>
      </c>
      <c r="Q263" s="58">
        <v>76.400000000000006</v>
      </c>
      <c r="R263" s="58">
        <v>21.58</v>
      </c>
      <c r="S263" s="58">
        <v>7.44</v>
      </c>
      <c r="T263" s="58">
        <v>302.899</v>
      </c>
      <c r="U263" s="114" t="s">
        <v>46</v>
      </c>
    </row>
    <row r="264" spans="1:21" x14ac:dyDescent="0.2">
      <c r="A264" s="58">
        <v>2520.81</v>
      </c>
      <c r="B264" s="58">
        <v>90</v>
      </c>
      <c r="C264" s="58">
        <v>300.399</v>
      </c>
      <c r="D264" s="58">
        <v>1113.95</v>
      </c>
      <c r="E264" s="58">
        <v>1029</v>
      </c>
      <c r="F264" s="58">
        <v>1290.1099999999999</v>
      </c>
      <c r="G264" s="58">
        <v>-1003.41</v>
      </c>
      <c r="H264" s="58">
        <v>13519014.42</v>
      </c>
      <c r="I264" s="58">
        <v>7185452.04</v>
      </c>
      <c r="J264" s="58" t="s">
        <v>1731</v>
      </c>
      <c r="K264" s="58" t="s">
        <v>1732</v>
      </c>
      <c r="L264" s="58">
        <v>0</v>
      </c>
      <c r="M264">
        <v>0</v>
      </c>
      <c r="N264" s="58">
        <v>0</v>
      </c>
      <c r="O264" s="58">
        <v>0</v>
      </c>
      <c r="P264" s="58">
        <v>1620.21</v>
      </c>
      <c r="Q264" s="58">
        <v>77.2</v>
      </c>
      <c r="R264" s="58">
        <v>21.59</v>
      </c>
      <c r="S264" s="58">
        <v>7.48</v>
      </c>
      <c r="T264" s="58">
        <v>302.84800000000001</v>
      </c>
      <c r="U264" s="114" t="s">
        <v>46</v>
      </c>
    </row>
    <row r="265" spans="1:21" x14ac:dyDescent="0.2">
      <c r="A265" s="58">
        <v>2530.81</v>
      </c>
      <c r="B265" s="58">
        <v>90</v>
      </c>
      <c r="C265" s="58">
        <v>300.399</v>
      </c>
      <c r="D265" s="58">
        <v>1113.95</v>
      </c>
      <c r="E265" s="58">
        <v>1029</v>
      </c>
      <c r="F265" s="58">
        <v>1295.17</v>
      </c>
      <c r="G265" s="58">
        <v>-1012.04</v>
      </c>
      <c r="H265" s="58">
        <v>13519005.76</v>
      </c>
      <c r="I265" s="58">
        <v>7185457.04</v>
      </c>
      <c r="J265" s="58" t="s">
        <v>1733</v>
      </c>
      <c r="K265" s="58" t="s">
        <v>1734</v>
      </c>
      <c r="L265" s="58">
        <v>0</v>
      </c>
      <c r="M265">
        <v>0</v>
      </c>
      <c r="N265" s="58">
        <v>0</v>
      </c>
      <c r="O265" s="58">
        <v>0</v>
      </c>
      <c r="P265" s="58">
        <v>1629.91</v>
      </c>
      <c r="Q265" s="58">
        <v>78</v>
      </c>
      <c r="R265" s="58">
        <v>21.6</v>
      </c>
      <c r="S265" s="58">
        <v>7.53</v>
      </c>
      <c r="T265" s="58">
        <v>302.79899999999998</v>
      </c>
      <c r="U265" s="114" t="s">
        <v>46</v>
      </c>
    </row>
    <row r="266" spans="1:21" x14ac:dyDescent="0.2">
      <c r="A266" s="58">
        <v>2540.81</v>
      </c>
      <c r="B266" s="58">
        <v>90</v>
      </c>
      <c r="C266" s="58">
        <v>300.399</v>
      </c>
      <c r="D266" s="58">
        <v>1113.95</v>
      </c>
      <c r="E266" s="58">
        <v>1029</v>
      </c>
      <c r="F266" s="58">
        <v>1300.23</v>
      </c>
      <c r="G266" s="58">
        <v>-1020.66</v>
      </c>
      <c r="H266" s="58">
        <v>13518997.1</v>
      </c>
      <c r="I266" s="58">
        <v>7185462.0499999998</v>
      </c>
      <c r="J266" s="58" t="s">
        <v>1735</v>
      </c>
      <c r="K266" s="58" t="s">
        <v>1736</v>
      </c>
      <c r="L266" s="58">
        <v>0</v>
      </c>
      <c r="M266">
        <v>0</v>
      </c>
      <c r="N266" s="58">
        <v>0</v>
      </c>
      <c r="O266" s="58">
        <v>0</v>
      </c>
      <c r="P266" s="58">
        <v>1639.6</v>
      </c>
      <c r="Q266" s="58">
        <v>78.8</v>
      </c>
      <c r="R266" s="58">
        <v>21.6</v>
      </c>
      <c r="S266" s="58">
        <v>7.58</v>
      </c>
      <c r="T266" s="58">
        <v>302.75099999999998</v>
      </c>
      <c r="U266" s="114" t="s">
        <v>46</v>
      </c>
    </row>
    <row r="267" spans="1:21" x14ac:dyDescent="0.2">
      <c r="A267" s="58">
        <v>2550.81</v>
      </c>
      <c r="B267" s="58">
        <v>90</v>
      </c>
      <c r="C267" s="58">
        <v>300.399</v>
      </c>
      <c r="D267" s="58">
        <v>1113.95</v>
      </c>
      <c r="E267" s="58">
        <v>1029</v>
      </c>
      <c r="F267" s="58">
        <v>1305.29</v>
      </c>
      <c r="G267" s="58">
        <v>-1029.29</v>
      </c>
      <c r="H267" s="58">
        <v>13518988.439999999</v>
      </c>
      <c r="I267" s="58">
        <v>7185467.0499999998</v>
      </c>
      <c r="J267" s="58" t="s">
        <v>1737</v>
      </c>
      <c r="K267" s="58" t="s">
        <v>1738</v>
      </c>
      <c r="L267" s="58">
        <v>0</v>
      </c>
      <c r="M267">
        <v>0</v>
      </c>
      <c r="N267" s="58">
        <v>0</v>
      </c>
      <c r="O267" s="58">
        <v>0</v>
      </c>
      <c r="P267" s="58">
        <v>1649.3</v>
      </c>
      <c r="Q267" s="58">
        <v>79.599999999999994</v>
      </c>
      <c r="R267" s="58">
        <v>21.61</v>
      </c>
      <c r="S267" s="58">
        <v>7.62</v>
      </c>
      <c r="T267" s="58">
        <v>302.70499999999998</v>
      </c>
      <c r="U267" s="114" t="s">
        <v>46</v>
      </c>
    </row>
    <row r="268" spans="1:21" x14ac:dyDescent="0.2">
      <c r="A268" s="58">
        <v>2560.81</v>
      </c>
      <c r="B268" s="58">
        <v>90</v>
      </c>
      <c r="C268" s="58">
        <v>300.399</v>
      </c>
      <c r="D268" s="58">
        <v>1113.95</v>
      </c>
      <c r="E268" s="58">
        <v>1029</v>
      </c>
      <c r="F268" s="58">
        <v>1310.3499999999999</v>
      </c>
      <c r="G268" s="58">
        <v>-1037.9100000000001</v>
      </c>
      <c r="H268" s="58">
        <v>13518979.779999999</v>
      </c>
      <c r="I268" s="58">
        <v>7185472.0499999998</v>
      </c>
      <c r="J268" s="58" t="s">
        <v>1739</v>
      </c>
      <c r="K268" s="58" t="s">
        <v>1740</v>
      </c>
      <c r="L268" s="58">
        <v>0</v>
      </c>
      <c r="M268">
        <v>0</v>
      </c>
      <c r="N268" s="58">
        <v>0</v>
      </c>
      <c r="O268" s="58">
        <v>0</v>
      </c>
      <c r="P268" s="58">
        <v>1659</v>
      </c>
      <c r="Q268" s="58">
        <v>80.400000000000006</v>
      </c>
      <c r="R268" s="58">
        <v>21.62</v>
      </c>
      <c r="S268" s="58">
        <v>7.67</v>
      </c>
      <c r="T268" s="58">
        <v>302.66000000000003</v>
      </c>
      <c r="U268" s="114" t="s">
        <v>46</v>
      </c>
    </row>
    <row r="269" spans="1:21" x14ac:dyDescent="0.2">
      <c r="A269" s="58">
        <v>2570.81</v>
      </c>
      <c r="B269" s="58">
        <v>90</v>
      </c>
      <c r="C269" s="58">
        <v>300.399</v>
      </c>
      <c r="D269" s="58">
        <v>1113.95</v>
      </c>
      <c r="E269" s="58">
        <v>1029</v>
      </c>
      <c r="F269" s="58">
        <v>1315.41</v>
      </c>
      <c r="G269" s="58">
        <v>-1046.54</v>
      </c>
      <c r="H269" s="58">
        <v>13518971.119999999</v>
      </c>
      <c r="I269" s="58">
        <v>7185477.0499999998</v>
      </c>
      <c r="J269" s="58" t="s">
        <v>1741</v>
      </c>
      <c r="K269" s="58" t="s">
        <v>1742</v>
      </c>
      <c r="L269" s="58">
        <v>0</v>
      </c>
      <c r="M269">
        <v>0</v>
      </c>
      <c r="N269" s="58">
        <v>0</v>
      </c>
      <c r="O269" s="58">
        <v>0</v>
      </c>
      <c r="P269" s="58">
        <v>1668.69</v>
      </c>
      <c r="Q269" s="58">
        <v>81.2</v>
      </c>
      <c r="R269" s="58">
        <v>21.63</v>
      </c>
      <c r="S269" s="58">
        <v>7.72</v>
      </c>
      <c r="T269" s="58">
        <v>302.61700000000002</v>
      </c>
      <c r="U269" s="114" t="s">
        <v>46</v>
      </c>
    </row>
    <row r="270" spans="1:21" x14ac:dyDescent="0.2">
      <c r="A270" s="58">
        <v>2580.81</v>
      </c>
      <c r="B270" s="58">
        <v>90</v>
      </c>
      <c r="C270" s="58">
        <v>300.399</v>
      </c>
      <c r="D270" s="58">
        <v>1113.95</v>
      </c>
      <c r="E270" s="58">
        <v>1029</v>
      </c>
      <c r="F270" s="58">
        <v>1320.47</v>
      </c>
      <c r="G270" s="58">
        <v>-1055.1600000000001</v>
      </c>
      <c r="H270" s="58">
        <v>13518962.470000001</v>
      </c>
      <c r="I270" s="58">
        <v>7185482.0599999996</v>
      </c>
      <c r="J270" s="58" t="s">
        <v>1743</v>
      </c>
      <c r="K270" s="58" t="s">
        <v>1744</v>
      </c>
      <c r="L270" s="58">
        <v>0</v>
      </c>
      <c r="M270">
        <v>0</v>
      </c>
      <c r="N270" s="58">
        <v>0</v>
      </c>
      <c r="O270" s="58">
        <v>0</v>
      </c>
      <c r="P270" s="58">
        <v>1678.39</v>
      </c>
      <c r="Q270" s="58">
        <v>82.01</v>
      </c>
      <c r="R270" s="58">
        <v>21.63</v>
      </c>
      <c r="S270" s="58">
        <v>7.76</v>
      </c>
      <c r="T270" s="58">
        <v>302.57499999999999</v>
      </c>
      <c r="U270" s="114" t="s">
        <v>46</v>
      </c>
    </row>
    <row r="271" spans="1:21" x14ac:dyDescent="0.2">
      <c r="A271" s="58">
        <v>2590.81</v>
      </c>
      <c r="B271" s="58">
        <v>90</v>
      </c>
      <c r="C271" s="58">
        <v>300.399</v>
      </c>
      <c r="D271" s="58">
        <v>1113.95</v>
      </c>
      <c r="E271" s="58">
        <v>1029</v>
      </c>
      <c r="F271" s="58">
        <v>1325.53</v>
      </c>
      <c r="G271" s="58">
        <v>-1063.79</v>
      </c>
      <c r="H271" s="58">
        <v>13518953.810000001</v>
      </c>
      <c r="I271" s="58">
        <v>7185487.0599999996</v>
      </c>
      <c r="J271" s="58" t="s">
        <v>1745</v>
      </c>
      <c r="K271" s="58" t="s">
        <v>1746</v>
      </c>
      <c r="L271" s="58">
        <v>0</v>
      </c>
      <c r="M271">
        <v>0</v>
      </c>
      <c r="N271" s="58">
        <v>0</v>
      </c>
      <c r="O271" s="58">
        <v>0</v>
      </c>
      <c r="P271" s="58">
        <v>1688.08</v>
      </c>
      <c r="Q271" s="58">
        <v>82.81</v>
      </c>
      <c r="R271" s="58">
        <v>21.64</v>
      </c>
      <c r="S271" s="58">
        <v>7.81</v>
      </c>
      <c r="T271" s="58">
        <v>302.53399999999999</v>
      </c>
      <c r="U271" s="114" t="s">
        <v>46</v>
      </c>
    </row>
    <row r="272" spans="1:21" x14ac:dyDescent="0.2">
      <c r="A272" s="58">
        <v>2600.81</v>
      </c>
      <c r="B272" s="58">
        <v>90</v>
      </c>
      <c r="C272" s="58">
        <v>300.399</v>
      </c>
      <c r="D272" s="58">
        <v>1113.95</v>
      </c>
      <c r="E272" s="58">
        <v>1029</v>
      </c>
      <c r="F272" s="58">
        <v>1330.59</v>
      </c>
      <c r="G272" s="58">
        <v>-1072.4100000000001</v>
      </c>
      <c r="H272" s="58">
        <v>13518945.15</v>
      </c>
      <c r="I272" s="58">
        <v>7185492.0599999996</v>
      </c>
      <c r="J272" s="58" t="s">
        <v>1747</v>
      </c>
      <c r="K272" s="58" t="s">
        <v>1748</v>
      </c>
      <c r="L272" s="58">
        <v>0</v>
      </c>
      <c r="M272">
        <v>0</v>
      </c>
      <c r="N272" s="58">
        <v>0</v>
      </c>
      <c r="O272" s="58">
        <v>0</v>
      </c>
      <c r="P272" s="58">
        <v>1697.78</v>
      </c>
      <c r="Q272" s="58">
        <v>83.62</v>
      </c>
      <c r="R272" s="58">
        <v>21.65</v>
      </c>
      <c r="S272" s="58">
        <v>7.86</v>
      </c>
      <c r="T272" s="58">
        <v>302.49400000000003</v>
      </c>
      <c r="U272" s="114" t="s">
        <v>46</v>
      </c>
    </row>
    <row r="273" spans="1:21" x14ac:dyDescent="0.2">
      <c r="A273" s="58">
        <v>2610.81</v>
      </c>
      <c r="B273" s="58">
        <v>90</v>
      </c>
      <c r="C273" s="58">
        <v>300.399</v>
      </c>
      <c r="D273" s="58">
        <v>1113.95</v>
      </c>
      <c r="E273" s="58">
        <v>1029</v>
      </c>
      <c r="F273" s="58">
        <v>1335.65</v>
      </c>
      <c r="G273" s="58">
        <v>-1081.04</v>
      </c>
      <c r="H273" s="58">
        <v>13518936.49</v>
      </c>
      <c r="I273" s="58">
        <v>7185497.0700000003</v>
      </c>
      <c r="J273" s="58" t="s">
        <v>1749</v>
      </c>
      <c r="K273" s="58" t="s">
        <v>1750</v>
      </c>
      <c r="L273" s="58">
        <v>0</v>
      </c>
      <c r="M273">
        <v>0</v>
      </c>
      <c r="N273" s="58">
        <v>0</v>
      </c>
      <c r="O273" s="58">
        <v>0</v>
      </c>
      <c r="P273" s="58">
        <v>1707.47</v>
      </c>
      <c r="Q273" s="58">
        <v>84.42</v>
      </c>
      <c r="R273" s="58">
        <v>21.65</v>
      </c>
      <c r="S273" s="58">
        <v>7.91</v>
      </c>
      <c r="T273" s="58">
        <v>302.45600000000002</v>
      </c>
      <c r="U273" s="114" t="s">
        <v>46</v>
      </c>
    </row>
    <row r="274" spans="1:21" x14ac:dyDescent="0.2">
      <c r="A274" s="58">
        <v>2620.81</v>
      </c>
      <c r="B274" s="58">
        <v>90</v>
      </c>
      <c r="C274" s="58">
        <v>300.399</v>
      </c>
      <c r="D274" s="58">
        <v>1113.95</v>
      </c>
      <c r="E274" s="58">
        <v>1029</v>
      </c>
      <c r="F274" s="58">
        <v>1340.71</v>
      </c>
      <c r="G274" s="58">
        <v>-1089.6600000000001</v>
      </c>
      <c r="H274" s="58">
        <v>13518927.83</v>
      </c>
      <c r="I274" s="58">
        <v>7185502.0700000003</v>
      </c>
      <c r="J274" s="58" t="s">
        <v>1751</v>
      </c>
      <c r="K274" s="58" t="s">
        <v>1752</v>
      </c>
      <c r="L274" s="58">
        <v>0</v>
      </c>
      <c r="M274">
        <v>0</v>
      </c>
      <c r="N274" s="58">
        <v>0</v>
      </c>
      <c r="O274" s="58">
        <v>0</v>
      </c>
      <c r="P274" s="58">
        <v>1717.17</v>
      </c>
      <c r="Q274" s="58">
        <v>85.23</v>
      </c>
      <c r="R274" s="58">
        <v>21.66</v>
      </c>
      <c r="S274" s="58">
        <v>7.95</v>
      </c>
      <c r="T274" s="58">
        <v>302.41800000000001</v>
      </c>
      <c r="U274" s="114" t="s">
        <v>46</v>
      </c>
    </row>
    <row r="275" spans="1:21" x14ac:dyDescent="0.2">
      <c r="A275" s="58">
        <v>2630.81</v>
      </c>
      <c r="B275" s="58">
        <v>90</v>
      </c>
      <c r="C275" s="58">
        <v>300.399</v>
      </c>
      <c r="D275" s="58">
        <v>1113.95</v>
      </c>
      <c r="E275" s="58">
        <v>1029</v>
      </c>
      <c r="F275" s="58">
        <v>1345.77</v>
      </c>
      <c r="G275" s="58">
        <v>-1098.29</v>
      </c>
      <c r="H275" s="58">
        <v>13518919.17</v>
      </c>
      <c r="I275" s="58">
        <v>7185507.0700000003</v>
      </c>
      <c r="J275" s="58" t="s">
        <v>1753</v>
      </c>
      <c r="K275" s="58" t="s">
        <v>1754</v>
      </c>
      <c r="L275" s="58">
        <v>0</v>
      </c>
      <c r="M275">
        <v>0</v>
      </c>
      <c r="N275" s="58">
        <v>0</v>
      </c>
      <c r="O275" s="58">
        <v>0</v>
      </c>
      <c r="P275" s="58">
        <v>1726.86</v>
      </c>
      <c r="Q275" s="58">
        <v>86.03</v>
      </c>
      <c r="R275" s="58">
        <v>21.67</v>
      </c>
      <c r="S275" s="58">
        <v>8</v>
      </c>
      <c r="T275" s="58">
        <v>302.38200000000001</v>
      </c>
      <c r="U275" s="114" t="s">
        <v>46</v>
      </c>
    </row>
    <row r="276" spans="1:21" x14ac:dyDescent="0.2">
      <c r="A276" s="58">
        <v>2640.81</v>
      </c>
      <c r="B276" s="58">
        <v>90</v>
      </c>
      <c r="C276" s="58">
        <v>300.399</v>
      </c>
      <c r="D276" s="58">
        <v>1113.95</v>
      </c>
      <c r="E276" s="58">
        <v>1029</v>
      </c>
      <c r="F276" s="58">
        <v>1350.83</v>
      </c>
      <c r="G276" s="58">
        <v>-1106.9100000000001</v>
      </c>
      <c r="H276" s="58">
        <v>13518910.51</v>
      </c>
      <c r="I276" s="58">
        <v>7185512.0700000003</v>
      </c>
      <c r="J276" s="58" t="s">
        <v>1755</v>
      </c>
      <c r="K276" s="58" t="s">
        <v>1756</v>
      </c>
      <c r="L276" s="58">
        <v>0</v>
      </c>
      <c r="M276">
        <v>0</v>
      </c>
      <c r="N276" s="58">
        <v>0</v>
      </c>
      <c r="O276" s="58">
        <v>0</v>
      </c>
      <c r="P276" s="58">
        <v>1736.56</v>
      </c>
      <c r="Q276" s="58">
        <v>86.84</v>
      </c>
      <c r="R276" s="58">
        <v>21.67</v>
      </c>
      <c r="S276" s="58">
        <v>8.0500000000000007</v>
      </c>
      <c r="T276" s="58">
        <v>302.34699999999998</v>
      </c>
      <c r="U276" s="114" t="s">
        <v>46</v>
      </c>
    </row>
    <row r="277" spans="1:21" x14ac:dyDescent="0.2">
      <c r="A277" s="58">
        <v>2650.81</v>
      </c>
      <c r="B277" s="58">
        <v>90</v>
      </c>
      <c r="C277" s="58">
        <v>300.399</v>
      </c>
      <c r="D277" s="58">
        <v>1113.95</v>
      </c>
      <c r="E277" s="58">
        <v>1029</v>
      </c>
      <c r="F277" s="58">
        <v>1355.89</v>
      </c>
      <c r="G277" s="58">
        <v>-1115.54</v>
      </c>
      <c r="H277" s="58">
        <v>13518901.859999999</v>
      </c>
      <c r="I277" s="58">
        <v>7185517.0800000001</v>
      </c>
      <c r="J277" s="58" t="s">
        <v>1757</v>
      </c>
      <c r="K277" s="58" t="s">
        <v>1758</v>
      </c>
      <c r="L277" s="58">
        <v>0</v>
      </c>
      <c r="M277">
        <v>0</v>
      </c>
      <c r="N277" s="58">
        <v>0</v>
      </c>
      <c r="O277" s="58">
        <v>0</v>
      </c>
      <c r="P277" s="58">
        <v>1746.25</v>
      </c>
      <c r="Q277" s="58">
        <v>87.65</v>
      </c>
      <c r="R277" s="58">
        <v>21.68</v>
      </c>
      <c r="S277" s="58">
        <v>8.1</v>
      </c>
      <c r="T277" s="58">
        <v>302.31200000000001</v>
      </c>
      <c r="U277" s="114" t="s">
        <v>46</v>
      </c>
    </row>
    <row r="278" spans="1:21" x14ac:dyDescent="0.2">
      <c r="A278" s="58">
        <v>2660.81</v>
      </c>
      <c r="B278" s="58">
        <v>90</v>
      </c>
      <c r="C278" s="58">
        <v>300.399</v>
      </c>
      <c r="D278" s="58">
        <v>1113.95</v>
      </c>
      <c r="E278" s="58">
        <v>1029</v>
      </c>
      <c r="F278" s="58">
        <v>1360.95</v>
      </c>
      <c r="G278" s="58">
        <v>-1124.17</v>
      </c>
      <c r="H278" s="58">
        <v>13518893.199999999</v>
      </c>
      <c r="I278" s="58">
        <v>7185522.0800000001</v>
      </c>
      <c r="J278" s="58" t="s">
        <v>1759</v>
      </c>
      <c r="K278" s="58" t="s">
        <v>1760</v>
      </c>
      <c r="L278" s="58">
        <v>0</v>
      </c>
      <c r="M278">
        <v>0</v>
      </c>
      <c r="N278" s="58">
        <v>0</v>
      </c>
      <c r="O278" s="58">
        <v>0</v>
      </c>
      <c r="P278" s="58">
        <v>1755.95</v>
      </c>
      <c r="Q278" s="58">
        <v>88.46</v>
      </c>
      <c r="R278" s="58">
        <v>21.69</v>
      </c>
      <c r="S278" s="58">
        <v>8.15</v>
      </c>
      <c r="T278" s="58">
        <v>302.279</v>
      </c>
      <c r="U278" s="114" t="s">
        <v>46</v>
      </c>
    </row>
    <row r="279" spans="1:21" x14ac:dyDescent="0.2">
      <c r="A279" s="58">
        <v>2670.81</v>
      </c>
      <c r="B279" s="58">
        <v>90</v>
      </c>
      <c r="C279" s="58">
        <v>300.399</v>
      </c>
      <c r="D279" s="58">
        <v>1113.95</v>
      </c>
      <c r="E279" s="58">
        <v>1029</v>
      </c>
      <c r="F279" s="58">
        <v>1366.01</v>
      </c>
      <c r="G279" s="58">
        <v>-1132.79</v>
      </c>
      <c r="H279" s="58">
        <v>13518884.539999999</v>
      </c>
      <c r="I279" s="58">
        <v>7185527.0800000001</v>
      </c>
      <c r="J279" s="58" t="s">
        <v>1761</v>
      </c>
      <c r="K279" s="58" t="s">
        <v>1762</v>
      </c>
      <c r="L279" s="58">
        <v>0</v>
      </c>
      <c r="M279">
        <v>0</v>
      </c>
      <c r="N279" s="58">
        <v>0</v>
      </c>
      <c r="O279" s="58">
        <v>0</v>
      </c>
      <c r="P279" s="58">
        <v>1765.65</v>
      </c>
      <c r="Q279" s="58">
        <v>89.27</v>
      </c>
      <c r="R279" s="58">
        <v>21.69</v>
      </c>
      <c r="S279" s="58">
        <v>8.1999999999999993</v>
      </c>
      <c r="T279" s="58">
        <v>302.24700000000001</v>
      </c>
      <c r="U279" s="114" t="s">
        <v>46</v>
      </c>
    </row>
    <row r="280" spans="1:21" x14ac:dyDescent="0.2">
      <c r="A280" s="58">
        <v>2680.81</v>
      </c>
      <c r="B280" s="58">
        <v>90</v>
      </c>
      <c r="C280" s="58">
        <v>300.399</v>
      </c>
      <c r="D280" s="58">
        <v>1113.95</v>
      </c>
      <c r="E280" s="58">
        <v>1029</v>
      </c>
      <c r="F280" s="58">
        <v>1371.07</v>
      </c>
      <c r="G280" s="58">
        <v>-1141.42</v>
      </c>
      <c r="H280" s="58">
        <v>13518875.880000001</v>
      </c>
      <c r="I280" s="58">
        <v>7185532.0899999999</v>
      </c>
      <c r="J280" s="58" t="s">
        <v>1763</v>
      </c>
      <c r="K280" s="58" t="s">
        <v>1764</v>
      </c>
      <c r="L280" s="58">
        <v>0</v>
      </c>
      <c r="M280">
        <v>0</v>
      </c>
      <c r="N280" s="58">
        <v>0</v>
      </c>
      <c r="O280" s="58">
        <v>0</v>
      </c>
      <c r="P280" s="58">
        <v>1775.34</v>
      </c>
      <c r="Q280" s="58">
        <v>90.08</v>
      </c>
      <c r="R280" s="58">
        <v>21.7</v>
      </c>
      <c r="S280" s="58">
        <v>8.25</v>
      </c>
      <c r="T280" s="58">
        <v>302.21499999999997</v>
      </c>
      <c r="U280" s="114" t="s">
        <v>46</v>
      </c>
    </row>
    <row r="281" spans="1:21" x14ac:dyDescent="0.2">
      <c r="A281" s="58">
        <v>2690.81</v>
      </c>
      <c r="B281" s="58">
        <v>90</v>
      </c>
      <c r="C281" s="58">
        <v>300.399</v>
      </c>
      <c r="D281" s="58">
        <v>1113.95</v>
      </c>
      <c r="E281" s="58">
        <v>1029</v>
      </c>
      <c r="F281" s="58">
        <v>1376.13</v>
      </c>
      <c r="G281" s="58">
        <v>-1150.04</v>
      </c>
      <c r="H281" s="58">
        <v>13518867.220000001</v>
      </c>
      <c r="I281" s="58">
        <v>7185537.0899999999</v>
      </c>
      <c r="J281" s="58" t="s">
        <v>1765</v>
      </c>
      <c r="K281" s="58" t="s">
        <v>1766</v>
      </c>
      <c r="L281" s="58">
        <v>0</v>
      </c>
      <c r="M281">
        <v>0</v>
      </c>
      <c r="N281" s="58">
        <v>0</v>
      </c>
      <c r="O281" s="58">
        <v>0</v>
      </c>
      <c r="P281" s="58">
        <v>1785.04</v>
      </c>
      <c r="Q281" s="58">
        <v>90.89</v>
      </c>
      <c r="R281" s="58">
        <v>21.7</v>
      </c>
      <c r="S281" s="58">
        <v>8.3000000000000007</v>
      </c>
      <c r="T281" s="58">
        <v>302.18400000000003</v>
      </c>
      <c r="U281" s="114" t="s">
        <v>46</v>
      </c>
    </row>
    <row r="282" spans="1:21" x14ac:dyDescent="0.2">
      <c r="A282" s="58">
        <v>2700.81</v>
      </c>
      <c r="B282" s="58">
        <v>90</v>
      </c>
      <c r="C282" s="58">
        <v>300.399</v>
      </c>
      <c r="D282" s="58">
        <v>1113.95</v>
      </c>
      <c r="E282" s="58">
        <v>1029</v>
      </c>
      <c r="F282" s="58">
        <v>1381.19</v>
      </c>
      <c r="G282" s="58">
        <v>-1158.67</v>
      </c>
      <c r="H282" s="58">
        <v>13518858.560000001</v>
      </c>
      <c r="I282" s="58">
        <v>7185542.0899999999</v>
      </c>
      <c r="J282" s="58" t="s">
        <v>1767</v>
      </c>
      <c r="K282" s="58" t="s">
        <v>1768</v>
      </c>
      <c r="L282" s="58">
        <v>0</v>
      </c>
      <c r="M282">
        <v>0</v>
      </c>
      <c r="N282" s="58">
        <v>0</v>
      </c>
      <c r="O282" s="58">
        <v>0</v>
      </c>
      <c r="P282" s="58">
        <v>1794.73</v>
      </c>
      <c r="Q282" s="58">
        <v>91.71</v>
      </c>
      <c r="R282" s="58">
        <v>21.71</v>
      </c>
      <c r="S282" s="58">
        <v>8.35</v>
      </c>
      <c r="T282" s="58">
        <v>302.154</v>
      </c>
      <c r="U282" s="114" t="s">
        <v>46</v>
      </c>
    </row>
    <row r="283" spans="1:21" x14ac:dyDescent="0.2">
      <c r="A283" s="58">
        <v>2710.81</v>
      </c>
      <c r="B283" s="58">
        <v>90</v>
      </c>
      <c r="C283" s="58">
        <v>300.399</v>
      </c>
      <c r="D283" s="58">
        <v>1113.95</v>
      </c>
      <c r="E283" s="58">
        <v>1029</v>
      </c>
      <c r="F283" s="58">
        <v>1386.25</v>
      </c>
      <c r="G283" s="58">
        <v>-1167.29</v>
      </c>
      <c r="H283" s="58">
        <v>13518849.9</v>
      </c>
      <c r="I283" s="58">
        <v>7185547.0899999999</v>
      </c>
      <c r="J283" s="58" t="s">
        <v>1769</v>
      </c>
      <c r="K283" s="58" t="s">
        <v>1770</v>
      </c>
      <c r="L283" s="58">
        <v>0</v>
      </c>
      <c r="M283">
        <v>0</v>
      </c>
      <c r="N283" s="58">
        <v>0</v>
      </c>
      <c r="O283" s="58">
        <v>0</v>
      </c>
      <c r="P283" s="58">
        <v>1804.43</v>
      </c>
      <c r="Q283" s="58">
        <v>92.52</v>
      </c>
      <c r="R283" s="58">
        <v>21.72</v>
      </c>
      <c r="S283" s="58">
        <v>8.4</v>
      </c>
      <c r="T283" s="58">
        <v>302.125</v>
      </c>
      <c r="U283" s="114" t="s">
        <v>46</v>
      </c>
    </row>
    <row r="284" spans="1:21" x14ac:dyDescent="0.2">
      <c r="A284" s="58">
        <v>2720.81</v>
      </c>
      <c r="B284" s="58">
        <v>90</v>
      </c>
      <c r="C284" s="58">
        <v>300.399</v>
      </c>
      <c r="D284" s="58">
        <v>1113.95</v>
      </c>
      <c r="E284" s="58">
        <v>1029</v>
      </c>
      <c r="F284" s="58">
        <v>1391.31</v>
      </c>
      <c r="G284" s="58">
        <v>-1175.92</v>
      </c>
      <c r="H284" s="58">
        <v>13518841.24</v>
      </c>
      <c r="I284" s="58">
        <v>7185552.0999999996</v>
      </c>
      <c r="J284" s="58" t="s">
        <v>1771</v>
      </c>
      <c r="K284" s="58" t="s">
        <v>1772</v>
      </c>
      <c r="L284" s="58">
        <v>0</v>
      </c>
      <c r="M284">
        <v>0</v>
      </c>
      <c r="N284" s="58">
        <v>0</v>
      </c>
      <c r="O284" s="58">
        <v>0</v>
      </c>
      <c r="P284" s="58">
        <v>1814.12</v>
      </c>
      <c r="Q284" s="58">
        <v>93.33</v>
      </c>
      <c r="R284" s="58">
        <v>21.72</v>
      </c>
      <c r="S284" s="58">
        <v>8.4499999999999993</v>
      </c>
      <c r="T284" s="58">
        <v>302.09699999999998</v>
      </c>
      <c r="U284" s="114" t="s">
        <v>46</v>
      </c>
    </row>
    <row r="285" spans="1:21" x14ac:dyDescent="0.2">
      <c r="A285" s="58">
        <v>2730.81</v>
      </c>
      <c r="B285" s="58">
        <v>90</v>
      </c>
      <c r="C285" s="58">
        <v>300.399</v>
      </c>
      <c r="D285" s="58">
        <v>1113.95</v>
      </c>
      <c r="E285" s="58">
        <v>1029</v>
      </c>
      <c r="F285" s="58">
        <v>1396.37</v>
      </c>
      <c r="G285" s="58">
        <v>-1184.54</v>
      </c>
      <c r="H285" s="58">
        <v>13518832.59</v>
      </c>
      <c r="I285" s="58">
        <v>7185557.0999999996</v>
      </c>
      <c r="J285" s="58" t="s">
        <v>1773</v>
      </c>
      <c r="K285" s="58" t="s">
        <v>1774</v>
      </c>
      <c r="L285" s="58">
        <v>0</v>
      </c>
      <c r="M285">
        <v>0</v>
      </c>
      <c r="N285" s="58">
        <v>0</v>
      </c>
      <c r="O285" s="58">
        <v>0</v>
      </c>
      <c r="P285" s="58">
        <v>1823.82</v>
      </c>
      <c r="Q285" s="58">
        <v>94.14</v>
      </c>
      <c r="R285" s="58">
        <v>21.73</v>
      </c>
      <c r="S285" s="58">
        <v>8.5</v>
      </c>
      <c r="T285" s="58">
        <v>302.06900000000002</v>
      </c>
      <c r="U285" s="114" t="s">
        <v>46</v>
      </c>
    </row>
    <row r="286" spans="1:21" x14ac:dyDescent="0.2">
      <c r="A286" s="58">
        <v>2740.81</v>
      </c>
      <c r="B286" s="58">
        <v>90</v>
      </c>
      <c r="C286" s="58">
        <v>300.399</v>
      </c>
      <c r="D286" s="58">
        <v>1113.95</v>
      </c>
      <c r="E286" s="58">
        <v>1029</v>
      </c>
      <c r="F286" s="58">
        <v>1401.43</v>
      </c>
      <c r="G286" s="58">
        <v>-1193.17</v>
      </c>
      <c r="H286" s="58">
        <v>13518823.93</v>
      </c>
      <c r="I286" s="58">
        <v>7185562.0999999996</v>
      </c>
      <c r="J286" s="58" t="s">
        <v>1775</v>
      </c>
      <c r="K286" s="58" t="s">
        <v>1776</v>
      </c>
      <c r="L286" s="58">
        <v>0</v>
      </c>
      <c r="M286">
        <v>0</v>
      </c>
      <c r="N286" s="58">
        <v>0</v>
      </c>
      <c r="O286" s="58">
        <v>0</v>
      </c>
      <c r="P286" s="58">
        <v>1833.51</v>
      </c>
      <c r="Q286" s="58">
        <v>94.96</v>
      </c>
      <c r="R286" s="58">
        <v>21.73</v>
      </c>
      <c r="S286" s="58">
        <v>8.5500000000000007</v>
      </c>
      <c r="T286" s="58">
        <v>302.04199999999997</v>
      </c>
      <c r="U286" s="114" t="s">
        <v>46</v>
      </c>
    </row>
    <row r="287" spans="1:21" x14ac:dyDescent="0.2">
      <c r="A287" s="58">
        <v>2750.81</v>
      </c>
      <c r="B287" s="58">
        <v>90</v>
      </c>
      <c r="C287" s="58">
        <v>300.399</v>
      </c>
      <c r="D287" s="58">
        <v>1113.95</v>
      </c>
      <c r="E287" s="58">
        <v>1029</v>
      </c>
      <c r="F287" s="58">
        <v>1406.49</v>
      </c>
      <c r="G287" s="58">
        <v>-1201.79</v>
      </c>
      <c r="H287" s="58">
        <v>13518815.27</v>
      </c>
      <c r="I287" s="58">
        <v>7185567.1100000003</v>
      </c>
      <c r="J287" s="58" t="s">
        <v>1777</v>
      </c>
      <c r="K287" s="58" t="s">
        <v>1778</v>
      </c>
      <c r="L287" s="58">
        <v>0</v>
      </c>
      <c r="M287">
        <v>0</v>
      </c>
      <c r="N287" s="58">
        <v>0</v>
      </c>
      <c r="O287" s="58">
        <v>0</v>
      </c>
      <c r="P287" s="58">
        <v>1843.21</v>
      </c>
      <c r="Q287" s="58">
        <v>95.77</v>
      </c>
      <c r="R287" s="58">
        <v>21.74</v>
      </c>
      <c r="S287" s="58">
        <v>8.6</v>
      </c>
      <c r="T287" s="58">
        <v>302.01600000000002</v>
      </c>
      <c r="U287" s="114" t="s">
        <v>46</v>
      </c>
    </row>
    <row r="288" spans="1:21" x14ac:dyDescent="0.2">
      <c r="A288" s="58">
        <v>2760.81</v>
      </c>
      <c r="B288" s="58">
        <v>90</v>
      </c>
      <c r="C288" s="58">
        <v>300.399</v>
      </c>
      <c r="D288" s="58">
        <v>1113.95</v>
      </c>
      <c r="E288" s="58">
        <v>1029</v>
      </c>
      <c r="F288" s="58">
        <v>1411.55</v>
      </c>
      <c r="G288" s="58">
        <v>-1210.42</v>
      </c>
      <c r="H288" s="58">
        <v>13518806.609999999</v>
      </c>
      <c r="I288" s="58">
        <v>7185572.1100000003</v>
      </c>
      <c r="J288" s="58" t="s">
        <v>1779</v>
      </c>
      <c r="K288" s="58" t="s">
        <v>1780</v>
      </c>
      <c r="L288" s="58">
        <v>0</v>
      </c>
      <c r="M288">
        <v>0</v>
      </c>
      <c r="N288" s="58">
        <v>0</v>
      </c>
      <c r="O288" s="58">
        <v>0</v>
      </c>
      <c r="P288" s="58">
        <v>1852.91</v>
      </c>
      <c r="Q288" s="58">
        <v>96.59</v>
      </c>
      <c r="R288" s="58">
        <v>21.75</v>
      </c>
      <c r="S288" s="58">
        <v>8.65</v>
      </c>
      <c r="T288" s="58">
        <v>301.99099999999999</v>
      </c>
      <c r="U288" s="114" t="s">
        <v>46</v>
      </c>
    </row>
    <row r="289" spans="1:21" x14ac:dyDescent="0.2">
      <c r="A289" s="58">
        <v>2770.81</v>
      </c>
      <c r="B289" s="58">
        <v>90</v>
      </c>
      <c r="C289" s="58">
        <v>300.399</v>
      </c>
      <c r="D289" s="58">
        <v>1113.95</v>
      </c>
      <c r="E289" s="58">
        <v>1029</v>
      </c>
      <c r="F289" s="58">
        <v>1416.61</v>
      </c>
      <c r="G289" s="58">
        <v>-1219.04</v>
      </c>
      <c r="H289" s="58">
        <v>13518797.949999999</v>
      </c>
      <c r="I289" s="58">
        <v>7185577.1100000003</v>
      </c>
      <c r="J289" s="58" t="s">
        <v>1781</v>
      </c>
      <c r="K289" s="58" t="s">
        <v>1782</v>
      </c>
      <c r="L289" s="58">
        <v>0</v>
      </c>
      <c r="M289">
        <v>0</v>
      </c>
      <c r="N289" s="58">
        <v>0</v>
      </c>
      <c r="O289" s="58">
        <v>0</v>
      </c>
      <c r="P289" s="58">
        <v>1862.6</v>
      </c>
      <c r="Q289" s="58">
        <v>97.41</v>
      </c>
      <c r="R289" s="58">
        <v>21.75</v>
      </c>
      <c r="S289" s="58">
        <v>8.6999999999999993</v>
      </c>
      <c r="T289" s="58">
        <v>301.96600000000001</v>
      </c>
      <c r="U289" s="114" t="s">
        <v>46</v>
      </c>
    </row>
    <row r="290" spans="1:21" x14ac:dyDescent="0.2">
      <c r="A290" s="58">
        <v>2780.81</v>
      </c>
      <c r="B290" s="58">
        <v>90</v>
      </c>
      <c r="C290" s="58">
        <v>300.399</v>
      </c>
      <c r="D290" s="58">
        <v>1113.95</v>
      </c>
      <c r="E290" s="58">
        <v>1029</v>
      </c>
      <c r="F290" s="58">
        <v>1421.67</v>
      </c>
      <c r="G290" s="58">
        <v>-1227.67</v>
      </c>
      <c r="H290" s="58">
        <v>13518789.289999999</v>
      </c>
      <c r="I290" s="58">
        <v>7185582.1100000003</v>
      </c>
      <c r="J290" s="58" t="s">
        <v>1783</v>
      </c>
      <c r="K290" s="58" t="s">
        <v>1784</v>
      </c>
      <c r="L290" s="58">
        <v>0</v>
      </c>
      <c r="M290">
        <v>0</v>
      </c>
      <c r="N290" s="58">
        <v>0</v>
      </c>
      <c r="O290" s="58">
        <v>0</v>
      </c>
      <c r="P290" s="58">
        <v>1872.3</v>
      </c>
      <c r="Q290" s="58">
        <v>98.22</v>
      </c>
      <c r="R290" s="58">
        <v>21.76</v>
      </c>
      <c r="S290" s="58">
        <v>8.75</v>
      </c>
      <c r="T290" s="58">
        <v>301.94099999999997</v>
      </c>
      <c r="U290" s="114" t="s">
        <v>46</v>
      </c>
    </row>
    <row r="291" spans="1:21" x14ac:dyDescent="0.2">
      <c r="A291" s="58">
        <v>2790.81</v>
      </c>
      <c r="B291" s="58">
        <v>90</v>
      </c>
      <c r="C291" s="58">
        <v>300.399</v>
      </c>
      <c r="D291" s="58">
        <v>1113.95</v>
      </c>
      <c r="E291" s="58">
        <v>1029</v>
      </c>
      <c r="F291" s="58">
        <v>1426.73</v>
      </c>
      <c r="G291" s="58">
        <v>-1236.29</v>
      </c>
      <c r="H291" s="58">
        <v>13518780.630000001</v>
      </c>
      <c r="I291" s="58">
        <v>7185587.1200000001</v>
      </c>
      <c r="J291" s="58" t="s">
        <v>1785</v>
      </c>
      <c r="K291" s="58" t="s">
        <v>1786</v>
      </c>
      <c r="L291" s="58">
        <v>0</v>
      </c>
      <c r="M291">
        <v>0</v>
      </c>
      <c r="N291" s="58">
        <v>0</v>
      </c>
      <c r="O291" s="58">
        <v>0</v>
      </c>
      <c r="P291" s="58">
        <v>1881.99</v>
      </c>
      <c r="Q291" s="58">
        <v>99.04</v>
      </c>
      <c r="R291" s="58">
        <v>21.76</v>
      </c>
      <c r="S291" s="58">
        <v>8.8000000000000007</v>
      </c>
      <c r="T291" s="58">
        <v>301.91800000000001</v>
      </c>
      <c r="U291" s="114" t="s">
        <v>46</v>
      </c>
    </row>
    <row r="292" spans="1:21" x14ac:dyDescent="0.2">
      <c r="A292" s="58">
        <v>2800.81</v>
      </c>
      <c r="B292" s="58">
        <v>90</v>
      </c>
      <c r="C292" s="58">
        <v>300.399</v>
      </c>
      <c r="D292" s="58">
        <v>1113.95</v>
      </c>
      <c r="E292" s="58">
        <v>1029</v>
      </c>
      <c r="F292" s="58">
        <v>1431.79</v>
      </c>
      <c r="G292" s="58">
        <v>-1244.92</v>
      </c>
      <c r="H292" s="58">
        <v>13518771.98</v>
      </c>
      <c r="I292" s="58">
        <v>7185592.1200000001</v>
      </c>
      <c r="J292" s="58" t="s">
        <v>1787</v>
      </c>
      <c r="K292" s="58" t="s">
        <v>1788</v>
      </c>
      <c r="L292" s="58">
        <v>0</v>
      </c>
      <c r="M292">
        <v>0</v>
      </c>
      <c r="N292" s="58">
        <v>0</v>
      </c>
      <c r="O292" s="58">
        <v>0</v>
      </c>
      <c r="P292" s="58">
        <v>1891.69</v>
      </c>
      <c r="Q292" s="58">
        <v>99.86</v>
      </c>
      <c r="R292" s="58">
        <v>21.77</v>
      </c>
      <c r="S292" s="58">
        <v>8.85</v>
      </c>
      <c r="T292" s="58">
        <v>301.89400000000001</v>
      </c>
      <c r="U292" s="114" t="s">
        <v>46</v>
      </c>
    </row>
    <row r="293" spans="1:21" x14ac:dyDescent="0.2">
      <c r="A293" s="58">
        <v>2810.81</v>
      </c>
      <c r="B293" s="58">
        <v>90</v>
      </c>
      <c r="C293" s="58">
        <v>300.399</v>
      </c>
      <c r="D293" s="58">
        <v>1113.95</v>
      </c>
      <c r="E293" s="58">
        <v>1029</v>
      </c>
      <c r="F293" s="58">
        <v>1436.85</v>
      </c>
      <c r="G293" s="58">
        <v>-1253.54</v>
      </c>
      <c r="H293" s="58">
        <v>13518763.32</v>
      </c>
      <c r="I293" s="58">
        <v>7185597.1200000001</v>
      </c>
      <c r="J293" s="58" t="s">
        <v>1789</v>
      </c>
      <c r="K293" s="58" t="s">
        <v>1790</v>
      </c>
      <c r="L293" s="58">
        <v>0</v>
      </c>
      <c r="M293">
        <v>0</v>
      </c>
      <c r="N293" s="58">
        <v>0</v>
      </c>
      <c r="O293" s="58">
        <v>0</v>
      </c>
      <c r="P293" s="58">
        <v>1901.38</v>
      </c>
      <c r="Q293" s="58">
        <v>100.67</v>
      </c>
      <c r="R293" s="58">
        <v>21.77</v>
      </c>
      <c r="S293" s="58">
        <v>8.91</v>
      </c>
      <c r="T293" s="58">
        <v>301.87200000000001</v>
      </c>
      <c r="U293" s="114" t="s">
        <v>46</v>
      </c>
    </row>
    <row r="294" spans="1:21" x14ac:dyDescent="0.2">
      <c r="A294" s="58">
        <v>2820.81</v>
      </c>
      <c r="B294" s="58">
        <v>90</v>
      </c>
      <c r="C294" s="58">
        <v>300.399</v>
      </c>
      <c r="D294" s="58">
        <v>1113.95</v>
      </c>
      <c r="E294" s="58">
        <v>1029</v>
      </c>
      <c r="F294" s="58">
        <v>1441.91</v>
      </c>
      <c r="G294" s="58">
        <v>-1262.17</v>
      </c>
      <c r="H294" s="58">
        <v>13518754.66</v>
      </c>
      <c r="I294" s="58">
        <v>7185602.1299999999</v>
      </c>
      <c r="J294" s="58" t="s">
        <v>1791</v>
      </c>
      <c r="K294" s="58" t="s">
        <v>1792</v>
      </c>
      <c r="L294" s="58">
        <v>0</v>
      </c>
      <c r="M294">
        <v>0</v>
      </c>
      <c r="N294" s="58">
        <v>0</v>
      </c>
      <c r="O294" s="58">
        <v>0</v>
      </c>
      <c r="P294" s="58">
        <v>1911.08</v>
      </c>
      <c r="Q294" s="58">
        <v>101.49</v>
      </c>
      <c r="R294" s="58">
        <v>21.78</v>
      </c>
      <c r="S294" s="58">
        <v>8.9600000000000009</v>
      </c>
      <c r="T294" s="58">
        <v>301.85000000000002</v>
      </c>
      <c r="U294" s="114" t="s">
        <v>46</v>
      </c>
    </row>
    <row r="295" spans="1:21" x14ac:dyDescent="0.2">
      <c r="A295" s="58">
        <v>2830.81</v>
      </c>
      <c r="B295" s="58">
        <v>90</v>
      </c>
      <c r="C295" s="58">
        <v>300.399</v>
      </c>
      <c r="D295" s="58">
        <v>1113.95</v>
      </c>
      <c r="E295" s="58">
        <v>1029</v>
      </c>
      <c r="F295" s="58">
        <v>1446.97</v>
      </c>
      <c r="G295" s="58">
        <v>-1270.79</v>
      </c>
      <c r="H295" s="58">
        <v>13518746</v>
      </c>
      <c r="I295" s="58">
        <v>7185607.1299999999</v>
      </c>
      <c r="J295" s="58" t="s">
        <v>1793</v>
      </c>
      <c r="K295" s="58" t="s">
        <v>1794</v>
      </c>
      <c r="L295" s="58">
        <v>0</v>
      </c>
      <c r="M295">
        <v>0</v>
      </c>
      <c r="N295" s="58">
        <v>0</v>
      </c>
      <c r="O295" s="58">
        <v>0</v>
      </c>
      <c r="P295" s="58">
        <v>1920.77</v>
      </c>
      <c r="Q295" s="58">
        <v>102.31</v>
      </c>
      <c r="R295" s="58">
        <v>21.79</v>
      </c>
      <c r="S295" s="58">
        <v>9.01</v>
      </c>
      <c r="T295" s="58">
        <v>301.82799999999997</v>
      </c>
      <c r="U295" s="114" t="s">
        <v>46</v>
      </c>
    </row>
    <row r="296" spans="1:21" x14ac:dyDescent="0.2">
      <c r="A296" s="58">
        <v>2840.81</v>
      </c>
      <c r="B296" s="58">
        <v>90</v>
      </c>
      <c r="C296" s="58">
        <v>300.399</v>
      </c>
      <c r="D296" s="58">
        <v>1113.95</v>
      </c>
      <c r="E296" s="58">
        <v>1029</v>
      </c>
      <c r="F296" s="58">
        <v>1452.03</v>
      </c>
      <c r="G296" s="58">
        <v>-1279.42</v>
      </c>
      <c r="H296" s="58">
        <v>13518737.34</v>
      </c>
      <c r="I296" s="58">
        <v>7185612.1299999999</v>
      </c>
      <c r="J296" s="58" t="s">
        <v>1795</v>
      </c>
      <c r="K296" s="58" t="s">
        <v>1796</v>
      </c>
      <c r="L296" s="58">
        <v>0</v>
      </c>
      <c r="M296">
        <v>0</v>
      </c>
      <c r="N296" s="58">
        <v>0</v>
      </c>
      <c r="O296" s="58">
        <v>0</v>
      </c>
      <c r="P296" s="58">
        <v>1930.47</v>
      </c>
      <c r="Q296" s="58">
        <v>103.13</v>
      </c>
      <c r="R296" s="58">
        <v>21.79</v>
      </c>
      <c r="S296" s="58">
        <v>9.06</v>
      </c>
      <c r="T296" s="58">
        <v>301.80700000000002</v>
      </c>
      <c r="U296" s="114" t="s">
        <v>46</v>
      </c>
    </row>
    <row r="297" spans="1:21" x14ac:dyDescent="0.2">
      <c r="A297" s="58">
        <v>2850.81</v>
      </c>
      <c r="B297" s="58">
        <v>90</v>
      </c>
      <c r="C297" s="58">
        <v>300.399</v>
      </c>
      <c r="D297" s="58">
        <v>1113.95</v>
      </c>
      <c r="E297" s="58">
        <v>1029</v>
      </c>
      <c r="F297" s="58">
        <v>1457.09</v>
      </c>
      <c r="G297" s="58">
        <v>-1288.04</v>
      </c>
      <c r="H297" s="58">
        <v>13518728.68</v>
      </c>
      <c r="I297" s="58">
        <v>7185617.1299999999</v>
      </c>
      <c r="J297" s="58" t="s">
        <v>1797</v>
      </c>
      <c r="K297" s="58" t="s">
        <v>1798</v>
      </c>
      <c r="L297" s="58">
        <v>0</v>
      </c>
      <c r="M297">
        <v>0</v>
      </c>
      <c r="N297" s="58">
        <v>0</v>
      </c>
      <c r="O297" s="58">
        <v>0</v>
      </c>
      <c r="P297" s="58">
        <v>1940.16</v>
      </c>
      <c r="Q297" s="58">
        <v>103.95</v>
      </c>
      <c r="R297" s="58">
        <v>21.8</v>
      </c>
      <c r="S297" s="58">
        <v>9.11</v>
      </c>
      <c r="T297" s="58">
        <v>301.78699999999998</v>
      </c>
      <c r="U297" s="114" t="s">
        <v>46</v>
      </c>
    </row>
    <row r="298" spans="1:21" x14ac:dyDescent="0.2">
      <c r="A298" s="58">
        <v>2860.81</v>
      </c>
      <c r="B298" s="58">
        <v>90</v>
      </c>
      <c r="C298" s="58">
        <v>300.399</v>
      </c>
      <c r="D298" s="58">
        <v>1113.95</v>
      </c>
      <c r="E298" s="58">
        <v>1029</v>
      </c>
      <c r="F298" s="58">
        <v>1462.15</v>
      </c>
      <c r="G298" s="58">
        <v>-1296.67</v>
      </c>
      <c r="H298" s="58">
        <v>13518720.02</v>
      </c>
      <c r="I298" s="58">
        <v>7185622.1399999997</v>
      </c>
      <c r="J298" s="58" t="s">
        <v>1799</v>
      </c>
      <c r="K298" s="58" t="s">
        <v>1800</v>
      </c>
      <c r="L298" s="58">
        <v>0</v>
      </c>
      <c r="M298">
        <v>0</v>
      </c>
      <c r="N298" s="58">
        <v>0</v>
      </c>
      <c r="O298" s="58">
        <v>0</v>
      </c>
      <c r="P298" s="58">
        <v>1949.86</v>
      </c>
      <c r="Q298" s="58">
        <v>104.77</v>
      </c>
      <c r="R298" s="58">
        <v>21.8</v>
      </c>
      <c r="S298" s="58">
        <v>9.17</v>
      </c>
      <c r="T298" s="58">
        <v>301.767</v>
      </c>
      <c r="U298" s="114" t="s">
        <v>46</v>
      </c>
    </row>
    <row r="299" spans="1:21" x14ac:dyDescent="0.2">
      <c r="A299" s="58">
        <v>2870.81</v>
      </c>
      <c r="B299" s="58">
        <v>90</v>
      </c>
      <c r="C299" s="58">
        <v>300.399</v>
      </c>
      <c r="D299" s="58">
        <v>1113.95</v>
      </c>
      <c r="E299" s="58">
        <v>1029</v>
      </c>
      <c r="F299" s="58">
        <v>1467.21</v>
      </c>
      <c r="G299" s="58">
        <v>-1305.29</v>
      </c>
      <c r="H299" s="58">
        <v>13518711.359999999</v>
      </c>
      <c r="I299" s="58">
        <v>7185627.1399999997</v>
      </c>
      <c r="J299" s="58" t="s">
        <v>1801</v>
      </c>
      <c r="K299" s="58" t="s">
        <v>1802</v>
      </c>
      <c r="L299" s="58">
        <v>0</v>
      </c>
      <c r="M299">
        <v>0</v>
      </c>
      <c r="N299" s="58">
        <v>0</v>
      </c>
      <c r="O299" s="58">
        <v>0</v>
      </c>
      <c r="P299" s="58">
        <v>1959.56</v>
      </c>
      <c r="Q299" s="58">
        <v>105.59</v>
      </c>
      <c r="R299" s="58">
        <v>21.81</v>
      </c>
      <c r="S299" s="58">
        <v>9.2200000000000006</v>
      </c>
      <c r="T299" s="58">
        <v>301.74700000000001</v>
      </c>
      <c r="U299" s="114" t="s">
        <v>46</v>
      </c>
    </row>
    <row r="300" spans="1:21" x14ac:dyDescent="0.2">
      <c r="A300" s="58">
        <v>2880.81</v>
      </c>
      <c r="B300" s="58">
        <v>90</v>
      </c>
      <c r="C300" s="58">
        <v>300.399</v>
      </c>
      <c r="D300" s="58">
        <v>1113.95</v>
      </c>
      <c r="E300" s="58">
        <v>1029</v>
      </c>
      <c r="F300" s="58">
        <v>1472.27</v>
      </c>
      <c r="G300" s="58">
        <v>-1313.92</v>
      </c>
      <c r="H300" s="58">
        <v>13518702.710000001</v>
      </c>
      <c r="I300" s="58">
        <v>7185632.1399999997</v>
      </c>
      <c r="J300" s="58" t="s">
        <v>1803</v>
      </c>
      <c r="K300" s="58" t="s">
        <v>1804</v>
      </c>
      <c r="L300" s="58">
        <v>0</v>
      </c>
      <c r="M300">
        <v>0</v>
      </c>
      <c r="N300" s="58">
        <v>0</v>
      </c>
      <c r="O300" s="58">
        <v>0</v>
      </c>
      <c r="P300" s="58">
        <v>1969.25</v>
      </c>
      <c r="Q300" s="58">
        <v>106.41</v>
      </c>
      <c r="R300" s="58">
        <v>21.81</v>
      </c>
      <c r="S300" s="58">
        <v>9.27</v>
      </c>
      <c r="T300" s="58">
        <v>301.72800000000001</v>
      </c>
      <c r="U300" s="114" t="s">
        <v>46</v>
      </c>
    </row>
    <row r="301" spans="1:21" x14ac:dyDescent="0.2">
      <c r="A301" s="58">
        <v>2890.81</v>
      </c>
      <c r="B301" s="58">
        <v>90</v>
      </c>
      <c r="C301" s="58">
        <v>300.399</v>
      </c>
      <c r="D301" s="58">
        <v>1113.95</v>
      </c>
      <c r="E301" s="58">
        <v>1029</v>
      </c>
      <c r="F301" s="58">
        <v>1477.33</v>
      </c>
      <c r="G301" s="58">
        <v>-1322.55</v>
      </c>
      <c r="H301" s="58">
        <v>13518694.050000001</v>
      </c>
      <c r="I301" s="58">
        <v>7185637.1500000004</v>
      </c>
      <c r="J301" s="58" t="s">
        <v>1805</v>
      </c>
      <c r="K301" s="58" t="s">
        <v>1806</v>
      </c>
      <c r="L301" s="58">
        <v>0</v>
      </c>
      <c r="M301">
        <v>0</v>
      </c>
      <c r="N301" s="58">
        <v>0</v>
      </c>
      <c r="O301" s="58">
        <v>0</v>
      </c>
      <c r="P301" s="58">
        <v>1978.95</v>
      </c>
      <c r="Q301" s="58">
        <v>107.23</v>
      </c>
      <c r="R301" s="58">
        <v>21.82</v>
      </c>
      <c r="S301" s="58">
        <v>9.32</v>
      </c>
      <c r="T301" s="58">
        <v>301.709</v>
      </c>
      <c r="U301" s="114" t="s">
        <v>46</v>
      </c>
    </row>
    <row r="302" spans="1:21" x14ac:dyDescent="0.2">
      <c r="A302" s="58">
        <v>2900.81</v>
      </c>
      <c r="B302" s="58">
        <v>90</v>
      </c>
      <c r="C302" s="58">
        <v>300.399</v>
      </c>
      <c r="D302" s="58">
        <v>1113.95</v>
      </c>
      <c r="E302" s="58">
        <v>1029</v>
      </c>
      <c r="F302" s="58">
        <v>1482.39</v>
      </c>
      <c r="G302" s="58">
        <v>-1331.17</v>
      </c>
      <c r="H302" s="58">
        <v>13518685.390000001</v>
      </c>
      <c r="I302" s="58">
        <v>7185642.1500000004</v>
      </c>
      <c r="J302" s="58" t="s">
        <v>1807</v>
      </c>
      <c r="K302" s="58" t="s">
        <v>1808</v>
      </c>
      <c r="L302" s="58">
        <v>0</v>
      </c>
      <c r="M302">
        <v>0</v>
      </c>
      <c r="N302" s="58">
        <v>0</v>
      </c>
      <c r="O302" s="58">
        <v>0</v>
      </c>
      <c r="P302" s="58">
        <v>1988.64</v>
      </c>
      <c r="Q302" s="58">
        <v>108.05</v>
      </c>
      <c r="R302" s="58">
        <v>21.82</v>
      </c>
      <c r="S302" s="58">
        <v>9.3800000000000008</v>
      </c>
      <c r="T302" s="58">
        <v>301.69099999999997</v>
      </c>
      <c r="U302" s="114" t="s">
        <v>46</v>
      </c>
    </row>
    <row r="303" spans="1:21" x14ac:dyDescent="0.2">
      <c r="A303" s="58">
        <v>2910.81</v>
      </c>
      <c r="B303" s="58">
        <v>90</v>
      </c>
      <c r="C303" s="58">
        <v>300.399</v>
      </c>
      <c r="D303" s="58">
        <v>1113.95</v>
      </c>
      <c r="E303" s="58">
        <v>1029</v>
      </c>
      <c r="F303" s="58">
        <v>1487.45</v>
      </c>
      <c r="G303" s="58">
        <v>-1339.8</v>
      </c>
      <c r="H303" s="58">
        <v>13518676.73</v>
      </c>
      <c r="I303" s="58">
        <v>7185647.1500000004</v>
      </c>
      <c r="J303" s="58" t="s">
        <v>1809</v>
      </c>
      <c r="K303" s="58" t="s">
        <v>1810</v>
      </c>
      <c r="L303" s="58">
        <v>0</v>
      </c>
      <c r="M303">
        <v>0</v>
      </c>
      <c r="N303" s="58">
        <v>0</v>
      </c>
      <c r="O303" s="58">
        <v>0</v>
      </c>
      <c r="P303" s="58">
        <v>1998.34</v>
      </c>
      <c r="Q303" s="58">
        <v>108.88</v>
      </c>
      <c r="R303" s="58">
        <v>21.83</v>
      </c>
      <c r="S303" s="58">
        <v>9.43</v>
      </c>
      <c r="T303" s="58">
        <v>301.673</v>
      </c>
      <c r="U303" s="114" t="s">
        <v>46</v>
      </c>
    </row>
    <row r="304" spans="1:21" x14ac:dyDescent="0.2">
      <c r="A304" s="58">
        <v>2920.81</v>
      </c>
      <c r="B304" s="58">
        <v>90</v>
      </c>
      <c r="C304" s="58">
        <v>300.399</v>
      </c>
      <c r="D304" s="58">
        <v>1113.95</v>
      </c>
      <c r="E304" s="58">
        <v>1029</v>
      </c>
      <c r="F304" s="58">
        <v>1492.51</v>
      </c>
      <c r="G304" s="58">
        <v>-1348.42</v>
      </c>
      <c r="H304" s="58">
        <v>13518668.07</v>
      </c>
      <c r="I304" s="58">
        <v>7185652.1500000004</v>
      </c>
      <c r="J304" s="58" t="s">
        <v>1811</v>
      </c>
      <c r="K304" s="58" t="s">
        <v>1812</v>
      </c>
      <c r="L304" s="58">
        <v>0</v>
      </c>
      <c r="M304">
        <v>0</v>
      </c>
      <c r="N304" s="58">
        <v>0</v>
      </c>
      <c r="O304" s="58">
        <v>0</v>
      </c>
      <c r="P304" s="58">
        <v>2008.03</v>
      </c>
      <c r="Q304" s="58">
        <v>109.7</v>
      </c>
      <c r="R304" s="58">
        <v>21.84</v>
      </c>
      <c r="S304" s="58">
        <v>9.48</v>
      </c>
      <c r="T304" s="58">
        <v>301.65600000000001</v>
      </c>
      <c r="U304" s="114" t="s">
        <v>46</v>
      </c>
    </row>
    <row r="305" spans="1:21" x14ac:dyDescent="0.2">
      <c r="A305" s="58">
        <v>2930.81</v>
      </c>
      <c r="B305" s="58">
        <v>90</v>
      </c>
      <c r="C305" s="58">
        <v>300.399</v>
      </c>
      <c r="D305" s="58">
        <v>1113.95</v>
      </c>
      <c r="E305" s="58">
        <v>1029</v>
      </c>
      <c r="F305" s="58">
        <v>1497.57</v>
      </c>
      <c r="G305" s="58">
        <v>-1357.05</v>
      </c>
      <c r="H305" s="58">
        <v>13518659.41</v>
      </c>
      <c r="I305" s="58">
        <v>7185657.1600000001</v>
      </c>
      <c r="J305" s="58" t="s">
        <v>1813</v>
      </c>
      <c r="K305" s="58" t="s">
        <v>1814</v>
      </c>
      <c r="L305" s="58">
        <v>0</v>
      </c>
      <c r="M305">
        <v>0</v>
      </c>
      <c r="N305" s="58">
        <v>0</v>
      </c>
      <c r="O305" s="58">
        <v>0</v>
      </c>
      <c r="P305" s="58">
        <v>2017.73</v>
      </c>
      <c r="Q305" s="58">
        <v>110.52</v>
      </c>
      <c r="R305" s="58">
        <v>21.84</v>
      </c>
      <c r="S305" s="58">
        <v>9.5399999999999991</v>
      </c>
      <c r="T305" s="58">
        <v>301.63900000000001</v>
      </c>
      <c r="U305" s="114" t="s">
        <v>46</v>
      </c>
    </row>
    <row r="306" spans="1:21" x14ac:dyDescent="0.2">
      <c r="A306" s="58">
        <v>2940.81</v>
      </c>
      <c r="B306" s="58">
        <v>90</v>
      </c>
      <c r="C306" s="58">
        <v>300.399</v>
      </c>
      <c r="D306" s="58">
        <v>1113.95</v>
      </c>
      <c r="E306" s="58">
        <v>1029</v>
      </c>
      <c r="F306" s="58">
        <v>1502.63</v>
      </c>
      <c r="G306" s="58">
        <v>-1365.67</v>
      </c>
      <c r="H306" s="58">
        <v>13518650.75</v>
      </c>
      <c r="I306" s="58">
        <v>7185662.1600000001</v>
      </c>
      <c r="J306" s="58" t="s">
        <v>1815</v>
      </c>
      <c r="K306" s="58" t="s">
        <v>1816</v>
      </c>
      <c r="L306" s="58">
        <v>0</v>
      </c>
      <c r="M306">
        <v>0</v>
      </c>
      <c r="N306" s="58">
        <v>0</v>
      </c>
      <c r="O306" s="58">
        <v>0</v>
      </c>
      <c r="P306" s="58">
        <v>2027.42</v>
      </c>
      <c r="Q306" s="58">
        <v>111.34</v>
      </c>
      <c r="R306" s="58">
        <v>21.85</v>
      </c>
      <c r="S306" s="58">
        <v>9.59</v>
      </c>
      <c r="T306" s="58">
        <v>301.62200000000001</v>
      </c>
      <c r="U306" s="114" t="s">
        <v>46</v>
      </c>
    </row>
    <row r="307" spans="1:21" x14ac:dyDescent="0.2">
      <c r="A307" s="58">
        <v>2950.81</v>
      </c>
      <c r="B307" s="58">
        <v>90</v>
      </c>
      <c r="C307" s="58">
        <v>300.399</v>
      </c>
      <c r="D307" s="58">
        <v>1113.95</v>
      </c>
      <c r="E307" s="58">
        <v>1029</v>
      </c>
      <c r="F307" s="58">
        <v>1507.69</v>
      </c>
      <c r="G307" s="58">
        <v>-1374.3</v>
      </c>
      <c r="H307" s="58">
        <v>13518642.1</v>
      </c>
      <c r="I307" s="58">
        <v>7185667.1600000001</v>
      </c>
      <c r="J307" s="58" t="s">
        <v>1817</v>
      </c>
      <c r="K307" s="58" t="s">
        <v>1818</v>
      </c>
      <c r="L307" s="58">
        <v>0</v>
      </c>
      <c r="M307">
        <v>0</v>
      </c>
      <c r="N307" s="58">
        <v>0</v>
      </c>
      <c r="O307" s="58">
        <v>0</v>
      </c>
      <c r="P307" s="58">
        <v>2037.12</v>
      </c>
      <c r="Q307" s="58">
        <v>112.17</v>
      </c>
      <c r="R307" s="58">
        <v>21.85</v>
      </c>
      <c r="S307" s="58">
        <v>9.64</v>
      </c>
      <c r="T307" s="58">
        <v>301.60599999999999</v>
      </c>
      <c r="U307" s="114" t="s">
        <v>46</v>
      </c>
    </row>
    <row r="308" spans="1:21" x14ac:dyDescent="0.2">
      <c r="A308" s="58">
        <v>2960.81</v>
      </c>
      <c r="B308" s="58">
        <v>90</v>
      </c>
      <c r="C308" s="58">
        <v>300.399</v>
      </c>
      <c r="D308" s="58">
        <v>1113.95</v>
      </c>
      <c r="E308" s="58">
        <v>1029</v>
      </c>
      <c r="F308" s="58">
        <v>1512.75</v>
      </c>
      <c r="G308" s="58">
        <v>-1382.92</v>
      </c>
      <c r="H308" s="58">
        <v>13518633.439999999</v>
      </c>
      <c r="I308" s="58">
        <v>7185672.1699999999</v>
      </c>
      <c r="J308" s="58" t="s">
        <v>1819</v>
      </c>
      <c r="K308" s="58" t="s">
        <v>1820</v>
      </c>
      <c r="L308" s="58">
        <v>0</v>
      </c>
      <c r="M308">
        <v>0</v>
      </c>
      <c r="N308" s="58">
        <v>0</v>
      </c>
      <c r="O308" s="58">
        <v>0</v>
      </c>
      <c r="P308" s="58">
        <v>2046.81</v>
      </c>
      <c r="Q308" s="58">
        <v>112.99</v>
      </c>
      <c r="R308" s="58">
        <v>21.86</v>
      </c>
      <c r="S308" s="58">
        <v>9.6999999999999993</v>
      </c>
      <c r="T308" s="58">
        <v>301.58999999999997</v>
      </c>
      <c r="U308" s="114" t="s">
        <v>46</v>
      </c>
    </row>
    <row r="309" spans="1:21" x14ac:dyDescent="0.2">
      <c r="A309" s="58">
        <v>2970.81</v>
      </c>
      <c r="B309" s="58">
        <v>90</v>
      </c>
      <c r="C309" s="58">
        <v>300.399</v>
      </c>
      <c r="D309" s="58">
        <v>1113.95</v>
      </c>
      <c r="E309" s="58">
        <v>1029</v>
      </c>
      <c r="F309" s="58">
        <v>1517.81</v>
      </c>
      <c r="G309" s="58">
        <v>-1391.55</v>
      </c>
      <c r="H309" s="58">
        <v>13518624.779999999</v>
      </c>
      <c r="I309" s="58">
        <v>7185677.1699999999</v>
      </c>
      <c r="J309" s="58" t="s">
        <v>1821</v>
      </c>
      <c r="K309" s="58" t="s">
        <v>1822</v>
      </c>
      <c r="L309" s="58">
        <v>0</v>
      </c>
      <c r="M309">
        <v>0</v>
      </c>
      <c r="N309" s="58">
        <v>0</v>
      </c>
      <c r="O309" s="58">
        <v>0</v>
      </c>
      <c r="P309" s="58">
        <v>2056.5100000000002</v>
      </c>
      <c r="Q309" s="58">
        <v>113.82</v>
      </c>
      <c r="R309" s="58">
        <v>21.86</v>
      </c>
      <c r="S309" s="58">
        <v>9.75</v>
      </c>
      <c r="T309" s="58">
        <v>301.57400000000001</v>
      </c>
      <c r="U309" s="114" t="s">
        <v>46</v>
      </c>
    </row>
    <row r="310" spans="1:21" x14ac:dyDescent="0.2">
      <c r="A310" s="58">
        <v>2980.81</v>
      </c>
      <c r="B310" s="58">
        <v>90</v>
      </c>
      <c r="C310" s="58">
        <v>300.399</v>
      </c>
      <c r="D310" s="58">
        <v>1113.95</v>
      </c>
      <c r="E310" s="58">
        <v>1029</v>
      </c>
      <c r="F310" s="58">
        <v>1522.87</v>
      </c>
      <c r="G310" s="58">
        <v>-1400.17</v>
      </c>
      <c r="H310" s="58">
        <v>13518616.119999999</v>
      </c>
      <c r="I310" s="58">
        <v>7185682.1699999999</v>
      </c>
      <c r="J310" s="58" t="s">
        <v>1823</v>
      </c>
      <c r="K310" s="58" t="s">
        <v>1824</v>
      </c>
      <c r="L310" s="58">
        <v>0</v>
      </c>
      <c r="M310">
        <v>0</v>
      </c>
      <c r="N310" s="58">
        <v>0</v>
      </c>
      <c r="O310" s="58">
        <v>0</v>
      </c>
      <c r="P310" s="58">
        <v>2066.21</v>
      </c>
      <c r="Q310" s="58">
        <v>114.64</v>
      </c>
      <c r="R310" s="58">
        <v>21.87</v>
      </c>
      <c r="S310" s="58">
        <v>9.8000000000000007</v>
      </c>
      <c r="T310" s="58">
        <v>301.55900000000003</v>
      </c>
      <c r="U310" s="114" t="s">
        <v>46</v>
      </c>
    </row>
    <row r="311" spans="1:21" x14ac:dyDescent="0.2">
      <c r="A311" s="58">
        <v>2990.81</v>
      </c>
      <c r="B311" s="58">
        <v>90</v>
      </c>
      <c r="C311" s="58">
        <v>300.399</v>
      </c>
      <c r="D311" s="58">
        <v>1113.95</v>
      </c>
      <c r="E311" s="58">
        <v>1029</v>
      </c>
      <c r="F311" s="58">
        <v>1527.94</v>
      </c>
      <c r="G311" s="58">
        <v>-1408.8</v>
      </c>
      <c r="H311" s="58">
        <v>13518607.460000001</v>
      </c>
      <c r="I311" s="58">
        <v>7185687.1699999999</v>
      </c>
      <c r="J311" s="58" t="s">
        <v>1825</v>
      </c>
      <c r="K311" s="58" t="s">
        <v>1826</v>
      </c>
      <c r="L311" s="58">
        <v>0</v>
      </c>
      <c r="M311">
        <v>0</v>
      </c>
      <c r="N311" s="58">
        <v>0</v>
      </c>
      <c r="O311" s="58">
        <v>0</v>
      </c>
      <c r="P311" s="58">
        <v>2075.9</v>
      </c>
      <c r="Q311" s="58">
        <v>115.47</v>
      </c>
      <c r="R311" s="58">
        <v>21.87</v>
      </c>
      <c r="S311" s="58">
        <v>9.86</v>
      </c>
      <c r="T311" s="58">
        <v>301.54399999999998</v>
      </c>
      <c r="U311" s="114" t="s">
        <v>46</v>
      </c>
    </row>
    <row r="312" spans="1:21" x14ac:dyDescent="0.2">
      <c r="A312" s="58">
        <v>3000.81</v>
      </c>
      <c r="B312" s="58">
        <v>90</v>
      </c>
      <c r="C312" s="58">
        <v>300.399</v>
      </c>
      <c r="D312" s="58">
        <v>1113.95</v>
      </c>
      <c r="E312" s="58">
        <v>1029</v>
      </c>
      <c r="F312" s="58">
        <v>1533</v>
      </c>
      <c r="G312" s="58">
        <v>-1417.42</v>
      </c>
      <c r="H312" s="58">
        <v>13518598.800000001</v>
      </c>
      <c r="I312" s="58">
        <v>7185692.1799999997</v>
      </c>
      <c r="J312" s="58" t="s">
        <v>1827</v>
      </c>
      <c r="K312" s="58" t="s">
        <v>1828</v>
      </c>
      <c r="L312" s="58">
        <v>0</v>
      </c>
      <c r="M312">
        <v>0</v>
      </c>
      <c r="N312" s="58">
        <v>0</v>
      </c>
      <c r="O312" s="58">
        <v>0</v>
      </c>
      <c r="P312" s="58">
        <v>2085.6</v>
      </c>
      <c r="Q312" s="58">
        <v>116.29</v>
      </c>
      <c r="R312" s="58">
        <v>21.88</v>
      </c>
      <c r="S312" s="58">
        <v>9.91</v>
      </c>
      <c r="T312" s="58">
        <v>301.529</v>
      </c>
      <c r="U312" s="114" t="s">
        <v>46</v>
      </c>
    </row>
    <row r="313" spans="1:21" x14ac:dyDescent="0.2">
      <c r="A313" s="58">
        <v>3010.81</v>
      </c>
      <c r="B313" s="58">
        <v>90</v>
      </c>
      <c r="C313" s="58">
        <v>300.399</v>
      </c>
      <c r="D313" s="58">
        <v>1113.95</v>
      </c>
      <c r="E313" s="58">
        <v>1029</v>
      </c>
      <c r="F313" s="58">
        <v>1538.06</v>
      </c>
      <c r="G313" s="58">
        <v>-1426.05</v>
      </c>
      <c r="H313" s="58">
        <v>13518590.140000001</v>
      </c>
      <c r="I313" s="58">
        <v>7185697.1799999997</v>
      </c>
      <c r="J313" s="58" t="s">
        <v>1829</v>
      </c>
      <c r="K313" s="58" t="s">
        <v>1830</v>
      </c>
      <c r="L313" s="58">
        <v>0</v>
      </c>
      <c r="M313">
        <v>0</v>
      </c>
      <c r="N313" s="58">
        <v>0</v>
      </c>
      <c r="O313" s="58">
        <v>0</v>
      </c>
      <c r="P313" s="58">
        <v>2095.29</v>
      </c>
      <c r="Q313" s="58">
        <v>117.12</v>
      </c>
      <c r="R313" s="58">
        <v>21.88</v>
      </c>
      <c r="S313" s="58">
        <v>9.9700000000000006</v>
      </c>
      <c r="T313" s="58">
        <v>301.51499999999999</v>
      </c>
      <c r="U313" s="114" t="s">
        <v>46</v>
      </c>
    </row>
    <row r="314" spans="1:21" x14ac:dyDescent="0.2">
      <c r="A314" s="58">
        <v>3020.81</v>
      </c>
      <c r="B314" s="58">
        <v>90</v>
      </c>
      <c r="C314" s="58">
        <v>300.399</v>
      </c>
      <c r="D314" s="58">
        <v>1113.95</v>
      </c>
      <c r="E314" s="58">
        <v>1029</v>
      </c>
      <c r="F314" s="58">
        <v>1543.12</v>
      </c>
      <c r="G314" s="58">
        <v>-1434.67</v>
      </c>
      <c r="H314" s="58">
        <v>13518581.48</v>
      </c>
      <c r="I314" s="58">
        <v>7185702.1799999997</v>
      </c>
      <c r="J314" s="58" t="s">
        <v>1831</v>
      </c>
      <c r="K314" s="58" t="s">
        <v>1832</v>
      </c>
      <c r="L314" s="58">
        <v>0</v>
      </c>
      <c r="M314">
        <v>0</v>
      </c>
      <c r="N314" s="58">
        <v>0</v>
      </c>
      <c r="O314" s="58">
        <v>0</v>
      </c>
      <c r="P314" s="58">
        <v>2104.9899999999998</v>
      </c>
      <c r="Q314" s="58">
        <v>117.94</v>
      </c>
      <c r="R314" s="58">
        <v>21.89</v>
      </c>
      <c r="S314" s="58">
        <v>10.02</v>
      </c>
      <c r="T314" s="58">
        <v>301.50099999999998</v>
      </c>
      <c r="U314" s="114" t="s">
        <v>46</v>
      </c>
    </row>
    <row r="315" spans="1:21" x14ac:dyDescent="0.2">
      <c r="A315" s="58">
        <v>3030.81</v>
      </c>
      <c r="B315" s="58">
        <v>90</v>
      </c>
      <c r="C315" s="58">
        <v>300.399</v>
      </c>
      <c r="D315" s="58">
        <v>1113.95</v>
      </c>
      <c r="E315" s="58">
        <v>1029</v>
      </c>
      <c r="F315" s="58">
        <v>1548.18</v>
      </c>
      <c r="G315" s="58">
        <v>-1443.3</v>
      </c>
      <c r="H315" s="58">
        <v>13518572.83</v>
      </c>
      <c r="I315" s="58">
        <v>7185707.1900000004</v>
      </c>
      <c r="J315" s="58" t="s">
        <v>1833</v>
      </c>
      <c r="K315" s="58" t="s">
        <v>1834</v>
      </c>
      <c r="L315" s="58">
        <v>0</v>
      </c>
      <c r="M315">
        <v>0</v>
      </c>
      <c r="N315" s="58">
        <v>0</v>
      </c>
      <c r="O315" s="58">
        <v>0</v>
      </c>
      <c r="P315" s="58">
        <v>2114.6799999999998</v>
      </c>
      <c r="Q315" s="58">
        <v>118.77</v>
      </c>
      <c r="R315" s="58">
        <v>21.89</v>
      </c>
      <c r="S315" s="58">
        <v>10.07</v>
      </c>
      <c r="T315" s="58">
        <v>301.48700000000002</v>
      </c>
      <c r="U315" s="114" t="s">
        <v>46</v>
      </c>
    </row>
    <row r="316" spans="1:21" x14ac:dyDescent="0.2">
      <c r="A316" s="58">
        <v>3040.81</v>
      </c>
      <c r="B316" s="58">
        <v>90</v>
      </c>
      <c r="C316" s="58">
        <v>300.399</v>
      </c>
      <c r="D316" s="58">
        <v>1113.95</v>
      </c>
      <c r="E316" s="58">
        <v>1029</v>
      </c>
      <c r="F316" s="58">
        <v>1553.24</v>
      </c>
      <c r="G316" s="58">
        <v>-1451.92</v>
      </c>
      <c r="H316" s="58">
        <v>13518564.17</v>
      </c>
      <c r="I316" s="58">
        <v>7185712.1900000004</v>
      </c>
      <c r="J316" s="58" t="s">
        <v>1835</v>
      </c>
      <c r="K316" s="58" t="s">
        <v>1836</v>
      </c>
      <c r="L316" s="58">
        <v>0</v>
      </c>
      <c r="M316">
        <v>0</v>
      </c>
      <c r="N316" s="58">
        <v>0</v>
      </c>
      <c r="O316" s="58">
        <v>0</v>
      </c>
      <c r="P316" s="58">
        <v>2124.38</v>
      </c>
      <c r="Q316" s="58">
        <v>119.59</v>
      </c>
      <c r="R316" s="58">
        <v>21.9</v>
      </c>
      <c r="S316" s="58">
        <v>10.130000000000001</v>
      </c>
      <c r="T316" s="58">
        <v>301.47300000000001</v>
      </c>
      <c r="U316" s="114" t="s">
        <v>46</v>
      </c>
    </row>
    <row r="317" spans="1:21" x14ac:dyDescent="0.2">
      <c r="A317" s="58">
        <v>3050.81</v>
      </c>
      <c r="B317" s="58">
        <v>90</v>
      </c>
      <c r="C317" s="58">
        <v>300.399</v>
      </c>
      <c r="D317" s="58">
        <v>1113.95</v>
      </c>
      <c r="E317" s="58">
        <v>1029</v>
      </c>
      <c r="F317" s="58">
        <v>1558.3</v>
      </c>
      <c r="G317" s="58">
        <v>-1460.55</v>
      </c>
      <c r="H317" s="58">
        <v>13518555.51</v>
      </c>
      <c r="I317" s="58">
        <v>7185717.1900000004</v>
      </c>
      <c r="J317" s="58" t="s">
        <v>1837</v>
      </c>
      <c r="K317" s="58" t="s">
        <v>1838</v>
      </c>
      <c r="L317" s="58">
        <v>0</v>
      </c>
      <c r="M317">
        <v>0</v>
      </c>
      <c r="N317" s="58">
        <v>0</v>
      </c>
      <c r="O317" s="58">
        <v>0</v>
      </c>
      <c r="P317" s="58">
        <v>2134.0700000000002</v>
      </c>
      <c r="Q317" s="58">
        <v>120.42</v>
      </c>
      <c r="R317" s="58">
        <v>21.9</v>
      </c>
      <c r="S317" s="58">
        <v>10.18</v>
      </c>
      <c r="T317" s="58">
        <v>301.45999999999998</v>
      </c>
      <c r="U317" s="114" t="s">
        <v>46</v>
      </c>
    </row>
    <row r="318" spans="1:21" x14ac:dyDescent="0.2">
      <c r="A318" s="58">
        <v>3060.81</v>
      </c>
      <c r="B318" s="58">
        <v>90</v>
      </c>
      <c r="C318" s="58">
        <v>300.399</v>
      </c>
      <c r="D318" s="58">
        <v>1113.95</v>
      </c>
      <c r="E318" s="58">
        <v>1029</v>
      </c>
      <c r="F318" s="58">
        <v>1563.36</v>
      </c>
      <c r="G318" s="58">
        <v>-1469.17</v>
      </c>
      <c r="H318" s="58">
        <v>13518546.85</v>
      </c>
      <c r="I318" s="58">
        <v>7185722.1900000004</v>
      </c>
      <c r="J318" s="58" t="s">
        <v>1839</v>
      </c>
      <c r="K318" s="58" t="s">
        <v>1840</v>
      </c>
      <c r="L318" s="58">
        <v>0</v>
      </c>
      <c r="M318">
        <v>0</v>
      </c>
      <c r="N318" s="58">
        <v>0</v>
      </c>
      <c r="O318" s="58">
        <v>0</v>
      </c>
      <c r="P318" s="58">
        <v>2143.77</v>
      </c>
      <c r="Q318" s="58">
        <v>121.25</v>
      </c>
      <c r="R318" s="58">
        <v>21.91</v>
      </c>
      <c r="S318" s="58">
        <v>10.24</v>
      </c>
      <c r="T318" s="58">
        <v>301.447</v>
      </c>
      <c r="U318" s="114" t="s">
        <v>46</v>
      </c>
    </row>
    <row r="319" spans="1:21" x14ac:dyDescent="0.2">
      <c r="A319" s="58">
        <v>3070.81</v>
      </c>
      <c r="B319" s="58">
        <v>90</v>
      </c>
      <c r="C319" s="58">
        <v>300.399</v>
      </c>
      <c r="D319" s="58">
        <v>1113.95</v>
      </c>
      <c r="E319" s="58">
        <v>1029</v>
      </c>
      <c r="F319" s="58">
        <v>1568.42</v>
      </c>
      <c r="G319" s="58">
        <v>-1477.8</v>
      </c>
      <c r="H319" s="58">
        <v>13518538.189999999</v>
      </c>
      <c r="I319" s="58">
        <v>7185727.2000000002</v>
      </c>
      <c r="J319" s="58" t="s">
        <v>1841</v>
      </c>
      <c r="K319" s="58" t="s">
        <v>1842</v>
      </c>
      <c r="L319" s="58">
        <v>0</v>
      </c>
      <c r="M319">
        <v>0</v>
      </c>
      <c r="N319" s="58">
        <v>0</v>
      </c>
      <c r="O319" s="58">
        <v>0</v>
      </c>
      <c r="P319" s="58">
        <v>2153.4699999999998</v>
      </c>
      <c r="Q319" s="58">
        <v>122.07</v>
      </c>
      <c r="R319" s="58">
        <v>21.91</v>
      </c>
      <c r="S319" s="58">
        <v>10.29</v>
      </c>
      <c r="T319" s="58">
        <v>301.43400000000003</v>
      </c>
      <c r="U319" s="114" t="s">
        <v>46</v>
      </c>
    </row>
    <row r="320" spans="1:21" x14ac:dyDescent="0.2">
      <c r="A320" s="58">
        <v>3080.81</v>
      </c>
      <c r="B320" s="58">
        <v>90</v>
      </c>
      <c r="C320" s="58">
        <v>300.399</v>
      </c>
      <c r="D320" s="58">
        <v>1113.95</v>
      </c>
      <c r="E320" s="58">
        <v>1029</v>
      </c>
      <c r="F320" s="58">
        <v>1573.48</v>
      </c>
      <c r="G320" s="58">
        <v>-1486.42</v>
      </c>
      <c r="H320" s="58">
        <v>13518529.529999999</v>
      </c>
      <c r="I320" s="58">
        <v>7185732.2000000002</v>
      </c>
      <c r="J320" s="58" t="s">
        <v>1843</v>
      </c>
      <c r="K320" s="58" t="s">
        <v>1844</v>
      </c>
      <c r="L320" s="58">
        <v>0</v>
      </c>
      <c r="M320">
        <v>0</v>
      </c>
      <c r="N320" s="58">
        <v>0</v>
      </c>
      <c r="O320" s="58">
        <v>0</v>
      </c>
      <c r="P320" s="58">
        <v>2163.16</v>
      </c>
      <c r="Q320" s="58">
        <v>122.9</v>
      </c>
      <c r="R320" s="58">
        <v>21.92</v>
      </c>
      <c r="S320" s="58">
        <v>10.35</v>
      </c>
      <c r="T320" s="58">
        <v>301.42200000000003</v>
      </c>
      <c r="U320" s="114" t="s">
        <v>46</v>
      </c>
    </row>
    <row r="321" spans="1:21" x14ac:dyDescent="0.2">
      <c r="A321" s="58">
        <v>3090.81</v>
      </c>
      <c r="B321" s="58">
        <v>90</v>
      </c>
      <c r="C321" s="58">
        <v>300.399</v>
      </c>
      <c r="D321" s="58">
        <v>1113.95</v>
      </c>
      <c r="E321" s="58">
        <v>1029</v>
      </c>
      <c r="F321" s="58">
        <v>1578.54</v>
      </c>
      <c r="G321" s="58">
        <v>-1495.05</v>
      </c>
      <c r="H321" s="58">
        <v>13518520.869999999</v>
      </c>
      <c r="I321" s="58">
        <v>7185737.2000000002</v>
      </c>
      <c r="J321" s="58" t="s">
        <v>1845</v>
      </c>
      <c r="K321" s="58" t="s">
        <v>1846</v>
      </c>
      <c r="L321" s="58">
        <v>0</v>
      </c>
      <c r="M321">
        <v>0</v>
      </c>
      <c r="N321" s="58">
        <v>0</v>
      </c>
      <c r="O321" s="58">
        <v>0</v>
      </c>
      <c r="P321" s="58">
        <v>2172.86</v>
      </c>
      <c r="Q321" s="58">
        <v>123.73</v>
      </c>
      <c r="R321" s="58">
        <v>21.92</v>
      </c>
      <c r="S321" s="58">
        <v>10.4</v>
      </c>
      <c r="T321" s="58">
        <v>301.41000000000003</v>
      </c>
      <c r="U321" s="114" t="s">
        <v>46</v>
      </c>
    </row>
    <row r="322" spans="1:21" x14ac:dyDescent="0.2">
      <c r="A322" s="58">
        <v>3100.81</v>
      </c>
      <c r="B322" s="58">
        <v>90</v>
      </c>
      <c r="C322" s="58">
        <v>300.399</v>
      </c>
      <c r="D322" s="58">
        <v>1113.95</v>
      </c>
      <c r="E322" s="58">
        <v>1029</v>
      </c>
      <c r="F322" s="58">
        <v>1583.6</v>
      </c>
      <c r="G322" s="58">
        <v>-1503.67</v>
      </c>
      <c r="H322" s="58">
        <v>13518512.220000001</v>
      </c>
      <c r="I322" s="58">
        <v>7185742.21</v>
      </c>
      <c r="J322" s="58" t="s">
        <v>1847</v>
      </c>
      <c r="K322" s="58" t="s">
        <v>1848</v>
      </c>
      <c r="L322" s="58">
        <v>0</v>
      </c>
      <c r="M322">
        <v>0</v>
      </c>
      <c r="N322" s="58">
        <v>0</v>
      </c>
      <c r="O322" s="58">
        <v>0</v>
      </c>
      <c r="P322" s="58">
        <v>2182.5500000000002</v>
      </c>
      <c r="Q322" s="58">
        <v>124.56</v>
      </c>
      <c r="R322" s="58">
        <v>21.93</v>
      </c>
      <c r="S322" s="58">
        <v>10.46</v>
      </c>
      <c r="T322" s="58">
        <v>301.39800000000002</v>
      </c>
      <c r="U322" s="114" t="s">
        <v>46</v>
      </c>
    </row>
    <row r="323" spans="1:21" x14ac:dyDescent="0.2">
      <c r="A323" s="58">
        <v>3110.81</v>
      </c>
      <c r="B323" s="58">
        <v>90</v>
      </c>
      <c r="C323" s="58">
        <v>300.399</v>
      </c>
      <c r="D323" s="58">
        <v>1113.95</v>
      </c>
      <c r="E323" s="58">
        <v>1029</v>
      </c>
      <c r="F323" s="58">
        <v>1588.66</v>
      </c>
      <c r="G323" s="58">
        <v>-1512.3</v>
      </c>
      <c r="H323" s="58">
        <v>13518503.560000001</v>
      </c>
      <c r="I323" s="58">
        <v>7185747.21</v>
      </c>
      <c r="J323" s="58" t="s">
        <v>1849</v>
      </c>
      <c r="K323" s="58" t="s">
        <v>1850</v>
      </c>
      <c r="L323" s="58">
        <v>0</v>
      </c>
      <c r="M323">
        <v>0</v>
      </c>
      <c r="N323" s="58">
        <v>0</v>
      </c>
      <c r="O323" s="58">
        <v>0</v>
      </c>
      <c r="P323" s="58">
        <v>2192.25</v>
      </c>
      <c r="Q323" s="58">
        <v>125.38</v>
      </c>
      <c r="R323" s="58">
        <v>21.93</v>
      </c>
      <c r="S323" s="58">
        <v>10.51</v>
      </c>
      <c r="T323" s="58">
        <v>301.38600000000002</v>
      </c>
      <c r="U323" s="114" t="s">
        <v>46</v>
      </c>
    </row>
    <row r="324" spans="1:21" x14ac:dyDescent="0.2">
      <c r="A324" s="58">
        <v>3120.81</v>
      </c>
      <c r="B324" s="58">
        <v>90</v>
      </c>
      <c r="C324" s="58">
        <v>300.399</v>
      </c>
      <c r="D324" s="58">
        <v>1113.95</v>
      </c>
      <c r="E324" s="58">
        <v>1029</v>
      </c>
      <c r="F324" s="58">
        <v>1593.72</v>
      </c>
      <c r="G324" s="58">
        <v>-1520.93</v>
      </c>
      <c r="H324" s="58">
        <v>13518494.9</v>
      </c>
      <c r="I324" s="58">
        <v>7185752.21</v>
      </c>
      <c r="J324" s="58" t="s">
        <v>1851</v>
      </c>
      <c r="K324" s="58" t="s">
        <v>1852</v>
      </c>
      <c r="L324" s="58">
        <v>0</v>
      </c>
      <c r="M324">
        <v>0</v>
      </c>
      <c r="N324" s="58">
        <v>0</v>
      </c>
      <c r="O324" s="58">
        <v>0</v>
      </c>
      <c r="P324" s="58">
        <v>2201.94</v>
      </c>
      <c r="Q324" s="58">
        <v>126.21</v>
      </c>
      <c r="R324" s="58">
        <v>21.94</v>
      </c>
      <c r="S324" s="58">
        <v>10.57</v>
      </c>
      <c r="T324" s="58">
        <v>301.37400000000002</v>
      </c>
      <c r="U324" s="114" t="s">
        <v>46</v>
      </c>
    </row>
    <row r="325" spans="1:21" x14ac:dyDescent="0.2">
      <c r="A325" s="58">
        <v>3130.81</v>
      </c>
      <c r="B325" s="58">
        <v>90</v>
      </c>
      <c r="C325" s="58">
        <v>300.399</v>
      </c>
      <c r="D325" s="58">
        <v>1113.95</v>
      </c>
      <c r="E325" s="58">
        <v>1029</v>
      </c>
      <c r="F325" s="58">
        <v>1598.78</v>
      </c>
      <c r="G325" s="58">
        <v>-1529.55</v>
      </c>
      <c r="H325" s="58">
        <v>13518486.24</v>
      </c>
      <c r="I325" s="58">
        <v>7185757.21</v>
      </c>
      <c r="J325" s="58" t="s">
        <v>1853</v>
      </c>
      <c r="K325" s="58" t="s">
        <v>1854</v>
      </c>
      <c r="L325" s="58">
        <v>0</v>
      </c>
      <c r="M325">
        <v>0</v>
      </c>
      <c r="N325" s="58">
        <v>0</v>
      </c>
      <c r="O325" s="58">
        <v>0</v>
      </c>
      <c r="P325" s="58">
        <v>2211.64</v>
      </c>
      <c r="Q325" s="58">
        <v>127.04</v>
      </c>
      <c r="R325" s="58">
        <v>21.94</v>
      </c>
      <c r="S325" s="58">
        <v>10.62</v>
      </c>
      <c r="T325" s="58">
        <v>301.363</v>
      </c>
      <c r="U325" s="114" t="s">
        <v>46</v>
      </c>
    </row>
    <row r="326" spans="1:21" x14ac:dyDescent="0.2">
      <c r="A326" s="58">
        <v>3140.81</v>
      </c>
      <c r="B326" s="58">
        <v>90</v>
      </c>
      <c r="C326" s="58">
        <v>300.399</v>
      </c>
      <c r="D326" s="58">
        <v>1113.95</v>
      </c>
      <c r="E326" s="58">
        <v>1029</v>
      </c>
      <c r="F326" s="58">
        <v>1603.84</v>
      </c>
      <c r="G326" s="58">
        <v>-1538.18</v>
      </c>
      <c r="H326" s="58">
        <v>13518477.58</v>
      </c>
      <c r="I326" s="58">
        <v>7185762.2199999997</v>
      </c>
      <c r="J326" s="58" t="s">
        <v>1855</v>
      </c>
      <c r="K326" s="58" t="s">
        <v>1856</v>
      </c>
      <c r="L326" s="58">
        <v>0</v>
      </c>
      <c r="M326">
        <v>0</v>
      </c>
      <c r="N326" s="58">
        <v>0</v>
      </c>
      <c r="O326" s="58">
        <v>0</v>
      </c>
      <c r="P326" s="58">
        <v>2221.33</v>
      </c>
      <c r="Q326" s="58">
        <v>127.87</v>
      </c>
      <c r="R326" s="58">
        <v>21.95</v>
      </c>
      <c r="S326" s="58">
        <v>10.68</v>
      </c>
      <c r="T326" s="58">
        <v>301.35199999999998</v>
      </c>
      <c r="U326" s="114" t="s">
        <v>46</v>
      </c>
    </row>
    <row r="327" spans="1:21" x14ac:dyDescent="0.2">
      <c r="A327" s="58">
        <v>3150.81</v>
      </c>
      <c r="B327" s="58">
        <v>90</v>
      </c>
      <c r="C327" s="58">
        <v>300.399</v>
      </c>
      <c r="D327" s="58">
        <v>1113.95</v>
      </c>
      <c r="E327" s="58">
        <v>1029</v>
      </c>
      <c r="F327" s="58">
        <v>1608.9</v>
      </c>
      <c r="G327" s="58">
        <v>-1546.8</v>
      </c>
      <c r="H327" s="58">
        <v>13518468.92</v>
      </c>
      <c r="I327" s="58">
        <v>7185767.2199999997</v>
      </c>
      <c r="J327" s="58" t="s">
        <v>1857</v>
      </c>
      <c r="K327" s="58" t="s">
        <v>1858</v>
      </c>
      <c r="L327" s="58">
        <v>0</v>
      </c>
      <c r="M327">
        <v>0</v>
      </c>
      <c r="N327" s="58">
        <v>0</v>
      </c>
      <c r="O327" s="58">
        <v>0</v>
      </c>
      <c r="P327" s="58">
        <v>2231.0300000000002</v>
      </c>
      <c r="Q327" s="58">
        <v>128.69999999999999</v>
      </c>
      <c r="R327" s="58">
        <v>21.95</v>
      </c>
      <c r="S327" s="58">
        <v>10.73</v>
      </c>
      <c r="T327" s="58">
        <v>301.34100000000001</v>
      </c>
      <c r="U327" s="114" t="s">
        <v>46</v>
      </c>
    </row>
    <row r="328" spans="1:21" x14ac:dyDescent="0.2">
      <c r="A328" s="58">
        <v>3160.81</v>
      </c>
      <c r="B328" s="58">
        <v>90</v>
      </c>
      <c r="C328" s="58">
        <v>300.399</v>
      </c>
      <c r="D328" s="58">
        <v>1113.95</v>
      </c>
      <c r="E328" s="58">
        <v>1029</v>
      </c>
      <c r="F328" s="58">
        <v>1613.96</v>
      </c>
      <c r="G328" s="58">
        <v>-1555.43</v>
      </c>
      <c r="H328" s="58">
        <v>13518460.26</v>
      </c>
      <c r="I328" s="58">
        <v>7185772.2199999997</v>
      </c>
      <c r="J328" s="58" t="s">
        <v>1859</v>
      </c>
      <c r="K328" s="58" t="s">
        <v>1860</v>
      </c>
      <c r="L328" s="58">
        <v>0</v>
      </c>
      <c r="M328">
        <v>0</v>
      </c>
      <c r="N328" s="58">
        <v>0</v>
      </c>
      <c r="O328" s="58">
        <v>0</v>
      </c>
      <c r="P328" s="58">
        <v>2240.7199999999998</v>
      </c>
      <c r="Q328" s="58">
        <v>129.53</v>
      </c>
      <c r="R328" s="58">
        <v>21.96</v>
      </c>
      <c r="S328" s="58">
        <v>10.79</v>
      </c>
      <c r="T328" s="58">
        <v>301.33</v>
      </c>
      <c r="U328" s="114" t="s">
        <v>46</v>
      </c>
    </row>
    <row r="329" spans="1:21" x14ac:dyDescent="0.2">
      <c r="A329" s="58">
        <v>3170.81</v>
      </c>
      <c r="B329" s="58">
        <v>90</v>
      </c>
      <c r="C329" s="58">
        <v>300.399</v>
      </c>
      <c r="D329" s="58">
        <v>1113.95</v>
      </c>
      <c r="E329" s="58">
        <v>1029</v>
      </c>
      <c r="F329" s="58">
        <v>1619.02</v>
      </c>
      <c r="G329" s="58">
        <v>-1564.05</v>
      </c>
      <c r="H329" s="58">
        <v>13518451.6</v>
      </c>
      <c r="I329" s="58">
        <v>7185777.2199999997</v>
      </c>
      <c r="J329" s="58" t="s">
        <v>1861</v>
      </c>
      <c r="K329" s="58" t="s">
        <v>1862</v>
      </c>
      <c r="L329" s="58">
        <v>0</v>
      </c>
      <c r="M329">
        <v>0</v>
      </c>
      <c r="N329" s="58">
        <v>0</v>
      </c>
      <c r="O329" s="58">
        <v>0</v>
      </c>
      <c r="P329" s="58">
        <v>2250.42</v>
      </c>
      <c r="Q329" s="58">
        <v>130.35</v>
      </c>
      <c r="R329" s="58">
        <v>21.97</v>
      </c>
      <c r="S329" s="58">
        <v>10.85</v>
      </c>
      <c r="T329" s="58">
        <v>301.32</v>
      </c>
      <c r="U329" s="114" t="s">
        <v>46</v>
      </c>
    </row>
    <row r="330" spans="1:21" x14ac:dyDescent="0.2">
      <c r="A330" s="58">
        <v>3180.81</v>
      </c>
      <c r="B330" s="58">
        <v>90</v>
      </c>
      <c r="C330" s="58">
        <v>300.399</v>
      </c>
      <c r="D330" s="58">
        <v>1113.95</v>
      </c>
      <c r="E330" s="58">
        <v>1029</v>
      </c>
      <c r="F330" s="58">
        <v>1624.08</v>
      </c>
      <c r="G330" s="58">
        <v>-1572.68</v>
      </c>
      <c r="H330" s="58">
        <v>13518442.949999999</v>
      </c>
      <c r="I330" s="58">
        <v>7185782.2300000004</v>
      </c>
      <c r="J330" s="58" t="s">
        <v>1863</v>
      </c>
      <c r="K330" s="58" t="s">
        <v>1864</v>
      </c>
      <c r="L330" s="58">
        <v>0</v>
      </c>
      <c r="M330">
        <v>0</v>
      </c>
      <c r="N330" s="58">
        <v>0</v>
      </c>
      <c r="O330" s="58">
        <v>0</v>
      </c>
      <c r="P330" s="58">
        <v>2260.12</v>
      </c>
      <c r="Q330" s="58">
        <v>131.18</v>
      </c>
      <c r="R330" s="58">
        <v>21.97</v>
      </c>
      <c r="S330" s="58">
        <v>10.9</v>
      </c>
      <c r="T330" s="58">
        <v>301.30900000000003</v>
      </c>
      <c r="U330" s="114" t="s">
        <v>46</v>
      </c>
    </row>
    <row r="331" spans="1:21" x14ac:dyDescent="0.2">
      <c r="A331" s="58">
        <v>3190.81</v>
      </c>
      <c r="B331" s="58">
        <v>90</v>
      </c>
      <c r="C331" s="58">
        <v>300.399</v>
      </c>
      <c r="D331" s="58">
        <v>1113.95</v>
      </c>
      <c r="E331" s="58">
        <v>1029</v>
      </c>
      <c r="F331" s="58">
        <v>1629.14</v>
      </c>
      <c r="G331" s="58">
        <v>-1581.3</v>
      </c>
      <c r="H331" s="58">
        <v>13518434.289999999</v>
      </c>
      <c r="I331" s="58">
        <v>7185787.2300000004</v>
      </c>
      <c r="J331" s="58" t="s">
        <v>1865</v>
      </c>
      <c r="K331" s="58" t="s">
        <v>1866</v>
      </c>
      <c r="L331" s="58">
        <v>0</v>
      </c>
      <c r="M331">
        <v>0</v>
      </c>
      <c r="N331" s="58">
        <v>0</v>
      </c>
      <c r="O331" s="58">
        <v>0</v>
      </c>
      <c r="P331" s="58">
        <v>2269.81</v>
      </c>
      <c r="Q331" s="58">
        <v>132.01</v>
      </c>
      <c r="R331" s="58">
        <v>21.98</v>
      </c>
      <c r="S331" s="58">
        <v>10.96</v>
      </c>
      <c r="T331" s="58">
        <v>301.29899999999998</v>
      </c>
      <c r="U331" s="114" t="s">
        <v>46</v>
      </c>
    </row>
    <row r="332" spans="1:21" x14ac:dyDescent="0.2">
      <c r="A332" s="58">
        <v>3200.81</v>
      </c>
      <c r="B332" s="58">
        <v>90</v>
      </c>
      <c r="C332" s="58">
        <v>300.399</v>
      </c>
      <c r="D332" s="58">
        <v>1113.95</v>
      </c>
      <c r="E332" s="58">
        <v>1029</v>
      </c>
      <c r="F332" s="58">
        <v>1634.2</v>
      </c>
      <c r="G332" s="58">
        <v>-1589.93</v>
      </c>
      <c r="H332" s="58">
        <v>13518425.630000001</v>
      </c>
      <c r="I332" s="58">
        <v>7185792.2300000004</v>
      </c>
      <c r="J332" s="58" t="s">
        <v>1867</v>
      </c>
      <c r="K332" s="58" t="s">
        <v>1868</v>
      </c>
      <c r="L332" s="58">
        <v>0</v>
      </c>
      <c r="M332">
        <v>0</v>
      </c>
      <c r="N332" s="58">
        <v>0</v>
      </c>
      <c r="O332" s="58">
        <v>0</v>
      </c>
      <c r="P332" s="58">
        <v>2279.5100000000002</v>
      </c>
      <c r="Q332" s="58">
        <v>132.84</v>
      </c>
      <c r="R332" s="58">
        <v>21.98</v>
      </c>
      <c r="S332" s="58">
        <v>11.01</v>
      </c>
      <c r="T332" s="58">
        <v>301.28899999999999</v>
      </c>
      <c r="U332" s="114" t="s">
        <v>46</v>
      </c>
    </row>
    <row r="333" spans="1:21" x14ac:dyDescent="0.2">
      <c r="A333" s="58">
        <v>3210.81</v>
      </c>
      <c r="B333" s="58">
        <v>90</v>
      </c>
      <c r="C333" s="58">
        <v>300.399</v>
      </c>
      <c r="D333" s="58">
        <v>1113.95</v>
      </c>
      <c r="E333" s="58">
        <v>1029</v>
      </c>
      <c r="F333" s="58">
        <v>1639.26</v>
      </c>
      <c r="G333" s="58">
        <v>-1598.55</v>
      </c>
      <c r="H333" s="58">
        <v>13518416.970000001</v>
      </c>
      <c r="I333" s="58">
        <v>7185797.2400000002</v>
      </c>
      <c r="J333" s="58" t="s">
        <v>1869</v>
      </c>
      <c r="K333" s="58" t="s">
        <v>1870</v>
      </c>
      <c r="L333" s="58">
        <v>0</v>
      </c>
      <c r="M333">
        <v>0</v>
      </c>
      <c r="N333" s="58">
        <v>0</v>
      </c>
      <c r="O333" s="58">
        <v>0</v>
      </c>
      <c r="P333" s="58">
        <v>2289.1999999999998</v>
      </c>
      <c r="Q333" s="58">
        <v>133.66999999999999</v>
      </c>
      <c r="R333" s="58">
        <v>21.99</v>
      </c>
      <c r="S333" s="58">
        <v>11.07</v>
      </c>
      <c r="T333" s="58">
        <v>301.27999999999997</v>
      </c>
      <c r="U333" s="114" t="s">
        <v>46</v>
      </c>
    </row>
    <row r="334" spans="1:21" x14ac:dyDescent="0.2">
      <c r="A334" s="58">
        <v>3220.81</v>
      </c>
      <c r="B334" s="58">
        <v>90</v>
      </c>
      <c r="C334" s="58">
        <v>300.399</v>
      </c>
      <c r="D334" s="58">
        <v>1113.95</v>
      </c>
      <c r="E334" s="58">
        <v>1029</v>
      </c>
      <c r="F334" s="58">
        <v>1644.32</v>
      </c>
      <c r="G334" s="58">
        <v>-1607.18</v>
      </c>
      <c r="H334" s="58">
        <v>13518408.310000001</v>
      </c>
      <c r="I334" s="58">
        <v>7185802.2400000002</v>
      </c>
      <c r="J334" s="58" t="s">
        <v>1871</v>
      </c>
      <c r="K334" s="58" t="s">
        <v>1872</v>
      </c>
      <c r="L334" s="58">
        <v>0</v>
      </c>
      <c r="M334">
        <v>0</v>
      </c>
      <c r="N334" s="58">
        <v>0</v>
      </c>
      <c r="O334" s="58">
        <v>0</v>
      </c>
      <c r="P334" s="58">
        <v>2298.9</v>
      </c>
      <c r="Q334" s="58">
        <v>134.5</v>
      </c>
      <c r="R334" s="58">
        <v>21.99</v>
      </c>
      <c r="S334" s="58">
        <v>11.13</v>
      </c>
      <c r="T334" s="58">
        <v>301.27</v>
      </c>
      <c r="U334" s="114" t="s">
        <v>46</v>
      </c>
    </row>
    <row r="335" spans="1:21" x14ac:dyDescent="0.2">
      <c r="A335" s="58">
        <v>3230.81</v>
      </c>
      <c r="B335" s="58">
        <v>90</v>
      </c>
      <c r="C335" s="58">
        <v>300.399</v>
      </c>
      <c r="D335" s="58">
        <v>1113.95</v>
      </c>
      <c r="E335" s="58">
        <v>1029</v>
      </c>
      <c r="F335" s="58">
        <v>1649.38</v>
      </c>
      <c r="G335" s="58">
        <v>-1615.8</v>
      </c>
      <c r="H335" s="58">
        <v>13518399.65</v>
      </c>
      <c r="I335" s="58">
        <v>7185807.2400000002</v>
      </c>
      <c r="J335" s="58" t="s">
        <v>1873</v>
      </c>
      <c r="K335" s="58" t="s">
        <v>1874</v>
      </c>
      <c r="L335" s="58">
        <v>0</v>
      </c>
      <c r="M335">
        <v>0</v>
      </c>
      <c r="N335" s="58">
        <v>0</v>
      </c>
      <c r="O335" s="58">
        <v>0</v>
      </c>
      <c r="P335" s="58">
        <v>2308.59</v>
      </c>
      <c r="Q335" s="58">
        <v>135.33000000000001</v>
      </c>
      <c r="R335" s="58">
        <v>22</v>
      </c>
      <c r="S335" s="58">
        <v>11.18</v>
      </c>
      <c r="T335" s="58">
        <v>301.26100000000002</v>
      </c>
      <c r="U335" s="114" t="s">
        <v>46</v>
      </c>
    </row>
    <row r="336" spans="1:21" x14ac:dyDescent="0.2">
      <c r="A336" s="58">
        <v>3240.81</v>
      </c>
      <c r="B336" s="58">
        <v>90</v>
      </c>
      <c r="C336" s="58">
        <v>300.399</v>
      </c>
      <c r="D336" s="58">
        <v>1113.95</v>
      </c>
      <c r="E336" s="58">
        <v>1029</v>
      </c>
      <c r="F336" s="58">
        <v>1654.44</v>
      </c>
      <c r="G336" s="58">
        <v>-1624.43</v>
      </c>
      <c r="H336" s="58">
        <v>13518390.99</v>
      </c>
      <c r="I336" s="58">
        <v>7185812.2400000002</v>
      </c>
      <c r="J336" s="58" t="s">
        <v>1875</v>
      </c>
      <c r="K336" s="58" t="s">
        <v>1876</v>
      </c>
      <c r="L336" s="58">
        <v>0</v>
      </c>
      <c r="M336">
        <v>0</v>
      </c>
      <c r="N336" s="58">
        <v>0</v>
      </c>
      <c r="O336" s="58">
        <v>0</v>
      </c>
      <c r="P336" s="58">
        <v>2318.29</v>
      </c>
      <c r="Q336" s="58">
        <v>136.16</v>
      </c>
      <c r="R336" s="58">
        <v>22</v>
      </c>
      <c r="S336" s="58">
        <v>11.24</v>
      </c>
      <c r="T336" s="58">
        <v>301.25099999999998</v>
      </c>
      <c r="U336" s="114" t="s">
        <v>46</v>
      </c>
    </row>
    <row r="337" spans="1:21" x14ac:dyDescent="0.2">
      <c r="A337" s="58">
        <v>3250.81</v>
      </c>
      <c r="B337" s="58">
        <v>90</v>
      </c>
      <c r="C337" s="58">
        <v>300.399</v>
      </c>
      <c r="D337" s="58">
        <v>1113.95</v>
      </c>
      <c r="E337" s="58">
        <v>1029</v>
      </c>
      <c r="F337" s="58">
        <v>1659.5</v>
      </c>
      <c r="G337" s="58">
        <v>-1633.05</v>
      </c>
      <c r="H337" s="58">
        <v>13518382.33</v>
      </c>
      <c r="I337" s="58">
        <v>7185817.25</v>
      </c>
      <c r="J337" s="58" t="s">
        <v>1877</v>
      </c>
      <c r="K337" s="58" t="s">
        <v>1878</v>
      </c>
      <c r="L337" s="58">
        <v>0</v>
      </c>
      <c r="M337">
        <v>0</v>
      </c>
      <c r="N337" s="58">
        <v>0</v>
      </c>
      <c r="O337" s="58">
        <v>0</v>
      </c>
      <c r="P337" s="58">
        <v>2327.98</v>
      </c>
      <c r="Q337" s="58">
        <v>137</v>
      </c>
      <c r="R337" s="58">
        <v>22.01</v>
      </c>
      <c r="S337" s="58">
        <v>11.29</v>
      </c>
      <c r="T337" s="58">
        <v>301.24200000000002</v>
      </c>
      <c r="U337" s="114" t="s">
        <v>46</v>
      </c>
    </row>
    <row r="338" spans="1:21" x14ac:dyDescent="0.2">
      <c r="A338" s="58">
        <v>3260.81</v>
      </c>
      <c r="B338" s="58">
        <v>90</v>
      </c>
      <c r="C338" s="58">
        <v>300.399</v>
      </c>
      <c r="D338" s="58">
        <v>1113.95</v>
      </c>
      <c r="E338" s="58">
        <v>1029</v>
      </c>
      <c r="F338" s="58">
        <v>1664.56</v>
      </c>
      <c r="G338" s="58">
        <v>-1641.68</v>
      </c>
      <c r="H338" s="58">
        <v>13518373.68</v>
      </c>
      <c r="I338" s="58">
        <v>7185822.25</v>
      </c>
      <c r="J338" s="58" t="s">
        <v>1879</v>
      </c>
      <c r="K338" s="58" t="s">
        <v>1880</v>
      </c>
      <c r="L338" s="58">
        <v>0</v>
      </c>
      <c r="M338">
        <v>0</v>
      </c>
      <c r="N338" s="58">
        <v>0</v>
      </c>
      <c r="O338" s="58">
        <v>0</v>
      </c>
      <c r="P338" s="58">
        <v>2337.6799999999998</v>
      </c>
      <c r="Q338" s="58">
        <v>137.83000000000001</v>
      </c>
      <c r="R338" s="58">
        <v>22.01</v>
      </c>
      <c r="S338" s="58">
        <v>11.35</v>
      </c>
      <c r="T338" s="58">
        <v>301.233</v>
      </c>
      <c r="U338" s="114" t="s">
        <v>46</v>
      </c>
    </row>
    <row r="339" spans="1:21" x14ac:dyDescent="0.2">
      <c r="A339" s="58">
        <v>3270.81</v>
      </c>
      <c r="B339" s="58">
        <v>90</v>
      </c>
      <c r="C339" s="58">
        <v>300.399</v>
      </c>
      <c r="D339" s="58">
        <v>1113.95</v>
      </c>
      <c r="E339" s="58">
        <v>1029</v>
      </c>
      <c r="F339" s="58">
        <v>1669.62</v>
      </c>
      <c r="G339" s="58">
        <v>-1650.3</v>
      </c>
      <c r="H339" s="58">
        <v>13518365.02</v>
      </c>
      <c r="I339" s="58">
        <v>7185827.25</v>
      </c>
      <c r="J339" s="58" t="s">
        <v>1881</v>
      </c>
      <c r="K339" s="58" t="s">
        <v>1882</v>
      </c>
      <c r="L339" s="58">
        <v>0</v>
      </c>
      <c r="M339">
        <v>0</v>
      </c>
      <c r="N339" s="58">
        <v>0</v>
      </c>
      <c r="O339" s="58">
        <v>0</v>
      </c>
      <c r="P339" s="58">
        <v>2347.37</v>
      </c>
      <c r="Q339" s="58">
        <v>138.66</v>
      </c>
      <c r="R339" s="58">
        <v>22.02</v>
      </c>
      <c r="S339" s="58">
        <v>11.41</v>
      </c>
      <c r="T339" s="58">
        <v>301.22399999999999</v>
      </c>
      <c r="U339" s="114" t="s">
        <v>46</v>
      </c>
    </row>
    <row r="340" spans="1:21" x14ac:dyDescent="0.2">
      <c r="A340" s="58">
        <v>3280.81</v>
      </c>
      <c r="B340" s="58">
        <v>90</v>
      </c>
      <c r="C340" s="58">
        <v>300.399</v>
      </c>
      <c r="D340" s="58">
        <v>1113.95</v>
      </c>
      <c r="E340" s="58">
        <v>1029</v>
      </c>
      <c r="F340" s="58">
        <v>1674.68</v>
      </c>
      <c r="G340" s="58">
        <v>-1658.93</v>
      </c>
      <c r="H340" s="58">
        <v>13518356.359999999</v>
      </c>
      <c r="I340" s="58">
        <v>7185832.2599999998</v>
      </c>
      <c r="J340" s="58" t="s">
        <v>1883</v>
      </c>
      <c r="K340" s="58" t="s">
        <v>1884</v>
      </c>
      <c r="L340" s="58">
        <v>0</v>
      </c>
      <c r="M340">
        <v>0</v>
      </c>
      <c r="N340" s="58">
        <v>0</v>
      </c>
      <c r="O340" s="58">
        <v>0</v>
      </c>
      <c r="P340" s="58">
        <v>2357.0700000000002</v>
      </c>
      <c r="Q340" s="58">
        <v>139.49</v>
      </c>
      <c r="R340" s="58">
        <v>22.02</v>
      </c>
      <c r="S340" s="58">
        <v>11.46</v>
      </c>
      <c r="T340" s="58">
        <v>301.21600000000001</v>
      </c>
      <c r="U340" s="114" t="s">
        <v>46</v>
      </c>
    </row>
    <row r="341" spans="1:21" x14ac:dyDescent="0.2">
      <c r="A341" s="58">
        <v>3290.81</v>
      </c>
      <c r="B341" s="58">
        <v>90</v>
      </c>
      <c r="C341" s="58">
        <v>300.399</v>
      </c>
      <c r="D341" s="58">
        <v>1113.95</v>
      </c>
      <c r="E341" s="58">
        <v>1029</v>
      </c>
      <c r="F341" s="58">
        <v>1679.74</v>
      </c>
      <c r="G341" s="58">
        <v>-1667.55</v>
      </c>
      <c r="H341" s="58">
        <v>13518347.699999999</v>
      </c>
      <c r="I341" s="58">
        <v>7185837.2599999998</v>
      </c>
      <c r="J341" s="58" t="s">
        <v>1885</v>
      </c>
      <c r="K341" s="58" t="s">
        <v>1886</v>
      </c>
      <c r="L341" s="58">
        <v>0</v>
      </c>
      <c r="M341">
        <v>0</v>
      </c>
      <c r="N341" s="58">
        <v>0</v>
      </c>
      <c r="O341" s="58">
        <v>0</v>
      </c>
      <c r="P341" s="58">
        <v>2366.77</v>
      </c>
      <c r="Q341" s="58">
        <v>140.32</v>
      </c>
      <c r="R341" s="58">
        <v>22.03</v>
      </c>
      <c r="S341" s="58">
        <v>11.52</v>
      </c>
      <c r="T341" s="58">
        <v>301.20699999999999</v>
      </c>
      <c r="U341" s="114" t="s">
        <v>46</v>
      </c>
    </row>
    <row r="342" spans="1:21" x14ac:dyDescent="0.2">
      <c r="A342" s="58">
        <v>3300.81</v>
      </c>
      <c r="B342" s="58">
        <v>90</v>
      </c>
      <c r="C342" s="58">
        <v>300.399</v>
      </c>
      <c r="D342" s="58">
        <v>1113.95</v>
      </c>
      <c r="E342" s="58">
        <v>1029</v>
      </c>
      <c r="F342" s="58">
        <v>1684.8</v>
      </c>
      <c r="G342" s="58">
        <v>-1676.18</v>
      </c>
      <c r="H342" s="58">
        <v>13518339.039999999</v>
      </c>
      <c r="I342" s="58">
        <v>7185842.2599999998</v>
      </c>
      <c r="J342" s="58" t="s">
        <v>1887</v>
      </c>
      <c r="K342" s="58" t="s">
        <v>1888</v>
      </c>
      <c r="L342" s="58">
        <v>0</v>
      </c>
      <c r="M342">
        <v>0</v>
      </c>
      <c r="N342" s="58">
        <v>0</v>
      </c>
      <c r="O342" s="58">
        <v>0</v>
      </c>
      <c r="P342" s="58">
        <v>2376.46</v>
      </c>
      <c r="Q342" s="58">
        <v>141.15</v>
      </c>
      <c r="R342" s="58">
        <v>22.03</v>
      </c>
      <c r="S342" s="58">
        <v>11.58</v>
      </c>
      <c r="T342" s="58">
        <v>301.19900000000001</v>
      </c>
      <c r="U342" s="114" t="s">
        <v>46</v>
      </c>
    </row>
    <row r="343" spans="1:21" x14ac:dyDescent="0.2">
      <c r="A343" s="58">
        <v>3310.81</v>
      </c>
      <c r="B343" s="58">
        <v>90</v>
      </c>
      <c r="C343" s="58">
        <v>300.399</v>
      </c>
      <c r="D343" s="58">
        <v>1113.95</v>
      </c>
      <c r="E343" s="58">
        <v>1029</v>
      </c>
      <c r="F343" s="58">
        <v>1689.86</v>
      </c>
      <c r="G343" s="58">
        <v>-1684.8</v>
      </c>
      <c r="H343" s="58">
        <v>13518330.380000001</v>
      </c>
      <c r="I343" s="58">
        <v>7185847.2599999998</v>
      </c>
      <c r="J343" s="58" t="s">
        <v>1889</v>
      </c>
      <c r="K343" s="58" t="s">
        <v>1890</v>
      </c>
      <c r="L343" s="58">
        <v>0</v>
      </c>
      <c r="M343">
        <v>0</v>
      </c>
      <c r="N343" s="58">
        <v>0</v>
      </c>
      <c r="O343" s="58">
        <v>0</v>
      </c>
      <c r="P343" s="58">
        <v>2386.16</v>
      </c>
      <c r="Q343" s="58">
        <v>141.97999999999999</v>
      </c>
      <c r="R343" s="58">
        <v>22.04</v>
      </c>
      <c r="S343" s="58">
        <v>11.63</v>
      </c>
      <c r="T343" s="58">
        <v>301.19099999999997</v>
      </c>
      <c r="U343" s="114" t="s">
        <v>46</v>
      </c>
    </row>
    <row r="344" spans="1:21" x14ac:dyDescent="0.2">
      <c r="A344" s="58">
        <v>3320.81</v>
      </c>
      <c r="B344" s="58">
        <v>90</v>
      </c>
      <c r="C344" s="58">
        <v>300.399</v>
      </c>
      <c r="D344" s="58">
        <v>1113.95</v>
      </c>
      <c r="E344" s="58">
        <v>1029</v>
      </c>
      <c r="F344" s="58">
        <v>1694.92</v>
      </c>
      <c r="G344" s="58">
        <v>-1693.43</v>
      </c>
      <c r="H344" s="58">
        <v>13518321.720000001</v>
      </c>
      <c r="I344" s="58">
        <v>7185852.2699999996</v>
      </c>
      <c r="J344" s="58" t="s">
        <v>1891</v>
      </c>
      <c r="K344" s="58" t="s">
        <v>1892</v>
      </c>
      <c r="L344" s="58">
        <v>0</v>
      </c>
      <c r="M344">
        <v>0</v>
      </c>
      <c r="N344" s="58">
        <v>0</v>
      </c>
      <c r="O344" s="58">
        <v>0</v>
      </c>
      <c r="P344" s="58">
        <v>2395.85</v>
      </c>
      <c r="Q344" s="58">
        <v>142.82</v>
      </c>
      <c r="R344" s="58">
        <v>22.04</v>
      </c>
      <c r="S344" s="58">
        <v>11.69</v>
      </c>
      <c r="T344" s="58">
        <v>301.18299999999999</v>
      </c>
      <c r="U344" s="114" t="s">
        <v>46</v>
      </c>
    </row>
    <row r="345" spans="1:21" x14ac:dyDescent="0.2">
      <c r="A345" s="58">
        <v>3330.81</v>
      </c>
      <c r="B345" s="58">
        <v>90</v>
      </c>
      <c r="C345" s="58">
        <v>300.399</v>
      </c>
      <c r="D345" s="58">
        <v>1113.95</v>
      </c>
      <c r="E345" s="58">
        <v>1029</v>
      </c>
      <c r="F345" s="58">
        <v>1699.98</v>
      </c>
      <c r="G345" s="58">
        <v>-1702.05</v>
      </c>
      <c r="H345" s="58">
        <v>13518313.07</v>
      </c>
      <c r="I345" s="58">
        <v>7185857.2699999996</v>
      </c>
      <c r="J345" s="58" t="s">
        <v>1893</v>
      </c>
      <c r="K345" s="58" t="s">
        <v>1894</v>
      </c>
      <c r="L345" s="58">
        <v>0</v>
      </c>
      <c r="M345">
        <v>0</v>
      </c>
      <c r="N345" s="58">
        <v>0</v>
      </c>
      <c r="O345" s="58">
        <v>0</v>
      </c>
      <c r="P345" s="58">
        <v>2405.5500000000002</v>
      </c>
      <c r="Q345" s="58">
        <v>143.65</v>
      </c>
      <c r="R345" s="58">
        <v>22.05</v>
      </c>
      <c r="S345" s="58">
        <v>11.75</v>
      </c>
      <c r="T345" s="58">
        <v>301.17500000000001</v>
      </c>
      <c r="U345" s="114" t="s">
        <v>46</v>
      </c>
    </row>
    <row r="346" spans="1:21" x14ac:dyDescent="0.2">
      <c r="A346" s="58">
        <v>3340.81</v>
      </c>
      <c r="B346" s="58">
        <v>90</v>
      </c>
      <c r="C346" s="58">
        <v>300.399</v>
      </c>
      <c r="D346" s="58">
        <v>1113.95</v>
      </c>
      <c r="E346" s="58">
        <v>1029</v>
      </c>
      <c r="F346" s="58">
        <v>1705.04</v>
      </c>
      <c r="G346" s="58">
        <v>-1710.68</v>
      </c>
      <c r="H346" s="58">
        <v>13518304.41</v>
      </c>
      <c r="I346" s="58">
        <v>7185862.2699999996</v>
      </c>
      <c r="J346" s="58" t="s">
        <v>1895</v>
      </c>
      <c r="K346" s="58" t="s">
        <v>1896</v>
      </c>
      <c r="L346" s="58">
        <v>0</v>
      </c>
      <c r="M346">
        <v>0</v>
      </c>
      <c r="N346" s="58">
        <v>0</v>
      </c>
      <c r="O346" s="58">
        <v>0</v>
      </c>
      <c r="P346" s="58">
        <v>2415.2399999999998</v>
      </c>
      <c r="Q346" s="58">
        <v>144.47999999999999</v>
      </c>
      <c r="R346" s="58">
        <v>22.05</v>
      </c>
      <c r="S346" s="58">
        <v>11.81</v>
      </c>
      <c r="T346" s="58">
        <v>301.16699999999997</v>
      </c>
      <c r="U346" s="114" t="s">
        <v>46</v>
      </c>
    </row>
    <row r="347" spans="1:21" x14ac:dyDescent="0.2">
      <c r="A347" s="58">
        <v>3350.81</v>
      </c>
      <c r="B347" s="58">
        <v>90</v>
      </c>
      <c r="C347" s="58">
        <v>300.399</v>
      </c>
      <c r="D347" s="58">
        <v>1113.95</v>
      </c>
      <c r="E347" s="58">
        <v>1029</v>
      </c>
      <c r="F347" s="58">
        <v>1710.1</v>
      </c>
      <c r="G347" s="58">
        <v>-1719.31</v>
      </c>
      <c r="H347" s="58">
        <v>13518295.75</v>
      </c>
      <c r="I347" s="58">
        <v>7185867.2800000003</v>
      </c>
      <c r="J347" s="58" t="s">
        <v>1897</v>
      </c>
      <c r="K347" s="58" t="s">
        <v>1898</v>
      </c>
      <c r="L347" s="58">
        <v>0</v>
      </c>
      <c r="M347">
        <v>0</v>
      </c>
      <c r="N347" s="58">
        <v>0</v>
      </c>
      <c r="O347" s="58">
        <v>0</v>
      </c>
      <c r="P347" s="58">
        <v>2424.94</v>
      </c>
      <c r="Q347" s="58">
        <v>145.31</v>
      </c>
      <c r="R347" s="58">
        <v>22.06</v>
      </c>
      <c r="S347" s="58">
        <v>11.86</v>
      </c>
      <c r="T347" s="58">
        <v>301.15899999999999</v>
      </c>
      <c r="U347" s="114" t="s">
        <v>46</v>
      </c>
    </row>
    <row r="348" spans="1:21" x14ac:dyDescent="0.2">
      <c r="A348" s="58">
        <v>3360.81</v>
      </c>
      <c r="B348" s="58">
        <v>90</v>
      </c>
      <c r="C348" s="58">
        <v>300.399</v>
      </c>
      <c r="D348" s="58">
        <v>1113.95</v>
      </c>
      <c r="E348" s="58">
        <v>1029</v>
      </c>
      <c r="F348" s="58">
        <v>1715.16</v>
      </c>
      <c r="G348" s="58">
        <v>-1727.93</v>
      </c>
      <c r="H348" s="58">
        <v>13518287.09</v>
      </c>
      <c r="I348" s="58">
        <v>7185872.2800000003</v>
      </c>
      <c r="J348" s="58" t="s">
        <v>1899</v>
      </c>
      <c r="K348" s="58" t="s">
        <v>1900</v>
      </c>
      <c r="L348" s="58">
        <v>0</v>
      </c>
      <c r="M348">
        <v>0</v>
      </c>
      <c r="N348" s="58">
        <v>0</v>
      </c>
      <c r="O348" s="58">
        <v>0</v>
      </c>
      <c r="P348" s="58">
        <v>2434.63</v>
      </c>
      <c r="Q348" s="58">
        <v>146.15</v>
      </c>
      <c r="R348" s="58">
        <v>22.06</v>
      </c>
      <c r="S348" s="58">
        <v>11.92</v>
      </c>
      <c r="T348" s="58">
        <v>301.15199999999999</v>
      </c>
      <c r="U348" s="114" t="s">
        <v>46</v>
      </c>
    </row>
    <row r="349" spans="1:21" x14ac:dyDescent="0.2">
      <c r="A349" s="58">
        <v>3370.81</v>
      </c>
      <c r="B349" s="58">
        <v>90</v>
      </c>
      <c r="C349" s="58">
        <v>300.399</v>
      </c>
      <c r="D349" s="58">
        <v>1113.95</v>
      </c>
      <c r="E349" s="58">
        <v>1029</v>
      </c>
      <c r="F349" s="58">
        <v>1720.22</v>
      </c>
      <c r="G349" s="58">
        <v>-1736.56</v>
      </c>
      <c r="H349" s="58">
        <v>13518278.43</v>
      </c>
      <c r="I349" s="58">
        <v>7185877.2800000003</v>
      </c>
      <c r="J349" s="58" t="s">
        <v>1901</v>
      </c>
      <c r="K349" s="58" t="s">
        <v>1902</v>
      </c>
      <c r="L349" s="58">
        <v>0</v>
      </c>
      <c r="M349">
        <v>0</v>
      </c>
      <c r="N349" s="58">
        <v>0</v>
      </c>
      <c r="O349" s="58">
        <v>0</v>
      </c>
      <c r="P349" s="58">
        <v>2444.33</v>
      </c>
      <c r="Q349" s="58">
        <v>146.97999999999999</v>
      </c>
      <c r="R349" s="58">
        <v>22.07</v>
      </c>
      <c r="S349" s="58">
        <v>11.98</v>
      </c>
      <c r="T349" s="58">
        <v>301.14400000000001</v>
      </c>
      <c r="U349" s="114" t="s">
        <v>46</v>
      </c>
    </row>
    <row r="350" spans="1:21" x14ac:dyDescent="0.2">
      <c r="A350" s="58">
        <v>3380.81</v>
      </c>
      <c r="B350" s="58">
        <v>90</v>
      </c>
      <c r="C350" s="58">
        <v>300.399</v>
      </c>
      <c r="D350" s="58">
        <v>1113.95</v>
      </c>
      <c r="E350" s="58">
        <v>1029</v>
      </c>
      <c r="F350" s="58">
        <v>1725.28</v>
      </c>
      <c r="G350" s="58">
        <v>-1745.18</v>
      </c>
      <c r="H350" s="58">
        <v>13518269.77</v>
      </c>
      <c r="I350" s="58">
        <v>7185882.2800000003</v>
      </c>
      <c r="J350" s="58" t="s">
        <v>1903</v>
      </c>
      <c r="K350" s="58" t="s">
        <v>1904</v>
      </c>
      <c r="L350" s="58">
        <v>0</v>
      </c>
      <c r="M350">
        <v>0</v>
      </c>
      <c r="N350" s="58">
        <v>0</v>
      </c>
      <c r="O350" s="58">
        <v>0</v>
      </c>
      <c r="P350" s="58">
        <v>2454.0300000000002</v>
      </c>
      <c r="Q350" s="58">
        <v>147.81</v>
      </c>
      <c r="R350" s="58">
        <v>22.07</v>
      </c>
      <c r="S350" s="58">
        <v>12.03</v>
      </c>
      <c r="T350" s="58">
        <v>301.137</v>
      </c>
      <c r="U350" s="114" t="s">
        <v>46</v>
      </c>
    </row>
    <row r="351" spans="1:21" x14ac:dyDescent="0.2">
      <c r="A351" s="58">
        <v>3390.81</v>
      </c>
      <c r="B351" s="58">
        <v>90</v>
      </c>
      <c r="C351" s="58">
        <v>300.399</v>
      </c>
      <c r="D351" s="58">
        <v>1113.95</v>
      </c>
      <c r="E351" s="58">
        <v>1029</v>
      </c>
      <c r="F351" s="58">
        <v>1730.34</v>
      </c>
      <c r="G351" s="58">
        <v>-1753.81</v>
      </c>
      <c r="H351" s="58">
        <v>13518261.109999999</v>
      </c>
      <c r="I351" s="58">
        <v>7185887.29</v>
      </c>
      <c r="J351" s="58" t="s">
        <v>1905</v>
      </c>
      <c r="K351" s="58" t="s">
        <v>1906</v>
      </c>
      <c r="L351" s="58">
        <v>0</v>
      </c>
      <c r="M351">
        <v>0</v>
      </c>
      <c r="N351" s="58">
        <v>0</v>
      </c>
      <c r="O351" s="58">
        <v>0</v>
      </c>
      <c r="P351" s="58">
        <v>2463.7199999999998</v>
      </c>
      <c r="Q351" s="58">
        <v>148.63999999999999</v>
      </c>
      <c r="R351" s="58">
        <v>22.08</v>
      </c>
      <c r="S351" s="58">
        <v>12.09</v>
      </c>
      <c r="T351" s="58">
        <v>301.13</v>
      </c>
      <c r="U351" s="114" t="s">
        <v>46</v>
      </c>
    </row>
    <row r="352" spans="1:21" x14ac:dyDescent="0.2">
      <c r="A352" s="58">
        <v>3397.7</v>
      </c>
      <c r="B352" s="58">
        <v>90</v>
      </c>
      <c r="C352" s="58">
        <v>300.399</v>
      </c>
      <c r="D352" s="58">
        <v>1113.95</v>
      </c>
      <c r="E352" s="58">
        <v>1029</v>
      </c>
      <c r="F352" s="58">
        <v>1733.83</v>
      </c>
      <c r="G352" s="58">
        <v>-1759.75</v>
      </c>
      <c r="H352" s="58">
        <v>13518255.15</v>
      </c>
      <c r="I352" s="58">
        <v>7185890.7300000004</v>
      </c>
      <c r="J352" s="58" t="s">
        <v>1538</v>
      </c>
      <c r="K352" s="58" t="s">
        <v>1539</v>
      </c>
      <c r="L352" s="58">
        <v>0</v>
      </c>
      <c r="M352" t="s">
        <v>77</v>
      </c>
      <c r="N352" s="58">
        <v>0</v>
      </c>
      <c r="O352" s="58">
        <v>0</v>
      </c>
      <c r="P352" s="58">
        <v>2470.4</v>
      </c>
      <c r="Q352" s="58">
        <v>149.22</v>
      </c>
      <c r="R352" s="58">
        <v>22.08</v>
      </c>
      <c r="S352" s="58">
        <v>12.13</v>
      </c>
      <c r="T352" s="58">
        <v>301.125</v>
      </c>
      <c r="U352" s="114" t="s">
        <v>122</v>
      </c>
    </row>
  </sheetData>
  <mergeCells count="170"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C33:G33"/>
    <mergeCell ref="H33:L33"/>
    <mergeCell ref="M33:T33"/>
    <mergeCell ref="C34:G34"/>
    <mergeCell ref="H34:L34"/>
    <mergeCell ref="M34:T34"/>
    <mergeCell ref="C31:G31"/>
    <mergeCell ref="H31:L31"/>
    <mergeCell ref="M31:T31"/>
    <mergeCell ref="C32:G32"/>
    <mergeCell ref="H32:L32"/>
    <mergeCell ref="M32:T32"/>
    <mergeCell ref="A39:C39"/>
    <mergeCell ref="M39:U39"/>
    <mergeCell ref="A40:C40"/>
    <mergeCell ref="M40:U40"/>
    <mergeCell ref="A41:C41"/>
    <mergeCell ref="M41:U41"/>
    <mergeCell ref="A36:C36"/>
    <mergeCell ref="M36:U36"/>
    <mergeCell ref="A37:C37"/>
    <mergeCell ref="M37:U37"/>
    <mergeCell ref="A38:C38"/>
    <mergeCell ref="M38:U38"/>
    <mergeCell ref="A45:C45"/>
    <mergeCell ref="M45:U45"/>
    <mergeCell ref="A47:D47"/>
    <mergeCell ref="N47:U47"/>
    <mergeCell ref="A48:D48"/>
    <mergeCell ref="N48:U48"/>
    <mergeCell ref="A42:C42"/>
    <mergeCell ref="M42:U42"/>
    <mergeCell ref="A43:C43"/>
    <mergeCell ref="M43:U43"/>
    <mergeCell ref="A44:C44"/>
    <mergeCell ref="M44:U44"/>
    <mergeCell ref="A55:D55"/>
    <mergeCell ref="N55:U55"/>
    <mergeCell ref="A52:D52"/>
    <mergeCell ref="N52:U52"/>
    <mergeCell ref="A53:D53"/>
    <mergeCell ref="N53:U53"/>
    <mergeCell ref="A54:D54"/>
    <mergeCell ref="N54:U54"/>
    <mergeCell ref="A49:D49"/>
    <mergeCell ref="N49:U49"/>
    <mergeCell ref="A50:D50"/>
    <mergeCell ref="N50:U50"/>
    <mergeCell ref="A51:D51"/>
    <mergeCell ref="N51:U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F3D7-00F4-44F4-A10E-D0699EC83CB3}">
  <dimension ref="A1:U347"/>
  <sheetViews>
    <sheetView topLeftCell="A334" workbookViewId="0">
      <selection activeCell="J351" sqref="J351"/>
    </sheetView>
  </sheetViews>
  <sheetFormatPr defaultRowHeight="12.75" x14ac:dyDescent="0.2"/>
  <cols>
    <col min="8" max="8" width="11.85546875" customWidth="1"/>
    <col min="9" max="9" width="12.42578125" customWidth="1"/>
  </cols>
  <sheetData>
    <row r="1" spans="1:21" ht="13.5" thickBot="1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</row>
    <row r="2" spans="1:21" ht="30.75" thickBot="1" x14ac:dyDescent="0.45">
      <c r="A2" s="248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</row>
    <row r="3" spans="1:21" ht="13.5" thickBo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3"/>
    </row>
    <row r="4" spans="1:21" ht="13.5" thickBot="1" x14ac:dyDescent="0.25">
      <c r="A4" s="237" t="s">
        <v>1</v>
      </c>
      <c r="B4" s="238"/>
      <c r="C4" s="238"/>
      <c r="D4" s="239"/>
      <c r="E4" s="318" t="s">
        <v>975</v>
      </c>
      <c r="F4" s="163"/>
      <c r="G4" s="163"/>
      <c r="H4" s="163"/>
      <c r="I4" s="163"/>
      <c r="J4" s="164"/>
      <c r="K4" s="237" t="s">
        <v>2</v>
      </c>
      <c r="L4" s="238"/>
      <c r="M4" s="238"/>
      <c r="N4" s="238"/>
      <c r="O4" s="239"/>
      <c r="P4" s="240" t="s">
        <v>3</v>
      </c>
      <c r="Q4" s="163"/>
      <c r="R4" s="163"/>
      <c r="S4" s="163"/>
      <c r="T4" s="163"/>
      <c r="U4" s="241"/>
    </row>
    <row r="5" spans="1:21" ht="13.5" thickBot="1" x14ac:dyDescent="0.25">
      <c r="A5" s="237" t="s">
        <v>4</v>
      </c>
      <c r="B5" s="238"/>
      <c r="C5" s="238"/>
      <c r="D5" s="239"/>
      <c r="E5" s="162" t="s">
        <v>5</v>
      </c>
      <c r="F5" s="163"/>
      <c r="G5" s="163"/>
      <c r="H5" s="163"/>
      <c r="I5" s="163"/>
      <c r="J5" s="164"/>
      <c r="K5" s="237" t="s">
        <v>6</v>
      </c>
      <c r="L5" s="238"/>
      <c r="M5" s="238"/>
      <c r="N5" s="238"/>
      <c r="O5" s="239"/>
      <c r="P5" s="240" t="s">
        <v>7</v>
      </c>
      <c r="Q5" s="163"/>
      <c r="R5" s="163"/>
      <c r="S5" s="163"/>
      <c r="T5" s="163"/>
      <c r="U5" s="241"/>
    </row>
    <row r="6" spans="1:21" ht="13.5" thickBot="1" x14ac:dyDescent="0.25">
      <c r="A6" s="237" t="s">
        <v>8</v>
      </c>
      <c r="B6" s="238"/>
      <c r="C6" s="238"/>
      <c r="D6" s="239"/>
      <c r="E6" s="162" t="s">
        <v>9</v>
      </c>
      <c r="F6" s="163"/>
      <c r="G6" s="163"/>
      <c r="H6" s="163"/>
      <c r="I6" s="163"/>
      <c r="J6" s="164"/>
      <c r="K6" s="237" t="s">
        <v>10</v>
      </c>
      <c r="L6" s="238"/>
      <c r="M6" s="238"/>
      <c r="N6" s="238"/>
      <c r="O6" s="239"/>
      <c r="P6" s="240">
        <v>1.000005</v>
      </c>
      <c r="Q6" s="163"/>
      <c r="R6" s="163"/>
      <c r="S6" s="163"/>
      <c r="T6" s="163"/>
      <c r="U6" s="241"/>
    </row>
    <row r="7" spans="1:21" ht="13.5" thickBot="1" x14ac:dyDescent="0.25">
      <c r="A7" s="237" t="s">
        <v>11</v>
      </c>
      <c r="B7" s="238"/>
      <c r="C7" s="238"/>
      <c r="D7" s="239"/>
      <c r="E7" s="162" t="s">
        <v>12</v>
      </c>
      <c r="F7" s="163"/>
      <c r="G7" s="163"/>
      <c r="H7" s="163"/>
      <c r="I7" s="163"/>
      <c r="J7" s="164"/>
      <c r="K7" s="237" t="s">
        <v>13</v>
      </c>
      <c r="L7" s="238"/>
      <c r="M7" s="238"/>
      <c r="N7" s="238"/>
      <c r="O7" s="239"/>
      <c r="P7" s="240" t="s">
        <v>14</v>
      </c>
      <c r="Q7" s="163"/>
      <c r="R7" s="163"/>
      <c r="S7" s="163"/>
      <c r="T7" s="163"/>
      <c r="U7" s="241"/>
    </row>
    <row r="8" spans="1:21" ht="13.5" thickBot="1" x14ac:dyDescent="0.25">
      <c r="A8" s="237" t="s">
        <v>15</v>
      </c>
      <c r="B8" s="238"/>
      <c r="C8" s="238"/>
      <c r="D8" s="239"/>
      <c r="E8" s="162" t="s">
        <v>16</v>
      </c>
      <c r="F8" s="163"/>
      <c r="G8" s="163"/>
      <c r="H8" s="163"/>
      <c r="I8" s="163"/>
      <c r="J8" s="164"/>
      <c r="K8" s="237" t="s">
        <v>17</v>
      </c>
      <c r="L8" s="238"/>
      <c r="M8" s="238"/>
      <c r="N8" s="238"/>
      <c r="O8" s="239"/>
      <c r="P8" s="240" t="s">
        <v>18</v>
      </c>
      <c r="Q8" s="163"/>
      <c r="R8" s="163"/>
      <c r="S8" s="163"/>
      <c r="T8" s="163"/>
      <c r="U8" s="241"/>
    </row>
    <row r="9" spans="1:21" ht="13.5" thickBot="1" x14ac:dyDescent="0.25">
      <c r="A9" s="237" t="s">
        <v>18</v>
      </c>
      <c r="B9" s="238"/>
      <c r="C9" s="238"/>
      <c r="D9" s="239"/>
      <c r="E9" s="162" t="s">
        <v>136</v>
      </c>
      <c r="F9" s="163"/>
      <c r="G9" s="163"/>
      <c r="H9" s="163"/>
      <c r="I9" s="163"/>
      <c r="J9" s="164"/>
      <c r="K9" s="237" t="s">
        <v>19</v>
      </c>
      <c r="L9" s="238"/>
      <c r="M9" s="238"/>
      <c r="N9" s="238"/>
      <c r="O9" s="239"/>
      <c r="P9" s="240" t="s">
        <v>137</v>
      </c>
      <c r="Q9" s="163"/>
      <c r="R9" s="163"/>
      <c r="S9" s="163"/>
      <c r="T9" s="163"/>
      <c r="U9" s="241"/>
    </row>
    <row r="10" spans="1:21" ht="13.5" thickBot="1" x14ac:dyDescent="0.25">
      <c r="A10" s="237" t="s">
        <v>20</v>
      </c>
      <c r="B10" s="238"/>
      <c r="C10" s="238"/>
      <c r="D10" s="239"/>
      <c r="E10" s="162" t="s">
        <v>138</v>
      </c>
      <c r="F10" s="163"/>
      <c r="G10" s="163"/>
      <c r="H10" s="163"/>
      <c r="I10" s="163"/>
      <c r="J10" s="164"/>
      <c r="K10" s="237" t="s">
        <v>21</v>
      </c>
      <c r="L10" s="238"/>
      <c r="M10" s="238"/>
      <c r="N10" s="238"/>
      <c r="O10" s="239"/>
      <c r="P10" s="240" t="s">
        <v>137</v>
      </c>
      <c r="Q10" s="163"/>
      <c r="R10" s="163"/>
      <c r="S10" s="163"/>
      <c r="T10" s="163"/>
      <c r="U10" s="241"/>
    </row>
    <row r="11" spans="1:21" ht="13.5" thickBot="1" x14ac:dyDescent="0.25">
      <c r="A11" s="237" t="s">
        <v>22</v>
      </c>
      <c r="B11" s="238"/>
      <c r="C11" s="238"/>
      <c r="D11" s="239"/>
      <c r="E11" s="162" t="s">
        <v>139</v>
      </c>
      <c r="F11" s="163"/>
      <c r="G11" s="163"/>
      <c r="H11" s="163"/>
      <c r="I11" s="163"/>
      <c r="J11" s="164"/>
      <c r="K11" s="237" t="s">
        <v>23</v>
      </c>
      <c r="L11" s="238"/>
      <c r="M11" s="238"/>
      <c r="N11" s="238"/>
      <c r="O11" s="239"/>
      <c r="P11" s="240" t="s">
        <v>24</v>
      </c>
      <c r="Q11" s="163"/>
      <c r="R11" s="163"/>
      <c r="S11" s="163"/>
      <c r="T11" s="163"/>
      <c r="U11" s="241"/>
    </row>
    <row r="12" spans="1:21" ht="13.5" thickBot="1" x14ac:dyDescent="0.25">
      <c r="A12" s="237" t="s">
        <v>25</v>
      </c>
      <c r="B12" s="238"/>
      <c r="C12" s="238"/>
      <c r="D12" s="239"/>
      <c r="E12" s="162" t="s">
        <v>976</v>
      </c>
      <c r="F12" s="163"/>
      <c r="G12" s="163"/>
      <c r="H12" s="163"/>
      <c r="I12" s="163"/>
      <c r="J12" s="164"/>
      <c r="K12" s="237" t="s">
        <v>141</v>
      </c>
      <c r="L12" s="238"/>
      <c r="M12" s="238"/>
      <c r="N12" s="238"/>
      <c r="O12" s="239"/>
      <c r="P12" s="240" t="s">
        <v>977</v>
      </c>
      <c r="Q12" s="163"/>
      <c r="R12" s="163"/>
      <c r="S12" s="163"/>
      <c r="T12" s="163"/>
      <c r="U12" s="241"/>
    </row>
    <row r="13" spans="1:21" ht="13.5" thickBot="1" x14ac:dyDescent="0.25">
      <c r="A13" s="237" t="s">
        <v>26</v>
      </c>
      <c r="B13" s="238"/>
      <c r="C13" s="238"/>
      <c r="D13" s="239"/>
      <c r="E13" s="162" t="s">
        <v>27</v>
      </c>
      <c r="F13" s="163"/>
      <c r="G13" s="163"/>
      <c r="H13" s="163"/>
      <c r="I13" s="163"/>
      <c r="J13" s="164"/>
      <c r="K13" s="237" t="s">
        <v>142</v>
      </c>
      <c r="L13" s="238"/>
      <c r="M13" s="238"/>
      <c r="N13" s="238"/>
      <c r="O13" s="239"/>
      <c r="P13" s="240" t="s">
        <v>978</v>
      </c>
      <c r="Q13" s="163"/>
      <c r="R13" s="163"/>
      <c r="S13" s="163"/>
      <c r="T13" s="163"/>
      <c r="U13" s="241"/>
    </row>
    <row r="14" spans="1:21" ht="13.5" thickBot="1" x14ac:dyDescent="0.25">
      <c r="A14" s="237" t="s">
        <v>28</v>
      </c>
      <c r="B14" s="238"/>
      <c r="C14" s="238"/>
      <c r="D14" s="239"/>
      <c r="E14" s="162" t="s">
        <v>29</v>
      </c>
      <c r="F14" s="163"/>
      <c r="G14" s="163"/>
      <c r="H14" s="163"/>
      <c r="I14" s="163"/>
      <c r="J14" s="164"/>
      <c r="K14" s="237" t="s">
        <v>143</v>
      </c>
      <c r="L14" s="238"/>
      <c r="M14" s="238"/>
      <c r="N14" s="238"/>
      <c r="O14" s="239"/>
      <c r="P14" s="240" t="s">
        <v>977</v>
      </c>
      <c r="Q14" s="163"/>
      <c r="R14" s="163"/>
      <c r="S14" s="163"/>
      <c r="T14" s="163"/>
      <c r="U14" s="241"/>
    </row>
    <row r="15" spans="1:21" ht="13.5" thickBot="1" x14ac:dyDescent="0.25">
      <c r="A15" s="237" t="s">
        <v>30</v>
      </c>
      <c r="B15" s="238"/>
      <c r="C15" s="238"/>
      <c r="D15" s="239"/>
      <c r="E15" s="162" t="s">
        <v>133</v>
      </c>
      <c r="F15" s="163"/>
      <c r="G15" s="163"/>
      <c r="H15" s="163"/>
      <c r="I15" s="163"/>
      <c r="J15" s="164"/>
      <c r="K15" s="237" t="s">
        <v>31</v>
      </c>
      <c r="L15" s="238"/>
      <c r="M15" s="238"/>
      <c r="N15" s="238"/>
      <c r="O15" s="239"/>
      <c r="P15" s="240" t="s">
        <v>32</v>
      </c>
      <c r="Q15" s="163"/>
      <c r="R15" s="163"/>
      <c r="S15" s="163"/>
      <c r="T15" s="163"/>
      <c r="U15" s="241"/>
    </row>
    <row r="16" spans="1:21" ht="13.5" thickBot="1" x14ac:dyDescent="0.25">
      <c r="A16" s="237" t="s">
        <v>33</v>
      </c>
      <c r="B16" s="238"/>
      <c r="C16" s="238"/>
      <c r="D16" s="239"/>
      <c r="E16" s="162" t="s">
        <v>34</v>
      </c>
      <c r="F16" s="163"/>
      <c r="G16" s="163"/>
      <c r="H16" s="163"/>
      <c r="I16" s="163"/>
      <c r="J16" s="164"/>
      <c r="K16" s="237" t="s">
        <v>35</v>
      </c>
      <c r="L16" s="238"/>
      <c r="M16" s="238"/>
      <c r="N16" s="238"/>
      <c r="O16" s="239"/>
      <c r="P16" s="240" t="s">
        <v>36</v>
      </c>
      <c r="Q16" s="163"/>
      <c r="R16" s="163"/>
      <c r="S16" s="163"/>
      <c r="T16" s="163"/>
      <c r="U16" s="241"/>
    </row>
    <row r="17" spans="1:21" ht="13.5" thickBot="1" x14ac:dyDescent="0.25">
      <c r="A17" s="237" t="s">
        <v>37</v>
      </c>
      <c r="B17" s="238"/>
      <c r="C17" s="238"/>
      <c r="D17" s="239"/>
      <c r="E17" s="162" t="s">
        <v>144</v>
      </c>
      <c r="F17" s="163"/>
      <c r="G17" s="163"/>
      <c r="H17" s="163"/>
      <c r="I17" s="163"/>
      <c r="J17" s="164"/>
      <c r="K17" s="237" t="s">
        <v>38</v>
      </c>
      <c r="L17" s="238"/>
      <c r="M17" s="238"/>
      <c r="N17" s="238"/>
      <c r="O17" s="239"/>
      <c r="P17" s="240" t="s">
        <v>979</v>
      </c>
      <c r="Q17" s="163"/>
      <c r="R17" s="163"/>
      <c r="S17" s="163"/>
      <c r="T17" s="163"/>
      <c r="U17" s="241"/>
    </row>
    <row r="18" spans="1:21" ht="13.5" thickBot="1" x14ac:dyDescent="0.25">
      <c r="A18" s="237" t="s">
        <v>39</v>
      </c>
      <c r="B18" s="238"/>
      <c r="C18" s="238"/>
      <c r="D18" s="239"/>
      <c r="E18" s="162" t="s">
        <v>40</v>
      </c>
      <c r="F18" s="163"/>
      <c r="G18" s="163"/>
      <c r="H18" s="163"/>
      <c r="I18" s="163"/>
      <c r="J18" s="164"/>
      <c r="K18" s="237" t="s">
        <v>41</v>
      </c>
      <c r="L18" s="238"/>
      <c r="M18" s="238"/>
      <c r="N18" s="238"/>
      <c r="O18" s="239"/>
      <c r="P18" s="240" t="s">
        <v>42</v>
      </c>
      <c r="Q18" s="163"/>
      <c r="R18" s="163"/>
      <c r="S18" s="163"/>
      <c r="T18" s="163"/>
      <c r="U18" s="241"/>
    </row>
    <row r="19" spans="1:21" ht="13.5" thickBot="1" x14ac:dyDescent="0.25">
      <c r="A19" s="237" t="s">
        <v>43</v>
      </c>
      <c r="B19" s="238"/>
      <c r="C19" s="238"/>
      <c r="D19" s="239"/>
      <c r="E19" s="162" t="s">
        <v>44</v>
      </c>
      <c r="F19" s="163"/>
      <c r="G19" s="163"/>
      <c r="H19" s="163"/>
      <c r="I19" s="163"/>
      <c r="J19" s="164"/>
      <c r="K19" s="237" t="s">
        <v>45</v>
      </c>
      <c r="L19" s="238"/>
      <c r="M19" s="238"/>
      <c r="N19" s="238"/>
      <c r="O19" s="239"/>
      <c r="P19" s="240" t="s">
        <v>977</v>
      </c>
      <c r="Q19" s="163"/>
      <c r="R19" s="163"/>
      <c r="S19" s="163"/>
      <c r="T19" s="163"/>
      <c r="U19" s="241"/>
    </row>
    <row r="20" spans="1:21" ht="13.5" thickBot="1" x14ac:dyDescent="0.25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5"/>
    </row>
    <row r="21" spans="1:21" x14ac:dyDescent="0.2">
      <c r="A21" s="242" t="s">
        <v>46</v>
      </c>
      <c r="B21" s="243"/>
      <c r="C21" s="243"/>
      <c r="D21" s="244"/>
      <c r="E21" s="245" t="s">
        <v>47</v>
      </c>
      <c r="F21" s="246"/>
      <c r="G21" s="245" t="s">
        <v>48</v>
      </c>
      <c r="H21" s="246"/>
      <c r="I21" s="245" t="s">
        <v>49</v>
      </c>
      <c r="J21" s="246"/>
      <c r="K21" s="245" t="s">
        <v>50</v>
      </c>
      <c r="L21" s="246"/>
      <c r="M21" s="245" t="s">
        <v>51</v>
      </c>
      <c r="N21" s="247"/>
      <c r="O21" s="246"/>
      <c r="P21" s="245" t="s">
        <v>52</v>
      </c>
      <c r="Q21" s="247"/>
      <c r="R21" s="246"/>
      <c r="S21" s="245" t="s">
        <v>53</v>
      </c>
      <c r="T21" s="246"/>
      <c r="U21" s="59" t="s">
        <v>54</v>
      </c>
    </row>
    <row r="22" spans="1:21" ht="13.5" thickBot="1" x14ac:dyDescent="0.25">
      <c r="A22" s="226"/>
      <c r="B22" s="227"/>
      <c r="C22" s="227"/>
      <c r="D22" s="228"/>
      <c r="E22" s="229" t="s">
        <v>55</v>
      </c>
      <c r="F22" s="230"/>
      <c r="G22" s="229" t="s">
        <v>55</v>
      </c>
      <c r="H22" s="230"/>
      <c r="I22" s="229" t="s">
        <v>55</v>
      </c>
      <c r="J22" s="230"/>
      <c r="K22" s="229" t="s">
        <v>55</v>
      </c>
      <c r="L22" s="230"/>
      <c r="M22" s="229" t="s">
        <v>46</v>
      </c>
      <c r="N22" s="231"/>
      <c r="O22" s="230"/>
      <c r="P22" s="229" t="s">
        <v>46</v>
      </c>
      <c r="Q22" s="231"/>
      <c r="R22" s="230"/>
      <c r="S22" s="229" t="s">
        <v>55</v>
      </c>
      <c r="T22" s="230"/>
      <c r="U22" s="60" t="s">
        <v>55</v>
      </c>
    </row>
    <row r="23" spans="1:21" x14ac:dyDescent="0.2">
      <c r="A23" s="232" t="s">
        <v>56</v>
      </c>
      <c r="B23" s="233"/>
      <c r="C23" s="233"/>
      <c r="D23" s="234"/>
      <c r="E23" s="203">
        <v>124.99</v>
      </c>
      <c r="F23" s="235"/>
      <c r="G23" s="203">
        <v>-133.44999999999999</v>
      </c>
      <c r="H23" s="235"/>
      <c r="I23" s="236">
        <v>13520026.380000001</v>
      </c>
      <c r="J23" s="204"/>
      <c r="K23" s="236">
        <v>7184168.6200000001</v>
      </c>
      <c r="L23" s="204"/>
      <c r="M23" s="203" t="s">
        <v>980</v>
      </c>
      <c r="N23" s="201"/>
      <c r="O23" s="202"/>
      <c r="P23" s="203" t="s">
        <v>981</v>
      </c>
      <c r="Q23" s="201"/>
      <c r="R23" s="202"/>
      <c r="S23" s="203">
        <v>1.6E-2</v>
      </c>
      <c r="T23" s="204"/>
      <c r="U23" s="61">
        <v>2.5999999999999999E-2</v>
      </c>
    </row>
    <row r="24" spans="1:21" x14ac:dyDescent="0.2">
      <c r="A24" s="217" t="s">
        <v>57</v>
      </c>
      <c r="B24" s="218"/>
      <c r="C24" s="218"/>
      <c r="D24" s="219"/>
      <c r="E24" s="220" t="s">
        <v>46</v>
      </c>
      <c r="F24" s="221"/>
      <c r="G24" s="222" t="s">
        <v>46</v>
      </c>
      <c r="H24" s="221"/>
      <c r="I24" s="223">
        <v>13520160.66</v>
      </c>
      <c r="J24" s="224"/>
      <c r="K24" s="223">
        <v>7184044.5199999996</v>
      </c>
      <c r="L24" s="224"/>
      <c r="M24" s="200" t="s">
        <v>58</v>
      </c>
      <c r="N24" s="201"/>
      <c r="O24" s="225"/>
      <c r="P24" s="200" t="s">
        <v>59</v>
      </c>
      <c r="Q24" s="201"/>
      <c r="R24" s="202"/>
      <c r="S24" s="203">
        <v>6.0960000000000001</v>
      </c>
      <c r="T24" s="204"/>
      <c r="U24" s="61">
        <v>0.91400000000000003</v>
      </c>
    </row>
    <row r="25" spans="1:21" ht="13.5" thickBot="1" x14ac:dyDescent="0.25">
      <c r="A25" s="205" t="s">
        <v>60</v>
      </c>
      <c r="B25" s="206"/>
      <c r="C25" s="206"/>
      <c r="D25" s="207"/>
      <c r="E25" s="208" t="s">
        <v>46</v>
      </c>
      <c r="F25" s="208"/>
      <c r="G25" s="209" t="s">
        <v>46</v>
      </c>
      <c r="H25" s="210"/>
      <c r="I25" s="211">
        <v>13524526.789999999</v>
      </c>
      <c r="J25" s="212"/>
      <c r="K25" s="211">
        <v>7203331.5099999998</v>
      </c>
      <c r="L25" s="212"/>
      <c r="M25" s="213" t="s">
        <v>61</v>
      </c>
      <c r="N25" s="214"/>
      <c r="O25" s="215"/>
      <c r="P25" s="213" t="s">
        <v>62</v>
      </c>
      <c r="Q25" s="214"/>
      <c r="R25" s="216"/>
      <c r="S25" s="208" t="s">
        <v>46</v>
      </c>
      <c r="T25" s="210"/>
      <c r="U25" s="62" t="s">
        <v>46</v>
      </c>
    </row>
    <row r="26" spans="1:21" ht="13.5" thickBot="1" x14ac:dyDescent="0.25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5"/>
    </row>
    <row r="27" spans="1:21" x14ac:dyDescent="0.2">
      <c r="A27" s="96" t="s">
        <v>63</v>
      </c>
      <c r="B27" s="97" t="s">
        <v>64</v>
      </c>
      <c r="C27" s="196" t="s">
        <v>65</v>
      </c>
      <c r="D27" s="188"/>
      <c r="E27" s="188"/>
      <c r="F27" s="188"/>
      <c r="G27" s="189"/>
      <c r="H27" s="196" t="s">
        <v>66</v>
      </c>
      <c r="I27" s="188"/>
      <c r="J27" s="188"/>
      <c r="K27" s="188"/>
      <c r="L27" s="189"/>
      <c r="M27" s="196" t="s">
        <v>22</v>
      </c>
      <c r="N27" s="188"/>
      <c r="O27" s="188"/>
      <c r="P27" s="188"/>
      <c r="Q27" s="188"/>
      <c r="R27" s="188"/>
      <c r="S27" s="188"/>
      <c r="T27" s="188"/>
      <c r="U27" s="93"/>
    </row>
    <row r="28" spans="1:21" ht="13.5" thickBot="1" x14ac:dyDescent="0.25">
      <c r="A28" s="98" t="s">
        <v>55</v>
      </c>
      <c r="B28" s="98" t="s">
        <v>55</v>
      </c>
      <c r="C28" s="197" t="s">
        <v>46</v>
      </c>
      <c r="D28" s="198"/>
      <c r="E28" s="198"/>
      <c r="F28" s="198"/>
      <c r="G28" s="199"/>
      <c r="H28" s="197" t="s">
        <v>46</v>
      </c>
      <c r="I28" s="198"/>
      <c r="J28" s="198"/>
      <c r="K28" s="198"/>
      <c r="L28" s="199"/>
      <c r="M28" s="197" t="s">
        <v>46</v>
      </c>
      <c r="N28" s="198"/>
      <c r="O28" s="198"/>
      <c r="P28" s="198"/>
      <c r="Q28" s="198"/>
      <c r="R28" s="198"/>
      <c r="S28" s="198"/>
      <c r="T28" s="198"/>
      <c r="U28" s="94"/>
    </row>
    <row r="29" spans="1:21" x14ac:dyDescent="0.2">
      <c r="A29" s="58">
        <v>12.55</v>
      </c>
      <c r="B29" s="58">
        <v>274.33999999999997</v>
      </c>
      <c r="C29" s="162" t="s">
        <v>982</v>
      </c>
      <c r="D29" s="162"/>
      <c r="E29" s="162"/>
      <c r="F29" s="162"/>
      <c r="G29" s="162"/>
      <c r="H29" s="162" t="s">
        <v>983</v>
      </c>
      <c r="I29" s="162"/>
      <c r="J29" s="162"/>
      <c r="K29" s="162"/>
      <c r="L29" s="162"/>
      <c r="M29" s="162" t="s">
        <v>984</v>
      </c>
      <c r="N29" s="162"/>
      <c r="O29" s="162"/>
      <c r="P29" s="162"/>
      <c r="Q29" s="162"/>
      <c r="R29" s="162"/>
      <c r="S29" s="162"/>
      <c r="T29" s="162"/>
      <c r="U29" s="86"/>
    </row>
    <row r="30" spans="1:21" x14ac:dyDescent="0.2">
      <c r="A30" s="58">
        <v>274.33999999999997</v>
      </c>
      <c r="B30" s="58">
        <v>368.39</v>
      </c>
      <c r="C30" s="162" t="s">
        <v>68</v>
      </c>
      <c r="D30" s="162"/>
      <c r="E30" s="162"/>
      <c r="F30" s="162"/>
      <c r="G30" s="162"/>
      <c r="H30" s="162" t="s">
        <v>985</v>
      </c>
      <c r="I30" s="162"/>
      <c r="J30" s="162"/>
      <c r="K30" s="162"/>
      <c r="L30" s="162"/>
      <c r="M30" s="162" t="s">
        <v>984</v>
      </c>
      <c r="N30" s="162"/>
      <c r="O30" s="162"/>
      <c r="P30" s="162"/>
      <c r="Q30" s="162"/>
      <c r="R30" s="162"/>
      <c r="S30" s="162"/>
      <c r="T30" s="162"/>
      <c r="U30" s="86"/>
    </row>
    <row r="31" spans="1:21" x14ac:dyDescent="0.2">
      <c r="A31" s="58">
        <v>368.39</v>
      </c>
      <c r="B31" s="58">
        <v>1003.6</v>
      </c>
      <c r="C31" s="162" t="s">
        <v>69</v>
      </c>
      <c r="D31" s="162"/>
      <c r="E31" s="162"/>
      <c r="F31" s="162"/>
      <c r="G31" s="162"/>
      <c r="H31" s="162" t="s">
        <v>986</v>
      </c>
      <c r="I31" s="162"/>
      <c r="J31" s="162"/>
      <c r="K31" s="162"/>
      <c r="L31" s="162"/>
      <c r="M31" s="162" t="s">
        <v>984</v>
      </c>
      <c r="N31" s="162"/>
      <c r="O31" s="162"/>
      <c r="P31" s="162"/>
      <c r="Q31" s="162"/>
      <c r="R31" s="162"/>
      <c r="S31" s="162"/>
      <c r="T31" s="162"/>
      <c r="U31" s="86"/>
    </row>
    <row r="32" spans="1:21" x14ac:dyDescent="0.2">
      <c r="A32" s="58">
        <v>1003.6</v>
      </c>
      <c r="B32" s="58">
        <v>1591.28</v>
      </c>
      <c r="C32" s="162" t="s">
        <v>127</v>
      </c>
      <c r="D32" s="162"/>
      <c r="E32" s="162"/>
      <c r="F32" s="162"/>
      <c r="G32" s="162"/>
      <c r="H32" s="162" t="s">
        <v>987</v>
      </c>
      <c r="I32" s="162"/>
      <c r="J32" s="162"/>
      <c r="K32" s="162"/>
      <c r="L32" s="162"/>
      <c r="M32" s="162" t="s">
        <v>984</v>
      </c>
      <c r="N32" s="162"/>
      <c r="O32" s="162"/>
      <c r="P32" s="162"/>
      <c r="Q32" s="162"/>
      <c r="R32" s="162"/>
      <c r="S32" s="162"/>
      <c r="T32" s="162"/>
      <c r="U32" s="86"/>
    </row>
    <row r="33" spans="1:21" x14ac:dyDescent="0.2">
      <c r="A33" s="58">
        <v>1591.28</v>
      </c>
      <c r="B33" s="58">
        <v>1691.8</v>
      </c>
      <c r="C33" s="162" t="s">
        <v>127</v>
      </c>
      <c r="D33" s="162"/>
      <c r="E33" s="162"/>
      <c r="F33" s="162"/>
      <c r="G33" s="162"/>
      <c r="H33" s="162" t="s">
        <v>46</v>
      </c>
      <c r="I33" s="162"/>
      <c r="J33" s="162"/>
      <c r="K33" s="162"/>
      <c r="L33" s="162"/>
      <c r="M33" s="162" t="s">
        <v>139</v>
      </c>
      <c r="N33" s="162"/>
      <c r="O33" s="162"/>
      <c r="P33" s="162"/>
      <c r="Q33" s="162"/>
      <c r="R33" s="162"/>
      <c r="S33" s="162"/>
      <c r="T33" s="162"/>
      <c r="U33" s="86"/>
    </row>
    <row r="34" spans="1:21" ht="13.5" thickBot="1" x14ac:dyDescent="0.25">
      <c r="A34" s="58">
        <v>1691.8</v>
      </c>
      <c r="B34" s="58">
        <v>3705.22</v>
      </c>
      <c r="C34" s="162" t="s">
        <v>127</v>
      </c>
      <c r="D34" s="162"/>
      <c r="E34" s="162"/>
      <c r="F34" s="162"/>
      <c r="G34" s="162"/>
      <c r="H34" s="162" t="s">
        <v>46</v>
      </c>
      <c r="I34" s="162"/>
      <c r="J34" s="162"/>
      <c r="K34" s="162"/>
      <c r="L34" s="162"/>
      <c r="M34" s="162" t="s">
        <v>139</v>
      </c>
      <c r="N34" s="162"/>
      <c r="O34" s="162"/>
      <c r="P34" s="162"/>
      <c r="Q34" s="162"/>
      <c r="R34" s="162"/>
      <c r="S34" s="162"/>
      <c r="T34" s="162"/>
      <c r="U34" s="86"/>
    </row>
    <row r="35" spans="1:21" ht="13.5" thickBot="1" x14ac:dyDescent="0.25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2"/>
    </row>
    <row r="36" spans="1:21" ht="25.5" x14ac:dyDescent="0.2">
      <c r="A36" s="186" t="s">
        <v>70</v>
      </c>
      <c r="B36" s="187"/>
      <c r="C36" s="187"/>
      <c r="D36" s="97" t="s">
        <v>71</v>
      </c>
      <c r="E36" s="97" t="s">
        <v>72</v>
      </c>
      <c r="F36" s="97" t="s">
        <v>73</v>
      </c>
      <c r="G36" s="97" t="s">
        <v>74</v>
      </c>
      <c r="H36" s="97" t="s">
        <v>49</v>
      </c>
      <c r="I36" s="97" t="s">
        <v>50</v>
      </c>
      <c r="J36" s="97" t="s">
        <v>51</v>
      </c>
      <c r="K36" s="97" t="s">
        <v>52</v>
      </c>
      <c r="L36" s="97" t="s">
        <v>75</v>
      </c>
      <c r="M36" s="187" t="s">
        <v>76</v>
      </c>
      <c r="N36" s="188"/>
      <c r="O36" s="188"/>
      <c r="P36" s="188"/>
      <c r="Q36" s="188"/>
      <c r="R36" s="188"/>
      <c r="S36" s="188"/>
      <c r="T36" s="188"/>
      <c r="U36" s="189"/>
    </row>
    <row r="37" spans="1:21" ht="13.5" thickBot="1" x14ac:dyDescent="0.25">
      <c r="A37" s="190"/>
      <c r="B37" s="191"/>
      <c r="C37" s="191"/>
      <c r="D37" s="99" t="s">
        <v>55</v>
      </c>
      <c r="E37" s="99" t="s">
        <v>55</v>
      </c>
      <c r="F37" s="99" t="s">
        <v>55</v>
      </c>
      <c r="G37" s="99" t="s">
        <v>55</v>
      </c>
      <c r="H37" s="99" t="s">
        <v>55</v>
      </c>
      <c r="I37" s="99" t="s">
        <v>55</v>
      </c>
      <c r="J37" s="99"/>
      <c r="K37" s="99"/>
      <c r="L37" s="99"/>
      <c r="M37" s="191"/>
      <c r="N37" s="191"/>
      <c r="O37" s="191"/>
      <c r="P37" s="191"/>
      <c r="Q37" s="191"/>
      <c r="R37" s="191"/>
      <c r="S37" s="191"/>
      <c r="T37" s="191"/>
      <c r="U37" s="192"/>
    </row>
    <row r="38" spans="1:21" x14ac:dyDescent="0.2">
      <c r="A38" s="185" t="s">
        <v>148</v>
      </c>
      <c r="B38" s="185"/>
      <c r="C38" s="185"/>
      <c r="D38" s="58" t="s">
        <v>77</v>
      </c>
      <c r="E38" s="58">
        <v>1111.95</v>
      </c>
      <c r="F38" s="58">
        <v>819.68</v>
      </c>
      <c r="G38" s="58">
        <v>-200.2</v>
      </c>
      <c r="H38" s="58">
        <v>13519820.74</v>
      </c>
      <c r="I38" s="58">
        <v>7184986.96</v>
      </c>
      <c r="J38" s="58" t="s">
        <v>149</v>
      </c>
      <c r="K38" s="58" t="s">
        <v>150</v>
      </c>
      <c r="L38" s="58" t="s">
        <v>78</v>
      </c>
      <c r="M38" s="185" t="s">
        <v>46</v>
      </c>
      <c r="N38" s="185"/>
      <c r="O38" s="185"/>
      <c r="P38" s="185"/>
      <c r="Q38" s="185"/>
      <c r="R38" s="185"/>
      <c r="S38" s="185"/>
      <c r="T38" s="185"/>
      <c r="U38" s="185"/>
    </row>
    <row r="39" spans="1:21" x14ac:dyDescent="0.2">
      <c r="A39" s="185" t="s">
        <v>151</v>
      </c>
      <c r="B39" s="185"/>
      <c r="C39" s="185"/>
      <c r="D39" s="58" t="s">
        <v>77</v>
      </c>
      <c r="E39" s="58">
        <v>1111.95</v>
      </c>
      <c r="F39" s="58">
        <v>870.26</v>
      </c>
      <c r="G39" s="58">
        <v>-286.47000000000003</v>
      </c>
      <c r="H39" s="58">
        <v>13519734.130000001</v>
      </c>
      <c r="I39" s="58">
        <v>7185036.96</v>
      </c>
      <c r="J39" s="58" t="s">
        <v>152</v>
      </c>
      <c r="K39" s="58" t="s">
        <v>153</v>
      </c>
      <c r="L39" s="58" t="s">
        <v>78</v>
      </c>
      <c r="M39" s="185" t="s">
        <v>46</v>
      </c>
      <c r="N39" s="185"/>
      <c r="O39" s="185"/>
      <c r="P39" s="185"/>
      <c r="Q39" s="185"/>
      <c r="R39" s="185"/>
      <c r="S39" s="185"/>
      <c r="T39" s="185"/>
      <c r="U39" s="185"/>
    </row>
    <row r="40" spans="1:21" x14ac:dyDescent="0.2">
      <c r="A40" s="185" t="s">
        <v>154</v>
      </c>
      <c r="B40" s="185"/>
      <c r="C40" s="185"/>
      <c r="D40" s="58" t="s">
        <v>77</v>
      </c>
      <c r="E40" s="58">
        <v>1111.95</v>
      </c>
      <c r="F40" s="58">
        <v>1837.6</v>
      </c>
      <c r="G40" s="58">
        <v>-1936.79</v>
      </c>
      <c r="H40" s="58">
        <v>13518077.42</v>
      </c>
      <c r="I40" s="58">
        <v>7185993.3300000001</v>
      </c>
      <c r="J40" s="58" t="s">
        <v>155</v>
      </c>
      <c r="K40" s="58" t="s">
        <v>156</v>
      </c>
      <c r="L40" s="58" t="s">
        <v>78</v>
      </c>
      <c r="M40" s="185" t="s">
        <v>46</v>
      </c>
      <c r="N40" s="185"/>
      <c r="O40" s="185"/>
      <c r="P40" s="185"/>
      <c r="Q40" s="185"/>
      <c r="R40" s="185"/>
      <c r="S40" s="185"/>
      <c r="T40" s="185"/>
      <c r="U40" s="185"/>
    </row>
    <row r="41" spans="1:21" x14ac:dyDescent="0.2">
      <c r="A41" s="185" t="s">
        <v>157</v>
      </c>
      <c r="B41" s="185"/>
      <c r="C41" s="185"/>
      <c r="D41" s="58" t="s">
        <v>77</v>
      </c>
      <c r="E41" s="58">
        <v>1111.95</v>
      </c>
      <c r="F41" s="58">
        <v>1888.18</v>
      </c>
      <c r="G41" s="58">
        <v>-2023.06</v>
      </c>
      <c r="H41" s="58">
        <v>13517990.810000001</v>
      </c>
      <c r="I41" s="58">
        <v>7186043.3300000001</v>
      </c>
      <c r="J41" s="58" t="s">
        <v>158</v>
      </c>
      <c r="K41" s="58" t="s">
        <v>159</v>
      </c>
      <c r="L41" s="58" t="s">
        <v>78</v>
      </c>
      <c r="M41" s="185" t="s">
        <v>46</v>
      </c>
      <c r="N41" s="185"/>
      <c r="O41" s="185"/>
      <c r="P41" s="185"/>
      <c r="Q41" s="185"/>
      <c r="R41" s="185"/>
      <c r="S41" s="185"/>
      <c r="T41" s="185"/>
      <c r="U41" s="185"/>
    </row>
    <row r="42" spans="1:21" x14ac:dyDescent="0.2">
      <c r="A42" s="185" t="s">
        <v>160</v>
      </c>
      <c r="B42" s="185"/>
      <c r="C42" s="185"/>
      <c r="D42" s="58" t="s">
        <v>77</v>
      </c>
      <c r="E42" s="58">
        <v>1113.95</v>
      </c>
      <c r="F42" s="58">
        <v>870.26</v>
      </c>
      <c r="G42" s="58">
        <v>-286.47000000000003</v>
      </c>
      <c r="H42" s="58">
        <v>13519734.130000001</v>
      </c>
      <c r="I42" s="58">
        <v>7185036.96</v>
      </c>
      <c r="J42" s="58" t="s">
        <v>152</v>
      </c>
      <c r="K42" s="58" t="s">
        <v>153</v>
      </c>
      <c r="L42" s="58" t="s">
        <v>78</v>
      </c>
      <c r="M42" s="185" t="s">
        <v>46</v>
      </c>
      <c r="N42" s="185"/>
      <c r="O42" s="185"/>
      <c r="P42" s="185"/>
      <c r="Q42" s="185"/>
      <c r="R42" s="185"/>
      <c r="S42" s="185"/>
      <c r="T42" s="185"/>
      <c r="U42" s="185"/>
    </row>
    <row r="43" spans="1:21" x14ac:dyDescent="0.2">
      <c r="A43" s="185" t="s">
        <v>161</v>
      </c>
      <c r="B43" s="185"/>
      <c r="C43" s="185"/>
      <c r="D43" s="58" t="s">
        <v>77</v>
      </c>
      <c r="E43" s="58">
        <v>1113.95</v>
      </c>
      <c r="F43" s="58">
        <v>1756.28</v>
      </c>
      <c r="G43" s="58">
        <v>-1798.06</v>
      </c>
      <c r="H43" s="58">
        <v>13518216.689999999</v>
      </c>
      <c r="I43" s="58">
        <v>7185912.9299999997</v>
      </c>
      <c r="J43" s="58" t="s">
        <v>988</v>
      </c>
      <c r="K43" s="58" t="s">
        <v>989</v>
      </c>
      <c r="L43" s="58" t="s">
        <v>78</v>
      </c>
      <c r="M43" s="185" t="s">
        <v>46</v>
      </c>
      <c r="N43" s="185"/>
      <c r="O43" s="185"/>
      <c r="P43" s="185"/>
      <c r="Q43" s="185"/>
      <c r="R43" s="185"/>
      <c r="S43" s="185"/>
      <c r="T43" s="185"/>
      <c r="U43" s="185"/>
    </row>
    <row r="44" spans="1:21" x14ac:dyDescent="0.2">
      <c r="A44" s="185" t="s">
        <v>162</v>
      </c>
      <c r="B44" s="185"/>
      <c r="C44" s="185"/>
      <c r="D44" s="58" t="s">
        <v>77</v>
      </c>
      <c r="E44" s="58">
        <v>1697.95</v>
      </c>
      <c r="F44" s="58">
        <v>627.41</v>
      </c>
      <c r="G44" s="58">
        <v>201.81</v>
      </c>
      <c r="H44" s="58">
        <v>13520224.02</v>
      </c>
      <c r="I44" s="58">
        <v>7184797.3600000003</v>
      </c>
      <c r="J44" s="58" t="s">
        <v>163</v>
      </c>
      <c r="K44" s="58" t="s">
        <v>164</v>
      </c>
      <c r="L44" s="58" t="s">
        <v>78</v>
      </c>
      <c r="M44" s="185" t="s">
        <v>46</v>
      </c>
      <c r="N44" s="185"/>
      <c r="O44" s="185"/>
      <c r="P44" s="185"/>
      <c r="Q44" s="185"/>
      <c r="R44" s="185"/>
      <c r="S44" s="185"/>
      <c r="T44" s="185"/>
      <c r="U44" s="185"/>
    </row>
    <row r="45" spans="1:21" ht="13.5" thickBot="1" x14ac:dyDescent="0.25">
      <c r="A45" s="185" t="s">
        <v>165</v>
      </c>
      <c r="B45" s="185"/>
      <c r="C45" s="185"/>
      <c r="D45" s="58" t="s">
        <v>77</v>
      </c>
      <c r="E45" s="58">
        <v>1697.95</v>
      </c>
      <c r="F45" s="58">
        <v>1921.52</v>
      </c>
      <c r="G45" s="58">
        <v>960.34</v>
      </c>
      <c r="H45" s="58">
        <v>13520973.939999999</v>
      </c>
      <c r="I45" s="58">
        <v>7186096.4800000004</v>
      </c>
      <c r="J45" s="58" t="s">
        <v>166</v>
      </c>
      <c r="K45" s="58" t="s">
        <v>167</v>
      </c>
      <c r="L45" s="58" t="s">
        <v>78</v>
      </c>
      <c r="M45" s="185" t="s">
        <v>46</v>
      </c>
      <c r="N45" s="185"/>
      <c r="O45" s="185"/>
      <c r="P45" s="185"/>
      <c r="Q45" s="185"/>
      <c r="R45" s="185"/>
      <c r="S45" s="185"/>
      <c r="T45" s="185"/>
      <c r="U45" s="185"/>
    </row>
    <row r="46" spans="1:21" ht="13.5" thickBot="1" x14ac:dyDescent="0.25">
      <c r="A46" s="90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2"/>
    </row>
    <row r="47" spans="1:21" ht="25.5" x14ac:dyDescent="0.2">
      <c r="A47" s="186" t="s">
        <v>79</v>
      </c>
      <c r="B47" s="187"/>
      <c r="C47" s="187"/>
      <c r="D47" s="187"/>
      <c r="E47" s="97" t="s">
        <v>63</v>
      </c>
      <c r="F47" s="97" t="s">
        <v>64</v>
      </c>
      <c r="G47" s="97" t="s">
        <v>80</v>
      </c>
      <c r="H47" s="97" t="s">
        <v>81</v>
      </c>
      <c r="I47" s="97" t="s">
        <v>82</v>
      </c>
      <c r="J47" s="97" t="s">
        <v>83</v>
      </c>
      <c r="K47" s="97" t="s">
        <v>84</v>
      </c>
      <c r="L47" s="97" t="s">
        <v>85</v>
      </c>
      <c r="M47" s="97" t="s">
        <v>86</v>
      </c>
      <c r="N47" s="187" t="s">
        <v>22</v>
      </c>
      <c r="O47" s="188"/>
      <c r="P47" s="188"/>
      <c r="Q47" s="188"/>
      <c r="R47" s="188"/>
      <c r="S47" s="188"/>
      <c r="T47" s="188"/>
      <c r="U47" s="189"/>
    </row>
    <row r="48" spans="1:21" ht="13.5" thickBot="1" x14ac:dyDescent="0.25">
      <c r="A48" s="190"/>
      <c r="B48" s="191"/>
      <c r="C48" s="191"/>
      <c r="D48" s="191"/>
      <c r="E48" s="99" t="s">
        <v>55</v>
      </c>
      <c r="F48" s="99" t="s">
        <v>55</v>
      </c>
      <c r="G48" s="99" t="s">
        <v>55</v>
      </c>
      <c r="H48" s="99" t="s">
        <v>55</v>
      </c>
      <c r="I48" s="99" t="s">
        <v>55</v>
      </c>
      <c r="J48" s="99" t="s">
        <v>55</v>
      </c>
      <c r="K48" s="99" t="s">
        <v>55</v>
      </c>
      <c r="L48" s="99" t="s">
        <v>55</v>
      </c>
      <c r="M48" s="99" t="s">
        <v>55</v>
      </c>
      <c r="N48" s="191"/>
      <c r="O48" s="191"/>
      <c r="P48" s="191"/>
      <c r="Q48" s="191"/>
      <c r="R48" s="191"/>
      <c r="S48" s="191"/>
      <c r="T48" s="191"/>
      <c r="U48" s="192"/>
    </row>
    <row r="49" spans="1:21" x14ac:dyDescent="0.2">
      <c r="A49" s="185" t="s">
        <v>87</v>
      </c>
      <c r="B49" s="185"/>
      <c r="C49" s="185"/>
      <c r="D49" s="185"/>
      <c r="E49" s="58">
        <v>0</v>
      </c>
      <c r="F49" s="58">
        <v>290</v>
      </c>
      <c r="G49" s="58">
        <v>290</v>
      </c>
      <c r="H49" s="58">
        <v>0</v>
      </c>
      <c r="I49" s="58">
        <v>290</v>
      </c>
      <c r="J49" s="58">
        <v>0</v>
      </c>
      <c r="K49" s="58">
        <v>0</v>
      </c>
      <c r="L49" s="58">
        <v>-0.05</v>
      </c>
      <c r="M49" s="95">
        <v>0.5</v>
      </c>
      <c r="N49" s="185" t="s">
        <v>139</v>
      </c>
      <c r="O49" s="185"/>
      <c r="P49" s="185"/>
      <c r="Q49" s="185"/>
      <c r="R49" s="185"/>
      <c r="S49" s="185"/>
      <c r="T49" s="185"/>
      <c r="U49" s="185"/>
    </row>
    <row r="50" spans="1:21" x14ac:dyDescent="0.2">
      <c r="A50" s="185" t="s">
        <v>88</v>
      </c>
      <c r="B50" s="185"/>
      <c r="C50" s="185"/>
      <c r="D50" s="185"/>
      <c r="E50" s="58">
        <v>0</v>
      </c>
      <c r="F50" s="58">
        <v>290</v>
      </c>
      <c r="G50" s="58">
        <v>290</v>
      </c>
      <c r="H50" s="58">
        <v>0</v>
      </c>
      <c r="I50" s="58">
        <v>290</v>
      </c>
      <c r="J50" s="58">
        <v>0</v>
      </c>
      <c r="K50" s="58">
        <v>0</v>
      </c>
      <c r="L50" s="58">
        <v>-0.05</v>
      </c>
      <c r="M50" s="95">
        <v>0.5</v>
      </c>
      <c r="N50" s="185" t="s">
        <v>139</v>
      </c>
      <c r="O50" s="185"/>
      <c r="P50" s="185"/>
      <c r="Q50" s="185"/>
      <c r="R50" s="185"/>
      <c r="S50" s="185"/>
      <c r="T50" s="185"/>
      <c r="U50" s="185"/>
    </row>
    <row r="51" spans="1:21" x14ac:dyDescent="0.2">
      <c r="A51" s="185" t="s">
        <v>89</v>
      </c>
      <c r="B51" s="185"/>
      <c r="C51" s="185"/>
      <c r="D51" s="185"/>
      <c r="E51" s="58">
        <v>302.56</v>
      </c>
      <c r="F51" s="58">
        <v>1018.02</v>
      </c>
      <c r="G51" s="58">
        <v>715.46</v>
      </c>
      <c r="H51" s="58">
        <v>302.56</v>
      </c>
      <c r="I51" s="58">
        <v>865</v>
      </c>
      <c r="J51" s="58">
        <v>-0.04</v>
      </c>
      <c r="K51" s="58">
        <v>0.59</v>
      </c>
      <c r="L51" s="58">
        <v>376.08</v>
      </c>
      <c r="M51" s="95">
        <v>-1.26</v>
      </c>
      <c r="N51" s="185" t="s">
        <v>139</v>
      </c>
      <c r="O51" s="185"/>
      <c r="P51" s="185"/>
      <c r="Q51" s="185"/>
      <c r="R51" s="185"/>
      <c r="S51" s="185"/>
      <c r="T51" s="185"/>
      <c r="U51" s="185"/>
    </row>
    <row r="52" spans="1:21" x14ac:dyDescent="0.2">
      <c r="A52" s="185" t="s">
        <v>90</v>
      </c>
      <c r="B52" s="185"/>
      <c r="C52" s="185"/>
      <c r="D52" s="185"/>
      <c r="E52" s="58">
        <v>0</v>
      </c>
      <c r="F52" s="58">
        <v>1018.02</v>
      </c>
      <c r="G52" s="58">
        <v>1018.02</v>
      </c>
      <c r="H52" s="58">
        <v>0</v>
      </c>
      <c r="I52" s="58">
        <v>865</v>
      </c>
      <c r="J52" s="58">
        <v>0</v>
      </c>
      <c r="K52" s="58">
        <v>0</v>
      </c>
      <c r="L52" s="58">
        <v>376.08</v>
      </c>
      <c r="M52" s="95">
        <v>-1.26</v>
      </c>
      <c r="N52" s="185" t="s">
        <v>139</v>
      </c>
      <c r="O52" s="185"/>
      <c r="P52" s="185"/>
      <c r="Q52" s="185"/>
      <c r="R52" s="185"/>
      <c r="S52" s="185"/>
      <c r="T52" s="185"/>
      <c r="U52" s="185"/>
    </row>
    <row r="53" spans="1:21" x14ac:dyDescent="0.2">
      <c r="A53" s="185" t="s">
        <v>91</v>
      </c>
      <c r="B53" s="185"/>
      <c r="C53" s="185"/>
      <c r="D53" s="185"/>
      <c r="E53" s="58">
        <v>1018.02</v>
      </c>
      <c r="F53" s="58">
        <v>1691.8</v>
      </c>
      <c r="G53" s="58">
        <v>673.78</v>
      </c>
      <c r="H53" s="58">
        <v>865</v>
      </c>
      <c r="I53" s="58">
        <v>1114.95</v>
      </c>
      <c r="J53" s="58">
        <v>376.08</v>
      </c>
      <c r="K53" s="58">
        <v>-1.26</v>
      </c>
      <c r="L53" s="58">
        <v>871.37</v>
      </c>
      <c r="M53" s="95">
        <v>-287.89</v>
      </c>
      <c r="N53" s="185" t="s">
        <v>139</v>
      </c>
      <c r="O53" s="185"/>
      <c r="P53" s="185"/>
      <c r="Q53" s="185"/>
      <c r="R53" s="185"/>
      <c r="S53" s="185"/>
      <c r="T53" s="185"/>
      <c r="U53" s="185"/>
    </row>
    <row r="54" spans="1:21" x14ac:dyDescent="0.2">
      <c r="A54" s="185" t="s">
        <v>119</v>
      </c>
      <c r="B54" s="185"/>
      <c r="C54" s="185"/>
      <c r="D54" s="185"/>
      <c r="E54" s="58">
        <v>0</v>
      </c>
      <c r="F54" s="58">
        <v>1691.8</v>
      </c>
      <c r="G54" s="58">
        <v>1691.8</v>
      </c>
      <c r="H54" s="58">
        <v>0</v>
      </c>
      <c r="I54" s="58">
        <v>1114.95</v>
      </c>
      <c r="J54" s="58">
        <v>0</v>
      </c>
      <c r="K54" s="58">
        <v>0</v>
      </c>
      <c r="L54" s="58">
        <v>871.37</v>
      </c>
      <c r="M54" s="95">
        <v>-287.89</v>
      </c>
      <c r="N54" s="185" t="s">
        <v>139</v>
      </c>
      <c r="O54" s="185"/>
      <c r="P54" s="185"/>
      <c r="Q54" s="185"/>
      <c r="R54" s="185"/>
      <c r="S54" s="185"/>
      <c r="T54" s="185"/>
      <c r="U54" s="185"/>
    </row>
    <row r="55" spans="1:21" ht="13.5" thickBot="1" x14ac:dyDescent="0.25">
      <c r="A55" s="185" t="s">
        <v>120</v>
      </c>
      <c r="B55" s="185"/>
      <c r="C55" s="185"/>
      <c r="D55" s="185"/>
      <c r="E55" s="58">
        <v>1692.29</v>
      </c>
      <c r="F55" s="58">
        <v>3400</v>
      </c>
      <c r="G55" s="58">
        <v>1707.71</v>
      </c>
      <c r="H55" s="58">
        <v>1114.95</v>
      </c>
      <c r="I55" s="58">
        <v>1114.95</v>
      </c>
      <c r="J55" s="58">
        <v>871.62</v>
      </c>
      <c r="K55" s="58">
        <v>-288.31</v>
      </c>
      <c r="L55" s="58">
        <v>1735.19</v>
      </c>
      <c r="M55" s="95">
        <v>-1761.58</v>
      </c>
      <c r="N55" s="185" t="s">
        <v>139</v>
      </c>
      <c r="O55" s="185"/>
      <c r="P55" s="185"/>
      <c r="Q55" s="185"/>
      <c r="R55" s="185"/>
      <c r="S55" s="185"/>
      <c r="T55" s="185"/>
      <c r="U55" s="185"/>
    </row>
    <row r="56" spans="1:21" ht="13.5" thickBot="1" x14ac:dyDescent="0.25">
      <c r="A56" s="90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2"/>
    </row>
    <row r="57" spans="1:21" ht="25.5" x14ac:dyDescent="0.2">
      <c r="A57" s="96" t="s">
        <v>71</v>
      </c>
      <c r="B57" s="97" t="s">
        <v>92</v>
      </c>
      <c r="C57" s="97" t="s">
        <v>93</v>
      </c>
      <c r="D57" s="97" t="s">
        <v>72</v>
      </c>
      <c r="E57" s="97" t="s">
        <v>94</v>
      </c>
      <c r="F57" s="97" t="s">
        <v>73</v>
      </c>
      <c r="G57" s="97" t="s">
        <v>74</v>
      </c>
      <c r="H57" s="97" t="s">
        <v>49</v>
      </c>
      <c r="I57" s="97" t="s">
        <v>50</v>
      </c>
      <c r="J57" s="97" t="s">
        <v>51</v>
      </c>
      <c r="K57" s="97" t="s">
        <v>52</v>
      </c>
      <c r="L57" s="97" t="s">
        <v>95</v>
      </c>
      <c r="M57" s="97" t="s">
        <v>96</v>
      </c>
      <c r="N57" s="97" t="s">
        <v>97</v>
      </c>
      <c r="O57" s="97" t="s">
        <v>98</v>
      </c>
      <c r="P57" s="97" t="s">
        <v>99</v>
      </c>
      <c r="Q57" s="97" t="s">
        <v>100</v>
      </c>
      <c r="R57" s="97" t="s">
        <v>101</v>
      </c>
      <c r="S57" s="97" t="s">
        <v>102</v>
      </c>
      <c r="T57" s="97" t="s">
        <v>103</v>
      </c>
      <c r="U57" s="63" t="s">
        <v>104</v>
      </c>
    </row>
    <row r="58" spans="1:21" ht="13.5" thickBot="1" x14ac:dyDescent="0.25">
      <c r="A58" s="98" t="s">
        <v>55</v>
      </c>
      <c r="B58" s="99" t="s">
        <v>105</v>
      </c>
      <c r="C58" s="99" t="s">
        <v>105</v>
      </c>
      <c r="D58" s="99" t="s">
        <v>55</v>
      </c>
      <c r="E58" s="99" t="s">
        <v>55</v>
      </c>
      <c r="F58" s="99" t="s">
        <v>55</v>
      </c>
      <c r="G58" s="99" t="s">
        <v>55</v>
      </c>
      <c r="H58" s="99" t="s">
        <v>55</v>
      </c>
      <c r="I58" s="99" t="s">
        <v>55</v>
      </c>
      <c r="J58" s="99"/>
      <c r="K58" s="99"/>
      <c r="L58" s="99" t="s">
        <v>106</v>
      </c>
      <c r="M58" s="99" t="s">
        <v>105</v>
      </c>
      <c r="N58" s="99" t="s">
        <v>106</v>
      </c>
      <c r="O58" s="99" t="s">
        <v>106</v>
      </c>
      <c r="P58" s="99" t="s">
        <v>55</v>
      </c>
      <c r="Q58" s="99" t="s">
        <v>55</v>
      </c>
      <c r="R58" s="99" t="s">
        <v>55</v>
      </c>
      <c r="S58" s="99" t="s">
        <v>55</v>
      </c>
      <c r="T58" s="99" t="s">
        <v>105</v>
      </c>
      <c r="U58" s="100"/>
    </row>
    <row r="59" spans="1:21" x14ac:dyDescent="0.2">
      <c r="A59" s="58">
        <v>0</v>
      </c>
      <c r="B59" s="58">
        <v>0</v>
      </c>
      <c r="C59" s="58">
        <v>274.77999999999997</v>
      </c>
      <c r="D59" s="58">
        <v>0</v>
      </c>
      <c r="E59" s="58">
        <v>-84.95</v>
      </c>
      <c r="F59" s="58">
        <v>0</v>
      </c>
      <c r="G59" s="58">
        <v>0</v>
      </c>
      <c r="H59" s="58">
        <v>13520026.380000001</v>
      </c>
      <c r="I59" s="58">
        <v>7184168.6200000001</v>
      </c>
      <c r="J59" s="58" t="s">
        <v>980</v>
      </c>
      <c r="K59" s="58" t="s">
        <v>981</v>
      </c>
      <c r="L59" s="58">
        <v>0</v>
      </c>
      <c r="M59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95" t="s">
        <v>46</v>
      </c>
    </row>
    <row r="60" spans="1:21" x14ac:dyDescent="0.2">
      <c r="A60" s="58">
        <v>52.31</v>
      </c>
      <c r="B60" s="58">
        <v>0.06</v>
      </c>
      <c r="C60" s="58">
        <v>274.77999999999997</v>
      </c>
      <c r="D60" s="58">
        <v>52.31</v>
      </c>
      <c r="E60" s="58">
        <v>-32.64</v>
      </c>
      <c r="F60" s="58">
        <v>0</v>
      </c>
      <c r="G60" s="58">
        <v>-0.03</v>
      </c>
      <c r="H60" s="58">
        <v>13520026.35</v>
      </c>
      <c r="I60" s="58">
        <v>7184168.6200000001</v>
      </c>
      <c r="J60" s="58" t="s">
        <v>990</v>
      </c>
      <c r="K60" s="58" t="s">
        <v>991</v>
      </c>
      <c r="L60" s="58">
        <v>0.01</v>
      </c>
      <c r="M60">
        <v>-101.28</v>
      </c>
      <c r="N60" s="58">
        <v>0.01</v>
      </c>
      <c r="O60" s="58">
        <v>0</v>
      </c>
      <c r="P60" s="58">
        <v>0.02</v>
      </c>
      <c r="Q60" s="58">
        <v>17.010000000000002</v>
      </c>
      <c r="R60" s="58">
        <v>17.010000000000002</v>
      </c>
      <c r="S60" s="58">
        <v>2.73</v>
      </c>
      <c r="T60" s="58">
        <v>237.62799999999999</v>
      </c>
      <c r="U60" s="95" t="s">
        <v>46</v>
      </c>
    </row>
    <row r="61" spans="1:21" x14ac:dyDescent="0.2">
      <c r="A61" s="58">
        <v>76.56</v>
      </c>
      <c r="B61" s="58">
        <v>0.08</v>
      </c>
      <c r="C61" s="58">
        <v>220.85</v>
      </c>
      <c r="D61" s="58">
        <v>76.56</v>
      </c>
      <c r="E61" s="58">
        <v>-8.39</v>
      </c>
      <c r="F61" s="58">
        <v>-0.01</v>
      </c>
      <c r="G61" s="58">
        <v>-0.05</v>
      </c>
      <c r="H61" s="58">
        <v>13520026.33</v>
      </c>
      <c r="I61" s="58">
        <v>7184168.6100000003</v>
      </c>
      <c r="J61" s="58" t="s">
        <v>992</v>
      </c>
      <c r="K61" s="58" t="s">
        <v>993</v>
      </c>
      <c r="L61" s="58">
        <v>0.03</v>
      </c>
      <c r="M61">
        <v>-75.596999999999994</v>
      </c>
      <c r="N61" s="58">
        <v>0.01</v>
      </c>
      <c r="O61" s="58">
        <v>-22.24</v>
      </c>
      <c r="P61" s="58">
        <v>0.03</v>
      </c>
      <c r="Q61" s="58">
        <v>17.010000000000002</v>
      </c>
      <c r="R61" s="58">
        <v>17.010000000000002</v>
      </c>
      <c r="S61" s="58">
        <v>2.74</v>
      </c>
      <c r="T61" s="58">
        <v>233.10300000000001</v>
      </c>
      <c r="U61" s="95" t="s">
        <v>46</v>
      </c>
    </row>
    <row r="62" spans="1:21" x14ac:dyDescent="0.2">
      <c r="A62" s="58">
        <v>101.85</v>
      </c>
      <c r="B62" s="58">
        <v>0.13</v>
      </c>
      <c r="C62" s="58">
        <v>181.84</v>
      </c>
      <c r="D62" s="58">
        <v>101.85</v>
      </c>
      <c r="E62" s="58">
        <v>16.899999999999999</v>
      </c>
      <c r="F62" s="58">
        <v>-0.05</v>
      </c>
      <c r="G62" s="58">
        <v>-0.06</v>
      </c>
      <c r="H62" s="58">
        <v>13520026.32</v>
      </c>
      <c r="I62" s="58">
        <v>7184168.5700000003</v>
      </c>
      <c r="J62" s="58" t="s">
        <v>994</v>
      </c>
      <c r="K62" s="58" t="s">
        <v>995</v>
      </c>
      <c r="L62" s="58">
        <v>0.03</v>
      </c>
      <c r="M62">
        <v>-127.86499999999999</v>
      </c>
      <c r="N62" s="58">
        <v>0.02</v>
      </c>
      <c r="O62" s="58">
        <v>-15.43</v>
      </c>
      <c r="P62" s="58">
        <v>0.01</v>
      </c>
      <c r="Q62" s="58">
        <v>17.010000000000002</v>
      </c>
      <c r="R62" s="58">
        <v>17.010000000000002</v>
      </c>
      <c r="S62" s="58">
        <v>2.74</v>
      </c>
      <c r="T62" s="58">
        <v>224.72800000000001</v>
      </c>
      <c r="U62" s="95" t="s">
        <v>46</v>
      </c>
    </row>
    <row r="63" spans="1:21" x14ac:dyDescent="0.2">
      <c r="A63" s="58">
        <v>126.14</v>
      </c>
      <c r="B63" s="58">
        <v>0.13</v>
      </c>
      <c r="C63" s="58">
        <v>106.11</v>
      </c>
      <c r="D63" s="58">
        <v>126.14</v>
      </c>
      <c r="E63" s="58">
        <v>41.19</v>
      </c>
      <c r="F63" s="58">
        <v>-0.09</v>
      </c>
      <c r="G63" s="58">
        <v>-0.04</v>
      </c>
      <c r="H63" s="58">
        <v>13520026.34</v>
      </c>
      <c r="I63" s="58">
        <v>7184168.5300000003</v>
      </c>
      <c r="J63" s="58" t="s">
        <v>996</v>
      </c>
      <c r="K63" s="58" t="s">
        <v>997</v>
      </c>
      <c r="L63" s="58">
        <v>7.0000000000000007E-2</v>
      </c>
      <c r="M63">
        <v>127.47</v>
      </c>
      <c r="N63" s="58">
        <v>0</v>
      </c>
      <c r="O63" s="58">
        <v>-31.18</v>
      </c>
      <c r="P63" s="58">
        <v>-0.03</v>
      </c>
      <c r="Q63" s="58">
        <v>17.02</v>
      </c>
      <c r="R63" s="58">
        <v>17.02</v>
      </c>
      <c r="S63" s="58">
        <v>2.74</v>
      </c>
      <c r="T63" s="58">
        <v>36.956000000000003</v>
      </c>
      <c r="U63" s="95" t="s">
        <v>46</v>
      </c>
    </row>
    <row r="64" spans="1:21" x14ac:dyDescent="0.2">
      <c r="A64" s="58">
        <v>151.44999999999999</v>
      </c>
      <c r="B64" s="58">
        <v>0.13</v>
      </c>
      <c r="C64" s="58">
        <v>181.05</v>
      </c>
      <c r="D64" s="58">
        <v>151.44999999999999</v>
      </c>
      <c r="E64" s="58">
        <v>66.5</v>
      </c>
      <c r="F64" s="58">
        <v>-0.12</v>
      </c>
      <c r="G64" s="58">
        <v>-0.01</v>
      </c>
      <c r="H64" s="58">
        <v>13520026.369999999</v>
      </c>
      <c r="I64" s="58">
        <v>7184168.5</v>
      </c>
      <c r="J64" s="58" t="s">
        <v>998</v>
      </c>
      <c r="K64" s="58" t="s">
        <v>999</v>
      </c>
      <c r="L64" s="58">
        <v>0.06</v>
      </c>
      <c r="M64">
        <v>-154.958</v>
      </c>
      <c r="N64" s="58">
        <v>0</v>
      </c>
      <c r="O64" s="58">
        <v>29.61</v>
      </c>
      <c r="P64" s="58">
        <v>-0.08</v>
      </c>
      <c r="Q64" s="58">
        <v>17.02</v>
      </c>
      <c r="R64" s="58">
        <v>17.02</v>
      </c>
      <c r="S64" s="58">
        <v>2.74</v>
      </c>
      <c r="T64" s="58">
        <v>209.08199999999999</v>
      </c>
      <c r="U64" s="95" t="s">
        <v>46</v>
      </c>
    </row>
    <row r="65" spans="1:21" x14ac:dyDescent="0.2">
      <c r="A65" s="58">
        <v>176</v>
      </c>
      <c r="B65" s="58">
        <v>0.06</v>
      </c>
      <c r="C65" s="58">
        <v>92.6</v>
      </c>
      <c r="D65" s="58">
        <v>176</v>
      </c>
      <c r="E65" s="58">
        <v>91.05</v>
      </c>
      <c r="F65" s="58">
        <v>-0.15</v>
      </c>
      <c r="G65" s="58">
        <v>0</v>
      </c>
      <c r="H65" s="58">
        <v>13520026.380000001</v>
      </c>
      <c r="I65" s="58">
        <v>7184168.4699999997</v>
      </c>
      <c r="J65" s="58" t="s">
        <v>1000</v>
      </c>
      <c r="K65" s="58" t="s">
        <v>1001</v>
      </c>
      <c r="L65" s="58">
        <v>0.06</v>
      </c>
      <c r="M65">
        <v>102.584</v>
      </c>
      <c r="N65" s="58">
        <v>-0.03</v>
      </c>
      <c r="O65" s="58">
        <v>-36.03</v>
      </c>
      <c r="P65" s="58">
        <v>-0.11</v>
      </c>
      <c r="Q65" s="58">
        <v>17.03</v>
      </c>
      <c r="R65" s="58">
        <v>17.03</v>
      </c>
      <c r="S65" s="58">
        <v>2.75</v>
      </c>
      <c r="T65" s="58">
        <v>22.657</v>
      </c>
      <c r="U65" s="95" t="s">
        <v>46</v>
      </c>
    </row>
    <row r="66" spans="1:21" x14ac:dyDescent="0.2">
      <c r="A66" s="58">
        <v>200.7</v>
      </c>
      <c r="B66" s="58">
        <v>0.11</v>
      </c>
      <c r="C66" s="58">
        <v>163.02000000000001</v>
      </c>
      <c r="D66" s="58">
        <v>200.7</v>
      </c>
      <c r="E66" s="58">
        <v>115.75</v>
      </c>
      <c r="F66" s="58">
        <v>-0.18</v>
      </c>
      <c r="G66" s="58">
        <v>0.02</v>
      </c>
      <c r="H66" s="58">
        <v>13520026.4</v>
      </c>
      <c r="I66" s="58">
        <v>7184168.4500000002</v>
      </c>
      <c r="J66" s="58" t="s">
        <v>1002</v>
      </c>
      <c r="K66" s="58" t="s">
        <v>1003</v>
      </c>
      <c r="L66" s="58">
        <v>0.04</v>
      </c>
      <c r="M66">
        <v>-116.93899999999999</v>
      </c>
      <c r="N66" s="58">
        <v>0.02</v>
      </c>
      <c r="O66" s="58">
        <v>28.51</v>
      </c>
      <c r="P66" s="58">
        <v>-0.14000000000000001</v>
      </c>
      <c r="Q66" s="58">
        <v>17.03</v>
      </c>
      <c r="R66" s="58">
        <v>17.03</v>
      </c>
      <c r="S66" s="58">
        <v>2.75</v>
      </c>
      <c r="T66" s="58">
        <v>195.98599999999999</v>
      </c>
      <c r="U66" s="95" t="s">
        <v>46</v>
      </c>
    </row>
    <row r="67" spans="1:21" x14ac:dyDescent="0.2">
      <c r="A67" s="58">
        <v>225.9</v>
      </c>
      <c r="B67" s="58">
        <v>0.37</v>
      </c>
      <c r="C67" s="58">
        <v>61.45</v>
      </c>
      <c r="D67" s="58">
        <v>225.9</v>
      </c>
      <c r="E67" s="58">
        <v>140.94999999999999</v>
      </c>
      <c r="F67" s="58">
        <v>-0.16</v>
      </c>
      <c r="G67" s="58">
        <v>0.1</v>
      </c>
      <c r="H67" s="58">
        <v>13520026.48</v>
      </c>
      <c r="I67" s="58">
        <v>7184168.46</v>
      </c>
      <c r="J67" s="58" t="s">
        <v>1004</v>
      </c>
      <c r="K67" s="58" t="s">
        <v>1005</v>
      </c>
      <c r="L67" s="58">
        <v>0.16</v>
      </c>
      <c r="M67">
        <v>164.226</v>
      </c>
      <c r="N67" s="58">
        <v>0.1</v>
      </c>
      <c r="O67" s="58">
        <v>-40.31</v>
      </c>
      <c r="P67" s="58">
        <v>-0.18</v>
      </c>
      <c r="Q67" s="58">
        <v>17.04</v>
      </c>
      <c r="R67" s="58">
        <v>17.04</v>
      </c>
      <c r="S67" s="58">
        <v>2.76</v>
      </c>
      <c r="T67" s="58">
        <v>11.007999999999999</v>
      </c>
      <c r="U67" s="95" t="s">
        <v>46</v>
      </c>
    </row>
    <row r="68" spans="1:21" x14ac:dyDescent="0.2">
      <c r="A68" s="58">
        <v>251.54</v>
      </c>
      <c r="B68" s="58">
        <v>0.28999999999999998</v>
      </c>
      <c r="C68" s="58">
        <v>65.97</v>
      </c>
      <c r="D68" s="58">
        <v>251.54</v>
      </c>
      <c r="E68" s="58">
        <v>166.59</v>
      </c>
      <c r="F68" s="58">
        <v>-0.09</v>
      </c>
      <c r="G68" s="58">
        <v>0.23</v>
      </c>
      <c r="H68" s="58">
        <v>13520026.609999999</v>
      </c>
      <c r="I68" s="58">
        <v>7184168.5300000003</v>
      </c>
      <c r="J68" s="58" t="s">
        <v>1006</v>
      </c>
      <c r="K68" s="58" t="s">
        <v>1007</v>
      </c>
      <c r="L68" s="58">
        <v>0.03</v>
      </c>
      <c r="M68">
        <v>45.186</v>
      </c>
      <c r="N68" s="58">
        <v>-0.03</v>
      </c>
      <c r="O68" s="58">
        <v>1.76</v>
      </c>
      <c r="P68" s="58">
        <v>-0.23</v>
      </c>
      <c r="Q68" s="58">
        <v>17.05</v>
      </c>
      <c r="R68" s="58">
        <v>17.05</v>
      </c>
      <c r="S68" s="58">
        <v>2.76</v>
      </c>
      <c r="T68" s="58">
        <v>3.1869999999999998</v>
      </c>
      <c r="U68" s="95" t="s">
        <v>46</v>
      </c>
    </row>
    <row r="69" spans="1:21" x14ac:dyDescent="0.2">
      <c r="A69" s="58">
        <v>274.33999999999997</v>
      </c>
      <c r="B69" s="58">
        <v>0.46</v>
      </c>
      <c r="C69" s="58">
        <v>84.59</v>
      </c>
      <c r="D69" s="58">
        <v>274.33999999999997</v>
      </c>
      <c r="E69" s="58">
        <v>189.39</v>
      </c>
      <c r="F69" s="58">
        <v>-0.06</v>
      </c>
      <c r="G69" s="58">
        <v>0.38</v>
      </c>
      <c r="H69" s="58">
        <v>13520026.76</v>
      </c>
      <c r="I69" s="58">
        <v>7184168.5599999996</v>
      </c>
      <c r="J69" s="58" t="s">
        <v>1008</v>
      </c>
      <c r="K69" s="58" t="s">
        <v>171</v>
      </c>
      <c r="L69" s="58">
        <v>0.09</v>
      </c>
      <c r="M69">
        <v>168.93299999999999</v>
      </c>
      <c r="N69" s="58">
        <v>7.0000000000000007E-2</v>
      </c>
      <c r="O69" s="58">
        <v>8.17</v>
      </c>
      <c r="P69" s="58">
        <v>-0.31</v>
      </c>
      <c r="Q69" s="58">
        <v>17.059999999999999</v>
      </c>
      <c r="R69" s="58">
        <v>17.059999999999999</v>
      </c>
      <c r="S69" s="58">
        <v>2.77</v>
      </c>
      <c r="T69" s="58">
        <v>355.72300000000001</v>
      </c>
      <c r="U69" s="95" t="s">
        <v>46</v>
      </c>
    </row>
    <row r="70" spans="1:21" x14ac:dyDescent="0.2">
      <c r="A70" s="58">
        <v>306.39999999999998</v>
      </c>
      <c r="B70" s="58">
        <v>0.41</v>
      </c>
      <c r="C70" s="58">
        <v>85.96</v>
      </c>
      <c r="D70" s="58">
        <v>306.39999999999998</v>
      </c>
      <c r="E70" s="58">
        <v>221.45</v>
      </c>
      <c r="F70" s="58">
        <v>-0.04</v>
      </c>
      <c r="G70" s="58">
        <v>0.62</v>
      </c>
      <c r="H70" s="58">
        <v>13520027</v>
      </c>
      <c r="I70" s="58">
        <v>7184168.5800000001</v>
      </c>
      <c r="J70" s="58" t="s">
        <v>1009</v>
      </c>
      <c r="K70" s="58" t="s">
        <v>1010</v>
      </c>
      <c r="L70" s="58">
        <v>0.02</v>
      </c>
      <c r="M70">
        <v>-55.155999999999999</v>
      </c>
      <c r="N70" s="58">
        <v>-0.02</v>
      </c>
      <c r="O70" s="58">
        <v>0.43</v>
      </c>
      <c r="P70" s="58">
        <v>-0.47</v>
      </c>
      <c r="Q70" s="58">
        <v>17.059999999999999</v>
      </c>
      <c r="R70" s="58">
        <v>17.059999999999999</v>
      </c>
      <c r="S70" s="58">
        <v>2.78</v>
      </c>
      <c r="T70" s="58">
        <v>97.701999999999998</v>
      </c>
      <c r="U70" s="95" t="s">
        <v>46</v>
      </c>
    </row>
    <row r="71" spans="1:21" x14ac:dyDescent="0.2">
      <c r="A71" s="58">
        <v>318.89</v>
      </c>
      <c r="B71" s="58">
        <v>0.82</v>
      </c>
      <c r="C71" s="58">
        <v>55.03</v>
      </c>
      <c r="D71" s="58">
        <v>318.89</v>
      </c>
      <c r="E71" s="58">
        <v>233.94</v>
      </c>
      <c r="F71" s="58">
        <v>0.01</v>
      </c>
      <c r="G71" s="58">
        <v>0.74</v>
      </c>
      <c r="H71" s="58">
        <v>13520027.119999999</v>
      </c>
      <c r="I71" s="58">
        <v>7184168.6399999997</v>
      </c>
      <c r="J71" s="58" t="s">
        <v>1011</v>
      </c>
      <c r="K71" s="58" t="s">
        <v>1012</v>
      </c>
      <c r="L71" s="58">
        <v>0.41</v>
      </c>
      <c r="M71">
        <v>-26.585999999999999</v>
      </c>
      <c r="N71" s="58">
        <v>0.33</v>
      </c>
      <c r="O71" s="58">
        <v>-24.76</v>
      </c>
      <c r="P71" s="58">
        <v>-0.51</v>
      </c>
      <c r="Q71" s="58">
        <v>17.059999999999999</v>
      </c>
      <c r="R71" s="58">
        <v>17.059999999999999</v>
      </c>
      <c r="S71" s="58">
        <v>2.78</v>
      </c>
      <c r="T71" s="58">
        <v>75.372</v>
      </c>
      <c r="U71" s="95" t="s">
        <v>46</v>
      </c>
    </row>
    <row r="72" spans="1:21" x14ac:dyDescent="0.2">
      <c r="A72" s="58">
        <v>331.61</v>
      </c>
      <c r="B72" s="58">
        <v>1.87</v>
      </c>
      <c r="C72" s="58">
        <v>39.76</v>
      </c>
      <c r="D72" s="58">
        <v>331.6</v>
      </c>
      <c r="E72" s="58">
        <v>246.65</v>
      </c>
      <c r="F72" s="58">
        <v>0.23</v>
      </c>
      <c r="G72" s="58">
        <v>0.94</v>
      </c>
      <c r="H72" s="58">
        <v>13520027.32</v>
      </c>
      <c r="I72" s="58">
        <v>7184168.8499999996</v>
      </c>
      <c r="J72" s="58" t="s">
        <v>1013</v>
      </c>
      <c r="K72" s="58" t="s">
        <v>1014</v>
      </c>
      <c r="L72" s="58">
        <v>0.87</v>
      </c>
      <c r="M72">
        <v>-26.085999999999999</v>
      </c>
      <c r="N72" s="58">
        <v>0.83</v>
      </c>
      <c r="O72" s="58">
        <v>-12</v>
      </c>
      <c r="P72" s="58">
        <v>-0.51</v>
      </c>
      <c r="Q72" s="58">
        <v>17.07</v>
      </c>
      <c r="R72" s="58">
        <v>17.059999999999999</v>
      </c>
      <c r="S72" s="58">
        <v>2.78</v>
      </c>
      <c r="T72" s="58">
        <v>56.396999999999998</v>
      </c>
      <c r="U72" s="95" t="s">
        <v>46</v>
      </c>
    </row>
    <row r="73" spans="1:21" x14ac:dyDescent="0.2">
      <c r="A73" s="58">
        <v>344.46</v>
      </c>
      <c r="B73" s="58">
        <v>3.13</v>
      </c>
      <c r="C73" s="58">
        <v>28.9</v>
      </c>
      <c r="D73" s="58">
        <v>344.44</v>
      </c>
      <c r="E73" s="58">
        <v>259.49</v>
      </c>
      <c r="F73" s="58">
        <v>0.69</v>
      </c>
      <c r="G73" s="58">
        <v>1.25</v>
      </c>
      <c r="H73" s="58">
        <v>13520027.619999999</v>
      </c>
      <c r="I73" s="58">
        <v>7184169.3200000003</v>
      </c>
      <c r="J73" s="58" t="s">
        <v>1015</v>
      </c>
      <c r="K73" s="58" t="s">
        <v>1016</v>
      </c>
      <c r="L73" s="58">
        <v>1.04</v>
      </c>
      <c r="M73">
        <v>-10.148999999999999</v>
      </c>
      <c r="N73" s="58">
        <v>0.98</v>
      </c>
      <c r="O73" s="58">
        <v>-8.4499999999999993</v>
      </c>
      <c r="P73" s="58">
        <v>-0.4</v>
      </c>
      <c r="Q73" s="58">
        <v>17.07</v>
      </c>
      <c r="R73" s="58">
        <v>17.07</v>
      </c>
      <c r="S73" s="58">
        <v>2.79</v>
      </c>
      <c r="T73" s="58">
        <v>43.517000000000003</v>
      </c>
      <c r="U73" s="95" t="s">
        <v>46</v>
      </c>
    </row>
    <row r="74" spans="1:21" x14ac:dyDescent="0.2">
      <c r="A74" s="58">
        <v>356.59</v>
      </c>
      <c r="B74" s="58">
        <v>4.0999999999999996</v>
      </c>
      <c r="C74" s="58">
        <v>26.48</v>
      </c>
      <c r="D74" s="58">
        <v>356.55</v>
      </c>
      <c r="E74" s="58">
        <v>271.60000000000002</v>
      </c>
      <c r="F74" s="58">
        <v>1.37</v>
      </c>
      <c r="G74" s="58">
        <v>1.6</v>
      </c>
      <c r="H74" s="58">
        <v>13520027.970000001</v>
      </c>
      <c r="I74" s="58">
        <v>7184170</v>
      </c>
      <c r="J74" s="58" t="s">
        <v>1017</v>
      </c>
      <c r="K74" s="58" t="s">
        <v>1018</v>
      </c>
      <c r="L74" s="58">
        <v>0.81</v>
      </c>
      <c r="M74">
        <v>-7.1710000000000003</v>
      </c>
      <c r="N74" s="58">
        <v>0.8</v>
      </c>
      <c r="O74" s="58">
        <v>-2</v>
      </c>
      <c r="P74" s="58">
        <v>-0.18</v>
      </c>
      <c r="Q74" s="58">
        <v>17.09</v>
      </c>
      <c r="R74" s="58">
        <v>17.07</v>
      </c>
      <c r="S74" s="58">
        <v>2.79</v>
      </c>
      <c r="T74" s="58">
        <v>36.479999999999997</v>
      </c>
      <c r="U74" s="95" t="s">
        <v>46</v>
      </c>
    </row>
    <row r="75" spans="1:21" x14ac:dyDescent="0.2">
      <c r="A75" s="58">
        <v>368.39</v>
      </c>
      <c r="B75" s="58">
        <v>4.67</v>
      </c>
      <c r="C75" s="58">
        <v>25.6</v>
      </c>
      <c r="D75" s="58">
        <v>368.31</v>
      </c>
      <c r="E75" s="58">
        <v>283.36</v>
      </c>
      <c r="F75" s="58">
        <v>2.1800000000000002</v>
      </c>
      <c r="G75" s="58">
        <v>2</v>
      </c>
      <c r="H75" s="58">
        <v>13520028.359999999</v>
      </c>
      <c r="I75" s="58">
        <v>7184170.8200000003</v>
      </c>
      <c r="J75" s="58" t="s">
        <v>1019</v>
      </c>
      <c r="K75" s="58" t="s">
        <v>1020</v>
      </c>
      <c r="L75" s="58">
        <v>0.49</v>
      </c>
      <c r="M75">
        <v>4.4050000000000002</v>
      </c>
      <c r="N75" s="58">
        <v>0.48</v>
      </c>
      <c r="O75" s="58">
        <v>-0.75</v>
      </c>
      <c r="P75" s="58">
        <v>0.11</v>
      </c>
      <c r="Q75" s="58">
        <v>17.13</v>
      </c>
      <c r="R75" s="58">
        <v>17.07</v>
      </c>
      <c r="S75" s="58">
        <v>2.79</v>
      </c>
      <c r="T75" s="58">
        <v>32.933999999999997</v>
      </c>
      <c r="U75" s="95" t="s">
        <v>46</v>
      </c>
    </row>
    <row r="76" spans="1:21" x14ac:dyDescent="0.2">
      <c r="A76" s="58">
        <v>381.31</v>
      </c>
      <c r="B76" s="58">
        <v>5.49</v>
      </c>
      <c r="C76" s="58">
        <v>26.26</v>
      </c>
      <c r="D76" s="58">
        <v>381.18</v>
      </c>
      <c r="E76" s="58">
        <v>296.23</v>
      </c>
      <c r="F76" s="58">
        <v>3.21</v>
      </c>
      <c r="G76" s="58">
        <v>2.5</v>
      </c>
      <c r="H76" s="58">
        <v>13520028.859999999</v>
      </c>
      <c r="I76" s="58">
        <v>7184171.8499999996</v>
      </c>
      <c r="J76" s="58" t="s">
        <v>1021</v>
      </c>
      <c r="K76" s="58" t="s">
        <v>1022</v>
      </c>
      <c r="L76" s="58">
        <v>0.64</v>
      </c>
      <c r="M76">
        <v>27.071000000000002</v>
      </c>
      <c r="N76" s="58">
        <v>0.63</v>
      </c>
      <c r="O76" s="58">
        <v>0.51</v>
      </c>
      <c r="P76" s="58">
        <v>0.47</v>
      </c>
      <c r="Q76" s="58">
        <v>17.16</v>
      </c>
      <c r="R76" s="58">
        <v>17.07</v>
      </c>
      <c r="S76" s="58">
        <v>2.8</v>
      </c>
      <c r="T76" s="58">
        <v>31.614000000000001</v>
      </c>
      <c r="U76" s="95" t="s">
        <v>46</v>
      </c>
    </row>
    <row r="77" spans="1:21" x14ac:dyDescent="0.2">
      <c r="A77" s="58">
        <v>393.49</v>
      </c>
      <c r="B77" s="58">
        <v>6.17</v>
      </c>
      <c r="C77" s="58">
        <v>29.45</v>
      </c>
      <c r="D77" s="58">
        <v>393.3</v>
      </c>
      <c r="E77" s="58">
        <v>308.35000000000002</v>
      </c>
      <c r="F77" s="58">
        <v>4.3</v>
      </c>
      <c r="G77" s="58">
        <v>3.08</v>
      </c>
      <c r="H77" s="58">
        <v>13520029.43</v>
      </c>
      <c r="I77" s="58">
        <v>7184172.9400000004</v>
      </c>
      <c r="J77" s="58" t="s">
        <v>1023</v>
      </c>
      <c r="K77" s="58" t="s">
        <v>1024</v>
      </c>
      <c r="L77" s="58">
        <v>0.62</v>
      </c>
      <c r="M77">
        <v>-75.671000000000006</v>
      </c>
      <c r="N77" s="58">
        <v>0.56000000000000005</v>
      </c>
      <c r="O77" s="58">
        <v>2.62</v>
      </c>
      <c r="P77" s="58">
        <v>0.83</v>
      </c>
      <c r="Q77" s="58">
        <v>17.16</v>
      </c>
      <c r="R77" s="58">
        <v>17.07</v>
      </c>
      <c r="S77" s="58">
        <v>2.8</v>
      </c>
      <c r="T77" s="58">
        <v>31.614000000000001</v>
      </c>
      <c r="U77" s="95" t="s">
        <v>46</v>
      </c>
    </row>
    <row r="78" spans="1:21" x14ac:dyDescent="0.2">
      <c r="A78" s="58">
        <v>406.44</v>
      </c>
      <c r="B78" s="58">
        <v>6.74</v>
      </c>
      <c r="C78" s="58">
        <v>16.23</v>
      </c>
      <c r="D78" s="58">
        <v>406.17</v>
      </c>
      <c r="E78" s="58">
        <v>321.22000000000003</v>
      </c>
      <c r="F78" s="58">
        <v>5.64</v>
      </c>
      <c r="G78" s="58">
        <v>3.63</v>
      </c>
      <c r="H78" s="58">
        <v>13520029.970000001</v>
      </c>
      <c r="I78" s="58">
        <v>7184174.2800000003</v>
      </c>
      <c r="J78" s="58" t="s">
        <v>1025</v>
      </c>
      <c r="K78" s="58" t="s">
        <v>1026</v>
      </c>
      <c r="L78" s="58">
        <v>1.23</v>
      </c>
      <c r="M78">
        <v>2.86</v>
      </c>
      <c r="N78" s="58">
        <v>0.44</v>
      </c>
      <c r="O78" s="58">
        <v>-10.210000000000001</v>
      </c>
      <c r="P78" s="58">
        <v>1.37</v>
      </c>
      <c r="Q78" s="58">
        <v>17.16</v>
      </c>
      <c r="R78" s="58">
        <v>17.07</v>
      </c>
      <c r="S78" s="58">
        <v>2.81</v>
      </c>
      <c r="T78" s="58">
        <v>31.640999999999998</v>
      </c>
      <c r="U78" s="95" t="s">
        <v>46</v>
      </c>
    </row>
    <row r="79" spans="1:21" x14ac:dyDescent="0.2">
      <c r="A79" s="58">
        <v>418.01</v>
      </c>
      <c r="B79" s="58">
        <v>7.44</v>
      </c>
      <c r="C79" s="58">
        <v>16.5</v>
      </c>
      <c r="D79" s="58">
        <v>417.65</v>
      </c>
      <c r="E79" s="58">
        <v>332.7</v>
      </c>
      <c r="F79" s="58">
        <v>7.01</v>
      </c>
      <c r="G79" s="58">
        <v>4.03</v>
      </c>
      <c r="H79" s="58">
        <v>13520030.369999999</v>
      </c>
      <c r="I79" s="58">
        <v>7184175.6600000001</v>
      </c>
      <c r="J79" s="58" t="s">
        <v>1027</v>
      </c>
      <c r="K79" s="58" t="s">
        <v>1028</v>
      </c>
      <c r="L79" s="58">
        <v>0.61</v>
      </c>
      <c r="M79">
        <v>-49.164000000000001</v>
      </c>
      <c r="N79" s="58">
        <v>0.61</v>
      </c>
      <c r="O79" s="58">
        <v>0.23</v>
      </c>
      <c r="P79" s="58">
        <v>2.0499999999999998</v>
      </c>
      <c r="Q79" s="58">
        <v>17.16</v>
      </c>
      <c r="R79" s="58">
        <v>17.07</v>
      </c>
      <c r="S79" s="58">
        <v>2.81</v>
      </c>
      <c r="T79" s="58">
        <v>31.670999999999999</v>
      </c>
      <c r="U79" s="95" t="s">
        <v>46</v>
      </c>
    </row>
    <row r="80" spans="1:21" x14ac:dyDescent="0.2">
      <c r="A80" s="58">
        <v>431.45</v>
      </c>
      <c r="B80" s="58">
        <v>8.43</v>
      </c>
      <c r="C80" s="58">
        <v>9.1999999999999993</v>
      </c>
      <c r="D80" s="58">
        <v>430.96</v>
      </c>
      <c r="E80" s="58">
        <v>346.01</v>
      </c>
      <c r="F80" s="58">
        <v>8.82</v>
      </c>
      <c r="G80" s="58">
        <v>4.4400000000000004</v>
      </c>
      <c r="H80" s="58">
        <v>13520030.76</v>
      </c>
      <c r="I80" s="58">
        <v>7184177.4699999997</v>
      </c>
      <c r="J80" s="58" t="s">
        <v>1029</v>
      </c>
      <c r="K80" s="58" t="s">
        <v>1030</v>
      </c>
      <c r="L80" s="58">
        <v>1.05</v>
      </c>
      <c r="M80">
        <v>-36.143000000000001</v>
      </c>
      <c r="N80" s="58">
        <v>0.74</v>
      </c>
      <c r="O80" s="58">
        <v>-5.43</v>
      </c>
      <c r="P80" s="58">
        <v>3.02</v>
      </c>
      <c r="Q80" s="58">
        <v>17.16</v>
      </c>
      <c r="R80" s="58">
        <v>17.07</v>
      </c>
      <c r="S80" s="58">
        <v>2.81</v>
      </c>
      <c r="T80" s="58">
        <v>31.683</v>
      </c>
      <c r="U80" s="95" t="s">
        <v>46</v>
      </c>
    </row>
    <row r="81" spans="1:21" x14ac:dyDescent="0.2">
      <c r="A81" s="58">
        <v>443.05</v>
      </c>
      <c r="B81" s="58">
        <v>10.11</v>
      </c>
      <c r="C81" s="58">
        <v>2.48</v>
      </c>
      <c r="D81" s="58">
        <v>442.41</v>
      </c>
      <c r="E81" s="58">
        <v>357.46</v>
      </c>
      <c r="F81" s="58">
        <v>10.67</v>
      </c>
      <c r="G81" s="58">
        <v>4.62</v>
      </c>
      <c r="H81" s="58">
        <v>13520030.93</v>
      </c>
      <c r="I81" s="58">
        <v>7184179.3200000003</v>
      </c>
      <c r="J81" s="58" t="s">
        <v>1031</v>
      </c>
      <c r="K81" s="58" t="s">
        <v>886</v>
      </c>
      <c r="L81" s="58">
        <v>1.72</v>
      </c>
      <c r="M81">
        <v>-30.120999999999999</v>
      </c>
      <c r="N81" s="58">
        <v>1.45</v>
      </c>
      <c r="O81" s="58">
        <v>-5.79</v>
      </c>
      <c r="P81" s="58">
        <v>4.2</v>
      </c>
      <c r="Q81" s="58">
        <v>17.16</v>
      </c>
      <c r="R81" s="58">
        <v>17.07</v>
      </c>
      <c r="S81" s="58">
        <v>2.82</v>
      </c>
      <c r="T81" s="58">
        <v>31.710999999999999</v>
      </c>
      <c r="U81" s="95" t="s">
        <v>46</v>
      </c>
    </row>
    <row r="82" spans="1:21" x14ac:dyDescent="0.2">
      <c r="A82" s="58">
        <v>454.81</v>
      </c>
      <c r="B82" s="58">
        <v>12.05</v>
      </c>
      <c r="C82" s="58">
        <v>357.22</v>
      </c>
      <c r="D82" s="58">
        <v>453.95</v>
      </c>
      <c r="E82" s="58">
        <v>369</v>
      </c>
      <c r="F82" s="58">
        <v>12.93</v>
      </c>
      <c r="G82" s="58">
        <v>4.5999999999999996</v>
      </c>
      <c r="H82" s="58">
        <v>13520030.9</v>
      </c>
      <c r="I82" s="58">
        <v>7184181.5800000001</v>
      </c>
      <c r="J82" s="58" t="s">
        <v>1032</v>
      </c>
      <c r="K82" s="58" t="s">
        <v>1033</v>
      </c>
      <c r="L82" s="58">
        <v>1.86</v>
      </c>
      <c r="M82">
        <v>-9.0139999999999993</v>
      </c>
      <c r="N82" s="58">
        <v>1.65</v>
      </c>
      <c r="O82" s="58">
        <v>-4.47</v>
      </c>
      <c r="P82" s="58">
        <v>5.79</v>
      </c>
      <c r="Q82" s="58">
        <v>17.16</v>
      </c>
      <c r="R82" s="58">
        <v>17.07</v>
      </c>
      <c r="S82" s="58">
        <v>2.82</v>
      </c>
      <c r="T82" s="58">
        <v>31.715</v>
      </c>
      <c r="U82" s="95" t="s">
        <v>46</v>
      </c>
    </row>
    <row r="83" spans="1:21" x14ac:dyDescent="0.2">
      <c r="A83" s="58">
        <v>468.03</v>
      </c>
      <c r="B83" s="58">
        <v>14.06</v>
      </c>
      <c r="C83" s="58">
        <v>355.91</v>
      </c>
      <c r="D83" s="58">
        <v>466.83</v>
      </c>
      <c r="E83" s="58">
        <v>381.88</v>
      </c>
      <c r="F83" s="58">
        <v>15.91</v>
      </c>
      <c r="G83" s="58">
        <v>4.42</v>
      </c>
      <c r="H83" s="58">
        <v>13520030.699999999</v>
      </c>
      <c r="I83" s="58">
        <v>7184184.5599999996</v>
      </c>
      <c r="J83" s="58" t="s">
        <v>1034</v>
      </c>
      <c r="K83" s="58" t="s">
        <v>1035</v>
      </c>
      <c r="L83" s="58">
        <v>1.54</v>
      </c>
      <c r="M83">
        <v>6.1319999999999997</v>
      </c>
      <c r="N83" s="58">
        <v>1.52</v>
      </c>
      <c r="O83" s="58">
        <v>-0.99</v>
      </c>
      <c r="P83" s="58">
        <v>8.02</v>
      </c>
      <c r="Q83" s="58">
        <v>17.16</v>
      </c>
      <c r="R83" s="58">
        <v>17.079999999999998</v>
      </c>
      <c r="S83" s="58">
        <v>2.82</v>
      </c>
      <c r="T83" s="58">
        <v>31.613</v>
      </c>
      <c r="U83" s="95" t="s">
        <v>46</v>
      </c>
    </row>
    <row r="84" spans="1:21" x14ac:dyDescent="0.2">
      <c r="A84" s="58">
        <v>480.45</v>
      </c>
      <c r="B84" s="58">
        <v>16.22</v>
      </c>
      <c r="C84" s="58">
        <v>356.74</v>
      </c>
      <c r="D84" s="58">
        <v>478.81</v>
      </c>
      <c r="E84" s="58">
        <v>393.86</v>
      </c>
      <c r="F84" s="58">
        <v>19.149999999999999</v>
      </c>
      <c r="G84" s="58">
        <v>4.22</v>
      </c>
      <c r="H84" s="58">
        <v>13520030.470000001</v>
      </c>
      <c r="I84" s="58">
        <v>7184187.7999999998</v>
      </c>
      <c r="J84" s="58" t="s">
        <v>1036</v>
      </c>
      <c r="K84" s="58" t="s">
        <v>1037</v>
      </c>
      <c r="L84" s="58">
        <v>1.75</v>
      </c>
      <c r="M84">
        <v>18.190000000000001</v>
      </c>
      <c r="N84" s="58">
        <v>1.74</v>
      </c>
      <c r="O84" s="58">
        <v>0.67</v>
      </c>
      <c r="P84" s="58">
        <v>10.43</v>
      </c>
      <c r="Q84" s="58">
        <v>17.170000000000002</v>
      </c>
      <c r="R84" s="58">
        <v>17.079999999999998</v>
      </c>
      <c r="S84" s="58">
        <v>2.83</v>
      </c>
      <c r="T84" s="58">
        <v>31.393999999999998</v>
      </c>
      <c r="U84" s="95" t="s">
        <v>46</v>
      </c>
    </row>
    <row r="85" spans="1:21" x14ac:dyDescent="0.2">
      <c r="A85" s="58">
        <v>492.43</v>
      </c>
      <c r="B85" s="58">
        <v>18.649999999999999</v>
      </c>
      <c r="C85" s="58">
        <v>359.22</v>
      </c>
      <c r="D85" s="58">
        <v>490.24</v>
      </c>
      <c r="E85" s="58">
        <v>405.29</v>
      </c>
      <c r="F85" s="58">
        <v>22.73</v>
      </c>
      <c r="G85" s="58">
        <v>4.09</v>
      </c>
      <c r="H85" s="58">
        <v>13520030.32</v>
      </c>
      <c r="I85" s="58">
        <v>7184191.3799999999</v>
      </c>
      <c r="J85" s="58" t="s">
        <v>1038</v>
      </c>
      <c r="K85" s="58" t="s">
        <v>1039</v>
      </c>
      <c r="L85" s="58">
        <v>2.12</v>
      </c>
      <c r="M85">
        <v>11.523999999999999</v>
      </c>
      <c r="N85" s="58">
        <v>2.0299999999999998</v>
      </c>
      <c r="O85" s="58">
        <v>2.0699999999999998</v>
      </c>
      <c r="P85" s="58">
        <v>13.04</v>
      </c>
      <c r="Q85" s="58">
        <v>17.170000000000002</v>
      </c>
      <c r="R85" s="58">
        <v>17.079999999999998</v>
      </c>
      <c r="S85" s="58">
        <v>2.83</v>
      </c>
      <c r="T85" s="58">
        <v>31.027000000000001</v>
      </c>
      <c r="U85" s="95" t="s">
        <v>46</v>
      </c>
    </row>
    <row r="86" spans="1:21" x14ac:dyDescent="0.2">
      <c r="A86" s="58">
        <v>505.1</v>
      </c>
      <c r="B86" s="58">
        <v>20.12</v>
      </c>
      <c r="C86" s="58">
        <v>0.09</v>
      </c>
      <c r="D86" s="58">
        <v>502.19</v>
      </c>
      <c r="E86" s="58">
        <v>417.24</v>
      </c>
      <c r="F86" s="58">
        <v>26.94</v>
      </c>
      <c r="G86" s="58">
        <v>4.07</v>
      </c>
      <c r="H86" s="58">
        <v>13520030.27</v>
      </c>
      <c r="I86" s="58">
        <v>7184195.5899999999</v>
      </c>
      <c r="J86" s="58" t="s">
        <v>1040</v>
      </c>
      <c r="K86" s="58" t="s">
        <v>1041</v>
      </c>
      <c r="L86" s="58">
        <v>1.18</v>
      </c>
      <c r="M86">
        <v>3.9940000000000002</v>
      </c>
      <c r="N86" s="58">
        <v>1.1599999999999999</v>
      </c>
      <c r="O86" s="58">
        <v>0.69</v>
      </c>
      <c r="P86" s="58">
        <v>16</v>
      </c>
      <c r="Q86" s="58">
        <v>17.18</v>
      </c>
      <c r="R86" s="58">
        <v>17.09</v>
      </c>
      <c r="S86" s="58">
        <v>2.83</v>
      </c>
      <c r="T86" s="58">
        <v>30.385000000000002</v>
      </c>
      <c r="U86" s="95" t="s">
        <v>46</v>
      </c>
    </row>
    <row r="87" spans="1:21" x14ac:dyDescent="0.2">
      <c r="A87" s="58">
        <v>516.66999999999996</v>
      </c>
      <c r="B87" s="58">
        <v>21.71</v>
      </c>
      <c r="C87" s="58">
        <v>0.39</v>
      </c>
      <c r="D87" s="58">
        <v>513</v>
      </c>
      <c r="E87" s="58">
        <v>428.05</v>
      </c>
      <c r="F87" s="58">
        <v>31.07</v>
      </c>
      <c r="G87" s="58">
        <v>4.09</v>
      </c>
      <c r="H87" s="58">
        <v>13520030.26</v>
      </c>
      <c r="I87" s="58">
        <v>7184199.7199999997</v>
      </c>
      <c r="J87" s="58" t="s">
        <v>1042</v>
      </c>
      <c r="K87" s="58" t="s">
        <v>1043</v>
      </c>
      <c r="L87" s="58">
        <v>1.38</v>
      </c>
      <c r="M87">
        <v>-7.8230000000000004</v>
      </c>
      <c r="N87" s="58">
        <v>1.37</v>
      </c>
      <c r="O87" s="58">
        <v>0.26</v>
      </c>
      <c r="P87" s="58">
        <v>18.89</v>
      </c>
      <c r="Q87" s="58">
        <v>17.18</v>
      </c>
      <c r="R87" s="58">
        <v>17.09</v>
      </c>
      <c r="S87" s="58">
        <v>2.84</v>
      </c>
      <c r="T87" s="58">
        <v>29.581</v>
      </c>
      <c r="U87" s="95" t="s">
        <v>46</v>
      </c>
    </row>
    <row r="88" spans="1:21" x14ac:dyDescent="0.2">
      <c r="A88" s="58">
        <v>530.26</v>
      </c>
      <c r="B88" s="58">
        <v>22.96</v>
      </c>
      <c r="C88" s="58">
        <v>359.95</v>
      </c>
      <c r="D88" s="58">
        <v>525.57000000000005</v>
      </c>
      <c r="E88" s="58">
        <v>440.62</v>
      </c>
      <c r="F88" s="58">
        <v>36.229999999999997</v>
      </c>
      <c r="G88" s="58">
        <v>4.0999999999999996</v>
      </c>
      <c r="H88" s="58">
        <v>13520030.24</v>
      </c>
      <c r="I88" s="58">
        <v>7184204.8799999999</v>
      </c>
      <c r="J88" s="58" t="s">
        <v>1044</v>
      </c>
      <c r="K88" s="58" t="s">
        <v>1045</v>
      </c>
      <c r="L88" s="58">
        <v>0.93</v>
      </c>
      <c r="M88">
        <v>9.9410000000000007</v>
      </c>
      <c r="N88" s="58">
        <v>0.92</v>
      </c>
      <c r="O88" s="58">
        <v>-0.32</v>
      </c>
      <c r="P88" s="58">
        <v>22.5</v>
      </c>
      <c r="Q88" s="58">
        <v>17.190000000000001</v>
      </c>
      <c r="R88" s="58">
        <v>17.100000000000001</v>
      </c>
      <c r="S88" s="58">
        <v>2.84</v>
      </c>
      <c r="T88" s="58">
        <v>28.344999999999999</v>
      </c>
      <c r="U88" s="95" t="s">
        <v>46</v>
      </c>
    </row>
    <row r="89" spans="1:21" x14ac:dyDescent="0.2">
      <c r="A89" s="58">
        <v>541.25</v>
      </c>
      <c r="B89" s="58">
        <v>24.25</v>
      </c>
      <c r="C89" s="58">
        <v>0.5</v>
      </c>
      <c r="D89" s="58">
        <v>535.64</v>
      </c>
      <c r="E89" s="58">
        <v>450.69</v>
      </c>
      <c r="F89" s="58">
        <v>40.630000000000003</v>
      </c>
      <c r="G89" s="58">
        <v>4.12</v>
      </c>
      <c r="H89" s="58">
        <v>13520030.23</v>
      </c>
      <c r="I89" s="58">
        <v>7184209.2800000003</v>
      </c>
      <c r="J89" s="58" t="s">
        <v>1046</v>
      </c>
      <c r="K89" s="58" t="s">
        <v>1047</v>
      </c>
      <c r="L89" s="58">
        <v>1.19</v>
      </c>
      <c r="M89">
        <v>-10.736000000000001</v>
      </c>
      <c r="N89" s="58">
        <v>1.17</v>
      </c>
      <c r="O89" s="58">
        <v>0.5</v>
      </c>
      <c r="P89" s="58">
        <v>25.58</v>
      </c>
      <c r="Q89" s="58">
        <v>17.190000000000001</v>
      </c>
      <c r="R89" s="58">
        <v>17.100000000000001</v>
      </c>
      <c r="S89" s="58">
        <v>2.85</v>
      </c>
      <c r="T89" s="58">
        <v>27.143000000000001</v>
      </c>
      <c r="U89" s="95" t="s">
        <v>46</v>
      </c>
    </row>
    <row r="90" spans="1:21" x14ac:dyDescent="0.2">
      <c r="A90" s="58">
        <v>554.75</v>
      </c>
      <c r="B90" s="58">
        <v>26.01</v>
      </c>
      <c r="C90" s="58">
        <v>359.74</v>
      </c>
      <c r="D90" s="58">
        <v>547.86</v>
      </c>
      <c r="E90" s="58">
        <v>462.91</v>
      </c>
      <c r="F90" s="58">
        <v>46.37</v>
      </c>
      <c r="G90" s="58">
        <v>4.13</v>
      </c>
      <c r="H90" s="58">
        <v>13520030.199999999</v>
      </c>
      <c r="I90" s="58">
        <v>7184215.0099999998</v>
      </c>
      <c r="J90" s="58" t="s">
        <v>1048</v>
      </c>
      <c r="K90" s="58" t="s">
        <v>1049</v>
      </c>
      <c r="L90" s="58">
        <v>1.33</v>
      </c>
      <c r="M90">
        <v>10.079000000000001</v>
      </c>
      <c r="N90" s="58">
        <v>1.3</v>
      </c>
      <c r="O90" s="58">
        <v>-0.56000000000000005</v>
      </c>
      <c r="P90" s="58">
        <v>29.59</v>
      </c>
      <c r="Q90" s="58">
        <v>17.2</v>
      </c>
      <c r="R90" s="58">
        <v>17.11</v>
      </c>
      <c r="S90" s="58">
        <v>2.85</v>
      </c>
      <c r="T90" s="58">
        <v>25.398</v>
      </c>
      <c r="U90" s="95" t="s">
        <v>46</v>
      </c>
    </row>
    <row r="91" spans="1:21" x14ac:dyDescent="0.2">
      <c r="A91" s="58">
        <v>566.17999999999995</v>
      </c>
      <c r="B91" s="58">
        <v>27.06</v>
      </c>
      <c r="C91" s="58">
        <v>0.15</v>
      </c>
      <c r="D91" s="58">
        <v>558.09</v>
      </c>
      <c r="E91" s="58">
        <v>473.14</v>
      </c>
      <c r="F91" s="58">
        <v>51.47</v>
      </c>
      <c r="G91" s="58">
        <v>4.13</v>
      </c>
      <c r="H91" s="58">
        <v>13520030.16</v>
      </c>
      <c r="I91" s="58">
        <v>7184220.1200000001</v>
      </c>
      <c r="J91" s="58" t="s">
        <v>1050</v>
      </c>
      <c r="K91" s="58" t="s">
        <v>1051</v>
      </c>
      <c r="L91" s="58">
        <v>0.93</v>
      </c>
      <c r="M91">
        <v>2.339</v>
      </c>
      <c r="N91" s="58">
        <v>0.92</v>
      </c>
      <c r="O91" s="58">
        <v>0.36</v>
      </c>
      <c r="P91" s="58">
        <v>33.18</v>
      </c>
      <c r="Q91" s="58">
        <v>17.21</v>
      </c>
      <c r="R91" s="58">
        <v>17.11</v>
      </c>
      <c r="S91" s="58">
        <v>2.86</v>
      </c>
      <c r="T91" s="58">
        <v>23.731000000000002</v>
      </c>
      <c r="U91" s="95" t="s">
        <v>46</v>
      </c>
    </row>
    <row r="92" spans="1:21" x14ac:dyDescent="0.2">
      <c r="A92" s="58">
        <v>579.51</v>
      </c>
      <c r="B92" s="58">
        <v>28.46</v>
      </c>
      <c r="C92" s="58">
        <v>0.27</v>
      </c>
      <c r="D92" s="58">
        <v>569.89</v>
      </c>
      <c r="E92" s="58">
        <v>484.94</v>
      </c>
      <c r="F92" s="58">
        <v>57.68</v>
      </c>
      <c r="G92" s="58">
        <v>4.1500000000000004</v>
      </c>
      <c r="H92" s="58">
        <v>13520030.15</v>
      </c>
      <c r="I92" s="58">
        <v>7184226.3300000001</v>
      </c>
      <c r="J92" s="58" t="s">
        <v>1052</v>
      </c>
      <c r="K92" s="58" t="s">
        <v>1053</v>
      </c>
      <c r="L92" s="58">
        <v>1.05</v>
      </c>
      <c r="M92">
        <v>12.269</v>
      </c>
      <c r="N92" s="58">
        <v>1.05</v>
      </c>
      <c r="O92" s="58">
        <v>0.09</v>
      </c>
      <c r="P92" s="58">
        <v>37.520000000000003</v>
      </c>
      <c r="Q92" s="58">
        <v>17.22</v>
      </c>
      <c r="R92" s="58">
        <v>17.12</v>
      </c>
      <c r="S92" s="58">
        <v>2.86</v>
      </c>
      <c r="T92" s="58">
        <v>21.591000000000001</v>
      </c>
      <c r="U92" s="95" t="s">
        <v>46</v>
      </c>
    </row>
    <row r="93" spans="1:21" x14ac:dyDescent="0.2">
      <c r="A93" s="58">
        <v>591</v>
      </c>
      <c r="B93" s="58">
        <v>29.93</v>
      </c>
      <c r="C93" s="58">
        <v>0.91</v>
      </c>
      <c r="D93" s="58">
        <v>579.91999999999996</v>
      </c>
      <c r="E93" s="58">
        <v>494.97</v>
      </c>
      <c r="F93" s="58">
        <v>63.29</v>
      </c>
      <c r="G93" s="58">
        <v>4.21</v>
      </c>
      <c r="H93" s="58">
        <v>13520030.17</v>
      </c>
      <c r="I93" s="58">
        <v>7184231.9299999997</v>
      </c>
      <c r="J93" s="58" t="s">
        <v>1054</v>
      </c>
      <c r="K93" s="58" t="s">
        <v>1055</v>
      </c>
      <c r="L93" s="58">
        <v>1.31</v>
      </c>
      <c r="M93">
        <v>32.031999999999996</v>
      </c>
      <c r="N93" s="58">
        <v>1.28</v>
      </c>
      <c r="O93" s="58">
        <v>0.56000000000000005</v>
      </c>
      <c r="P93" s="58">
        <v>41.41</v>
      </c>
      <c r="Q93" s="58">
        <v>17.239999999999998</v>
      </c>
      <c r="R93" s="58">
        <v>17.12</v>
      </c>
      <c r="S93" s="58">
        <v>2.87</v>
      </c>
      <c r="T93" s="58">
        <v>19.699000000000002</v>
      </c>
      <c r="U93" s="95" t="s">
        <v>46</v>
      </c>
    </row>
    <row r="94" spans="1:21" x14ac:dyDescent="0.2">
      <c r="A94" s="58">
        <v>604.32000000000005</v>
      </c>
      <c r="B94" s="58">
        <v>31.32</v>
      </c>
      <c r="C94" s="58">
        <v>2.57</v>
      </c>
      <c r="D94" s="58">
        <v>591.38</v>
      </c>
      <c r="E94" s="58">
        <v>506.43</v>
      </c>
      <c r="F94" s="58">
        <v>70.069999999999993</v>
      </c>
      <c r="G94" s="58">
        <v>4.42</v>
      </c>
      <c r="H94" s="58">
        <v>13520030.33</v>
      </c>
      <c r="I94" s="58">
        <v>7184238.7199999997</v>
      </c>
      <c r="J94" s="58" t="s">
        <v>1056</v>
      </c>
      <c r="K94" s="58" t="s">
        <v>1057</v>
      </c>
      <c r="L94" s="58">
        <v>1.22</v>
      </c>
      <c r="M94">
        <v>4.1749999999999998</v>
      </c>
      <c r="N94" s="58">
        <v>1.04</v>
      </c>
      <c r="O94" s="58">
        <v>1.25</v>
      </c>
      <c r="P94" s="58">
        <v>46.02</v>
      </c>
      <c r="Q94" s="58">
        <v>17.260000000000002</v>
      </c>
      <c r="R94" s="58">
        <v>17.13</v>
      </c>
      <c r="S94" s="58">
        <v>2.88</v>
      </c>
      <c r="T94" s="58">
        <v>17.513000000000002</v>
      </c>
      <c r="U94" s="95" t="s">
        <v>46</v>
      </c>
    </row>
    <row r="95" spans="1:21" x14ac:dyDescent="0.2">
      <c r="A95" s="58">
        <v>615.79999999999995</v>
      </c>
      <c r="B95" s="58">
        <v>32.96</v>
      </c>
      <c r="C95" s="58">
        <v>2.79</v>
      </c>
      <c r="D95" s="58">
        <v>601.1</v>
      </c>
      <c r="E95" s="58">
        <v>516.15</v>
      </c>
      <c r="F95" s="58">
        <v>76.17</v>
      </c>
      <c r="G95" s="58">
        <v>4.7</v>
      </c>
      <c r="H95" s="58">
        <v>13520030.58</v>
      </c>
      <c r="I95" s="58">
        <v>7184244.8200000003</v>
      </c>
      <c r="J95" s="58" t="s">
        <v>1058</v>
      </c>
      <c r="K95" s="58" t="s">
        <v>1059</v>
      </c>
      <c r="L95" s="58">
        <v>1.43</v>
      </c>
      <c r="M95">
        <v>11.579000000000001</v>
      </c>
      <c r="N95" s="58">
        <v>1.43</v>
      </c>
      <c r="O95" s="58">
        <v>0.19</v>
      </c>
      <c r="P95" s="58">
        <v>50.1</v>
      </c>
      <c r="Q95" s="58">
        <v>17.27</v>
      </c>
      <c r="R95" s="58">
        <v>17.14</v>
      </c>
      <c r="S95" s="58">
        <v>2.88</v>
      </c>
      <c r="T95" s="58">
        <v>15.757</v>
      </c>
      <c r="U95" s="95" t="s">
        <v>46</v>
      </c>
    </row>
    <row r="96" spans="1:21" x14ac:dyDescent="0.2">
      <c r="A96" s="58">
        <v>628.34</v>
      </c>
      <c r="B96" s="58">
        <v>34.51</v>
      </c>
      <c r="C96" s="58">
        <v>3.35</v>
      </c>
      <c r="D96" s="58">
        <v>611.53</v>
      </c>
      <c r="E96" s="58">
        <v>526.58000000000004</v>
      </c>
      <c r="F96" s="58">
        <v>83.12</v>
      </c>
      <c r="G96" s="58">
        <v>5.08</v>
      </c>
      <c r="H96" s="58">
        <v>13520030.9</v>
      </c>
      <c r="I96" s="58">
        <v>7184251.7699999996</v>
      </c>
      <c r="J96" s="58" t="s">
        <v>1060</v>
      </c>
      <c r="K96" s="58" t="s">
        <v>1061</v>
      </c>
      <c r="L96" s="58">
        <v>1.26</v>
      </c>
      <c r="M96">
        <v>0.52800000000000002</v>
      </c>
      <c r="N96" s="58">
        <v>1.24</v>
      </c>
      <c r="O96" s="58">
        <v>0.45</v>
      </c>
      <c r="P96" s="58">
        <v>54.71</v>
      </c>
      <c r="Q96" s="58">
        <v>17.29</v>
      </c>
      <c r="R96" s="58">
        <v>17.14</v>
      </c>
      <c r="S96" s="58">
        <v>2.89</v>
      </c>
      <c r="T96" s="58">
        <v>14.006</v>
      </c>
      <c r="U96" s="95" t="s">
        <v>46</v>
      </c>
    </row>
    <row r="97" spans="1:21" x14ac:dyDescent="0.2">
      <c r="A97" s="58">
        <v>640.96</v>
      </c>
      <c r="B97" s="58">
        <v>35.78</v>
      </c>
      <c r="C97" s="58">
        <v>3.37</v>
      </c>
      <c r="D97" s="58">
        <v>621.85</v>
      </c>
      <c r="E97" s="58">
        <v>536.9</v>
      </c>
      <c r="F97" s="58">
        <v>90.37</v>
      </c>
      <c r="G97" s="58">
        <v>5.5</v>
      </c>
      <c r="H97" s="58">
        <v>13520031.279999999</v>
      </c>
      <c r="I97" s="58">
        <v>7184259.0300000003</v>
      </c>
      <c r="J97" s="58" t="s">
        <v>1062</v>
      </c>
      <c r="K97" s="58" t="s">
        <v>1063</v>
      </c>
      <c r="L97" s="58">
        <v>1.01</v>
      </c>
      <c r="M97">
        <v>-32.283000000000001</v>
      </c>
      <c r="N97" s="58">
        <v>1.01</v>
      </c>
      <c r="O97" s="58">
        <v>0.02</v>
      </c>
      <c r="P97" s="58">
        <v>59.5</v>
      </c>
      <c r="Q97" s="58">
        <v>17.32</v>
      </c>
      <c r="R97" s="58">
        <v>17.149999999999999</v>
      </c>
      <c r="S97" s="58">
        <v>2.9</v>
      </c>
      <c r="T97" s="58">
        <v>12.43</v>
      </c>
      <c r="U97" s="95" t="s">
        <v>46</v>
      </c>
    </row>
    <row r="98" spans="1:21" x14ac:dyDescent="0.2">
      <c r="A98" s="58">
        <v>654.28</v>
      </c>
      <c r="B98" s="58">
        <v>36.770000000000003</v>
      </c>
      <c r="C98" s="58">
        <v>2.33</v>
      </c>
      <c r="D98" s="58">
        <v>632.58000000000004</v>
      </c>
      <c r="E98" s="58">
        <v>547.63</v>
      </c>
      <c r="F98" s="58">
        <v>98.24</v>
      </c>
      <c r="G98" s="58">
        <v>5.89</v>
      </c>
      <c r="H98" s="58">
        <v>13520031.619999999</v>
      </c>
      <c r="I98" s="58">
        <v>7184266.9000000004</v>
      </c>
      <c r="J98" s="58" t="s">
        <v>1064</v>
      </c>
      <c r="K98" s="58" t="s">
        <v>1065</v>
      </c>
      <c r="L98" s="58">
        <v>0.88</v>
      </c>
      <c r="M98">
        <v>-49.655000000000001</v>
      </c>
      <c r="N98" s="58">
        <v>0.74</v>
      </c>
      <c r="O98" s="58">
        <v>-0.78</v>
      </c>
      <c r="P98" s="58">
        <v>64.75</v>
      </c>
      <c r="Q98" s="58">
        <v>17.350000000000001</v>
      </c>
      <c r="R98" s="58">
        <v>17.149999999999999</v>
      </c>
      <c r="S98" s="58">
        <v>2.91</v>
      </c>
      <c r="T98" s="58">
        <v>10.967000000000001</v>
      </c>
      <c r="U98" s="95" t="s">
        <v>46</v>
      </c>
    </row>
    <row r="99" spans="1:21" x14ac:dyDescent="0.2">
      <c r="A99" s="58">
        <v>665.64</v>
      </c>
      <c r="B99" s="58">
        <v>37.31</v>
      </c>
      <c r="C99" s="58">
        <v>1.29</v>
      </c>
      <c r="D99" s="58">
        <v>641.65</v>
      </c>
      <c r="E99" s="58">
        <v>556.70000000000005</v>
      </c>
      <c r="F99" s="58">
        <v>105.08</v>
      </c>
      <c r="G99" s="58">
        <v>6.11</v>
      </c>
      <c r="H99" s="58">
        <v>13520031.789999999</v>
      </c>
      <c r="I99" s="58">
        <v>7184273.7400000002</v>
      </c>
      <c r="J99" s="58" t="s">
        <v>1066</v>
      </c>
      <c r="K99" s="58" t="s">
        <v>1067</v>
      </c>
      <c r="L99" s="58">
        <v>0.73</v>
      </c>
      <c r="M99">
        <v>-10.1</v>
      </c>
      <c r="N99" s="58">
        <v>0.48</v>
      </c>
      <c r="O99" s="58">
        <v>-0.92</v>
      </c>
      <c r="P99" s="58">
        <v>69.39</v>
      </c>
      <c r="Q99" s="58">
        <v>17.38</v>
      </c>
      <c r="R99" s="58">
        <v>17.16</v>
      </c>
      <c r="S99" s="58">
        <v>2.92</v>
      </c>
      <c r="T99" s="58">
        <v>9.8439999999999994</v>
      </c>
      <c r="U99" s="95" t="s">
        <v>46</v>
      </c>
    </row>
    <row r="100" spans="1:21" x14ac:dyDescent="0.2">
      <c r="A100" s="58">
        <v>678.8</v>
      </c>
      <c r="B100" s="58">
        <v>39.83</v>
      </c>
      <c r="C100" s="58">
        <v>0.59</v>
      </c>
      <c r="D100" s="58">
        <v>651.94000000000005</v>
      </c>
      <c r="E100" s="58">
        <v>566.99</v>
      </c>
      <c r="F100" s="58">
        <v>113.29</v>
      </c>
      <c r="G100" s="58">
        <v>6.24</v>
      </c>
      <c r="H100" s="58">
        <v>13520031.869999999</v>
      </c>
      <c r="I100" s="58">
        <v>7184281.9500000002</v>
      </c>
      <c r="J100" s="58" t="s">
        <v>1068</v>
      </c>
      <c r="K100" s="58" t="s">
        <v>1069</v>
      </c>
      <c r="L100" s="58">
        <v>1.94</v>
      </c>
      <c r="M100">
        <v>-9.3940000000000001</v>
      </c>
      <c r="N100" s="58">
        <v>1.91</v>
      </c>
      <c r="O100" s="58">
        <v>-0.53</v>
      </c>
      <c r="P100" s="58">
        <v>75.05</v>
      </c>
      <c r="Q100" s="58">
        <v>17.41</v>
      </c>
      <c r="R100" s="58">
        <v>17.170000000000002</v>
      </c>
      <c r="S100" s="58">
        <v>2.93</v>
      </c>
      <c r="T100" s="58">
        <v>8.6300000000000008</v>
      </c>
      <c r="U100" s="95" t="s">
        <v>46</v>
      </c>
    </row>
    <row r="101" spans="1:21" x14ac:dyDescent="0.2">
      <c r="A101" s="58">
        <v>690.15</v>
      </c>
      <c r="B101" s="58">
        <v>40.98</v>
      </c>
      <c r="C101" s="58">
        <v>0.3</v>
      </c>
      <c r="D101" s="58">
        <v>660.58</v>
      </c>
      <c r="E101" s="58">
        <v>575.63</v>
      </c>
      <c r="F101" s="58">
        <v>120.64</v>
      </c>
      <c r="G101" s="58">
        <v>6.3</v>
      </c>
      <c r="H101" s="58">
        <v>13520031.880000001</v>
      </c>
      <c r="I101" s="58">
        <v>7184289.2999999998</v>
      </c>
      <c r="J101" s="58" t="s">
        <v>1070</v>
      </c>
      <c r="K101" s="58" t="s">
        <v>1071</v>
      </c>
      <c r="L101" s="58">
        <v>1.03</v>
      </c>
      <c r="M101">
        <v>-44.039000000000001</v>
      </c>
      <c r="N101" s="58">
        <v>1.01</v>
      </c>
      <c r="O101" s="58">
        <v>-0.26</v>
      </c>
      <c r="P101" s="58">
        <v>80.17</v>
      </c>
      <c r="Q101" s="58">
        <v>17.45</v>
      </c>
      <c r="R101" s="58">
        <v>17.170000000000002</v>
      </c>
      <c r="S101" s="58">
        <v>2.94</v>
      </c>
      <c r="T101" s="58">
        <v>7.6719999999999997</v>
      </c>
      <c r="U101" s="95" t="s">
        <v>46</v>
      </c>
    </row>
    <row r="102" spans="1:21" x14ac:dyDescent="0.2">
      <c r="A102" s="58">
        <v>703.66</v>
      </c>
      <c r="B102" s="58">
        <v>42.05</v>
      </c>
      <c r="C102" s="58">
        <v>358.77</v>
      </c>
      <c r="D102" s="58">
        <v>670.7</v>
      </c>
      <c r="E102" s="58">
        <v>585.75</v>
      </c>
      <c r="F102" s="58">
        <v>129.6</v>
      </c>
      <c r="G102" s="58">
        <v>6.22</v>
      </c>
      <c r="H102" s="58">
        <v>13520031.74</v>
      </c>
      <c r="I102" s="58">
        <v>7184298.2599999998</v>
      </c>
      <c r="J102" s="58" t="s">
        <v>1072</v>
      </c>
      <c r="K102" s="58" t="s">
        <v>1073</v>
      </c>
      <c r="L102" s="58">
        <v>1.0900000000000001</v>
      </c>
      <c r="M102">
        <v>1.823</v>
      </c>
      <c r="N102" s="58">
        <v>0.79</v>
      </c>
      <c r="O102" s="58">
        <v>-1.1299999999999999</v>
      </c>
      <c r="P102" s="58">
        <v>86.51</v>
      </c>
      <c r="Q102" s="58">
        <v>17.5</v>
      </c>
      <c r="R102" s="58">
        <v>17.18</v>
      </c>
      <c r="S102" s="58">
        <v>2.96</v>
      </c>
      <c r="T102" s="58">
        <v>6.6180000000000003</v>
      </c>
      <c r="U102" s="95" t="s">
        <v>46</v>
      </c>
    </row>
    <row r="103" spans="1:21" x14ac:dyDescent="0.2">
      <c r="A103" s="58">
        <v>715.2</v>
      </c>
      <c r="B103" s="58">
        <v>43.79</v>
      </c>
      <c r="C103" s="58">
        <v>358.85</v>
      </c>
      <c r="D103" s="58">
        <v>679.15</v>
      </c>
      <c r="E103" s="58">
        <v>594.20000000000005</v>
      </c>
      <c r="F103" s="58">
        <v>137.44999999999999</v>
      </c>
      <c r="G103" s="58">
        <v>6.06</v>
      </c>
      <c r="H103" s="58">
        <v>13520031.529999999</v>
      </c>
      <c r="I103" s="58">
        <v>7184306.1100000003</v>
      </c>
      <c r="J103" s="58" t="s">
        <v>1074</v>
      </c>
      <c r="K103" s="58" t="s">
        <v>1075</v>
      </c>
      <c r="L103" s="58">
        <v>1.51</v>
      </c>
      <c r="M103">
        <v>1.9419999999999999</v>
      </c>
      <c r="N103" s="58">
        <v>1.51</v>
      </c>
      <c r="O103" s="58">
        <v>7.0000000000000007E-2</v>
      </c>
      <c r="P103" s="58">
        <v>92.14</v>
      </c>
      <c r="Q103" s="58">
        <v>17.54</v>
      </c>
      <c r="R103" s="58">
        <v>17.190000000000001</v>
      </c>
      <c r="S103" s="58">
        <v>2.97</v>
      </c>
      <c r="T103" s="58">
        <v>5.7930000000000001</v>
      </c>
      <c r="U103" s="95" t="s">
        <v>46</v>
      </c>
    </row>
    <row r="104" spans="1:21" x14ac:dyDescent="0.2">
      <c r="A104" s="58">
        <v>728.39</v>
      </c>
      <c r="B104" s="58">
        <v>45.69</v>
      </c>
      <c r="C104" s="58">
        <v>358.94</v>
      </c>
      <c r="D104" s="58">
        <v>688.52</v>
      </c>
      <c r="E104" s="58">
        <v>603.57000000000005</v>
      </c>
      <c r="F104" s="58">
        <v>146.74</v>
      </c>
      <c r="G104" s="58">
        <v>5.88</v>
      </c>
      <c r="H104" s="58">
        <v>13520031.289999999</v>
      </c>
      <c r="I104" s="58">
        <v>7184315.3899999997</v>
      </c>
      <c r="J104" s="58" t="s">
        <v>1076</v>
      </c>
      <c r="K104" s="58" t="s">
        <v>1077</v>
      </c>
      <c r="L104" s="58">
        <v>1.44</v>
      </c>
      <c r="M104">
        <v>-0.23100000000000001</v>
      </c>
      <c r="N104" s="58">
        <v>1.44</v>
      </c>
      <c r="O104" s="58">
        <v>7.0000000000000007E-2</v>
      </c>
      <c r="P104" s="58">
        <v>98.78</v>
      </c>
      <c r="Q104" s="58">
        <v>17.600000000000001</v>
      </c>
      <c r="R104" s="58">
        <v>17.190000000000001</v>
      </c>
      <c r="S104" s="58">
        <v>2.99</v>
      </c>
      <c r="T104" s="58">
        <v>4.9450000000000003</v>
      </c>
      <c r="U104" s="95" t="s">
        <v>46</v>
      </c>
    </row>
    <row r="105" spans="1:21" x14ac:dyDescent="0.2">
      <c r="A105" s="58">
        <v>739.87</v>
      </c>
      <c r="B105" s="58">
        <v>47.52</v>
      </c>
      <c r="C105" s="58">
        <v>358.93</v>
      </c>
      <c r="D105" s="58">
        <v>696.4</v>
      </c>
      <c r="E105" s="58">
        <v>611.45000000000005</v>
      </c>
      <c r="F105" s="58">
        <v>155.08000000000001</v>
      </c>
      <c r="G105" s="58">
        <v>5.73</v>
      </c>
      <c r="H105" s="58">
        <v>13520031.08</v>
      </c>
      <c r="I105" s="58">
        <v>7184323.7300000004</v>
      </c>
      <c r="J105" s="58" t="s">
        <v>1078</v>
      </c>
      <c r="K105" s="58" t="s">
        <v>1079</v>
      </c>
      <c r="L105" s="58">
        <v>1.59</v>
      </c>
      <c r="M105">
        <v>-17.021000000000001</v>
      </c>
      <c r="N105" s="58">
        <v>1.59</v>
      </c>
      <c r="O105" s="58">
        <v>-0.01</v>
      </c>
      <c r="P105" s="58">
        <v>104.74</v>
      </c>
      <c r="Q105" s="58">
        <v>17.649999999999999</v>
      </c>
      <c r="R105" s="58">
        <v>17.2</v>
      </c>
      <c r="S105" s="58">
        <v>3</v>
      </c>
      <c r="T105" s="58">
        <v>4.306</v>
      </c>
      <c r="U105" s="95" t="s">
        <v>46</v>
      </c>
    </row>
    <row r="106" spans="1:21" x14ac:dyDescent="0.2">
      <c r="A106" s="58">
        <v>753.3</v>
      </c>
      <c r="B106" s="58">
        <v>48.9</v>
      </c>
      <c r="C106" s="58">
        <v>358.37</v>
      </c>
      <c r="D106" s="58">
        <v>705.35</v>
      </c>
      <c r="E106" s="58">
        <v>620.4</v>
      </c>
      <c r="F106" s="58">
        <v>165.09</v>
      </c>
      <c r="G106" s="58">
        <v>5.49</v>
      </c>
      <c r="H106" s="58">
        <v>13520030.77</v>
      </c>
      <c r="I106" s="58">
        <v>7184333.7400000002</v>
      </c>
      <c r="J106" s="58" t="s">
        <v>1080</v>
      </c>
      <c r="K106" s="58" t="s">
        <v>1081</v>
      </c>
      <c r="L106" s="58">
        <v>1.07</v>
      </c>
      <c r="M106">
        <v>11.33</v>
      </c>
      <c r="N106" s="58">
        <v>1.03</v>
      </c>
      <c r="O106" s="58">
        <v>-0.42</v>
      </c>
      <c r="P106" s="58">
        <v>111.94</v>
      </c>
      <c r="Q106" s="58">
        <v>17.72</v>
      </c>
      <c r="R106" s="58">
        <v>17.21</v>
      </c>
      <c r="S106" s="58">
        <v>3.02</v>
      </c>
      <c r="T106" s="58">
        <v>3.645</v>
      </c>
      <c r="U106" s="95" t="s">
        <v>46</v>
      </c>
    </row>
    <row r="107" spans="1:21" x14ac:dyDescent="0.2">
      <c r="A107" s="58">
        <v>764.74</v>
      </c>
      <c r="B107" s="58">
        <v>50.44</v>
      </c>
      <c r="C107" s="58">
        <v>358.77</v>
      </c>
      <c r="D107" s="58">
        <v>712.76</v>
      </c>
      <c r="E107" s="58">
        <v>627.80999999999995</v>
      </c>
      <c r="F107" s="58">
        <v>173.8</v>
      </c>
      <c r="G107" s="58">
        <v>5.27</v>
      </c>
      <c r="H107" s="58">
        <v>13520030.5</v>
      </c>
      <c r="I107" s="58">
        <v>7184342.46</v>
      </c>
      <c r="J107" s="58" t="s">
        <v>1082</v>
      </c>
      <c r="K107" s="58" t="s">
        <v>1083</v>
      </c>
      <c r="L107" s="58">
        <v>1.37</v>
      </c>
      <c r="M107">
        <v>-1.3859999999999999</v>
      </c>
      <c r="N107" s="58">
        <v>1.35</v>
      </c>
      <c r="O107" s="58">
        <v>0.35</v>
      </c>
      <c r="P107" s="58">
        <v>118.21</v>
      </c>
      <c r="Q107" s="58">
        <v>17.78</v>
      </c>
      <c r="R107" s="58">
        <v>17.21</v>
      </c>
      <c r="S107" s="58">
        <v>3.04</v>
      </c>
      <c r="T107" s="58">
        <v>3.149</v>
      </c>
      <c r="U107" s="95" t="s">
        <v>46</v>
      </c>
    </row>
    <row r="108" spans="1:21" x14ac:dyDescent="0.2">
      <c r="A108" s="58">
        <v>777.95</v>
      </c>
      <c r="B108" s="58">
        <v>52.07</v>
      </c>
      <c r="C108" s="58">
        <v>358.72</v>
      </c>
      <c r="D108" s="58">
        <v>721.03</v>
      </c>
      <c r="E108" s="58">
        <v>636.08000000000004</v>
      </c>
      <c r="F108" s="58">
        <v>184.1</v>
      </c>
      <c r="G108" s="58">
        <v>5.05</v>
      </c>
      <c r="H108" s="58">
        <v>13520030.210000001</v>
      </c>
      <c r="I108" s="58">
        <v>7184352.75</v>
      </c>
      <c r="J108" s="58" t="s">
        <v>1084</v>
      </c>
      <c r="K108" s="58" t="s">
        <v>1085</v>
      </c>
      <c r="L108" s="58">
        <v>1.23</v>
      </c>
      <c r="M108">
        <v>-87.05</v>
      </c>
      <c r="N108" s="58">
        <v>1.23</v>
      </c>
      <c r="O108" s="58">
        <v>-0.04</v>
      </c>
      <c r="P108" s="58">
        <v>125.6</v>
      </c>
      <c r="Q108" s="58">
        <v>17.86</v>
      </c>
      <c r="R108" s="58">
        <v>17.22</v>
      </c>
      <c r="S108" s="58">
        <v>3.06</v>
      </c>
      <c r="T108" s="58">
        <v>2.6560000000000001</v>
      </c>
      <c r="U108" s="95" t="s">
        <v>46</v>
      </c>
    </row>
    <row r="109" spans="1:21" x14ac:dyDescent="0.2">
      <c r="A109" s="58">
        <v>802.48</v>
      </c>
      <c r="B109" s="58">
        <v>52.08</v>
      </c>
      <c r="C109" s="58">
        <v>358.48</v>
      </c>
      <c r="D109" s="58">
        <v>736.1</v>
      </c>
      <c r="E109" s="58">
        <v>651.15</v>
      </c>
      <c r="F109" s="58">
        <v>203.45</v>
      </c>
      <c r="G109" s="58">
        <v>4.57</v>
      </c>
      <c r="H109" s="58">
        <v>13520029.6</v>
      </c>
      <c r="I109" s="58">
        <v>7184372.0899999999</v>
      </c>
      <c r="J109" s="58" t="s">
        <v>1086</v>
      </c>
      <c r="K109" s="58" t="s">
        <v>1087</v>
      </c>
      <c r="L109" s="58">
        <v>0.08</v>
      </c>
      <c r="M109">
        <v>26.870999999999999</v>
      </c>
      <c r="N109" s="58">
        <v>0</v>
      </c>
      <c r="O109" s="58">
        <v>-0.1</v>
      </c>
      <c r="P109" s="58">
        <v>139.51</v>
      </c>
      <c r="Q109" s="58">
        <v>18.02</v>
      </c>
      <c r="R109" s="58">
        <v>17.23</v>
      </c>
      <c r="S109" s="58">
        <v>3.11</v>
      </c>
      <c r="T109" s="58">
        <v>1.911</v>
      </c>
      <c r="U109" s="95" t="s">
        <v>46</v>
      </c>
    </row>
    <row r="110" spans="1:21" x14ac:dyDescent="0.2">
      <c r="A110" s="58">
        <v>814.34</v>
      </c>
      <c r="B110" s="58">
        <v>52.82</v>
      </c>
      <c r="C110" s="58">
        <v>358.95</v>
      </c>
      <c r="D110" s="58">
        <v>743.33</v>
      </c>
      <c r="E110" s="58">
        <v>658.38</v>
      </c>
      <c r="F110" s="58">
        <v>212.85</v>
      </c>
      <c r="G110" s="58">
        <v>4.3600000000000003</v>
      </c>
      <c r="H110" s="58">
        <v>13520029.33</v>
      </c>
      <c r="I110" s="58">
        <v>7184381.4900000002</v>
      </c>
      <c r="J110" s="58" t="s">
        <v>1088</v>
      </c>
      <c r="K110" s="58" t="s">
        <v>1089</v>
      </c>
      <c r="L110" s="58">
        <v>0.7</v>
      </c>
      <c r="M110">
        <v>26.516999999999999</v>
      </c>
      <c r="N110" s="58">
        <v>0.62</v>
      </c>
      <c r="O110" s="58">
        <v>0.4</v>
      </c>
      <c r="P110" s="58">
        <v>146.26</v>
      </c>
      <c r="Q110" s="58">
        <v>18.11</v>
      </c>
      <c r="R110" s="58">
        <v>17.23</v>
      </c>
      <c r="S110" s="58">
        <v>3.13</v>
      </c>
      <c r="T110" s="58">
        <v>1.623</v>
      </c>
      <c r="U110" s="95" t="s">
        <v>46</v>
      </c>
    </row>
    <row r="111" spans="1:21" x14ac:dyDescent="0.2">
      <c r="A111" s="58">
        <v>827.44</v>
      </c>
      <c r="B111" s="58">
        <v>53.53</v>
      </c>
      <c r="C111" s="58">
        <v>359.39</v>
      </c>
      <c r="D111" s="58">
        <v>751.18</v>
      </c>
      <c r="E111" s="58">
        <v>666.23</v>
      </c>
      <c r="F111" s="58">
        <v>223.33</v>
      </c>
      <c r="G111" s="58">
        <v>4.21</v>
      </c>
      <c r="H111" s="58">
        <v>13520029.109999999</v>
      </c>
      <c r="I111" s="58">
        <v>7184391.9800000004</v>
      </c>
      <c r="J111" s="58" t="s">
        <v>1090</v>
      </c>
      <c r="K111" s="58" t="s">
        <v>1091</v>
      </c>
      <c r="L111" s="58">
        <v>0.61</v>
      </c>
      <c r="M111">
        <v>-115.84</v>
      </c>
      <c r="N111" s="58">
        <v>0.54</v>
      </c>
      <c r="O111" s="58">
        <v>0.34</v>
      </c>
      <c r="P111" s="58">
        <v>153.72</v>
      </c>
      <c r="Q111" s="58">
        <v>18.21</v>
      </c>
      <c r="R111" s="58">
        <v>17.239999999999998</v>
      </c>
      <c r="S111" s="58">
        <v>3.16</v>
      </c>
      <c r="T111" s="58">
        <v>1.3660000000000001</v>
      </c>
      <c r="U111" s="95" t="s">
        <v>46</v>
      </c>
    </row>
    <row r="112" spans="1:21" x14ac:dyDescent="0.2">
      <c r="A112" s="58">
        <v>851.75</v>
      </c>
      <c r="B112" s="58">
        <v>53.31</v>
      </c>
      <c r="C112" s="58">
        <v>358.82</v>
      </c>
      <c r="D112" s="58">
        <v>765.67</v>
      </c>
      <c r="E112" s="58">
        <v>680.72</v>
      </c>
      <c r="F112" s="58">
        <v>242.85</v>
      </c>
      <c r="G112" s="58">
        <v>3.91</v>
      </c>
      <c r="H112" s="58">
        <v>13520028.68</v>
      </c>
      <c r="I112" s="58">
        <v>7184411.4900000002</v>
      </c>
      <c r="J112" s="58" t="s">
        <v>1092</v>
      </c>
      <c r="K112" s="58" t="s">
        <v>1093</v>
      </c>
      <c r="L112" s="58">
        <v>0.21</v>
      </c>
      <c r="M112">
        <v>138.125</v>
      </c>
      <c r="N112" s="58">
        <v>-0.09</v>
      </c>
      <c r="O112" s="58">
        <v>-0.23</v>
      </c>
      <c r="P112" s="58">
        <v>167.64</v>
      </c>
      <c r="Q112" s="58">
        <v>18.41</v>
      </c>
      <c r="R112" s="58">
        <v>17.25</v>
      </c>
      <c r="S112" s="58">
        <v>3.22</v>
      </c>
      <c r="T112" s="58">
        <v>0.98299999999999998</v>
      </c>
      <c r="U112" s="95" t="s">
        <v>46</v>
      </c>
    </row>
    <row r="113" spans="1:21" x14ac:dyDescent="0.2">
      <c r="A113" s="58">
        <v>876.47</v>
      </c>
      <c r="B113" s="58">
        <v>52.84</v>
      </c>
      <c r="C113" s="58">
        <v>359.35</v>
      </c>
      <c r="D113" s="58">
        <v>780.52</v>
      </c>
      <c r="E113" s="58">
        <v>695.57</v>
      </c>
      <c r="F113" s="58">
        <v>262.61</v>
      </c>
      <c r="G113" s="58">
        <v>3.59</v>
      </c>
      <c r="H113" s="58">
        <v>13520028.23</v>
      </c>
      <c r="I113" s="58">
        <v>7184431.25</v>
      </c>
      <c r="J113" s="58" t="s">
        <v>1094</v>
      </c>
      <c r="K113" s="58" t="s">
        <v>1095</v>
      </c>
      <c r="L113" s="58">
        <v>0.26</v>
      </c>
      <c r="M113">
        <v>-89.04</v>
      </c>
      <c r="N113" s="58">
        <v>-0.19</v>
      </c>
      <c r="O113" s="58">
        <v>0.21</v>
      </c>
      <c r="P113" s="58">
        <v>181.73</v>
      </c>
      <c r="Q113" s="58">
        <v>18.63</v>
      </c>
      <c r="R113" s="58">
        <v>17.260000000000002</v>
      </c>
      <c r="S113" s="58">
        <v>3.29</v>
      </c>
      <c r="T113" s="58">
        <v>0.67600000000000005</v>
      </c>
      <c r="U113" s="95" t="s">
        <v>46</v>
      </c>
    </row>
    <row r="114" spans="1:21" x14ac:dyDescent="0.2">
      <c r="A114" s="58">
        <v>901.22</v>
      </c>
      <c r="B114" s="58">
        <v>52.86</v>
      </c>
      <c r="C114" s="58">
        <v>358.24</v>
      </c>
      <c r="D114" s="58">
        <v>795.47</v>
      </c>
      <c r="E114" s="58">
        <v>710.52</v>
      </c>
      <c r="F114" s="58">
        <v>282.33</v>
      </c>
      <c r="G114" s="58">
        <v>3.18</v>
      </c>
      <c r="H114" s="58">
        <v>13520027.68</v>
      </c>
      <c r="I114" s="58">
        <v>7184450.9699999997</v>
      </c>
      <c r="J114" s="58" t="s">
        <v>1096</v>
      </c>
      <c r="K114" s="58" t="s">
        <v>1097</v>
      </c>
      <c r="L114" s="58">
        <v>0.36</v>
      </c>
      <c r="M114">
        <v>-41.079000000000001</v>
      </c>
      <c r="N114" s="58">
        <v>0.01</v>
      </c>
      <c r="O114" s="58">
        <v>-0.45</v>
      </c>
      <c r="P114" s="58">
        <v>195.86</v>
      </c>
      <c r="Q114" s="58">
        <v>18.86</v>
      </c>
      <c r="R114" s="58">
        <v>17.28</v>
      </c>
      <c r="S114" s="58">
        <v>3.36</v>
      </c>
      <c r="T114" s="58">
        <v>0.41199999999999998</v>
      </c>
      <c r="U114" s="95" t="s">
        <v>46</v>
      </c>
    </row>
    <row r="115" spans="1:21" x14ac:dyDescent="0.2">
      <c r="A115" s="58">
        <v>926.03</v>
      </c>
      <c r="B115" s="58">
        <v>53.97</v>
      </c>
      <c r="C115" s="58">
        <v>357.05</v>
      </c>
      <c r="D115" s="58">
        <v>810.25</v>
      </c>
      <c r="E115" s="58">
        <v>725.3</v>
      </c>
      <c r="F115" s="58">
        <v>302.24</v>
      </c>
      <c r="G115" s="58">
        <v>2.36</v>
      </c>
      <c r="H115" s="58">
        <v>13520026.73</v>
      </c>
      <c r="I115" s="58">
        <v>7184470.8700000001</v>
      </c>
      <c r="J115" s="58" t="s">
        <v>1098</v>
      </c>
      <c r="K115" s="58" t="s">
        <v>1099</v>
      </c>
      <c r="L115" s="58">
        <v>0.59</v>
      </c>
      <c r="M115">
        <v>144.74199999999999</v>
      </c>
      <c r="N115" s="58">
        <v>0.45</v>
      </c>
      <c r="O115" s="58">
        <v>-0.48</v>
      </c>
      <c r="P115" s="58">
        <v>210.42</v>
      </c>
      <c r="Q115" s="58">
        <v>19.11</v>
      </c>
      <c r="R115" s="58">
        <v>17.29</v>
      </c>
      <c r="S115" s="58">
        <v>3.43</v>
      </c>
      <c r="T115" s="58">
        <v>0.11899999999999999</v>
      </c>
      <c r="U115" s="95" t="s">
        <v>46</v>
      </c>
    </row>
    <row r="116" spans="1:21" x14ac:dyDescent="0.2">
      <c r="A116" s="58">
        <v>950.62</v>
      </c>
      <c r="B116" s="58">
        <v>53.64</v>
      </c>
      <c r="C116" s="58">
        <v>357.34</v>
      </c>
      <c r="D116" s="58">
        <v>824.78</v>
      </c>
      <c r="E116" s="58">
        <v>739.83</v>
      </c>
      <c r="F116" s="58">
        <v>322.06</v>
      </c>
      <c r="G116" s="58">
        <v>1.39</v>
      </c>
      <c r="H116" s="58">
        <v>13520025.630000001</v>
      </c>
      <c r="I116" s="58">
        <v>7184490.6799999997</v>
      </c>
      <c r="J116" s="58" t="s">
        <v>1100</v>
      </c>
      <c r="K116" s="58" t="s">
        <v>1101</v>
      </c>
      <c r="L116" s="58">
        <v>0.16</v>
      </c>
      <c r="M116">
        <v>-133.57599999999999</v>
      </c>
      <c r="N116" s="58">
        <v>-0.13</v>
      </c>
      <c r="O116" s="58">
        <v>0.12</v>
      </c>
      <c r="P116" s="58">
        <v>225.02</v>
      </c>
      <c r="Q116" s="58">
        <v>19.38</v>
      </c>
      <c r="R116" s="58">
        <v>17.3</v>
      </c>
      <c r="S116" s="58">
        <v>3.5</v>
      </c>
      <c r="T116" s="58">
        <v>359.83600000000001</v>
      </c>
      <c r="U116" s="95" t="s">
        <v>46</v>
      </c>
    </row>
    <row r="117" spans="1:21" x14ac:dyDescent="0.2">
      <c r="A117" s="58">
        <v>975.47</v>
      </c>
      <c r="B117" s="58">
        <v>53.29</v>
      </c>
      <c r="C117" s="58">
        <v>356.88</v>
      </c>
      <c r="D117" s="58">
        <v>839.57</v>
      </c>
      <c r="E117" s="58">
        <v>754.62</v>
      </c>
      <c r="F117" s="58">
        <v>342</v>
      </c>
      <c r="G117" s="58">
        <v>0.38</v>
      </c>
      <c r="H117" s="58">
        <v>13520024.49</v>
      </c>
      <c r="I117" s="58">
        <v>7184510.6200000001</v>
      </c>
      <c r="J117" s="58" t="s">
        <v>1102</v>
      </c>
      <c r="K117" s="58" t="s">
        <v>1103</v>
      </c>
      <c r="L117" s="58">
        <v>0.2</v>
      </c>
      <c r="M117">
        <v>87.710999999999999</v>
      </c>
      <c r="N117" s="58">
        <v>-0.14000000000000001</v>
      </c>
      <c r="O117" s="58">
        <v>-0.19</v>
      </c>
      <c r="P117" s="58">
        <v>239.73</v>
      </c>
      <c r="Q117" s="58">
        <v>19.66</v>
      </c>
      <c r="R117" s="58">
        <v>17.32</v>
      </c>
      <c r="S117" s="58">
        <v>3.58</v>
      </c>
      <c r="T117" s="58">
        <v>359.58699999999999</v>
      </c>
      <c r="U117" s="95" t="s">
        <v>46</v>
      </c>
    </row>
    <row r="118" spans="1:21" x14ac:dyDescent="0.2">
      <c r="A118" s="58">
        <v>1003.6</v>
      </c>
      <c r="B118" s="58">
        <v>53.31</v>
      </c>
      <c r="C118" s="58">
        <v>357.46</v>
      </c>
      <c r="D118" s="58">
        <v>856.38</v>
      </c>
      <c r="E118" s="58">
        <v>771.43</v>
      </c>
      <c r="F118" s="58">
        <v>364.53</v>
      </c>
      <c r="G118" s="58">
        <v>-0.73</v>
      </c>
      <c r="H118" s="58">
        <v>13520023.23</v>
      </c>
      <c r="I118" s="58">
        <v>7184533.1299999999</v>
      </c>
      <c r="J118" s="58" t="s">
        <v>888</v>
      </c>
      <c r="K118" s="58" t="s">
        <v>889</v>
      </c>
      <c r="L118" s="58">
        <v>0.17</v>
      </c>
      <c r="M118">
        <v>-93.869</v>
      </c>
      <c r="N118" s="58">
        <v>0.01</v>
      </c>
      <c r="O118" s="58">
        <v>0.21</v>
      </c>
      <c r="P118" s="58">
        <v>256.33</v>
      </c>
      <c r="Q118" s="58">
        <v>20</v>
      </c>
      <c r="R118" s="58">
        <v>17.34</v>
      </c>
      <c r="S118" s="58">
        <v>3.67</v>
      </c>
      <c r="T118" s="58">
        <v>359.35</v>
      </c>
      <c r="U118" s="95" t="s">
        <v>46</v>
      </c>
    </row>
    <row r="119" spans="1:21" x14ac:dyDescent="0.2">
      <c r="A119" s="58">
        <v>1018.02</v>
      </c>
      <c r="B119" s="58">
        <v>53.301000000000002</v>
      </c>
      <c r="C119" s="58">
        <v>357.29</v>
      </c>
      <c r="D119" s="58">
        <v>865</v>
      </c>
      <c r="E119" s="58">
        <v>780.05</v>
      </c>
      <c r="F119" s="58">
        <v>376.08</v>
      </c>
      <c r="G119" s="58">
        <v>-1.26</v>
      </c>
      <c r="H119" s="58">
        <v>13520022.619999999</v>
      </c>
      <c r="I119" s="58">
        <v>7184544.6799999997</v>
      </c>
      <c r="J119" s="58" t="s">
        <v>1104</v>
      </c>
      <c r="K119" s="58" t="s">
        <v>1105</v>
      </c>
      <c r="L119" s="58">
        <v>0.09</v>
      </c>
      <c r="M119">
        <v>-93.768000000000001</v>
      </c>
      <c r="N119" s="58">
        <v>-0.01</v>
      </c>
      <c r="O119" s="58">
        <v>-0.12</v>
      </c>
      <c r="P119" s="58">
        <v>264.81</v>
      </c>
      <c r="Q119" s="58">
        <v>20.21</v>
      </c>
      <c r="R119" s="58">
        <v>17.39</v>
      </c>
      <c r="S119" s="58">
        <v>3.62</v>
      </c>
      <c r="T119" s="58">
        <v>359.29899999999998</v>
      </c>
      <c r="U119" s="95" t="s">
        <v>111</v>
      </c>
    </row>
    <row r="120" spans="1:21" x14ac:dyDescent="0.2">
      <c r="A120" s="58">
        <v>1035.8900000000001</v>
      </c>
      <c r="B120" s="58">
        <v>53.29</v>
      </c>
      <c r="C120" s="58">
        <v>357.08</v>
      </c>
      <c r="D120" s="58">
        <v>875.68</v>
      </c>
      <c r="E120" s="58">
        <v>790.73</v>
      </c>
      <c r="F120" s="58">
        <v>390.39</v>
      </c>
      <c r="G120" s="58">
        <v>-1.97</v>
      </c>
      <c r="H120" s="58">
        <v>13520021.82</v>
      </c>
      <c r="I120" s="58">
        <v>7184558.9900000002</v>
      </c>
      <c r="J120" s="58" t="s">
        <v>890</v>
      </c>
      <c r="K120" s="58" t="s">
        <v>891</v>
      </c>
      <c r="L120" s="58">
        <v>0.09</v>
      </c>
      <c r="M120">
        <v>-110.96899999999999</v>
      </c>
      <c r="N120" s="58">
        <v>-0.01</v>
      </c>
      <c r="O120" s="58">
        <v>-0.12</v>
      </c>
      <c r="P120" s="58">
        <v>275.35000000000002</v>
      </c>
      <c r="Q120" s="58">
        <v>20.22</v>
      </c>
      <c r="R120" s="58">
        <v>17.39</v>
      </c>
      <c r="S120" s="58">
        <v>3.63</v>
      </c>
      <c r="T120" s="58">
        <v>359.29599999999999</v>
      </c>
      <c r="U120" s="95" t="s">
        <v>46</v>
      </c>
    </row>
    <row r="121" spans="1:21" x14ac:dyDescent="0.2">
      <c r="A121" s="58">
        <v>1052.93</v>
      </c>
      <c r="B121" s="58">
        <v>52.976999999999997</v>
      </c>
      <c r="C121" s="58">
        <v>356.04199999999997</v>
      </c>
      <c r="D121" s="58">
        <v>885.9</v>
      </c>
      <c r="E121" s="58">
        <v>800.95</v>
      </c>
      <c r="F121" s="58">
        <v>403.99</v>
      </c>
      <c r="G121" s="58">
        <v>-2.78</v>
      </c>
      <c r="H121" s="58">
        <v>13520020.91</v>
      </c>
      <c r="I121" s="58">
        <v>7184572.5899999999</v>
      </c>
      <c r="J121" s="58" t="s">
        <v>1106</v>
      </c>
      <c r="K121" s="58" t="s">
        <v>1107</v>
      </c>
      <c r="L121" s="58">
        <v>0.52</v>
      </c>
      <c r="M121">
        <v>-110.346</v>
      </c>
      <c r="N121" s="58">
        <v>-0.18</v>
      </c>
      <c r="O121" s="58">
        <v>-0.61</v>
      </c>
      <c r="P121" s="58">
        <v>285.49</v>
      </c>
      <c r="Q121" s="58">
        <v>20.260000000000002</v>
      </c>
      <c r="R121" s="58">
        <v>17.399999999999999</v>
      </c>
      <c r="S121" s="58">
        <v>3.64</v>
      </c>
      <c r="T121" s="58">
        <v>359.26900000000001</v>
      </c>
      <c r="U121" s="95" t="s">
        <v>121</v>
      </c>
    </row>
    <row r="122" spans="1:21" x14ac:dyDescent="0.2">
      <c r="A122" s="58">
        <v>1059.97</v>
      </c>
      <c r="B122" s="58">
        <v>52.85</v>
      </c>
      <c r="C122" s="58">
        <v>355.61</v>
      </c>
      <c r="D122" s="58">
        <v>890.15</v>
      </c>
      <c r="E122" s="58">
        <v>805.2</v>
      </c>
      <c r="F122" s="58">
        <v>409.59</v>
      </c>
      <c r="G122" s="58">
        <v>-3.19</v>
      </c>
      <c r="H122" s="58">
        <v>13520020.470000001</v>
      </c>
      <c r="I122" s="58">
        <v>7184578.1900000004</v>
      </c>
      <c r="J122" s="58" t="s">
        <v>892</v>
      </c>
      <c r="K122" s="58" t="s">
        <v>893</v>
      </c>
      <c r="L122" s="58">
        <v>0.52</v>
      </c>
      <c r="M122">
        <v>23.86</v>
      </c>
      <c r="N122" s="58">
        <v>-0.18</v>
      </c>
      <c r="O122" s="58">
        <v>-0.61</v>
      </c>
      <c r="P122" s="58">
        <v>289.70999999999998</v>
      </c>
      <c r="Q122" s="58">
        <v>20.27</v>
      </c>
      <c r="R122" s="58">
        <v>17.399999999999999</v>
      </c>
      <c r="S122" s="58">
        <v>3.64</v>
      </c>
      <c r="T122" s="58">
        <v>359.26400000000001</v>
      </c>
      <c r="U122" s="95" t="s">
        <v>46</v>
      </c>
    </row>
    <row r="123" spans="1:21" x14ac:dyDescent="0.2">
      <c r="A123" s="58">
        <v>1082.6400000000001</v>
      </c>
      <c r="B123" s="58">
        <v>53.56</v>
      </c>
      <c r="C123" s="58">
        <v>356</v>
      </c>
      <c r="D123" s="58">
        <v>903.72</v>
      </c>
      <c r="E123" s="58">
        <v>818.77</v>
      </c>
      <c r="F123" s="58">
        <v>427.7</v>
      </c>
      <c r="G123" s="58">
        <v>-4.5199999999999996</v>
      </c>
      <c r="H123" s="58">
        <v>13520019.02</v>
      </c>
      <c r="I123" s="58">
        <v>7184596.2800000003</v>
      </c>
      <c r="J123" s="58" t="s">
        <v>894</v>
      </c>
      <c r="K123" s="58" t="s">
        <v>895</v>
      </c>
      <c r="L123" s="58">
        <v>0.34</v>
      </c>
      <c r="M123">
        <v>-15.613</v>
      </c>
      <c r="N123" s="58">
        <v>0.31</v>
      </c>
      <c r="O123" s="58">
        <v>0.17</v>
      </c>
      <c r="P123" s="58">
        <v>303.36</v>
      </c>
      <c r="Q123" s="58">
        <v>20.329999999999998</v>
      </c>
      <c r="R123" s="58">
        <v>17.399999999999999</v>
      </c>
      <c r="S123" s="58">
        <v>3.66</v>
      </c>
      <c r="T123" s="58">
        <v>359.20499999999998</v>
      </c>
      <c r="U123" s="95" t="s">
        <v>46</v>
      </c>
    </row>
    <row r="124" spans="1:21" x14ac:dyDescent="0.2">
      <c r="A124" s="58">
        <v>1109.1500000000001</v>
      </c>
      <c r="B124" s="58">
        <v>53.82</v>
      </c>
      <c r="C124" s="58">
        <v>355.91</v>
      </c>
      <c r="D124" s="58">
        <v>919.42</v>
      </c>
      <c r="E124" s="58">
        <v>834.47</v>
      </c>
      <c r="F124" s="58">
        <v>449.01</v>
      </c>
      <c r="G124" s="58">
        <v>-6.03</v>
      </c>
      <c r="H124" s="58">
        <v>13520017.369999999</v>
      </c>
      <c r="I124" s="58">
        <v>7184617.5800000001</v>
      </c>
      <c r="J124" s="58" t="s">
        <v>896</v>
      </c>
      <c r="K124" s="58" t="s">
        <v>897</v>
      </c>
      <c r="L124" s="58">
        <v>0.1</v>
      </c>
      <c r="M124">
        <v>-93.438000000000002</v>
      </c>
      <c r="N124" s="58">
        <v>0.1</v>
      </c>
      <c r="O124" s="58">
        <v>-0.03</v>
      </c>
      <c r="P124" s="58">
        <v>319.39</v>
      </c>
      <c r="Q124" s="58">
        <v>20.43</v>
      </c>
      <c r="R124" s="58">
        <v>17.41</v>
      </c>
      <c r="S124" s="58">
        <v>3.68</v>
      </c>
      <c r="T124" s="58">
        <v>359.10599999999999</v>
      </c>
      <c r="U124" s="95" t="s">
        <v>46</v>
      </c>
    </row>
    <row r="125" spans="1:21" x14ac:dyDescent="0.2">
      <c r="A125" s="58">
        <v>1133.96</v>
      </c>
      <c r="B125" s="58">
        <v>53.81</v>
      </c>
      <c r="C125" s="58">
        <v>355.7</v>
      </c>
      <c r="D125" s="58">
        <v>934.07</v>
      </c>
      <c r="E125" s="58">
        <v>849.12</v>
      </c>
      <c r="F125" s="58">
        <v>468.98</v>
      </c>
      <c r="G125" s="58">
        <v>-7.49</v>
      </c>
      <c r="H125" s="58">
        <v>13520015.77</v>
      </c>
      <c r="I125" s="58">
        <v>7184637.54</v>
      </c>
      <c r="J125" s="58" t="s">
        <v>898</v>
      </c>
      <c r="K125" s="58" t="s">
        <v>899</v>
      </c>
      <c r="L125" s="58">
        <v>7.0000000000000007E-2</v>
      </c>
      <c r="M125">
        <v>-117.851</v>
      </c>
      <c r="N125" s="58">
        <v>0</v>
      </c>
      <c r="O125" s="58">
        <v>-0.08</v>
      </c>
      <c r="P125" s="58">
        <v>334.44</v>
      </c>
      <c r="Q125" s="58">
        <v>20.55</v>
      </c>
      <c r="R125" s="58">
        <v>17.41</v>
      </c>
      <c r="S125" s="58">
        <v>3.7</v>
      </c>
      <c r="T125" s="58">
        <v>358.99099999999999</v>
      </c>
      <c r="U125" s="95" t="s">
        <v>46</v>
      </c>
    </row>
    <row r="126" spans="1:21" x14ac:dyDescent="0.2">
      <c r="A126" s="58">
        <v>1154.1199999999999</v>
      </c>
      <c r="B126" s="58">
        <v>53.631</v>
      </c>
      <c r="C126" s="58">
        <v>355.27800000000002</v>
      </c>
      <c r="D126" s="58">
        <v>946</v>
      </c>
      <c r="E126" s="58">
        <v>861.05</v>
      </c>
      <c r="F126" s="58">
        <v>485.18</v>
      </c>
      <c r="G126" s="58">
        <v>-8.77</v>
      </c>
      <c r="H126" s="58">
        <v>13520014.390000001</v>
      </c>
      <c r="I126" s="58">
        <v>7184653.7300000004</v>
      </c>
      <c r="J126" s="58" t="s">
        <v>1108</v>
      </c>
      <c r="K126" s="58" t="s">
        <v>1109</v>
      </c>
      <c r="L126" s="58">
        <v>0.19</v>
      </c>
      <c r="M126">
        <v>-117.601</v>
      </c>
      <c r="N126" s="58">
        <v>-0.09</v>
      </c>
      <c r="O126" s="58">
        <v>-0.21</v>
      </c>
      <c r="P126" s="58">
        <v>346.72</v>
      </c>
      <c r="Q126" s="58">
        <v>20.67</v>
      </c>
      <c r="R126" s="58">
        <v>17.420000000000002</v>
      </c>
      <c r="S126" s="58">
        <v>3.73</v>
      </c>
      <c r="T126" s="58">
        <v>358.86500000000001</v>
      </c>
      <c r="U126" s="95" t="s">
        <v>347</v>
      </c>
    </row>
    <row r="127" spans="1:21" x14ac:dyDescent="0.2">
      <c r="A127" s="58">
        <v>1158.76</v>
      </c>
      <c r="B127" s="58">
        <v>53.59</v>
      </c>
      <c r="C127" s="58">
        <v>355.18</v>
      </c>
      <c r="D127" s="58">
        <v>948.75</v>
      </c>
      <c r="E127" s="58">
        <v>863.8</v>
      </c>
      <c r="F127" s="58">
        <v>488.9</v>
      </c>
      <c r="G127" s="58">
        <v>-9.08</v>
      </c>
      <c r="H127" s="58">
        <v>13520014.050000001</v>
      </c>
      <c r="I127" s="58">
        <v>7184657.4500000002</v>
      </c>
      <c r="J127" s="58" t="s">
        <v>900</v>
      </c>
      <c r="K127" s="58" t="s">
        <v>901</v>
      </c>
      <c r="L127" s="58">
        <v>0.19</v>
      </c>
      <c r="M127">
        <v>-116.5</v>
      </c>
      <c r="N127" s="58">
        <v>-0.09</v>
      </c>
      <c r="O127" s="58">
        <v>-0.21</v>
      </c>
      <c r="P127" s="58">
        <v>349.56</v>
      </c>
      <c r="Q127" s="58">
        <v>20.69</v>
      </c>
      <c r="R127" s="58">
        <v>17.420000000000002</v>
      </c>
      <c r="S127" s="58">
        <v>3.73</v>
      </c>
      <c r="T127" s="58">
        <v>358.851</v>
      </c>
      <c r="U127" s="95" t="s">
        <v>46</v>
      </c>
    </row>
    <row r="128" spans="1:21" x14ac:dyDescent="0.2">
      <c r="A128" s="58">
        <v>1170.2</v>
      </c>
      <c r="B128" s="58">
        <v>53.51</v>
      </c>
      <c r="C128" s="58">
        <v>354.98</v>
      </c>
      <c r="D128" s="58">
        <v>955.55</v>
      </c>
      <c r="E128" s="58">
        <v>870.6</v>
      </c>
      <c r="F128" s="58">
        <v>498.07</v>
      </c>
      <c r="G128" s="58">
        <v>-9.8699999999999992</v>
      </c>
      <c r="H128" s="58">
        <v>13520013.199999999</v>
      </c>
      <c r="I128" s="58">
        <v>7184666.6200000001</v>
      </c>
      <c r="J128" s="58" t="s">
        <v>902</v>
      </c>
      <c r="K128" s="58" t="s">
        <v>903</v>
      </c>
      <c r="L128" s="58">
        <v>0.16</v>
      </c>
      <c r="M128">
        <v>-6.7</v>
      </c>
      <c r="N128" s="58">
        <v>-7.0000000000000007E-2</v>
      </c>
      <c r="O128" s="58">
        <v>-0.17</v>
      </c>
      <c r="P128" s="58">
        <v>356.55</v>
      </c>
      <c r="Q128" s="58">
        <v>20.76</v>
      </c>
      <c r="R128" s="58">
        <v>17.420000000000002</v>
      </c>
      <c r="S128" s="58">
        <v>3.75</v>
      </c>
      <c r="T128" s="58">
        <v>358.77800000000002</v>
      </c>
      <c r="U128" s="95" t="s">
        <v>46</v>
      </c>
    </row>
    <row r="129" spans="1:21" x14ac:dyDescent="0.2">
      <c r="A129" s="58">
        <v>1183.18</v>
      </c>
      <c r="B129" s="58">
        <v>54.34</v>
      </c>
      <c r="C129" s="58">
        <v>354.86</v>
      </c>
      <c r="D129" s="58">
        <v>963.19</v>
      </c>
      <c r="E129" s="58">
        <v>878.24</v>
      </c>
      <c r="F129" s="58">
        <v>508.52</v>
      </c>
      <c r="G129" s="58">
        <v>-10.8</v>
      </c>
      <c r="H129" s="58">
        <v>13520012.199999999</v>
      </c>
      <c r="I129" s="58">
        <v>7184677.0599999996</v>
      </c>
      <c r="J129" s="58" t="s">
        <v>904</v>
      </c>
      <c r="K129" s="58" t="s">
        <v>905</v>
      </c>
      <c r="L129" s="58">
        <v>0.64</v>
      </c>
      <c r="M129">
        <v>-18.381</v>
      </c>
      <c r="N129" s="58">
        <v>0.64</v>
      </c>
      <c r="O129" s="58">
        <v>-0.09</v>
      </c>
      <c r="P129" s="58">
        <v>364.55</v>
      </c>
      <c r="Q129" s="58">
        <v>20.85</v>
      </c>
      <c r="R129" s="58">
        <v>17.420000000000002</v>
      </c>
      <c r="S129" s="58">
        <v>3.76</v>
      </c>
      <c r="T129" s="58">
        <v>358.68799999999999</v>
      </c>
      <c r="U129" s="95" t="s">
        <v>46</v>
      </c>
    </row>
    <row r="130" spans="1:21" x14ac:dyDescent="0.2">
      <c r="A130" s="58">
        <v>1195.1400000000001</v>
      </c>
      <c r="B130" s="58">
        <v>56.27</v>
      </c>
      <c r="C130" s="58">
        <v>354.09</v>
      </c>
      <c r="D130" s="58">
        <v>970</v>
      </c>
      <c r="E130" s="58">
        <v>885.05</v>
      </c>
      <c r="F130" s="58">
        <v>518.30999999999995</v>
      </c>
      <c r="G130" s="58">
        <v>-11.75</v>
      </c>
      <c r="H130" s="58">
        <v>13520011.189999999</v>
      </c>
      <c r="I130" s="58">
        <v>7184686.8399999999</v>
      </c>
      <c r="J130" s="58" t="s">
        <v>906</v>
      </c>
      <c r="K130" s="58" t="s">
        <v>907</v>
      </c>
      <c r="L130" s="58">
        <v>1.7</v>
      </c>
      <c r="M130">
        <v>-30.515000000000001</v>
      </c>
      <c r="N130" s="58">
        <v>1.61</v>
      </c>
      <c r="O130" s="58">
        <v>-0.64</v>
      </c>
      <c r="P130" s="58">
        <v>372.09</v>
      </c>
      <c r="Q130" s="58">
        <v>20.94</v>
      </c>
      <c r="R130" s="58">
        <v>17.43</v>
      </c>
      <c r="S130" s="58">
        <v>3.78</v>
      </c>
      <c r="T130" s="58">
        <v>358.59399999999999</v>
      </c>
      <c r="U130" s="95" t="s">
        <v>46</v>
      </c>
    </row>
    <row r="131" spans="1:21" x14ac:dyDescent="0.2">
      <c r="A131" s="58">
        <v>1207.8800000000001</v>
      </c>
      <c r="B131" s="58">
        <v>57.46</v>
      </c>
      <c r="C131" s="58">
        <v>353.26</v>
      </c>
      <c r="D131" s="58">
        <v>976.96</v>
      </c>
      <c r="E131" s="58">
        <v>892.01</v>
      </c>
      <c r="F131" s="58">
        <v>528.91</v>
      </c>
      <c r="G131" s="58">
        <v>-12.92</v>
      </c>
      <c r="H131" s="58">
        <v>13520009.939999999</v>
      </c>
      <c r="I131" s="58">
        <v>7184697.4400000004</v>
      </c>
      <c r="J131" s="58" t="s">
        <v>908</v>
      </c>
      <c r="K131" s="58" t="s">
        <v>909</v>
      </c>
      <c r="L131" s="58">
        <v>1.08</v>
      </c>
      <c r="M131">
        <v>-84.171999999999997</v>
      </c>
      <c r="N131" s="58">
        <v>0.93</v>
      </c>
      <c r="O131" s="58">
        <v>-0.65</v>
      </c>
      <c r="P131" s="58">
        <v>380.37</v>
      </c>
      <c r="Q131" s="58">
        <v>21.05</v>
      </c>
      <c r="R131" s="58">
        <v>17.43</v>
      </c>
      <c r="S131" s="58">
        <v>3.8</v>
      </c>
      <c r="T131" s="58">
        <v>358.47500000000002</v>
      </c>
      <c r="U131" s="95" t="s">
        <v>46</v>
      </c>
    </row>
    <row r="132" spans="1:21" x14ac:dyDescent="0.2">
      <c r="A132" s="58">
        <v>1219.8</v>
      </c>
      <c r="B132" s="58">
        <v>57.63</v>
      </c>
      <c r="C132" s="58">
        <v>351.44</v>
      </c>
      <c r="D132" s="58">
        <v>983.36</v>
      </c>
      <c r="E132" s="58">
        <v>898.41</v>
      </c>
      <c r="F132" s="58">
        <v>538.88</v>
      </c>
      <c r="G132" s="58">
        <v>-14.26</v>
      </c>
      <c r="H132" s="58">
        <v>13520008.539999999</v>
      </c>
      <c r="I132" s="58">
        <v>7184707.3899999997</v>
      </c>
      <c r="J132" s="58" t="s">
        <v>910</v>
      </c>
      <c r="K132" s="58" t="s">
        <v>911</v>
      </c>
      <c r="L132" s="58">
        <v>1.3</v>
      </c>
      <c r="M132">
        <v>-101.67</v>
      </c>
      <c r="N132" s="58">
        <v>0.14000000000000001</v>
      </c>
      <c r="O132" s="58">
        <v>-1.53</v>
      </c>
      <c r="P132" s="58">
        <v>388.32</v>
      </c>
      <c r="Q132" s="58">
        <v>21.16</v>
      </c>
      <c r="R132" s="58">
        <v>17.440000000000001</v>
      </c>
      <c r="S132" s="58">
        <v>3.82</v>
      </c>
      <c r="T132" s="58">
        <v>358.33499999999998</v>
      </c>
      <c r="U132" s="95" t="s">
        <v>46</v>
      </c>
    </row>
    <row r="133" spans="1:21" x14ac:dyDescent="0.2">
      <c r="A133" s="58">
        <v>1231.6500000000001</v>
      </c>
      <c r="B133" s="58">
        <v>57.27</v>
      </c>
      <c r="C133" s="58">
        <v>349.26</v>
      </c>
      <c r="D133" s="58">
        <v>989.74</v>
      </c>
      <c r="E133" s="58">
        <v>904.79</v>
      </c>
      <c r="F133" s="58">
        <v>548.73</v>
      </c>
      <c r="G133" s="58">
        <v>-15.94</v>
      </c>
      <c r="H133" s="58">
        <v>13520006.800000001</v>
      </c>
      <c r="I133" s="58">
        <v>7184717.2300000004</v>
      </c>
      <c r="J133" s="58" t="s">
        <v>912</v>
      </c>
      <c r="K133" s="58" t="s">
        <v>913</v>
      </c>
      <c r="L133" s="58">
        <v>1.58</v>
      </c>
      <c r="M133">
        <v>-108.039</v>
      </c>
      <c r="N133" s="58">
        <v>-0.3</v>
      </c>
      <c r="O133" s="58">
        <v>-1.84</v>
      </c>
      <c r="P133" s="58">
        <v>396.42</v>
      </c>
      <c r="Q133" s="58">
        <v>21.28</v>
      </c>
      <c r="R133" s="58">
        <v>17.440000000000001</v>
      </c>
      <c r="S133" s="58">
        <v>3.84</v>
      </c>
      <c r="T133" s="58">
        <v>358.154</v>
      </c>
      <c r="U133" s="95" t="s">
        <v>46</v>
      </c>
    </row>
    <row r="134" spans="1:21" x14ac:dyDescent="0.2">
      <c r="A134" s="58">
        <v>1244.94</v>
      </c>
      <c r="B134" s="58">
        <v>56.6</v>
      </c>
      <c r="C134" s="58">
        <v>346.7</v>
      </c>
      <c r="D134" s="58">
        <v>996.99</v>
      </c>
      <c r="E134" s="58">
        <v>912.04</v>
      </c>
      <c r="F134" s="58">
        <v>559.62</v>
      </c>
      <c r="G134" s="58">
        <v>-18.25</v>
      </c>
      <c r="H134" s="58">
        <v>13520004.41</v>
      </c>
      <c r="I134" s="58">
        <v>7184728.1100000003</v>
      </c>
      <c r="J134" s="58" t="s">
        <v>914</v>
      </c>
      <c r="K134" s="58" t="s">
        <v>915</v>
      </c>
      <c r="L134" s="58">
        <v>1.69</v>
      </c>
      <c r="M134">
        <v>-81.792000000000002</v>
      </c>
      <c r="N134" s="58">
        <v>-0.5</v>
      </c>
      <c r="O134" s="58">
        <v>-1.93</v>
      </c>
      <c r="P134" s="58">
        <v>405.72</v>
      </c>
      <c r="Q134" s="58">
        <v>21.43</v>
      </c>
      <c r="R134" s="58">
        <v>17.45</v>
      </c>
      <c r="S134" s="58">
        <v>3.86</v>
      </c>
      <c r="T134" s="58">
        <v>357.88600000000002</v>
      </c>
      <c r="U134" s="95" t="s">
        <v>46</v>
      </c>
    </row>
    <row r="135" spans="1:21" x14ac:dyDescent="0.2">
      <c r="A135" s="58">
        <v>1257.44</v>
      </c>
      <c r="B135" s="58">
        <v>56.96</v>
      </c>
      <c r="C135" s="58">
        <v>343.97</v>
      </c>
      <c r="D135" s="58">
        <v>1003.84</v>
      </c>
      <c r="E135" s="58">
        <v>918.89</v>
      </c>
      <c r="F135" s="58">
        <v>569.73</v>
      </c>
      <c r="G135" s="58">
        <v>-20.9</v>
      </c>
      <c r="H135" s="58">
        <v>13520001.699999999</v>
      </c>
      <c r="I135" s="58">
        <v>7184738.2000000002</v>
      </c>
      <c r="J135" s="58" t="s">
        <v>916</v>
      </c>
      <c r="K135" s="58" t="s">
        <v>917</v>
      </c>
      <c r="L135" s="58">
        <v>1.85</v>
      </c>
      <c r="M135">
        <v>-58.530999999999999</v>
      </c>
      <c r="N135" s="58">
        <v>0.28999999999999998</v>
      </c>
      <c r="O135" s="58">
        <v>-2.1800000000000002</v>
      </c>
      <c r="P135" s="58">
        <v>414.7</v>
      </c>
      <c r="Q135" s="58">
        <v>21.59</v>
      </c>
      <c r="R135" s="58">
        <v>17.45</v>
      </c>
      <c r="S135" s="58">
        <v>3.89</v>
      </c>
      <c r="T135" s="58">
        <v>357.56200000000001</v>
      </c>
      <c r="U135" s="95" t="s">
        <v>46</v>
      </c>
    </row>
    <row r="136" spans="1:21" x14ac:dyDescent="0.2">
      <c r="A136" s="58">
        <v>1269.43</v>
      </c>
      <c r="B136" s="58">
        <v>58.15</v>
      </c>
      <c r="C136" s="58">
        <v>341.72</v>
      </c>
      <c r="D136" s="58">
        <v>1010.27</v>
      </c>
      <c r="E136" s="58">
        <v>925.32</v>
      </c>
      <c r="F136" s="58">
        <v>579.4</v>
      </c>
      <c r="G136" s="58">
        <v>-23.89</v>
      </c>
      <c r="H136" s="58">
        <v>13519998.65</v>
      </c>
      <c r="I136" s="58">
        <v>7184747.8499999996</v>
      </c>
      <c r="J136" s="58" t="s">
        <v>918</v>
      </c>
      <c r="K136" s="58" t="s">
        <v>919</v>
      </c>
      <c r="L136" s="58">
        <v>1.87</v>
      </c>
      <c r="M136">
        <v>-52.036000000000001</v>
      </c>
      <c r="N136" s="58">
        <v>0.99</v>
      </c>
      <c r="O136" s="58">
        <v>-1.88</v>
      </c>
      <c r="P136" s="58">
        <v>423.61</v>
      </c>
      <c r="Q136" s="58">
        <v>21.75</v>
      </c>
      <c r="R136" s="58">
        <v>17.46</v>
      </c>
      <c r="S136" s="58">
        <v>3.91</v>
      </c>
      <c r="T136" s="58">
        <v>357.173</v>
      </c>
      <c r="U136" s="95" t="s">
        <v>46</v>
      </c>
    </row>
    <row r="137" spans="1:21" x14ac:dyDescent="0.2">
      <c r="A137" s="58">
        <v>1281.5899999999999</v>
      </c>
      <c r="B137" s="58">
        <v>59.15</v>
      </c>
      <c r="C137" s="58">
        <v>340.24</v>
      </c>
      <c r="D137" s="58">
        <v>1016.6</v>
      </c>
      <c r="E137" s="58">
        <v>931.65</v>
      </c>
      <c r="F137" s="58">
        <v>589.22</v>
      </c>
      <c r="G137" s="58">
        <v>-27.27</v>
      </c>
      <c r="H137" s="58">
        <v>13519995.199999999</v>
      </c>
      <c r="I137" s="58">
        <v>7184757.6399999997</v>
      </c>
      <c r="J137" s="58" t="s">
        <v>920</v>
      </c>
      <c r="K137" s="58" t="s">
        <v>921</v>
      </c>
      <c r="L137" s="58">
        <v>1.33</v>
      </c>
      <c r="M137">
        <v>-58.848999999999997</v>
      </c>
      <c r="N137" s="58">
        <v>0.82</v>
      </c>
      <c r="O137" s="58">
        <v>-1.22</v>
      </c>
      <c r="P137" s="58">
        <v>432.91</v>
      </c>
      <c r="Q137" s="58">
        <v>21.93</v>
      </c>
      <c r="R137" s="58">
        <v>17.47</v>
      </c>
      <c r="S137" s="58">
        <v>3.93</v>
      </c>
      <c r="T137" s="58">
        <v>356.70699999999999</v>
      </c>
      <c r="U137" s="95" t="s">
        <v>46</v>
      </c>
    </row>
    <row r="138" spans="1:21" x14ac:dyDescent="0.2">
      <c r="A138" s="58">
        <v>1294.27</v>
      </c>
      <c r="B138" s="58">
        <v>60.55</v>
      </c>
      <c r="C138" s="58">
        <v>337.63</v>
      </c>
      <c r="D138" s="58">
        <v>1022.97</v>
      </c>
      <c r="E138" s="58">
        <v>938.02</v>
      </c>
      <c r="F138" s="58">
        <v>599.45000000000005</v>
      </c>
      <c r="G138" s="58">
        <v>-31.21</v>
      </c>
      <c r="H138" s="58">
        <v>13519991.189999999</v>
      </c>
      <c r="I138" s="58">
        <v>7184767.8499999996</v>
      </c>
      <c r="J138" s="58" t="s">
        <v>922</v>
      </c>
      <c r="K138" s="58" t="s">
        <v>923</v>
      </c>
      <c r="L138" s="58">
        <v>2.09</v>
      </c>
      <c r="M138">
        <v>-42.692</v>
      </c>
      <c r="N138" s="58">
        <v>1.1000000000000001</v>
      </c>
      <c r="O138" s="58">
        <v>-2.06</v>
      </c>
      <c r="P138" s="58">
        <v>442.9</v>
      </c>
      <c r="Q138" s="58">
        <v>22.15</v>
      </c>
      <c r="R138" s="58">
        <v>17.48</v>
      </c>
      <c r="S138" s="58">
        <v>3.96</v>
      </c>
      <c r="T138" s="58">
        <v>356.13799999999998</v>
      </c>
      <c r="U138" s="95" t="s">
        <v>46</v>
      </c>
    </row>
    <row r="139" spans="1:21" x14ac:dyDescent="0.2">
      <c r="A139" s="58">
        <v>1307.1500000000001</v>
      </c>
      <c r="B139" s="58">
        <v>61.73</v>
      </c>
      <c r="C139" s="58">
        <v>336.4</v>
      </c>
      <c r="D139" s="58">
        <v>1029.18</v>
      </c>
      <c r="E139" s="58">
        <v>944.23</v>
      </c>
      <c r="F139" s="58">
        <v>609.83000000000004</v>
      </c>
      <c r="G139" s="58">
        <v>-35.619999999999997</v>
      </c>
      <c r="H139" s="58">
        <v>13519986.710000001</v>
      </c>
      <c r="I139" s="58">
        <v>7184778.2000000002</v>
      </c>
      <c r="J139" s="58" t="s">
        <v>924</v>
      </c>
      <c r="K139" s="58" t="s">
        <v>925</v>
      </c>
      <c r="L139" s="58">
        <v>1.24</v>
      </c>
      <c r="M139">
        <v>-25.786000000000001</v>
      </c>
      <c r="N139" s="58">
        <v>0.92</v>
      </c>
      <c r="O139" s="58">
        <v>-0.95</v>
      </c>
      <c r="P139" s="58">
        <v>453.32</v>
      </c>
      <c r="Q139" s="58">
        <v>22.38</v>
      </c>
      <c r="R139" s="58">
        <v>17.489999999999998</v>
      </c>
      <c r="S139" s="58">
        <v>3.98</v>
      </c>
      <c r="T139" s="58">
        <v>355.47800000000001</v>
      </c>
      <c r="U139" s="95" t="s">
        <v>46</v>
      </c>
    </row>
    <row r="140" spans="1:21" x14ac:dyDescent="0.2">
      <c r="A140" s="58">
        <v>1319.44</v>
      </c>
      <c r="B140" s="58">
        <v>63.38</v>
      </c>
      <c r="C140" s="58">
        <v>335.51</v>
      </c>
      <c r="D140" s="58">
        <v>1034.8499999999999</v>
      </c>
      <c r="E140" s="58">
        <v>949.9</v>
      </c>
      <c r="F140" s="58">
        <v>619.79</v>
      </c>
      <c r="G140" s="58">
        <v>-40.06</v>
      </c>
      <c r="H140" s="58">
        <v>13519982.199999999</v>
      </c>
      <c r="I140" s="58">
        <v>7184788.1299999999</v>
      </c>
      <c r="J140" s="58" t="s">
        <v>926</v>
      </c>
      <c r="K140" s="58" t="s">
        <v>927</v>
      </c>
      <c r="L140" s="58">
        <v>1.49</v>
      </c>
      <c r="M140">
        <v>-38.820999999999998</v>
      </c>
      <c r="N140" s="58">
        <v>1.34</v>
      </c>
      <c r="O140" s="58">
        <v>-0.72</v>
      </c>
      <c r="P140" s="58">
        <v>463.48</v>
      </c>
      <c r="Q140" s="58">
        <v>22.63</v>
      </c>
      <c r="R140" s="58">
        <v>17.5</v>
      </c>
      <c r="S140" s="58">
        <v>4.01</v>
      </c>
      <c r="T140" s="58">
        <v>354.79500000000002</v>
      </c>
      <c r="U140" s="95" t="s">
        <v>46</v>
      </c>
    </row>
    <row r="141" spans="1:21" x14ac:dyDescent="0.2">
      <c r="A141" s="58">
        <v>1331.64</v>
      </c>
      <c r="B141" s="58">
        <v>64.209999999999994</v>
      </c>
      <c r="C141" s="58">
        <v>334.77</v>
      </c>
      <c r="D141" s="58">
        <v>1040.24</v>
      </c>
      <c r="E141" s="58">
        <v>955.29</v>
      </c>
      <c r="F141" s="58">
        <v>629.72</v>
      </c>
      <c r="G141" s="58">
        <v>-44.67</v>
      </c>
      <c r="H141" s="58">
        <v>13519977.529999999</v>
      </c>
      <c r="I141" s="58">
        <v>7184798.0300000003</v>
      </c>
      <c r="J141" s="58" t="s">
        <v>928</v>
      </c>
      <c r="K141" s="58" t="s">
        <v>929</v>
      </c>
      <c r="L141" s="58">
        <v>0.87</v>
      </c>
      <c r="M141">
        <v>-20.991</v>
      </c>
      <c r="N141" s="58">
        <v>0.68</v>
      </c>
      <c r="O141" s="58">
        <v>-0.61</v>
      </c>
      <c r="P141" s="58">
        <v>473.73</v>
      </c>
      <c r="Q141" s="58">
        <v>22.9</v>
      </c>
      <c r="R141" s="58">
        <v>17.52</v>
      </c>
      <c r="S141" s="58">
        <v>4.04</v>
      </c>
      <c r="T141" s="58">
        <v>354.08300000000003</v>
      </c>
      <c r="U141" s="95" t="s">
        <v>46</v>
      </c>
    </row>
    <row r="142" spans="1:21" x14ac:dyDescent="0.2">
      <c r="A142" s="58">
        <v>1343.61</v>
      </c>
      <c r="B142" s="58">
        <v>65.3</v>
      </c>
      <c r="C142" s="58">
        <v>334.31</v>
      </c>
      <c r="D142" s="58">
        <v>1045.3399999999999</v>
      </c>
      <c r="E142" s="58">
        <v>960.39</v>
      </c>
      <c r="F142" s="58">
        <v>639.5</v>
      </c>
      <c r="G142" s="58">
        <v>-49.32</v>
      </c>
      <c r="H142" s="58">
        <v>13519972.810000001</v>
      </c>
      <c r="I142" s="58">
        <v>7184807.7800000003</v>
      </c>
      <c r="J142" s="58" t="s">
        <v>930</v>
      </c>
      <c r="K142" s="58" t="s">
        <v>931</v>
      </c>
      <c r="L142" s="58">
        <v>0.97</v>
      </c>
      <c r="M142">
        <v>-61.116</v>
      </c>
      <c r="N142" s="58">
        <v>0.91</v>
      </c>
      <c r="O142" s="58">
        <v>-0.38</v>
      </c>
      <c r="P142" s="58">
        <v>483.9</v>
      </c>
      <c r="Q142" s="58">
        <v>23.18</v>
      </c>
      <c r="R142" s="58">
        <v>17.54</v>
      </c>
      <c r="S142" s="58">
        <v>4.07</v>
      </c>
      <c r="T142" s="58">
        <v>353.363</v>
      </c>
      <c r="U142" s="95" t="s">
        <v>46</v>
      </c>
    </row>
    <row r="143" spans="1:21" x14ac:dyDescent="0.2">
      <c r="A143" s="58">
        <v>1356.3</v>
      </c>
      <c r="B143" s="58">
        <v>66.099999999999994</v>
      </c>
      <c r="C143" s="58">
        <v>332.74</v>
      </c>
      <c r="D143" s="58">
        <v>1050.56</v>
      </c>
      <c r="E143" s="58">
        <v>965.61</v>
      </c>
      <c r="F143" s="58">
        <v>649.85</v>
      </c>
      <c r="G143" s="58">
        <v>-54.48</v>
      </c>
      <c r="H143" s="58">
        <v>13519967.59</v>
      </c>
      <c r="I143" s="58">
        <v>7184818.0899999999</v>
      </c>
      <c r="J143" s="58" t="s">
        <v>932</v>
      </c>
      <c r="K143" s="58" t="s">
        <v>933</v>
      </c>
      <c r="L143" s="58">
        <v>1.29</v>
      </c>
      <c r="M143">
        <v>-49.017000000000003</v>
      </c>
      <c r="N143" s="58">
        <v>0.63</v>
      </c>
      <c r="O143" s="58">
        <v>-1.24</v>
      </c>
      <c r="P143" s="58">
        <v>494.84</v>
      </c>
      <c r="Q143" s="58">
        <v>23.49</v>
      </c>
      <c r="R143" s="58">
        <v>17.55</v>
      </c>
      <c r="S143" s="58">
        <v>4.0999999999999996</v>
      </c>
      <c r="T143" s="58">
        <v>352.57</v>
      </c>
      <c r="U143" s="95" t="s">
        <v>46</v>
      </c>
    </row>
    <row r="144" spans="1:21" x14ac:dyDescent="0.2">
      <c r="A144" s="58">
        <v>1369.31</v>
      </c>
      <c r="B144" s="58">
        <v>67.489999999999995</v>
      </c>
      <c r="C144" s="58">
        <v>331.02</v>
      </c>
      <c r="D144" s="58">
        <v>1055.69</v>
      </c>
      <c r="E144" s="58">
        <v>970.74</v>
      </c>
      <c r="F144" s="58">
        <v>660.39</v>
      </c>
      <c r="G144" s="58">
        <v>-60.11</v>
      </c>
      <c r="H144" s="58">
        <v>13519961.880000001</v>
      </c>
      <c r="I144" s="58">
        <v>7184828.5999999996</v>
      </c>
      <c r="J144" s="58" t="s">
        <v>934</v>
      </c>
      <c r="K144" s="58" t="s">
        <v>935</v>
      </c>
      <c r="L144" s="58">
        <v>1.62</v>
      </c>
      <c r="M144">
        <v>-55.07</v>
      </c>
      <c r="N144" s="58">
        <v>1.07</v>
      </c>
      <c r="O144" s="58">
        <v>-1.32</v>
      </c>
      <c r="P144" s="58">
        <v>506.26</v>
      </c>
      <c r="Q144" s="58">
        <v>23.84</v>
      </c>
      <c r="R144" s="58">
        <v>17.57</v>
      </c>
      <c r="S144" s="58">
        <v>4.13</v>
      </c>
      <c r="T144" s="58">
        <v>351.70299999999997</v>
      </c>
      <c r="U144" s="95" t="s">
        <v>46</v>
      </c>
    </row>
    <row r="145" spans="1:21" x14ac:dyDescent="0.2">
      <c r="A145" s="58">
        <v>1381.11</v>
      </c>
      <c r="B145" s="58">
        <v>68.239999999999995</v>
      </c>
      <c r="C145" s="58">
        <v>329.87</v>
      </c>
      <c r="D145" s="58">
        <v>1060.1400000000001</v>
      </c>
      <c r="E145" s="58">
        <v>975.19</v>
      </c>
      <c r="F145" s="58">
        <v>669.9</v>
      </c>
      <c r="G145" s="58">
        <v>-65.5</v>
      </c>
      <c r="H145" s="58">
        <v>13519956.43</v>
      </c>
      <c r="I145" s="58">
        <v>7184838.0700000003</v>
      </c>
      <c r="J145" s="58" t="s">
        <v>936</v>
      </c>
      <c r="K145" s="58" t="s">
        <v>937</v>
      </c>
      <c r="L145" s="58">
        <v>1.1000000000000001</v>
      </c>
      <c r="M145">
        <v>-70.281000000000006</v>
      </c>
      <c r="N145" s="58">
        <v>0.64</v>
      </c>
      <c r="O145" s="58">
        <v>-0.97</v>
      </c>
      <c r="P145" s="58">
        <v>516.77</v>
      </c>
      <c r="Q145" s="58">
        <v>24.18</v>
      </c>
      <c r="R145" s="58">
        <v>17.600000000000001</v>
      </c>
      <c r="S145" s="58">
        <v>4.16</v>
      </c>
      <c r="T145" s="58">
        <v>350.87700000000001</v>
      </c>
      <c r="U145" s="95" t="s">
        <v>46</v>
      </c>
    </row>
    <row r="146" spans="1:21" x14ac:dyDescent="0.2">
      <c r="A146" s="58">
        <v>1393.93</v>
      </c>
      <c r="B146" s="58">
        <v>68.709999999999994</v>
      </c>
      <c r="C146" s="58">
        <v>328.48</v>
      </c>
      <c r="D146" s="58">
        <v>1064.8399999999999</v>
      </c>
      <c r="E146" s="58">
        <v>979.89</v>
      </c>
      <c r="F146" s="58">
        <v>680.14</v>
      </c>
      <c r="G146" s="58">
        <v>-71.62</v>
      </c>
      <c r="H146" s="58">
        <v>13519950.25</v>
      </c>
      <c r="I146" s="58">
        <v>7184848.2699999996</v>
      </c>
      <c r="J146" s="58" t="s">
        <v>938</v>
      </c>
      <c r="K146" s="58" t="s">
        <v>939</v>
      </c>
      <c r="L146" s="58">
        <v>1.07</v>
      </c>
      <c r="M146">
        <v>-82.984999999999999</v>
      </c>
      <c r="N146" s="58">
        <v>0.37</v>
      </c>
      <c r="O146" s="58">
        <v>-1.08</v>
      </c>
      <c r="P146" s="58">
        <v>528.30999999999995</v>
      </c>
      <c r="Q146" s="58">
        <v>24.57</v>
      </c>
      <c r="R146" s="58">
        <v>17.62</v>
      </c>
      <c r="S146" s="58">
        <v>4.2</v>
      </c>
      <c r="T146" s="58">
        <v>349.952</v>
      </c>
      <c r="U146" s="95" t="s">
        <v>46</v>
      </c>
    </row>
    <row r="147" spans="1:21" x14ac:dyDescent="0.2">
      <c r="A147" s="58">
        <v>1405.87</v>
      </c>
      <c r="B147" s="58">
        <v>68.930000000000007</v>
      </c>
      <c r="C147" s="58">
        <v>326.64999999999998</v>
      </c>
      <c r="D147" s="58">
        <v>1069.1500000000001</v>
      </c>
      <c r="E147" s="58">
        <v>984.2</v>
      </c>
      <c r="F147" s="58">
        <v>689.54</v>
      </c>
      <c r="G147" s="58">
        <v>-77.59</v>
      </c>
      <c r="H147" s="58">
        <v>13519944.220000001</v>
      </c>
      <c r="I147" s="58">
        <v>7184857.6299999999</v>
      </c>
      <c r="J147" s="58" t="s">
        <v>940</v>
      </c>
      <c r="K147" s="58" t="s">
        <v>941</v>
      </c>
      <c r="L147" s="58">
        <v>1.44</v>
      </c>
      <c r="M147">
        <v>-81.551000000000002</v>
      </c>
      <c r="N147" s="58">
        <v>0.18</v>
      </c>
      <c r="O147" s="58">
        <v>-1.53</v>
      </c>
      <c r="P147" s="58">
        <v>539.16</v>
      </c>
      <c r="Q147" s="58">
        <v>24.96</v>
      </c>
      <c r="R147" s="58">
        <v>17.64</v>
      </c>
      <c r="S147" s="58">
        <v>4.2300000000000004</v>
      </c>
      <c r="T147" s="58">
        <v>349.06</v>
      </c>
      <c r="U147" s="95" t="s">
        <v>46</v>
      </c>
    </row>
    <row r="148" spans="1:21" x14ac:dyDescent="0.2">
      <c r="A148" s="58">
        <v>1418.71</v>
      </c>
      <c r="B148" s="58">
        <v>69.17</v>
      </c>
      <c r="C148" s="58">
        <v>324.98</v>
      </c>
      <c r="D148" s="58">
        <v>1073.74</v>
      </c>
      <c r="E148" s="58">
        <v>988.79</v>
      </c>
      <c r="F148" s="58">
        <v>699.46</v>
      </c>
      <c r="G148" s="58">
        <v>-84.32</v>
      </c>
      <c r="H148" s="58">
        <v>13519937.41</v>
      </c>
      <c r="I148" s="58">
        <v>7184867.5</v>
      </c>
      <c r="J148" s="58" t="s">
        <v>942</v>
      </c>
      <c r="K148" s="58" t="s">
        <v>943</v>
      </c>
      <c r="L148" s="58">
        <v>1.23</v>
      </c>
      <c r="M148">
        <v>-70.293999999999997</v>
      </c>
      <c r="N148" s="58">
        <v>0.19</v>
      </c>
      <c r="O148" s="58">
        <v>-1.3</v>
      </c>
      <c r="P148" s="58">
        <v>550.91999999999996</v>
      </c>
      <c r="Q148" s="58">
        <v>25.39</v>
      </c>
      <c r="R148" s="58">
        <v>17.670000000000002</v>
      </c>
      <c r="S148" s="58">
        <v>4.2699999999999996</v>
      </c>
      <c r="T148" s="58">
        <v>348.06599999999997</v>
      </c>
      <c r="U148" s="95" t="s">
        <v>46</v>
      </c>
    </row>
    <row r="149" spans="1:21" x14ac:dyDescent="0.2">
      <c r="A149" s="58">
        <v>1430.61</v>
      </c>
      <c r="B149" s="58">
        <v>69.91</v>
      </c>
      <c r="C149" s="58">
        <v>322.82</v>
      </c>
      <c r="D149" s="58">
        <v>1077.9000000000001</v>
      </c>
      <c r="E149" s="58">
        <v>992.95</v>
      </c>
      <c r="F149" s="58">
        <v>708.46</v>
      </c>
      <c r="G149" s="58">
        <v>-90.89</v>
      </c>
      <c r="H149" s="58">
        <v>13519930.779999999</v>
      </c>
      <c r="I149" s="58">
        <v>7184876.4699999997</v>
      </c>
      <c r="J149" s="58" t="s">
        <v>944</v>
      </c>
      <c r="K149" s="58" t="s">
        <v>945</v>
      </c>
      <c r="L149" s="58">
        <v>1.81</v>
      </c>
      <c r="M149">
        <v>-64.712000000000003</v>
      </c>
      <c r="N149" s="58">
        <v>0.62</v>
      </c>
      <c r="O149" s="58">
        <v>-1.82</v>
      </c>
      <c r="P149" s="58">
        <v>561.91999999999996</v>
      </c>
      <c r="Q149" s="58">
        <v>25.81</v>
      </c>
      <c r="R149" s="58">
        <v>17.7</v>
      </c>
      <c r="S149" s="58">
        <v>4.3</v>
      </c>
      <c r="T149" s="58">
        <v>347.108</v>
      </c>
      <c r="U149" s="95" t="s">
        <v>46</v>
      </c>
    </row>
    <row r="150" spans="1:21" x14ac:dyDescent="0.2">
      <c r="A150" s="58">
        <v>1441.95</v>
      </c>
      <c r="B150" s="58">
        <v>71.17</v>
      </c>
      <c r="C150" s="58">
        <v>320.05</v>
      </c>
      <c r="D150" s="58">
        <v>1081.68</v>
      </c>
      <c r="E150" s="58">
        <v>996.73</v>
      </c>
      <c r="F150" s="58">
        <v>716.82</v>
      </c>
      <c r="G150" s="58">
        <v>-97.56</v>
      </c>
      <c r="H150" s="58">
        <v>13519924.060000001</v>
      </c>
      <c r="I150" s="58">
        <v>7184884.7800000003</v>
      </c>
      <c r="J150" s="58" t="s">
        <v>946</v>
      </c>
      <c r="K150" s="58" t="s">
        <v>947</v>
      </c>
      <c r="L150" s="58">
        <v>2.56</v>
      </c>
      <c r="M150">
        <v>-48.694000000000003</v>
      </c>
      <c r="N150" s="58">
        <v>1.1100000000000001</v>
      </c>
      <c r="O150" s="58">
        <v>-2.44</v>
      </c>
      <c r="P150" s="58">
        <v>572.53</v>
      </c>
      <c r="Q150" s="58">
        <v>26.24</v>
      </c>
      <c r="R150" s="58">
        <v>17.73</v>
      </c>
      <c r="S150" s="58">
        <v>4.34</v>
      </c>
      <c r="T150" s="58">
        <v>346.13499999999999</v>
      </c>
      <c r="U150" s="95" t="s">
        <v>46</v>
      </c>
    </row>
    <row r="151" spans="1:21" x14ac:dyDescent="0.2">
      <c r="A151" s="58">
        <v>1455.83</v>
      </c>
      <c r="B151" s="58">
        <v>72.8</v>
      </c>
      <c r="C151" s="58">
        <v>318.12</v>
      </c>
      <c r="D151" s="58">
        <v>1085.98</v>
      </c>
      <c r="E151" s="58">
        <v>1001.03</v>
      </c>
      <c r="F151" s="58">
        <v>726.8</v>
      </c>
      <c r="G151" s="58">
        <v>-106.2</v>
      </c>
      <c r="H151" s="58">
        <v>13519915.35</v>
      </c>
      <c r="I151" s="58">
        <v>7184894.7000000002</v>
      </c>
      <c r="J151" s="58" t="s">
        <v>948</v>
      </c>
      <c r="K151" s="58" t="s">
        <v>949</v>
      </c>
      <c r="L151" s="58">
        <v>1.77</v>
      </c>
      <c r="M151">
        <v>-45.442</v>
      </c>
      <c r="N151" s="58">
        <v>1.17</v>
      </c>
      <c r="O151" s="58">
        <v>-1.39</v>
      </c>
      <c r="P151" s="58">
        <v>585.69000000000005</v>
      </c>
      <c r="Q151" s="58">
        <v>26.79</v>
      </c>
      <c r="R151" s="58">
        <v>17.77</v>
      </c>
      <c r="S151" s="58">
        <v>4.38</v>
      </c>
      <c r="T151" s="58">
        <v>344.87700000000001</v>
      </c>
      <c r="U151" s="95" t="s">
        <v>46</v>
      </c>
    </row>
    <row r="152" spans="1:21" x14ac:dyDescent="0.2">
      <c r="A152" s="58">
        <v>1470.21</v>
      </c>
      <c r="B152" s="58">
        <v>74.41</v>
      </c>
      <c r="C152" s="58">
        <v>316.43</v>
      </c>
      <c r="D152" s="58">
        <v>1090.04</v>
      </c>
      <c r="E152" s="58">
        <v>1005.09</v>
      </c>
      <c r="F152" s="58">
        <v>736.93</v>
      </c>
      <c r="G152" s="58">
        <v>-115.56</v>
      </c>
      <c r="H152" s="58">
        <v>13519905.93</v>
      </c>
      <c r="I152" s="58">
        <v>7184904.7699999996</v>
      </c>
      <c r="J152" s="58" t="s">
        <v>950</v>
      </c>
      <c r="K152" s="58" t="s">
        <v>951</v>
      </c>
      <c r="L152" s="58">
        <v>1.59</v>
      </c>
      <c r="M152">
        <v>-25.297999999999998</v>
      </c>
      <c r="N152" s="58">
        <v>1.1200000000000001</v>
      </c>
      <c r="O152" s="58">
        <v>-1.18</v>
      </c>
      <c r="P152" s="58">
        <v>599.47</v>
      </c>
      <c r="Q152" s="58">
        <v>27.39</v>
      </c>
      <c r="R152" s="58">
        <v>17.82</v>
      </c>
      <c r="S152" s="58">
        <v>4.43</v>
      </c>
      <c r="T152" s="58">
        <v>343.54399999999998</v>
      </c>
      <c r="U152" s="95" t="s">
        <v>46</v>
      </c>
    </row>
    <row r="153" spans="1:21" x14ac:dyDescent="0.2">
      <c r="A153" s="58">
        <v>1480.34</v>
      </c>
      <c r="B153" s="58">
        <v>75.62</v>
      </c>
      <c r="C153" s="58">
        <v>315.83999999999997</v>
      </c>
      <c r="D153" s="58">
        <v>1092.6500000000001</v>
      </c>
      <c r="E153" s="58">
        <v>1007.7</v>
      </c>
      <c r="F153" s="58">
        <v>743.98</v>
      </c>
      <c r="G153" s="58">
        <v>-122.34</v>
      </c>
      <c r="H153" s="58">
        <v>13519899.1</v>
      </c>
      <c r="I153" s="58">
        <v>7184911.7800000003</v>
      </c>
      <c r="J153" s="58" t="s">
        <v>952</v>
      </c>
      <c r="K153" s="58" t="s">
        <v>953</v>
      </c>
      <c r="L153" s="58">
        <v>1.32</v>
      </c>
      <c r="M153">
        <v>-15.231</v>
      </c>
      <c r="N153" s="58">
        <v>1.19</v>
      </c>
      <c r="O153" s="58">
        <v>-0.57999999999999996</v>
      </c>
      <c r="P153" s="58">
        <v>609.25</v>
      </c>
      <c r="Q153" s="58">
        <v>27.83</v>
      </c>
      <c r="R153" s="58">
        <v>17.850000000000001</v>
      </c>
      <c r="S153" s="58">
        <v>4.47</v>
      </c>
      <c r="T153" s="58">
        <v>342.60399999999998</v>
      </c>
      <c r="U153" s="95" t="s">
        <v>46</v>
      </c>
    </row>
    <row r="154" spans="1:21" x14ac:dyDescent="0.2">
      <c r="A154" s="58">
        <v>1493.06</v>
      </c>
      <c r="B154" s="58">
        <v>77.63</v>
      </c>
      <c r="C154" s="58">
        <v>315.27999999999997</v>
      </c>
      <c r="D154" s="58">
        <v>1095.5999999999999</v>
      </c>
      <c r="E154" s="58">
        <v>1010.65</v>
      </c>
      <c r="F154" s="58">
        <v>752.82</v>
      </c>
      <c r="G154" s="58">
        <v>-131.01</v>
      </c>
      <c r="H154" s="58">
        <v>13519890.380000001</v>
      </c>
      <c r="I154" s="58">
        <v>7184920.5499999998</v>
      </c>
      <c r="J154" s="58" t="s">
        <v>954</v>
      </c>
      <c r="K154" s="58" t="s">
        <v>955</v>
      </c>
      <c r="L154" s="58">
        <v>1.64</v>
      </c>
      <c r="M154">
        <v>-28.69</v>
      </c>
      <c r="N154" s="58">
        <v>1.58</v>
      </c>
      <c r="O154" s="58">
        <v>-0.44</v>
      </c>
      <c r="P154" s="58">
        <v>621.62</v>
      </c>
      <c r="Q154" s="58">
        <v>28.41</v>
      </c>
      <c r="R154" s="58">
        <v>17.899999999999999</v>
      </c>
      <c r="S154" s="58">
        <v>4.51</v>
      </c>
      <c r="T154" s="58">
        <v>341.44400000000002</v>
      </c>
      <c r="U154" s="95" t="s">
        <v>46</v>
      </c>
    </row>
    <row r="155" spans="1:21" x14ac:dyDescent="0.2">
      <c r="A155" s="58">
        <v>1505.19</v>
      </c>
      <c r="B155" s="58">
        <v>78.849999999999994</v>
      </c>
      <c r="C155" s="58">
        <v>314.60000000000002</v>
      </c>
      <c r="D155" s="58">
        <v>1098.07</v>
      </c>
      <c r="E155" s="58">
        <v>1013.12</v>
      </c>
      <c r="F155" s="58">
        <v>761.21</v>
      </c>
      <c r="G155" s="58">
        <v>-139.41</v>
      </c>
      <c r="H155" s="58">
        <v>13519881.91</v>
      </c>
      <c r="I155" s="58">
        <v>7184928.8899999997</v>
      </c>
      <c r="J155" s="58" t="s">
        <v>956</v>
      </c>
      <c r="K155" s="58" t="s">
        <v>957</v>
      </c>
      <c r="L155" s="58">
        <v>1.1499999999999999</v>
      </c>
      <c r="M155">
        <v>-18.018999999999998</v>
      </c>
      <c r="N155" s="58">
        <v>1.01</v>
      </c>
      <c r="O155" s="58">
        <v>-0.56000000000000005</v>
      </c>
      <c r="P155" s="58">
        <v>633.5</v>
      </c>
      <c r="Q155" s="58">
        <v>28.98</v>
      </c>
      <c r="R155" s="58">
        <v>17.940000000000001</v>
      </c>
      <c r="S155" s="58">
        <v>4.55</v>
      </c>
      <c r="T155" s="58">
        <v>340.363</v>
      </c>
      <c r="U155" s="95" t="s">
        <v>46</v>
      </c>
    </row>
    <row r="156" spans="1:21" x14ac:dyDescent="0.2">
      <c r="A156" s="58">
        <v>1517.95</v>
      </c>
      <c r="B156" s="58">
        <v>79.94</v>
      </c>
      <c r="C156" s="58">
        <v>314.24</v>
      </c>
      <c r="D156" s="58">
        <v>1100.42</v>
      </c>
      <c r="E156" s="58">
        <v>1015.47</v>
      </c>
      <c r="F156" s="58">
        <v>769.98</v>
      </c>
      <c r="G156" s="58">
        <v>-148.37</v>
      </c>
      <c r="H156" s="58">
        <v>13519872.9</v>
      </c>
      <c r="I156" s="58">
        <v>7184937.6100000003</v>
      </c>
      <c r="J156" s="58" t="s">
        <v>958</v>
      </c>
      <c r="K156" s="58" t="s">
        <v>959</v>
      </c>
      <c r="L156" s="58">
        <v>0.9</v>
      </c>
      <c r="M156">
        <v>-84.239000000000004</v>
      </c>
      <c r="N156" s="58">
        <v>0.85</v>
      </c>
      <c r="O156" s="58">
        <v>-0.28000000000000003</v>
      </c>
      <c r="P156" s="58">
        <v>646.04</v>
      </c>
      <c r="Q156" s="58">
        <v>29.61</v>
      </c>
      <c r="R156" s="58">
        <v>17.98</v>
      </c>
      <c r="S156" s="58">
        <v>4.5999999999999996</v>
      </c>
      <c r="T156" s="58">
        <v>339.26299999999998</v>
      </c>
      <c r="U156" s="95" t="s">
        <v>46</v>
      </c>
    </row>
    <row r="157" spans="1:21" x14ac:dyDescent="0.2">
      <c r="A157" s="58">
        <v>1529.85</v>
      </c>
      <c r="B157" s="58">
        <v>80.08</v>
      </c>
      <c r="C157" s="58">
        <v>312.86</v>
      </c>
      <c r="D157" s="58">
        <v>1102.48</v>
      </c>
      <c r="E157" s="58">
        <v>1017.53</v>
      </c>
      <c r="F157" s="58">
        <v>778.06</v>
      </c>
      <c r="G157" s="58">
        <v>-156.87</v>
      </c>
      <c r="H157" s="58">
        <v>13519864.35</v>
      </c>
      <c r="I157" s="58">
        <v>7184945.6200000001</v>
      </c>
      <c r="J157" s="58" t="s">
        <v>960</v>
      </c>
      <c r="K157" s="58" t="s">
        <v>961</v>
      </c>
      <c r="L157" s="58">
        <v>1.1499999999999999</v>
      </c>
      <c r="M157">
        <v>-39.871000000000002</v>
      </c>
      <c r="N157" s="58">
        <v>0.12</v>
      </c>
      <c r="O157" s="58">
        <v>-1.1599999999999999</v>
      </c>
      <c r="P157" s="58">
        <v>657.76</v>
      </c>
      <c r="Q157" s="58">
        <v>30.22</v>
      </c>
      <c r="R157" s="58">
        <v>18.03</v>
      </c>
      <c r="S157" s="58">
        <v>4.6399999999999997</v>
      </c>
      <c r="T157" s="58">
        <v>338.26</v>
      </c>
      <c r="U157" s="95" t="s">
        <v>46</v>
      </c>
    </row>
    <row r="158" spans="1:21" x14ac:dyDescent="0.2">
      <c r="A158" s="58">
        <v>1541.95</v>
      </c>
      <c r="B158" s="58">
        <v>80.599999999999994</v>
      </c>
      <c r="C158" s="58">
        <v>312.42</v>
      </c>
      <c r="D158" s="58">
        <v>1104.51</v>
      </c>
      <c r="E158" s="58">
        <v>1019.56</v>
      </c>
      <c r="F158" s="58">
        <v>786.14</v>
      </c>
      <c r="G158" s="58">
        <v>-165.64</v>
      </c>
      <c r="H158" s="58">
        <v>13519855.52</v>
      </c>
      <c r="I158" s="58">
        <v>7184953.6500000004</v>
      </c>
      <c r="J158" s="58" t="s">
        <v>962</v>
      </c>
      <c r="K158" s="58" t="s">
        <v>963</v>
      </c>
      <c r="L158" s="58">
        <v>0.56000000000000005</v>
      </c>
      <c r="M158">
        <v>-49.627000000000002</v>
      </c>
      <c r="N158" s="58">
        <v>0.43</v>
      </c>
      <c r="O158" s="58">
        <v>-0.36</v>
      </c>
      <c r="P158" s="58">
        <v>669.68</v>
      </c>
      <c r="Q158" s="58">
        <v>30.85</v>
      </c>
      <c r="R158" s="58">
        <v>18.07</v>
      </c>
      <c r="S158" s="58">
        <v>4.68</v>
      </c>
      <c r="T158" s="58">
        <v>337.26299999999998</v>
      </c>
      <c r="U158" s="95" t="s">
        <v>46</v>
      </c>
    </row>
    <row r="159" spans="1:21" x14ac:dyDescent="0.2">
      <c r="A159" s="58">
        <v>1554.59</v>
      </c>
      <c r="B159" s="58">
        <v>82.01</v>
      </c>
      <c r="C159" s="58">
        <v>310.75</v>
      </c>
      <c r="D159" s="58">
        <v>1106.42</v>
      </c>
      <c r="E159" s="58">
        <v>1021.47</v>
      </c>
      <c r="F159" s="58">
        <v>794.43</v>
      </c>
      <c r="G159" s="58">
        <v>-174.99</v>
      </c>
      <c r="H159" s="58">
        <v>13519846.119999999</v>
      </c>
      <c r="I159" s="58">
        <v>7184961.8799999999</v>
      </c>
      <c r="J159" s="58" t="s">
        <v>964</v>
      </c>
      <c r="K159" s="58" t="s">
        <v>965</v>
      </c>
      <c r="L159" s="58">
        <v>1.72</v>
      </c>
      <c r="M159">
        <v>-58.186</v>
      </c>
      <c r="N159" s="58">
        <v>1.1200000000000001</v>
      </c>
      <c r="O159" s="58">
        <v>-1.32</v>
      </c>
      <c r="P159" s="58">
        <v>682.16</v>
      </c>
      <c r="Q159" s="58">
        <v>31.53</v>
      </c>
      <c r="R159" s="58">
        <v>18.11</v>
      </c>
      <c r="S159" s="58">
        <v>4.7300000000000004</v>
      </c>
      <c r="T159" s="58">
        <v>336.238</v>
      </c>
      <c r="U159" s="95" t="s">
        <v>46</v>
      </c>
    </row>
    <row r="160" spans="1:21" x14ac:dyDescent="0.2">
      <c r="A160" s="58">
        <v>1567.15</v>
      </c>
      <c r="B160" s="58">
        <v>83.11</v>
      </c>
      <c r="C160" s="58">
        <v>308.97000000000003</v>
      </c>
      <c r="D160" s="58">
        <v>1108.05</v>
      </c>
      <c r="E160" s="58">
        <v>1023.1</v>
      </c>
      <c r="F160" s="58">
        <v>802.41</v>
      </c>
      <c r="G160" s="58">
        <v>-184.55</v>
      </c>
      <c r="H160" s="58">
        <v>13519836.51</v>
      </c>
      <c r="I160" s="58">
        <v>7184969.79</v>
      </c>
      <c r="J160" s="58" t="s">
        <v>966</v>
      </c>
      <c r="K160" s="58" t="s">
        <v>967</v>
      </c>
      <c r="L160" s="58">
        <v>1.66</v>
      </c>
      <c r="M160">
        <v>-66.856999999999999</v>
      </c>
      <c r="N160" s="58">
        <v>0.88</v>
      </c>
      <c r="O160" s="58">
        <v>-1.42</v>
      </c>
      <c r="P160" s="58">
        <v>694.57</v>
      </c>
      <c r="Q160" s="58">
        <v>32.229999999999997</v>
      </c>
      <c r="R160" s="58">
        <v>18.16</v>
      </c>
      <c r="S160" s="58">
        <v>4.78</v>
      </c>
      <c r="T160" s="58">
        <v>335.21199999999999</v>
      </c>
      <c r="U160" s="95" t="s">
        <v>46</v>
      </c>
    </row>
    <row r="161" spans="1:21" x14ac:dyDescent="0.2">
      <c r="A161" s="58">
        <v>1578.66</v>
      </c>
      <c r="B161" s="58">
        <v>83.54</v>
      </c>
      <c r="C161" s="58">
        <v>307.95999999999998</v>
      </c>
      <c r="D161" s="58">
        <v>1109.3900000000001</v>
      </c>
      <c r="E161" s="58">
        <v>1024.44</v>
      </c>
      <c r="F161" s="58">
        <v>809.52</v>
      </c>
      <c r="G161" s="58">
        <v>-193.5</v>
      </c>
      <c r="H161" s="58">
        <v>13519827.51</v>
      </c>
      <c r="I161" s="58">
        <v>7184976.8399999999</v>
      </c>
      <c r="J161" s="58" t="s">
        <v>968</v>
      </c>
      <c r="K161" s="58" t="s">
        <v>969</v>
      </c>
      <c r="L161" s="58">
        <v>0.95</v>
      </c>
      <c r="M161">
        <v>-85.04</v>
      </c>
      <c r="N161" s="58">
        <v>0.37</v>
      </c>
      <c r="O161" s="58">
        <v>-0.88</v>
      </c>
      <c r="P161" s="58">
        <v>705.93</v>
      </c>
      <c r="Q161" s="58">
        <v>32.880000000000003</v>
      </c>
      <c r="R161" s="58">
        <v>18.2</v>
      </c>
      <c r="S161" s="58">
        <v>4.82</v>
      </c>
      <c r="T161" s="58">
        <v>334.27699999999999</v>
      </c>
      <c r="U161" s="95" t="s">
        <v>46</v>
      </c>
    </row>
    <row r="162" spans="1:21" x14ac:dyDescent="0.2">
      <c r="A162" s="101">
        <v>1591.28</v>
      </c>
      <c r="B162" s="101">
        <v>83.72</v>
      </c>
      <c r="C162" s="101">
        <v>305.92</v>
      </c>
      <c r="D162" s="101">
        <v>1110.79</v>
      </c>
      <c r="E162" s="101">
        <v>1025.8399999999999</v>
      </c>
      <c r="F162" s="101">
        <v>817.06</v>
      </c>
      <c r="G162" s="101">
        <v>-203.52</v>
      </c>
      <c r="H162" s="101">
        <v>13519817.439999999</v>
      </c>
      <c r="I162" s="101">
        <v>7184984.3099999996</v>
      </c>
      <c r="J162" s="101" t="s">
        <v>970</v>
      </c>
      <c r="K162" s="101" t="s">
        <v>971</v>
      </c>
      <c r="L162" s="101">
        <v>1.61</v>
      </c>
      <c r="M162" s="102">
        <v>-33.682000000000002</v>
      </c>
      <c r="N162" s="101">
        <v>0.14000000000000001</v>
      </c>
      <c r="O162" s="101">
        <v>-1.62</v>
      </c>
      <c r="P162" s="101">
        <v>718.36</v>
      </c>
      <c r="Q162" s="101">
        <v>33.6</v>
      </c>
      <c r="R162" s="101">
        <v>18.25</v>
      </c>
      <c r="S162" s="101">
        <v>4.87</v>
      </c>
      <c r="T162" s="101">
        <v>333.25400000000002</v>
      </c>
      <c r="U162" s="103" t="s">
        <v>1110</v>
      </c>
    </row>
    <row r="163" spans="1:21" x14ac:dyDescent="0.2">
      <c r="A163" s="58">
        <v>1601.28</v>
      </c>
      <c r="B163" s="58">
        <v>84.980999999999995</v>
      </c>
      <c r="C163" s="58">
        <v>305.077</v>
      </c>
      <c r="D163" s="58">
        <v>1111.77</v>
      </c>
      <c r="E163" s="58">
        <v>1026.82</v>
      </c>
      <c r="F163" s="58">
        <v>822.84</v>
      </c>
      <c r="G163" s="58">
        <v>-211.62</v>
      </c>
      <c r="H163" s="58">
        <v>13519809.300000001</v>
      </c>
      <c r="I163" s="58">
        <v>7184990.04</v>
      </c>
      <c r="J163" s="58" t="s">
        <v>1111</v>
      </c>
      <c r="K163" s="58" t="s">
        <v>1112</v>
      </c>
      <c r="L163" s="58">
        <v>1.52</v>
      </c>
      <c r="M163">
        <v>-33.598999999999997</v>
      </c>
      <c r="N163" s="58">
        <v>1.26</v>
      </c>
      <c r="O163" s="58">
        <v>-0.84</v>
      </c>
      <c r="P163" s="58">
        <v>728.19</v>
      </c>
      <c r="Q163" s="58">
        <v>33.96</v>
      </c>
      <c r="R163" s="58">
        <v>18.3</v>
      </c>
      <c r="S163" s="58">
        <v>4.83</v>
      </c>
      <c r="T163" s="58">
        <v>333.12400000000002</v>
      </c>
      <c r="U163" s="95" t="s">
        <v>46</v>
      </c>
    </row>
    <row r="164" spans="1:21" x14ac:dyDescent="0.2">
      <c r="A164" s="58">
        <v>1611.28</v>
      </c>
      <c r="B164" s="58">
        <v>86.244</v>
      </c>
      <c r="C164" s="58">
        <v>304.23599999999999</v>
      </c>
      <c r="D164" s="58">
        <v>1112.54</v>
      </c>
      <c r="E164" s="58">
        <v>1027.5899999999999</v>
      </c>
      <c r="F164" s="58">
        <v>828.51</v>
      </c>
      <c r="G164" s="58">
        <v>-219.82</v>
      </c>
      <c r="H164" s="58">
        <v>13519801.060000001</v>
      </c>
      <c r="I164" s="58">
        <v>7184995.6500000004</v>
      </c>
      <c r="J164" s="58" t="s">
        <v>1113</v>
      </c>
      <c r="K164" s="58" t="s">
        <v>1114</v>
      </c>
      <c r="L164" s="58">
        <v>1.52</v>
      </c>
      <c r="M164">
        <v>-33.534999999999997</v>
      </c>
      <c r="N164" s="58">
        <v>1.26</v>
      </c>
      <c r="O164" s="58">
        <v>-0.84</v>
      </c>
      <c r="P164" s="58">
        <v>738.01</v>
      </c>
      <c r="Q164" s="58">
        <v>33.99</v>
      </c>
      <c r="R164" s="58">
        <v>18.309999999999999</v>
      </c>
      <c r="S164" s="58">
        <v>4.84</v>
      </c>
      <c r="T164" s="58">
        <v>333.06900000000002</v>
      </c>
      <c r="U164" s="95" t="s">
        <v>46</v>
      </c>
    </row>
    <row r="165" spans="1:21" x14ac:dyDescent="0.2">
      <c r="A165" s="101">
        <v>1614.1</v>
      </c>
      <c r="B165" s="101">
        <v>86.6</v>
      </c>
      <c r="C165" s="101">
        <v>304</v>
      </c>
      <c r="D165" s="101">
        <v>1112.71</v>
      </c>
      <c r="E165" s="101">
        <v>1027.76</v>
      </c>
      <c r="F165" s="101">
        <v>830.09</v>
      </c>
      <c r="G165" s="101">
        <v>-222.15</v>
      </c>
      <c r="H165" s="101">
        <v>13519798.720000001</v>
      </c>
      <c r="I165" s="101">
        <v>7184997.2199999997</v>
      </c>
      <c r="J165" s="101" t="s">
        <v>972</v>
      </c>
      <c r="K165" s="101" t="s">
        <v>973</v>
      </c>
      <c r="L165" s="101">
        <v>1.52</v>
      </c>
      <c r="M165" s="102">
        <v>0</v>
      </c>
      <c r="N165" s="101">
        <v>1.26</v>
      </c>
      <c r="O165" s="101">
        <v>-0.84</v>
      </c>
      <c r="P165" s="101">
        <v>740.78</v>
      </c>
      <c r="Q165" s="101">
        <v>34</v>
      </c>
      <c r="R165" s="101">
        <v>18.309999999999999</v>
      </c>
      <c r="S165" s="101">
        <v>4.84</v>
      </c>
      <c r="T165" s="101">
        <v>333.04700000000003</v>
      </c>
      <c r="U165" s="103" t="s">
        <v>1115</v>
      </c>
    </row>
    <row r="166" spans="1:21" x14ac:dyDescent="0.2">
      <c r="A166" s="58">
        <v>1621.28</v>
      </c>
      <c r="B166" s="58">
        <v>86.6</v>
      </c>
      <c r="C166" s="58">
        <v>304</v>
      </c>
      <c r="D166" s="58">
        <v>1113.1400000000001</v>
      </c>
      <c r="E166" s="58">
        <v>1028.19</v>
      </c>
      <c r="F166" s="58">
        <v>834.09</v>
      </c>
      <c r="G166" s="58">
        <v>-228.1</v>
      </c>
      <c r="H166" s="58">
        <v>13519792.75</v>
      </c>
      <c r="I166" s="58">
        <v>7185001.1900000004</v>
      </c>
      <c r="J166" s="58" t="s">
        <v>1116</v>
      </c>
      <c r="K166" s="58" t="s">
        <v>1117</v>
      </c>
      <c r="L166" s="58">
        <v>0</v>
      </c>
      <c r="M166">
        <v>0</v>
      </c>
      <c r="N166" s="58">
        <v>0</v>
      </c>
      <c r="O166" s="58">
        <v>0</v>
      </c>
      <c r="P166" s="58">
        <v>747.83</v>
      </c>
      <c r="Q166" s="58">
        <v>34.04</v>
      </c>
      <c r="R166" s="58">
        <v>18.329999999999998</v>
      </c>
      <c r="S166" s="58">
        <v>4.84</v>
      </c>
      <c r="T166" s="58">
        <v>332.97399999999999</v>
      </c>
      <c r="U166" s="95" t="s">
        <v>46</v>
      </c>
    </row>
    <row r="167" spans="1:21" x14ac:dyDescent="0.2">
      <c r="A167" s="58">
        <v>1626.9</v>
      </c>
      <c r="B167" s="58">
        <v>86.6</v>
      </c>
      <c r="C167" s="58">
        <v>304</v>
      </c>
      <c r="D167" s="58">
        <v>1113.47</v>
      </c>
      <c r="E167" s="58">
        <v>1028.52</v>
      </c>
      <c r="F167" s="58">
        <v>837.23</v>
      </c>
      <c r="G167" s="58">
        <v>-232.75</v>
      </c>
      <c r="H167" s="58">
        <v>13519788.08</v>
      </c>
      <c r="I167" s="58">
        <v>7185004.29</v>
      </c>
      <c r="J167" s="58" t="s">
        <v>1118</v>
      </c>
      <c r="K167" s="58" t="s">
        <v>1119</v>
      </c>
      <c r="L167" s="58">
        <v>0</v>
      </c>
      <c r="M167">
        <v>-46.874000000000002</v>
      </c>
      <c r="N167" s="58">
        <v>0</v>
      </c>
      <c r="O167" s="58">
        <v>0</v>
      </c>
      <c r="P167" s="58">
        <v>753.34</v>
      </c>
      <c r="Q167" s="58">
        <v>34.08</v>
      </c>
      <c r="R167" s="58">
        <v>18.34</v>
      </c>
      <c r="S167" s="58">
        <v>4.84</v>
      </c>
      <c r="T167" s="58">
        <v>332.90199999999999</v>
      </c>
      <c r="U167" s="95" t="s">
        <v>109</v>
      </c>
    </row>
    <row r="168" spans="1:21" x14ac:dyDescent="0.2">
      <c r="A168" s="58">
        <v>1631.28</v>
      </c>
      <c r="B168" s="58">
        <v>86.899000000000001</v>
      </c>
      <c r="C168" s="58">
        <v>303.68</v>
      </c>
      <c r="D168" s="58">
        <v>1113.72</v>
      </c>
      <c r="E168" s="58">
        <v>1028.77</v>
      </c>
      <c r="F168" s="58">
        <v>839.67</v>
      </c>
      <c r="G168" s="58">
        <v>-236.38</v>
      </c>
      <c r="H168" s="58">
        <v>13519784.43</v>
      </c>
      <c r="I168" s="58">
        <v>7185006.7000000002</v>
      </c>
      <c r="J168" s="58" t="s">
        <v>1120</v>
      </c>
      <c r="K168" s="58" t="s">
        <v>1121</v>
      </c>
      <c r="L168" s="58">
        <v>1</v>
      </c>
      <c r="M168">
        <v>-46.854999999999997</v>
      </c>
      <c r="N168" s="58">
        <v>0.68</v>
      </c>
      <c r="O168" s="58">
        <v>-0.73</v>
      </c>
      <c r="P168" s="58">
        <v>757.64</v>
      </c>
      <c r="Q168" s="58">
        <v>34.11</v>
      </c>
      <c r="R168" s="58">
        <v>18.350000000000001</v>
      </c>
      <c r="S168" s="58">
        <v>4.84</v>
      </c>
      <c r="T168" s="58">
        <v>332.83699999999999</v>
      </c>
      <c r="U168" s="95" t="s">
        <v>46</v>
      </c>
    </row>
    <row r="169" spans="1:21" x14ac:dyDescent="0.2">
      <c r="A169" s="58">
        <v>1641.28</v>
      </c>
      <c r="B169" s="58">
        <v>87.584000000000003</v>
      </c>
      <c r="C169" s="58">
        <v>302.95</v>
      </c>
      <c r="D169" s="58">
        <v>1114.2</v>
      </c>
      <c r="E169" s="58">
        <v>1029.25</v>
      </c>
      <c r="F169" s="58">
        <v>845.15</v>
      </c>
      <c r="G169" s="58">
        <v>-244.73</v>
      </c>
      <c r="H169" s="58">
        <v>13519776.050000001</v>
      </c>
      <c r="I169" s="58">
        <v>7185012.1299999999</v>
      </c>
      <c r="J169" s="58" t="s">
        <v>1122</v>
      </c>
      <c r="K169" s="58" t="s">
        <v>1123</v>
      </c>
      <c r="L169" s="58">
        <v>1</v>
      </c>
      <c r="M169">
        <v>-46.82</v>
      </c>
      <c r="N169" s="58">
        <v>0.68</v>
      </c>
      <c r="O169" s="58">
        <v>-0.73</v>
      </c>
      <c r="P169" s="58">
        <v>767.43</v>
      </c>
      <c r="Q169" s="58">
        <v>34.19</v>
      </c>
      <c r="R169" s="58">
        <v>18.39</v>
      </c>
      <c r="S169" s="58">
        <v>4.84</v>
      </c>
      <c r="T169" s="58">
        <v>332.66</v>
      </c>
      <c r="U169" s="95" t="s">
        <v>46</v>
      </c>
    </row>
    <row r="170" spans="1:21" x14ac:dyDescent="0.2">
      <c r="A170" s="58">
        <v>1647.76</v>
      </c>
      <c r="B170" s="58">
        <v>88.027000000000001</v>
      </c>
      <c r="C170" s="58">
        <v>302.47699999999998</v>
      </c>
      <c r="D170" s="58">
        <v>1114.45</v>
      </c>
      <c r="E170" s="58">
        <v>1029.5</v>
      </c>
      <c r="F170" s="58">
        <v>848.65</v>
      </c>
      <c r="G170" s="58">
        <v>-250.17</v>
      </c>
      <c r="H170" s="58">
        <v>13519770.58</v>
      </c>
      <c r="I170" s="58">
        <v>7185015.5899999999</v>
      </c>
      <c r="J170" s="58" t="s">
        <v>1124</v>
      </c>
      <c r="K170" s="58" t="s">
        <v>1125</v>
      </c>
      <c r="L170" s="58">
        <v>1</v>
      </c>
      <c r="M170">
        <v>-46.802</v>
      </c>
      <c r="N170" s="58">
        <v>0.68</v>
      </c>
      <c r="O170" s="58">
        <v>-0.73</v>
      </c>
      <c r="P170" s="58">
        <v>773.77</v>
      </c>
      <c r="Q170" s="58">
        <v>34.26</v>
      </c>
      <c r="R170" s="58">
        <v>18.420000000000002</v>
      </c>
      <c r="S170" s="58">
        <v>4.8499999999999996</v>
      </c>
      <c r="T170" s="58">
        <v>332.48099999999999</v>
      </c>
      <c r="U170" s="95" t="s">
        <v>1126</v>
      </c>
    </row>
    <row r="171" spans="1:21" x14ac:dyDescent="0.2">
      <c r="A171" s="58">
        <v>1651.28</v>
      </c>
      <c r="B171" s="58">
        <v>88.268000000000001</v>
      </c>
      <c r="C171" s="58">
        <v>302.22000000000003</v>
      </c>
      <c r="D171" s="58">
        <v>1114.56</v>
      </c>
      <c r="E171" s="58">
        <v>1029.6099999999999</v>
      </c>
      <c r="F171" s="58">
        <v>850.54</v>
      </c>
      <c r="G171" s="58">
        <v>-253.15</v>
      </c>
      <c r="H171" s="58">
        <v>13519767.59</v>
      </c>
      <c r="I171" s="58">
        <v>7185017.46</v>
      </c>
      <c r="J171" s="58" t="s">
        <v>1127</v>
      </c>
      <c r="K171" s="58" t="s">
        <v>1128</v>
      </c>
      <c r="L171" s="58">
        <v>1</v>
      </c>
      <c r="M171">
        <v>-46.793999999999997</v>
      </c>
      <c r="N171" s="58">
        <v>0.68</v>
      </c>
      <c r="O171" s="58">
        <v>-0.73</v>
      </c>
      <c r="P171" s="58">
        <v>777.21</v>
      </c>
      <c r="Q171" s="58">
        <v>34.28</v>
      </c>
      <c r="R171" s="58">
        <v>18.43</v>
      </c>
      <c r="S171" s="58">
        <v>4.8499999999999996</v>
      </c>
      <c r="T171" s="58">
        <v>332.44</v>
      </c>
      <c r="U171" s="95" t="s">
        <v>46</v>
      </c>
    </row>
    <row r="172" spans="1:21" x14ac:dyDescent="0.2">
      <c r="A172" s="58">
        <v>1661.28</v>
      </c>
      <c r="B172" s="58">
        <v>88.953000000000003</v>
      </c>
      <c r="C172" s="58">
        <v>301.49099999999999</v>
      </c>
      <c r="D172" s="58">
        <v>1114.81</v>
      </c>
      <c r="E172" s="58">
        <v>1029.8599999999999</v>
      </c>
      <c r="F172" s="58">
        <v>855.81</v>
      </c>
      <c r="G172" s="58">
        <v>-261.64</v>
      </c>
      <c r="H172" s="58">
        <v>13519759.060000001</v>
      </c>
      <c r="I172" s="58">
        <v>7185022.6799999997</v>
      </c>
      <c r="J172" s="58" t="s">
        <v>1129</v>
      </c>
      <c r="K172" s="58" t="s">
        <v>1130</v>
      </c>
      <c r="L172" s="58">
        <v>1</v>
      </c>
      <c r="M172">
        <v>-46.776000000000003</v>
      </c>
      <c r="N172" s="58">
        <v>0.68</v>
      </c>
      <c r="O172" s="58">
        <v>-0.73</v>
      </c>
      <c r="P172" s="58">
        <v>786.96</v>
      </c>
      <c r="Q172" s="58">
        <v>34.39</v>
      </c>
      <c r="R172" s="58">
        <v>18.489999999999998</v>
      </c>
      <c r="S172" s="58">
        <v>4.8499999999999996</v>
      </c>
      <c r="T172" s="58">
        <v>332.178</v>
      </c>
      <c r="U172" s="95" t="s">
        <v>46</v>
      </c>
    </row>
    <row r="173" spans="1:21" x14ac:dyDescent="0.2">
      <c r="A173" s="58">
        <v>1671.28</v>
      </c>
      <c r="B173" s="58">
        <v>89.638000000000005</v>
      </c>
      <c r="C173" s="58">
        <v>300.762</v>
      </c>
      <c r="D173" s="58">
        <v>1114.93</v>
      </c>
      <c r="E173" s="58">
        <v>1029.98</v>
      </c>
      <c r="F173" s="58">
        <v>860.98</v>
      </c>
      <c r="G173" s="58">
        <v>-270.2</v>
      </c>
      <c r="H173" s="58">
        <v>13519750.470000001</v>
      </c>
      <c r="I173" s="58">
        <v>7185027.79</v>
      </c>
      <c r="J173" s="58" t="s">
        <v>1131</v>
      </c>
      <c r="K173" s="58" t="s">
        <v>1132</v>
      </c>
      <c r="L173" s="58">
        <v>1</v>
      </c>
      <c r="M173">
        <v>-46.767000000000003</v>
      </c>
      <c r="N173" s="58">
        <v>0.68</v>
      </c>
      <c r="O173" s="58">
        <v>-0.73</v>
      </c>
      <c r="P173" s="58">
        <v>796.69</v>
      </c>
      <c r="Q173" s="58">
        <v>34.520000000000003</v>
      </c>
      <c r="R173" s="58">
        <v>18.55</v>
      </c>
      <c r="S173" s="58">
        <v>4.8600000000000003</v>
      </c>
      <c r="T173" s="58">
        <v>331.875</v>
      </c>
      <c r="U173" s="95" t="s">
        <v>46</v>
      </c>
    </row>
    <row r="174" spans="1:21" x14ac:dyDescent="0.2">
      <c r="A174" s="58">
        <v>1676.57</v>
      </c>
      <c r="B174" s="58">
        <v>90</v>
      </c>
      <c r="C174" s="58">
        <v>300.37700000000001</v>
      </c>
      <c r="D174" s="58">
        <v>1114.95</v>
      </c>
      <c r="E174" s="58">
        <v>1030</v>
      </c>
      <c r="F174" s="58">
        <v>863.67</v>
      </c>
      <c r="G174" s="58">
        <v>-274.75</v>
      </c>
      <c r="H174" s="58">
        <v>13519745.9</v>
      </c>
      <c r="I174" s="58">
        <v>7185030.4500000002</v>
      </c>
      <c r="J174" s="58" t="s">
        <v>1133</v>
      </c>
      <c r="K174" s="58" t="s">
        <v>1134</v>
      </c>
      <c r="L174" s="58">
        <v>1</v>
      </c>
      <c r="M174">
        <v>0</v>
      </c>
      <c r="N174" s="58">
        <v>0.68</v>
      </c>
      <c r="O174" s="58">
        <v>-0.73</v>
      </c>
      <c r="P174" s="58">
        <v>801.82</v>
      </c>
      <c r="Q174" s="58">
        <v>34.590000000000003</v>
      </c>
      <c r="R174" s="58">
        <v>18.59</v>
      </c>
      <c r="S174" s="58">
        <v>4.8600000000000003</v>
      </c>
      <c r="T174" s="58">
        <v>331.69799999999998</v>
      </c>
      <c r="U174" s="95" t="s">
        <v>1135</v>
      </c>
    </row>
    <row r="175" spans="1:21" x14ac:dyDescent="0.2">
      <c r="A175" s="58">
        <v>1681.28</v>
      </c>
      <c r="B175" s="58">
        <v>90</v>
      </c>
      <c r="C175" s="58">
        <v>300.37700000000001</v>
      </c>
      <c r="D175" s="58">
        <v>1114.95</v>
      </c>
      <c r="E175" s="58">
        <v>1030</v>
      </c>
      <c r="F175" s="58">
        <v>866.05</v>
      </c>
      <c r="G175" s="58">
        <v>-278.81</v>
      </c>
      <c r="H175" s="58">
        <v>13519741.82</v>
      </c>
      <c r="I175" s="58">
        <v>7185032.8099999996</v>
      </c>
      <c r="J175" s="58" t="s">
        <v>1136</v>
      </c>
      <c r="K175" s="58" t="s">
        <v>1137</v>
      </c>
      <c r="L175" s="58">
        <v>0</v>
      </c>
      <c r="M175">
        <v>0</v>
      </c>
      <c r="N175" s="58">
        <v>0</v>
      </c>
      <c r="O175" s="58">
        <v>0</v>
      </c>
      <c r="P175" s="58">
        <v>806.39</v>
      </c>
      <c r="Q175" s="58">
        <v>34.659999999999997</v>
      </c>
      <c r="R175" s="58">
        <v>18.62</v>
      </c>
      <c r="S175" s="58">
        <v>4.87</v>
      </c>
      <c r="T175" s="58">
        <v>331.53100000000001</v>
      </c>
      <c r="U175" s="95" t="s">
        <v>46</v>
      </c>
    </row>
    <row r="176" spans="1:21" x14ac:dyDescent="0.2">
      <c r="A176" s="58">
        <v>1691.28</v>
      </c>
      <c r="B176" s="58">
        <v>90</v>
      </c>
      <c r="C176" s="58">
        <v>300.37700000000001</v>
      </c>
      <c r="D176" s="58">
        <v>1114.95</v>
      </c>
      <c r="E176" s="58">
        <v>1030</v>
      </c>
      <c r="F176" s="58">
        <v>871.11</v>
      </c>
      <c r="G176" s="58">
        <v>-287.44</v>
      </c>
      <c r="H176" s="58">
        <v>13519733.16</v>
      </c>
      <c r="I176" s="58">
        <v>7185037.8099999996</v>
      </c>
      <c r="J176" s="58" t="s">
        <v>1138</v>
      </c>
      <c r="K176" s="58" t="s">
        <v>1139</v>
      </c>
      <c r="L176" s="58">
        <v>0</v>
      </c>
      <c r="M176">
        <v>0</v>
      </c>
      <c r="N176" s="58">
        <v>0</v>
      </c>
      <c r="O176" s="58">
        <v>0</v>
      </c>
      <c r="P176" s="58">
        <v>816.08</v>
      </c>
      <c r="Q176" s="58">
        <v>34.81</v>
      </c>
      <c r="R176" s="58">
        <v>18.71</v>
      </c>
      <c r="S176" s="58">
        <v>4.87</v>
      </c>
      <c r="T176" s="58">
        <v>331.15</v>
      </c>
      <c r="U176" s="95" t="s">
        <v>46</v>
      </c>
    </row>
    <row r="177" spans="1:21" x14ac:dyDescent="0.2">
      <c r="A177" s="58">
        <v>1701.28</v>
      </c>
      <c r="B177" s="58">
        <v>90</v>
      </c>
      <c r="C177" s="58">
        <v>300.37700000000001</v>
      </c>
      <c r="D177" s="58">
        <v>1114.95</v>
      </c>
      <c r="E177" s="58">
        <v>1030</v>
      </c>
      <c r="F177" s="58">
        <v>876.17</v>
      </c>
      <c r="G177" s="58">
        <v>-296.07</v>
      </c>
      <c r="H177" s="58">
        <v>13519724.5</v>
      </c>
      <c r="I177" s="58">
        <v>7185042.7999999998</v>
      </c>
      <c r="J177" s="58" t="s">
        <v>1140</v>
      </c>
      <c r="K177" s="58" t="s">
        <v>1141</v>
      </c>
      <c r="L177" s="58">
        <v>0</v>
      </c>
      <c r="M177">
        <v>0</v>
      </c>
      <c r="N177" s="58">
        <v>0</v>
      </c>
      <c r="O177" s="58">
        <v>0</v>
      </c>
      <c r="P177" s="58">
        <v>825.78</v>
      </c>
      <c r="Q177" s="58">
        <v>34.92</v>
      </c>
      <c r="R177" s="58">
        <v>18.739999999999998</v>
      </c>
      <c r="S177" s="58">
        <v>4.88</v>
      </c>
      <c r="T177" s="58">
        <v>330.95400000000001</v>
      </c>
      <c r="U177" s="95" t="s">
        <v>46</v>
      </c>
    </row>
    <row r="178" spans="1:21" x14ac:dyDescent="0.2">
      <c r="A178" s="58">
        <v>1711.28</v>
      </c>
      <c r="B178" s="58">
        <v>90</v>
      </c>
      <c r="C178" s="58">
        <v>300.37700000000001</v>
      </c>
      <c r="D178" s="58">
        <v>1114.95</v>
      </c>
      <c r="E178" s="58">
        <v>1030</v>
      </c>
      <c r="F178" s="58">
        <v>881.22</v>
      </c>
      <c r="G178" s="58">
        <v>-304.7</v>
      </c>
      <c r="H178" s="58">
        <v>13519715.84</v>
      </c>
      <c r="I178" s="58">
        <v>7185047.7999999998</v>
      </c>
      <c r="J178" s="58" t="s">
        <v>1142</v>
      </c>
      <c r="K178" s="58" t="s">
        <v>1143</v>
      </c>
      <c r="L178" s="58">
        <v>0</v>
      </c>
      <c r="M178">
        <v>0</v>
      </c>
      <c r="N178" s="58">
        <v>0</v>
      </c>
      <c r="O178" s="58">
        <v>0</v>
      </c>
      <c r="P178" s="58">
        <v>835.47</v>
      </c>
      <c r="Q178" s="58">
        <v>34.950000000000003</v>
      </c>
      <c r="R178" s="58">
        <v>18.75</v>
      </c>
      <c r="S178" s="58">
        <v>4.88</v>
      </c>
      <c r="T178" s="58">
        <v>330.89299999999997</v>
      </c>
      <c r="U178" s="95" t="s">
        <v>46</v>
      </c>
    </row>
    <row r="179" spans="1:21" x14ac:dyDescent="0.2">
      <c r="A179" s="58">
        <v>1721.28</v>
      </c>
      <c r="B179" s="58">
        <v>90</v>
      </c>
      <c r="C179" s="58">
        <v>300.37700000000001</v>
      </c>
      <c r="D179" s="58">
        <v>1114.95</v>
      </c>
      <c r="E179" s="58">
        <v>1030</v>
      </c>
      <c r="F179" s="58">
        <v>886.28</v>
      </c>
      <c r="G179" s="58">
        <v>-313.32</v>
      </c>
      <c r="H179" s="58">
        <v>13519707.18</v>
      </c>
      <c r="I179" s="58">
        <v>7185052.7999999998</v>
      </c>
      <c r="J179" s="58" t="s">
        <v>1144</v>
      </c>
      <c r="K179" s="58" t="s">
        <v>1145</v>
      </c>
      <c r="L179" s="58">
        <v>0</v>
      </c>
      <c r="M179">
        <v>0</v>
      </c>
      <c r="N179" s="58">
        <v>0</v>
      </c>
      <c r="O179" s="58">
        <v>0</v>
      </c>
      <c r="P179" s="58">
        <v>845.16</v>
      </c>
      <c r="Q179" s="58">
        <v>35</v>
      </c>
      <c r="R179" s="58">
        <v>18.77</v>
      </c>
      <c r="S179" s="58">
        <v>4.88</v>
      </c>
      <c r="T179" s="58">
        <v>330.79199999999997</v>
      </c>
      <c r="U179" s="95" t="s">
        <v>46</v>
      </c>
    </row>
    <row r="180" spans="1:21" x14ac:dyDescent="0.2">
      <c r="A180" s="58">
        <v>1731.28</v>
      </c>
      <c r="B180" s="58">
        <v>90</v>
      </c>
      <c r="C180" s="58">
        <v>300.37700000000001</v>
      </c>
      <c r="D180" s="58">
        <v>1114.95</v>
      </c>
      <c r="E180" s="58">
        <v>1030</v>
      </c>
      <c r="F180" s="58">
        <v>891.34</v>
      </c>
      <c r="G180" s="58">
        <v>-321.95</v>
      </c>
      <c r="H180" s="58">
        <v>13519698.52</v>
      </c>
      <c r="I180" s="58">
        <v>7185057.7999999998</v>
      </c>
      <c r="J180" s="58" t="s">
        <v>1146</v>
      </c>
      <c r="K180" s="58" t="s">
        <v>1147</v>
      </c>
      <c r="L180" s="58">
        <v>0</v>
      </c>
      <c r="M180">
        <v>0</v>
      </c>
      <c r="N180" s="58">
        <v>0</v>
      </c>
      <c r="O180" s="58">
        <v>0</v>
      </c>
      <c r="P180" s="58">
        <v>854.86</v>
      </c>
      <c r="Q180" s="58">
        <v>35.07</v>
      </c>
      <c r="R180" s="58">
        <v>18.8</v>
      </c>
      <c r="S180" s="58">
        <v>4.88</v>
      </c>
      <c r="T180" s="58">
        <v>330.65</v>
      </c>
      <c r="U180" s="95" t="s">
        <v>46</v>
      </c>
    </row>
    <row r="181" spans="1:21" x14ac:dyDescent="0.2">
      <c r="A181" s="58">
        <v>1741.28</v>
      </c>
      <c r="B181" s="58">
        <v>90</v>
      </c>
      <c r="C181" s="58">
        <v>300.37700000000001</v>
      </c>
      <c r="D181" s="58">
        <v>1114.95</v>
      </c>
      <c r="E181" s="58">
        <v>1030</v>
      </c>
      <c r="F181" s="58">
        <v>896.39</v>
      </c>
      <c r="G181" s="58">
        <v>-330.58</v>
      </c>
      <c r="H181" s="58">
        <v>13519689.859999999</v>
      </c>
      <c r="I181" s="58">
        <v>7185062.7999999998</v>
      </c>
      <c r="J181" s="58" t="s">
        <v>1148</v>
      </c>
      <c r="K181" s="58" t="s">
        <v>1149</v>
      </c>
      <c r="L181" s="58">
        <v>0</v>
      </c>
      <c r="M181">
        <v>0</v>
      </c>
      <c r="N181" s="58">
        <v>0</v>
      </c>
      <c r="O181" s="58">
        <v>0</v>
      </c>
      <c r="P181" s="58">
        <v>864.55</v>
      </c>
      <c r="Q181" s="58">
        <v>35.15</v>
      </c>
      <c r="R181" s="58">
        <v>18.84</v>
      </c>
      <c r="S181" s="58">
        <v>4.8899999999999997</v>
      </c>
      <c r="T181" s="58">
        <v>330.46899999999999</v>
      </c>
      <c r="U181" s="95" t="s">
        <v>46</v>
      </c>
    </row>
    <row r="182" spans="1:21" x14ac:dyDescent="0.2">
      <c r="A182" s="58">
        <v>1751.28</v>
      </c>
      <c r="B182" s="58">
        <v>90</v>
      </c>
      <c r="C182" s="58">
        <v>300.37700000000001</v>
      </c>
      <c r="D182" s="58">
        <v>1114.95</v>
      </c>
      <c r="E182" s="58">
        <v>1030</v>
      </c>
      <c r="F182" s="58">
        <v>901.45</v>
      </c>
      <c r="G182" s="58">
        <v>-339.2</v>
      </c>
      <c r="H182" s="58">
        <v>13519681.199999999</v>
      </c>
      <c r="I182" s="58">
        <v>7185067.7999999998</v>
      </c>
      <c r="J182" s="58" t="s">
        <v>1150</v>
      </c>
      <c r="K182" s="58" t="s">
        <v>1151</v>
      </c>
      <c r="L182" s="58">
        <v>0</v>
      </c>
      <c r="M182">
        <v>0</v>
      </c>
      <c r="N182" s="58">
        <v>0</v>
      </c>
      <c r="O182" s="58">
        <v>0</v>
      </c>
      <c r="P182" s="58">
        <v>874.25</v>
      </c>
      <c r="Q182" s="58">
        <v>35.25</v>
      </c>
      <c r="R182" s="58">
        <v>18.88</v>
      </c>
      <c r="S182" s="58">
        <v>4.8899999999999997</v>
      </c>
      <c r="T182" s="58">
        <v>330.25</v>
      </c>
      <c r="U182" s="95" t="s">
        <v>46</v>
      </c>
    </row>
    <row r="183" spans="1:21" x14ac:dyDescent="0.2">
      <c r="A183" s="58">
        <v>1761.28</v>
      </c>
      <c r="B183" s="58">
        <v>90</v>
      </c>
      <c r="C183" s="58">
        <v>300.37700000000001</v>
      </c>
      <c r="D183" s="58">
        <v>1114.95</v>
      </c>
      <c r="E183" s="58">
        <v>1030</v>
      </c>
      <c r="F183" s="58">
        <v>906.51</v>
      </c>
      <c r="G183" s="58">
        <v>-347.83</v>
      </c>
      <c r="H183" s="58">
        <v>13519672.529999999</v>
      </c>
      <c r="I183" s="58">
        <v>7185072.7999999998</v>
      </c>
      <c r="J183" s="58" t="s">
        <v>1152</v>
      </c>
      <c r="K183" s="58" t="s">
        <v>1153</v>
      </c>
      <c r="L183" s="58">
        <v>0</v>
      </c>
      <c r="M183">
        <v>0</v>
      </c>
      <c r="N183" s="58">
        <v>0</v>
      </c>
      <c r="O183" s="58">
        <v>0</v>
      </c>
      <c r="P183" s="58">
        <v>883.94</v>
      </c>
      <c r="Q183" s="58">
        <v>35.36</v>
      </c>
      <c r="R183" s="58">
        <v>18.940000000000001</v>
      </c>
      <c r="S183" s="58">
        <v>4.9000000000000004</v>
      </c>
      <c r="T183" s="58">
        <v>329.99299999999999</v>
      </c>
      <c r="U183" s="95" t="s">
        <v>46</v>
      </c>
    </row>
    <row r="184" spans="1:21" x14ac:dyDescent="0.2">
      <c r="A184" s="58">
        <v>1771.28</v>
      </c>
      <c r="B184" s="58">
        <v>90</v>
      </c>
      <c r="C184" s="58">
        <v>300.37700000000001</v>
      </c>
      <c r="D184" s="58">
        <v>1114.95</v>
      </c>
      <c r="E184" s="58">
        <v>1030</v>
      </c>
      <c r="F184" s="58">
        <v>911.56</v>
      </c>
      <c r="G184" s="58">
        <v>-356.46</v>
      </c>
      <c r="H184" s="58">
        <v>13519663.869999999</v>
      </c>
      <c r="I184" s="58">
        <v>7185077.7999999998</v>
      </c>
      <c r="J184" s="58" t="s">
        <v>1154</v>
      </c>
      <c r="K184" s="58" t="s">
        <v>1155</v>
      </c>
      <c r="L184" s="58">
        <v>0</v>
      </c>
      <c r="M184">
        <v>0</v>
      </c>
      <c r="N184" s="58">
        <v>0</v>
      </c>
      <c r="O184" s="58">
        <v>0</v>
      </c>
      <c r="P184" s="58">
        <v>893.64</v>
      </c>
      <c r="Q184" s="58">
        <v>35.479999999999997</v>
      </c>
      <c r="R184" s="58">
        <v>19</v>
      </c>
      <c r="S184" s="58">
        <v>4.9000000000000004</v>
      </c>
      <c r="T184" s="58">
        <v>329.70100000000002</v>
      </c>
      <c r="U184" s="95" t="s">
        <v>46</v>
      </c>
    </row>
    <row r="185" spans="1:21" x14ac:dyDescent="0.2">
      <c r="A185" s="58">
        <v>1781.28</v>
      </c>
      <c r="B185" s="58">
        <v>90</v>
      </c>
      <c r="C185" s="58">
        <v>300.37700000000001</v>
      </c>
      <c r="D185" s="58">
        <v>1114.95</v>
      </c>
      <c r="E185" s="58">
        <v>1030</v>
      </c>
      <c r="F185" s="58">
        <v>916.62</v>
      </c>
      <c r="G185" s="58">
        <v>-365.09</v>
      </c>
      <c r="H185" s="58">
        <v>13519655.210000001</v>
      </c>
      <c r="I185" s="58">
        <v>7185082.7999999998</v>
      </c>
      <c r="J185" s="58" t="s">
        <v>1156</v>
      </c>
      <c r="K185" s="58" t="s">
        <v>1157</v>
      </c>
      <c r="L185" s="58">
        <v>0</v>
      </c>
      <c r="M185">
        <v>0</v>
      </c>
      <c r="N185" s="58">
        <v>0</v>
      </c>
      <c r="O185" s="58">
        <v>0</v>
      </c>
      <c r="P185" s="58">
        <v>903.33</v>
      </c>
      <c r="Q185" s="58">
        <v>35.630000000000003</v>
      </c>
      <c r="R185" s="58">
        <v>19.07</v>
      </c>
      <c r="S185" s="58">
        <v>4.91</v>
      </c>
      <c r="T185" s="58">
        <v>329.37599999999998</v>
      </c>
      <c r="U185" s="95" t="s">
        <v>46</v>
      </c>
    </row>
    <row r="186" spans="1:21" x14ac:dyDescent="0.2">
      <c r="A186" s="58">
        <v>1791.28</v>
      </c>
      <c r="B186" s="58">
        <v>90</v>
      </c>
      <c r="C186" s="58">
        <v>300.37700000000001</v>
      </c>
      <c r="D186" s="58">
        <v>1114.95</v>
      </c>
      <c r="E186" s="58">
        <v>1030</v>
      </c>
      <c r="F186" s="58">
        <v>921.68</v>
      </c>
      <c r="G186" s="58">
        <v>-373.71</v>
      </c>
      <c r="H186" s="58">
        <v>13519646.550000001</v>
      </c>
      <c r="I186" s="58">
        <v>7185087.7999999998</v>
      </c>
      <c r="J186" s="58" t="s">
        <v>1158</v>
      </c>
      <c r="K186" s="58" t="s">
        <v>1159</v>
      </c>
      <c r="L186" s="58">
        <v>0</v>
      </c>
      <c r="M186">
        <v>0</v>
      </c>
      <c r="N186" s="58">
        <v>0</v>
      </c>
      <c r="O186" s="58">
        <v>0</v>
      </c>
      <c r="P186" s="58">
        <v>913.03</v>
      </c>
      <c r="Q186" s="58">
        <v>35.79</v>
      </c>
      <c r="R186" s="58">
        <v>19.149999999999999</v>
      </c>
      <c r="S186" s="58">
        <v>4.92</v>
      </c>
      <c r="T186" s="58">
        <v>329.017</v>
      </c>
      <c r="U186" s="95" t="s">
        <v>46</v>
      </c>
    </row>
    <row r="187" spans="1:21" x14ac:dyDescent="0.2">
      <c r="A187" s="58">
        <v>1801.28</v>
      </c>
      <c r="B187" s="58">
        <v>90</v>
      </c>
      <c r="C187" s="58">
        <v>300.37700000000001</v>
      </c>
      <c r="D187" s="58">
        <v>1114.95</v>
      </c>
      <c r="E187" s="58">
        <v>1030</v>
      </c>
      <c r="F187" s="58">
        <v>926.73</v>
      </c>
      <c r="G187" s="58">
        <v>-382.34</v>
      </c>
      <c r="H187" s="58">
        <v>13519637.890000001</v>
      </c>
      <c r="I187" s="58">
        <v>7185092.7999999998</v>
      </c>
      <c r="J187" s="58" t="s">
        <v>1160</v>
      </c>
      <c r="K187" s="58" t="s">
        <v>1161</v>
      </c>
      <c r="L187" s="58">
        <v>0</v>
      </c>
      <c r="M187">
        <v>0</v>
      </c>
      <c r="N187" s="58">
        <v>0</v>
      </c>
      <c r="O187" s="58">
        <v>0</v>
      </c>
      <c r="P187" s="58">
        <v>922.72</v>
      </c>
      <c r="Q187" s="58">
        <v>35.96</v>
      </c>
      <c r="R187" s="58">
        <v>19.23</v>
      </c>
      <c r="S187" s="58">
        <v>4.92</v>
      </c>
      <c r="T187" s="58">
        <v>328.62799999999999</v>
      </c>
      <c r="U187" s="95" t="s">
        <v>46</v>
      </c>
    </row>
    <row r="188" spans="1:21" x14ac:dyDescent="0.2">
      <c r="A188" s="58">
        <v>1811.28</v>
      </c>
      <c r="B188" s="58">
        <v>90</v>
      </c>
      <c r="C188" s="58">
        <v>300.37700000000001</v>
      </c>
      <c r="D188" s="58">
        <v>1114.95</v>
      </c>
      <c r="E188" s="58">
        <v>1030</v>
      </c>
      <c r="F188" s="58">
        <v>931.79</v>
      </c>
      <c r="G188" s="58">
        <v>-390.97</v>
      </c>
      <c r="H188" s="58">
        <v>13519629.23</v>
      </c>
      <c r="I188" s="58">
        <v>7185097.7999999998</v>
      </c>
      <c r="J188" s="58" t="s">
        <v>1162</v>
      </c>
      <c r="K188" s="58" t="s">
        <v>1163</v>
      </c>
      <c r="L188" s="58">
        <v>0</v>
      </c>
      <c r="M188">
        <v>0</v>
      </c>
      <c r="N188" s="58">
        <v>0</v>
      </c>
      <c r="O188" s="58">
        <v>0</v>
      </c>
      <c r="P188" s="58">
        <v>932.42</v>
      </c>
      <c r="Q188" s="58">
        <v>36.15</v>
      </c>
      <c r="R188" s="58">
        <v>19.32</v>
      </c>
      <c r="S188" s="58">
        <v>4.93</v>
      </c>
      <c r="T188" s="58">
        <v>328.21100000000001</v>
      </c>
      <c r="U188" s="95" t="s">
        <v>46</v>
      </c>
    </row>
    <row r="189" spans="1:21" x14ac:dyDescent="0.2">
      <c r="A189" s="58">
        <v>1821.28</v>
      </c>
      <c r="B189" s="58">
        <v>90</v>
      </c>
      <c r="C189" s="58">
        <v>300.37700000000001</v>
      </c>
      <c r="D189" s="58">
        <v>1114.95</v>
      </c>
      <c r="E189" s="58">
        <v>1030</v>
      </c>
      <c r="F189" s="58">
        <v>936.85</v>
      </c>
      <c r="G189" s="58">
        <v>-399.59</v>
      </c>
      <c r="H189" s="58">
        <v>13519620.57</v>
      </c>
      <c r="I189" s="58">
        <v>7185102.7999999998</v>
      </c>
      <c r="J189" s="58" t="s">
        <v>1164</v>
      </c>
      <c r="K189" s="58" t="s">
        <v>1165</v>
      </c>
      <c r="L189" s="58">
        <v>0</v>
      </c>
      <c r="M189">
        <v>0</v>
      </c>
      <c r="N189" s="58">
        <v>0</v>
      </c>
      <c r="O189" s="58">
        <v>0</v>
      </c>
      <c r="P189" s="58">
        <v>942.11</v>
      </c>
      <c r="Q189" s="58">
        <v>36.35</v>
      </c>
      <c r="R189" s="58">
        <v>19.420000000000002</v>
      </c>
      <c r="S189" s="58">
        <v>4.9400000000000004</v>
      </c>
      <c r="T189" s="58">
        <v>327.76799999999997</v>
      </c>
      <c r="U189" s="95" t="s">
        <v>46</v>
      </c>
    </row>
    <row r="190" spans="1:21" x14ac:dyDescent="0.2">
      <c r="A190" s="58">
        <v>1831.28</v>
      </c>
      <c r="B190" s="58">
        <v>90</v>
      </c>
      <c r="C190" s="58">
        <v>300.37700000000001</v>
      </c>
      <c r="D190" s="58">
        <v>1114.95</v>
      </c>
      <c r="E190" s="58">
        <v>1030</v>
      </c>
      <c r="F190" s="58">
        <v>941.91</v>
      </c>
      <c r="G190" s="58">
        <v>-408.22</v>
      </c>
      <c r="H190" s="58">
        <v>13519611.91</v>
      </c>
      <c r="I190" s="58">
        <v>7185107.7999999998</v>
      </c>
      <c r="J190" s="58" t="s">
        <v>1166</v>
      </c>
      <c r="K190" s="58" t="s">
        <v>1167</v>
      </c>
      <c r="L190" s="58">
        <v>0</v>
      </c>
      <c r="M190">
        <v>0</v>
      </c>
      <c r="N190" s="58">
        <v>0</v>
      </c>
      <c r="O190" s="58">
        <v>0</v>
      </c>
      <c r="P190" s="58">
        <v>951.81</v>
      </c>
      <c r="Q190" s="58">
        <v>36.58</v>
      </c>
      <c r="R190" s="58">
        <v>19.52</v>
      </c>
      <c r="S190" s="58">
        <v>4.95</v>
      </c>
      <c r="T190" s="58">
        <v>327.3</v>
      </c>
      <c r="U190" s="95" t="s">
        <v>46</v>
      </c>
    </row>
    <row r="191" spans="1:21" x14ac:dyDescent="0.2">
      <c r="A191" s="58">
        <v>1841.28</v>
      </c>
      <c r="B191" s="58">
        <v>90</v>
      </c>
      <c r="C191" s="58">
        <v>300.37700000000001</v>
      </c>
      <c r="D191" s="58">
        <v>1114.95</v>
      </c>
      <c r="E191" s="58">
        <v>1030</v>
      </c>
      <c r="F191" s="58">
        <v>946.96</v>
      </c>
      <c r="G191" s="58">
        <v>-416.85</v>
      </c>
      <c r="H191" s="58">
        <v>13519603.25</v>
      </c>
      <c r="I191" s="58">
        <v>7185112.7999999998</v>
      </c>
      <c r="J191" s="58" t="s">
        <v>1168</v>
      </c>
      <c r="K191" s="58" t="s">
        <v>1169</v>
      </c>
      <c r="L191" s="58">
        <v>0</v>
      </c>
      <c r="M191">
        <v>0</v>
      </c>
      <c r="N191" s="58">
        <v>0</v>
      </c>
      <c r="O191" s="58">
        <v>0</v>
      </c>
      <c r="P191" s="58">
        <v>961.5</v>
      </c>
      <c r="Q191" s="58">
        <v>36.81</v>
      </c>
      <c r="R191" s="58">
        <v>19.62</v>
      </c>
      <c r="S191" s="58">
        <v>4.96</v>
      </c>
      <c r="T191" s="58">
        <v>326.81099999999998</v>
      </c>
      <c r="U191" s="95" t="s">
        <v>46</v>
      </c>
    </row>
    <row r="192" spans="1:21" x14ac:dyDescent="0.2">
      <c r="A192" s="58">
        <v>1851.28</v>
      </c>
      <c r="B192" s="58">
        <v>90</v>
      </c>
      <c r="C192" s="58">
        <v>300.37700000000001</v>
      </c>
      <c r="D192" s="58">
        <v>1114.95</v>
      </c>
      <c r="E192" s="58">
        <v>1030</v>
      </c>
      <c r="F192" s="58">
        <v>952.02</v>
      </c>
      <c r="G192" s="58">
        <v>-425.48</v>
      </c>
      <c r="H192" s="58">
        <v>13519594.59</v>
      </c>
      <c r="I192" s="58">
        <v>7185117.7999999998</v>
      </c>
      <c r="J192" s="58" t="s">
        <v>1170</v>
      </c>
      <c r="K192" s="58" t="s">
        <v>1171</v>
      </c>
      <c r="L192" s="58">
        <v>0</v>
      </c>
      <c r="M192">
        <v>0</v>
      </c>
      <c r="N192" s="58">
        <v>0</v>
      </c>
      <c r="O192" s="58">
        <v>0</v>
      </c>
      <c r="P192" s="58">
        <v>971.2</v>
      </c>
      <c r="Q192" s="58">
        <v>37.07</v>
      </c>
      <c r="R192" s="58">
        <v>19.72</v>
      </c>
      <c r="S192" s="58">
        <v>4.9800000000000004</v>
      </c>
      <c r="T192" s="58">
        <v>326.30200000000002</v>
      </c>
      <c r="U192" s="95" t="s">
        <v>46</v>
      </c>
    </row>
    <row r="193" spans="1:21" x14ac:dyDescent="0.2">
      <c r="A193" s="58">
        <v>1861.28</v>
      </c>
      <c r="B193" s="58">
        <v>90</v>
      </c>
      <c r="C193" s="58">
        <v>300.37700000000001</v>
      </c>
      <c r="D193" s="58">
        <v>1114.95</v>
      </c>
      <c r="E193" s="58">
        <v>1030</v>
      </c>
      <c r="F193" s="58">
        <v>957.08</v>
      </c>
      <c r="G193" s="58">
        <v>-434.1</v>
      </c>
      <c r="H193" s="58">
        <v>13519585.93</v>
      </c>
      <c r="I193" s="58">
        <v>7185122.7999999998</v>
      </c>
      <c r="J193" s="58" t="s">
        <v>1172</v>
      </c>
      <c r="K193" s="58" t="s">
        <v>1173</v>
      </c>
      <c r="L193" s="58">
        <v>0</v>
      </c>
      <c r="M193">
        <v>0</v>
      </c>
      <c r="N193" s="58">
        <v>0</v>
      </c>
      <c r="O193" s="58">
        <v>0</v>
      </c>
      <c r="P193" s="58">
        <v>980.89</v>
      </c>
      <c r="Q193" s="58">
        <v>37.33</v>
      </c>
      <c r="R193" s="58">
        <v>19.829999999999998</v>
      </c>
      <c r="S193" s="58">
        <v>4.99</v>
      </c>
      <c r="T193" s="58">
        <v>325.77699999999999</v>
      </c>
      <c r="U193" s="95" t="s">
        <v>46</v>
      </c>
    </row>
    <row r="194" spans="1:21" x14ac:dyDescent="0.2">
      <c r="A194" s="58">
        <v>1871.28</v>
      </c>
      <c r="B194" s="58">
        <v>90</v>
      </c>
      <c r="C194" s="58">
        <v>300.37700000000001</v>
      </c>
      <c r="D194" s="58">
        <v>1114.95</v>
      </c>
      <c r="E194" s="58">
        <v>1030</v>
      </c>
      <c r="F194" s="58">
        <v>962.13</v>
      </c>
      <c r="G194" s="58">
        <v>-442.73</v>
      </c>
      <c r="H194" s="58">
        <v>13519577.27</v>
      </c>
      <c r="I194" s="58">
        <v>7185127.7999999998</v>
      </c>
      <c r="J194" s="58" t="s">
        <v>1174</v>
      </c>
      <c r="K194" s="58" t="s">
        <v>1175</v>
      </c>
      <c r="L194" s="58">
        <v>0</v>
      </c>
      <c r="M194">
        <v>0</v>
      </c>
      <c r="N194" s="58">
        <v>0</v>
      </c>
      <c r="O194" s="58">
        <v>0</v>
      </c>
      <c r="P194" s="58">
        <v>990.59</v>
      </c>
      <c r="Q194" s="58">
        <v>37.619999999999997</v>
      </c>
      <c r="R194" s="58">
        <v>19.940000000000001</v>
      </c>
      <c r="S194" s="58">
        <v>5</v>
      </c>
      <c r="T194" s="58">
        <v>325.238</v>
      </c>
      <c r="U194" s="95" t="s">
        <v>46</v>
      </c>
    </row>
    <row r="195" spans="1:21" x14ac:dyDescent="0.2">
      <c r="A195" s="58">
        <v>1881.28</v>
      </c>
      <c r="B195" s="58">
        <v>90</v>
      </c>
      <c r="C195" s="58">
        <v>300.37700000000001</v>
      </c>
      <c r="D195" s="58">
        <v>1114.95</v>
      </c>
      <c r="E195" s="58">
        <v>1030</v>
      </c>
      <c r="F195" s="58">
        <v>967.19</v>
      </c>
      <c r="G195" s="58">
        <v>-451.36</v>
      </c>
      <c r="H195" s="58">
        <v>13519568.609999999</v>
      </c>
      <c r="I195" s="58">
        <v>7185132.7999999998</v>
      </c>
      <c r="J195" s="58" t="s">
        <v>1176</v>
      </c>
      <c r="K195" s="58" t="s">
        <v>1177</v>
      </c>
      <c r="L195" s="58">
        <v>0</v>
      </c>
      <c r="M195">
        <v>0</v>
      </c>
      <c r="N195" s="58">
        <v>0</v>
      </c>
      <c r="O195" s="58">
        <v>0</v>
      </c>
      <c r="P195" s="58">
        <v>1000.28</v>
      </c>
      <c r="Q195" s="58">
        <v>37.92</v>
      </c>
      <c r="R195" s="58">
        <v>20.05</v>
      </c>
      <c r="S195" s="58">
        <v>5.0199999999999996</v>
      </c>
      <c r="T195" s="58">
        <v>324.68700000000001</v>
      </c>
      <c r="U195" s="95" t="s">
        <v>46</v>
      </c>
    </row>
    <row r="196" spans="1:21" x14ac:dyDescent="0.2">
      <c r="A196" s="58">
        <v>1891.28</v>
      </c>
      <c r="B196" s="58">
        <v>90</v>
      </c>
      <c r="C196" s="58">
        <v>300.37700000000001</v>
      </c>
      <c r="D196" s="58">
        <v>1114.95</v>
      </c>
      <c r="E196" s="58">
        <v>1030</v>
      </c>
      <c r="F196" s="58">
        <v>972.25</v>
      </c>
      <c r="G196" s="58">
        <v>-459.98</v>
      </c>
      <c r="H196" s="58">
        <v>13519559.949999999</v>
      </c>
      <c r="I196" s="58">
        <v>7185137.7999999998</v>
      </c>
      <c r="J196" s="58" t="s">
        <v>1178</v>
      </c>
      <c r="K196" s="58" t="s">
        <v>1179</v>
      </c>
      <c r="L196" s="58">
        <v>0</v>
      </c>
      <c r="M196">
        <v>0</v>
      </c>
      <c r="N196" s="58">
        <v>0</v>
      </c>
      <c r="O196" s="58">
        <v>0</v>
      </c>
      <c r="P196" s="58">
        <v>1009.98</v>
      </c>
      <c r="Q196" s="58">
        <v>38.24</v>
      </c>
      <c r="R196" s="58">
        <v>20.16</v>
      </c>
      <c r="S196" s="58">
        <v>5.03</v>
      </c>
      <c r="T196" s="58">
        <v>324.12599999999998</v>
      </c>
      <c r="U196" s="95" t="s">
        <v>46</v>
      </c>
    </row>
    <row r="197" spans="1:21" x14ac:dyDescent="0.2">
      <c r="A197" s="58">
        <v>1901.28</v>
      </c>
      <c r="B197" s="58">
        <v>90</v>
      </c>
      <c r="C197" s="58">
        <v>300.37700000000001</v>
      </c>
      <c r="D197" s="58">
        <v>1114.95</v>
      </c>
      <c r="E197" s="58">
        <v>1030</v>
      </c>
      <c r="F197" s="58">
        <v>977.3</v>
      </c>
      <c r="G197" s="58">
        <v>-468.61</v>
      </c>
      <c r="H197" s="58">
        <v>13519551.289999999</v>
      </c>
      <c r="I197" s="58">
        <v>7185142.79</v>
      </c>
      <c r="J197" s="58" t="s">
        <v>1180</v>
      </c>
      <c r="K197" s="58" t="s">
        <v>1181</v>
      </c>
      <c r="L197" s="58">
        <v>0</v>
      </c>
      <c r="M197">
        <v>0</v>
      </c>
      <c r="N197" s="58">
        <v>0</v>
      </c>
      <c r="O197" s="58">
        <v>0</v>
      </c>
      <c r="P197" s="58">
        <v>1019.67</v>
      </c>
      <c r="Q197" s="58">
        <v>38.57</v>
      </c>
      <c r="R197" s="58">
        <v>20.27</v>
      </c>
      <c r="S197" s="58">
        <v>5.05</v>
      </c>
      <c r="T197" s="58">
        <v>323.55900000000003</v>
      </c>
      <c r="U197" s="95" t="s">
        <v>46</v>
      </c>
    </row>
    <row r="198" spans="1:21" x14ac:dyDescent="0.2">
      <c r="A198" s="58">
        <v>1911.28</v>
      </c>
      <c r="B198" s="58">
        <v>90</v>
      </c>
      <c r="C198" s="58">
        <v>300.37700000000001</v>
      </c>
      <c r="D198" s="58">
        <v>1114.95</v>
      </c>
      <c r="E198" s="58">
        <v>1030</v>
      </c>
      <c r="F198" s="58">
        <v>982.36</v>
      </c>
      <c r="G198" s="58">
        <v>-477.24</v>
      </c>
      <c r="H198" s="58">
        <v>13519542.630000001</v>
      </c>
      <c r="I198" s="58">
        <v>7185147.79</v>
      </c>
      <c r="J198" s="58" t="s">
        <v>1182</v>
      </c>
      <c r="K198" s="58" t="s">
        <v>1183</v>
      </c>
      <c r="L198" s="58">
        <v>0</v>
      </c>
      <c r="M198">
        <v>0</v>
      </c>
      <c r="N198" s="58">
        <v>0</v>
      </c>
      <c r="O198" s="58">
        <v>0</v>
      </c>
      <c r="P198" s="58">
        <v>1029.3699999999999</v>
      </c>
      <c r="Q198" s="58">
        <v>38.92</v>
      </c>
      <c r="R198" s="58">
        <v>20.38</v>
      </c>
      <c r="S198" s="58">
        <v>5.07</v>
      </c>
      <c r="T198" s="58">
        <v>322.98700000000002</v>
      </c>
      <c r="U198" s="95" t="s">
        <v>46</v>
      </c>
    </row>
    <row r="199" spans="1:21" x14ac:dyDescent="0.2">
      <c r="A199" s="58">
        <v>1921.28</v>
      </c>
      <c r="B199" s="58">
        <v>90</v>
      </c>
      <c r="C199" s="58">
        <v>300.37700000000001</v>
      </c>
      <c r="D199" s="58">
        <v>1114.95</v>
      </c>
      <c r="E199" s="58">
        <v>1030</v>
      </c>
      <c r="F199" s="58">
        <v>987.42</v>
      </c>
      <c r="G199" s="58">
        <v>-485.87</v>
      </c>
      <c r="H199" s="58">
        <v>13519533.970000001</v>
      </c>
      <c r="I199" s="58">
        <v>7185152.79</v>
      </c>
      <c r="J199" s="58" t="s">
        <v>1184</v>
      </c>
      <c r="K199" s="58" t="s">
        <v>1185</v>
      </c>
      <c r="L199" s="58">
        <v>0</v>
      </c>
      <c r="M199">
        <v>0</v>
      </c>
      <c r="N199" s="58">
        <v>0</v>
      </c>
      <c r="O199" s="58">
        <v>0</v>
      </c>
      <c r="P199" s="58">
        <v>1039.06</v>
      </c>
      <c r="Q199" s="58">
        <v>39.28</v>
      </c>
      <c r="R199" s="58">
        <v>20.49</v>
      </c>
      <c r="S199" s="58">
        <v>5.08</v>
      </c>
      <c r="T199" s="58">
        <v>322.41300000000001</v>
      </c>
      <c r="U199" s="95" t="s">
        <v>46</v>
      </c>
    </row>
    <row r="200" spans="1:21" x14ac:dyDescent="0.2">
      <c r="A200" s="58">
        <v>1931.28</v>
      </c>
      <c r="B200" s="58">
        <v>90</v>
      </c>
      <c r="C200" s="58">
        <v>300.37700000000001</v>
      </c>
      <c r="D200" s="58">
        <v>1114.95</v>
      </c>
      <c r="E200" s="58">
        <v>1030</v>
      </c>
      <c r="F200" s="58">
        <v>992.47</v>
      </c>
      <c r="G200" s="58">
        <v>-494.49</v>
      </c>
      <c r="H200" s="58">
        <v>13519525.300000001</v>
      </c>
      <c r="I200" s="58">
        <v>7185157.79</v>
      </c>
      <c r="J200" s="58" t="s">
        <v>1186</v>
      </c>
      <c r="K200" s="58" t="s">
        <v>1187</v>
      </c>
      <c r="L200" s="58">
        <v>0</v>
      </c>
      <c r="M200">
        <v>0</v>
      </c>
      <c r="N200" s="58">
        <v>0</v>
      </c>
      <c r="O200" s="58">
        <v>0</v>
      </c>
      <c r="P200" s="58">
        <v>1048.76</v>
      </c>
      <c r="Q200" s="58">
        <v>39.659999999999997</v>
      </c>
      <c r="R200" s="58">
        <v>20.6</v>
      </c>
      <c r="S200" s="58">
        <v>5.0999999999999996</v>
      </c>
      <c r="T200" s="58">
        <v>321.83800000000002</v>
      </c>
      <c r="U200" s="95" t="s">
        <v>46</v>
      </c>
    </row>
    <row r="201" spans="1:21" x14ac:dyDescent="0.2">
      <c r="A201" s="58">
        <v>1941.28</v>
      </c>
      <c r="B201" s="58">
        <v>90</v>
      </c>
      <c r="C201" s="58">
        <v>300.37700000000001</v>
      </c>
      <c r="D201" s="58">
        <v>1114.95</v>
      </c>
      <c r="E201" s="58">
        <v>1030</v>
      </c>
      <c r="F201" s="58">
        <v>997.53</v>
      </c>
      <c r="G201" s="58">
        <v>-503.12</v>
      </c>
      <c r="H201" s="58">
        <v>13519516.640000001</v>
      </c>
      <c r="I201" s="58">
        <v>7185162.79</v>
      </c>
      <c r="J201" s="58" t="s">
        <v>1188</v>
      </c>
      <c r="K201" s="58" t="s">
        <v>1189</v>
      </c>
      <c r="L201" s="58">
        <v>0</v>
      </c>
      <c r="M201">
        <v>0</v>
      </c>
      <c r="N201" s="58">
        <v>0</v>
      </c>
      <c r="O201" s="58">
        <v>0</v>
      </c>
      <c r="P201" s="58">
        <v>1058.45</v>
      </c>
      <c r="Q201" s="58">
        <v>40.049999999999997</v>
      </c>
      <c r="R201" s="58">
        <v>20.71</v>
      </c>
      <c r="S201" s="58">
        <v>5.12</v>
      </c>
      <c r="T201" s="58">
        <v>321.26600000000002</v>
      </c>
      <c r="U201" s="95" t="s">
        <v>46</v>
      </c>
    </row>
    <row r="202" spans="1:21" x14ac:dyDescent="0.2">
      <c r="A202" s="58">
        <v>1951.28</v>
      </c>
      <c r="B202" s="58">
        <v>90</v>
      </c>
      <c r="C202" s="58">
        <v>300.37700000000001</v>
      </c>
      <c r="D202" s="58">
        <v>1114.95</v>
      </c>
      <c r="E202" s="58">
        <v>1030</v>
      </c>
      <c r="F202" s="58">
        <v>1002.59</v>
      </c>
      <c r="G202" s="58">
        <v>-511.75</v>
      </c>
      <c r="H202" s="58">
        <v>13519507.98</v>
      </c>
      <c r="I202" s="58">
        <v>7185167.79</v>
      </c>
      <c r="J202" s="58" t="s">
        <v>1190</v>
      </c>
      <c r="K202" s="58" t="s">
        <v>1191</v>
      </c>
      <c r="L202" s="58">
        <v>0</v>
      </c>
      <c r="M202">
        <v>0</v>
      </c>
      <c r="N202" s="58">
        <v>0</v>
      </c>
      <c r="O202" s="58">
        <v>0</v>
      </c>
      <c r="P202" s="58">
        <v>1068.1500000000001</v>
      </c>
      <c r="Q202" s="58">
        <v>40.46</v>
      </c>
      <c r="R202" s="58">
        <v>20.81</v>
      </c>
      <c r="S202" s="58">
        <v>5.14</v>
      </c>
      <c r="T202" s="58">
        <v>320.697</v>
      </c>
      <c r="U202" s="95" t="s">
        <v>46</v>
      </c>
    </row>
    <row r="203" spans="1:21" x14ac:dyDescent="0.2">
      <c r="A203" s="58">
        <v>1961.28</v>
      </c>
      <c r="B203" s="58">
        <v>90</v>
      </c>
      <c r="C203" s="58">
        <v>300.37700000000001</v>
      </c>
      <c r="D203" s="58">
        <v>1114.95</v>
      </c>
      <c r="E203" s="58">
        <v>1030</v>
      </c>
      <c r="F203" s="58">
        <v>1007.64</v>
      </c>
      <c r="G203" s="58">
        <v>-520.38</v>
      </c>
      <c r="H203" s="58">
        <v>13519499.32</v>
      </c>
      <c r="I203" s="58">
        <v>7185172.79</v>
      </c>
      <c r="J203" s="58" t="s">
        <v>1192</v>
      </c>
      <c r="K203" s="58" t="s">
        <v>1193</v>
      </c>
      <c r="L203" s="58">
        <v>0</v>
      </c>
      <c r="M203">
        <v>0</v>
      </c>
      <c r="N203" s="58">
        <v>0</v>
      </c>
      <c r="O203" s="58">
        <v>0</v>
      </c>
      <c r="P203" s="58">
        <v>1077.8399999999999</v>
      </c>
      <c r="Q203" s="58">
        <v>40.880000000000003</v>
      </c>
      <c r="R203" s="58">
        <v>20.92</v>
      </c>
      <c r="S203" s="58">
        <v>5.16</v>
      </c>
      <c r="T203" s="58">
        <v>320.13299999999998</v>
      </c>
      <c r="U203" s="95" t="s">
        <v>46</v>
      </c>
    </row>
    <row r="204" spans="1:21" x14ac:dyDescent="0.2">
      <c r="A204" s="58">
        <v>1971.28</v>
      </c>
      <c r="B204" s="58">
        <v>90</v>
      </c>
      <c r="C204" s="58">
        <v>300.37700000000001</v>
      </c>
      <c r="D204" s="58">
        <v>1114.95</v>
      </c>
      <c r="E204" s="58">
        <v>1030</v>
      </c>
      <c r="F204" s="58">
        <v>1012.7</v>
      </c>
      <c r="G204" s="58">
        <v>-529</v>
      </c>
      <c r="H204" s="58">
        <v>13519490.66</v>
      </c>
      <c r="I204" s="58">
        <v>7185177.79</v>
      </c>
      <c r="J204" s="58" t="s">
        <v>1194</v>
      </c>
      <c r="K204" s="58" t="s">
        <v>1195</v>
      </c>
      <c r="L204" s="58">
        <v>0</v>
      </c>
      <c r="M204">
        <v>0</v>
      </c>
      <c r="N204" s="58">
        <v>0</v>
      </c>
      <c r="O204" s="58">
        <v>0</v>
      </c>
      <c r="P204" s="58">
        <v>1087.54</v>
      </c>
      <c r="Q204" s="58">
        <v>41.31</v>
      </c>
      <c r="R204" s="58">
        <v>21.02</v>
      </c>
      <c r="S204" s="58">
        <v>5.18</v>
      </c>
      <c r="T204" s="58">
        <v>319.577</v>
      </c>
      <c r="U204" s="95" t="s">
        <v>46</v>
      </c>
    </row>
    <row r="205" spans="1:21" x14ac:dyDescent="0.2">
      <c r="A205" s="58">
        <v>1981.28</v>
      </c>
      <c r="B205" s="58">
        <v>90</v>
      </c>
      <c r="C205" s="58">
        <v>300.37700000000001</v>
      </c>
      <c r="D205" s="58">
        <v>1114.95</v>
      </c>
      <c r="E205" s="58">
        <v>1030</v>
      </c>
      <c r="F205" s="58">
        <v>1017.76</v>
      </c>
      <c r="G205" s="58">
        <v>-537.63</v>
      </c>
      <c r="H205" s="58">
        <v>13519482</v>
      </c>
      <c r="I205" s="58">
        <v>7185182.79</v>
      </c>
      <c r="J205" s="58" t="s">
        <v>1196</v>
      </c>
      <c r="K205" s="58" t="s">
        <v>1197</v>
      </c>
      <c r="L205" s="58">
        <v>0</v>
      </c>
      <c r="M205">
        <v>0</v>
      </c>
      <c r="N205" s="58">
        <v>0</v>
      </c>
      <c r="O205" s="58">
        <v>0</v>
      </c>
      <c r="P205" s="58">
        <v>1097.23</v>
      </c>
      <c r="Q205" s="58">
        <v>41.76</v>
      </c>
      <c r="R205" s="58">
        <v>21.12</v>
      </c>
      <c r="S205" s="58">
        <v>5.2</v>
      </c>
      <c r="T205" s="58">
        <v>319.02800000000002</v>
      </c>
      <c r="U205" s="95" t="s">
        <v>46</v>
      </c>
    </row>
    <row r="206" spans="1:21" x14ac:dyDescent="0.2">
      <c r="A206" s="58">
        <v>1991.28</v>
      </c>
      <c r="B206" s="58">
        <v>90</v>
      </c>
      <c r="C206" s="58">
        <v>300.37700000000001</v>
      </c>
      <c r="D206" s="58">
        <v>1114.95</v>
      </c>
      <c r="E206" s="58">
        <v>1030</v>
      </c>
      <c r="F206" s="58">
        <v>1022.82</v>
      </c>
      <c r="G206" s="58">
        <v>-546.26</v>
      </c>
      <c r="H206" s="58">
        <v>13519473.34</v>
      </c>
      <c r="I206" s="58">
        <v>7185187.79</v>
      </c>
      <c r="J206" s="58" t="s">
        <v>1198</v>
      </c>
      <c r="K206" s="58" t="s">
        <v>1199</v>
      </c>
      <c r="L206" s="58">
        <v>0</v>
      </c>
      <c r="M206">
        <v>0</v>
      </c>
      <c r="N206" s="58">
        <v>0</v>
      </c>
      <c r="O206" s="58">
        <v>0</v>
      </c>
      <c r="P206" s="58">
        <v>1106.93</v>
      </c>
      <c r="Q206" s="58">
        <v>42.22</v>
      </c>
      <c r="R206" s="58">
        <v>21.21</v>
      </c>
      <c r="S206" s="58">
        <v>5.22</v>
      </c>
      <c r="T206" s="58">
        <v>318.48899999999998</v>
      </c>
      <c r="U206" s="95" t="s">
        <v>46</v>
      </c>
    </row>
    <row r="207" spans="1:21" x14ac:dyDescent="0.2">
      <c r="A207" s="58">
        <v>2001.28</v>
      </c>
      <c r="B207" s="58">
        <v>90</v>
      </c>
      <c r="C207" s="58">
        <v>300.37700000000001</v>
      </c>
      <c r="D207" s="58">
        <v>1114.95</v>
      </c>
      <c r="E207" s="58">
        <v>1030</v>
      </c>
      <c r="F207" s="58">
        <v>1027.8699999999999</v>
      </c>
      <c r="G207" s="58">
        <v>-554.88</v>
      </c>
      <c r="H207" s="58">
        <v>13519464.68</v>
      </c>
      <c r="I207" s="58">
        <v>7185192.79</v>
      </c>
      <c r="J207" s="58" t="s">
        <v>1200</v>
      </c>
      <c r="K207" s="58" t="s">
        <v>1201</v>
      </c>
      <c r="L207" s="58">
        <v>0</v>
      </c>
      <c r="M207">
        <v>0</v>
      </c>
      <c r="N207" s="58">
        <v>0</v>
      </c>
      <c r="O207" s="58">
        <v>0</v>
      </c>
      <c r="P207" s="58">
        <v>1116.6199999999999</v>
      </c>
      <c r="Q207" s="58">
        <v>42.7</v>
      </c>
      <c r="R207" s="58">
        <v>21.31</v>
      </c>
      <c r="S207" s="58">
        <v>5.25</v>
      </c>
      <c r="T207" s="58">
        <v>317.95999999999998</v>
      </c>
      <c r="U207" s="95" t="s">
        <v>46</v>
      </c>
    </row>
    <row r="208" spans="1:21" x14ac:dyDescent="0.2">
      <c r="A208" s="58">
        <v>2011.28</v>
      </c>
      <c r="B208" s="58">
        <v>90</v>
      </c>
      <c r="C208" s="58">
        <v>300.37700000000001</v>
      </c>
      <c r="D208" s="58">
        <v>1114.95</v>
      </c>
      <c r="E208" s="58">
        <v>1030</v>
      </c>
      <c r="F208" s="58">
        <v>1032.93</v>
      </c>
      <c r="G208" s="58">
        <v>-563.51</v>
      </c>
      <c r="H208" s="58">
        <v>13519456.02</v>
      </c>
      <c r="I208" s="58">
        <v>7185197.79</v>
      </c>
      <c r="J208" s="58" t="s">
        <v>1202</v>
      </c>
      <c r="K208" s="58" t="s">
        <v>1203</v>
      </c>
      <c r="L208" s="58">
        <v>0</v>
      </c>
      <c r="M208">
        <v>0</v>
      </c>
      <c r="N208" s="58">
        <v>0</v>
      </c>
      <c r="O208" s="58">
        <v>0</v>
      </c>
      <c r="P208" s="58">
        <v>1126.32</v>
      </c>
      <c r="Q208" s="58">
        <v>43.18</v>
      </c>
      <c r="R208" s="58">
        <v>21.4</v>
      </c>
      <c r="S208" s="58">
        <v>5.27</v>
      </c>
      <c r="T208" s="58">
        <v>317.44200000000001</v>
      </c>
      <c r="U208" s="95" t="s">
        <v>46</v>
      </c>
    </row>
    <row r="209" spans="1:21" x14ac:dyDescent="0.2">
      <c r="A209" s="58">
        <v>2021.28</v>
      </c>
      <c r="B209" s="58">
        <v>90</v>
      </c>
      <c r="C209" s="58">
        <v>300.37700000000001</v>
      </c>
      <c r="D209" s="58">
        <v>1114.95</v>
      </c>
      <c r="E209" s="58">
        <v>1030</v>
      </c>
      <c r="F209" s="58">
        <v>1037.99</v>
      </c>
      <c r="G209" s="58">
        <v>-572.14</v>
      </c>
      <c r="H209" s="58">
        <v>13519447.359999999</v>
      </c>
      <c r="I209" s="58">
        <v>7185202.79</v>
      </c>
      <c r="J209" s="58" t="s">
        <v>1204</v>
      </c>
      <c r="K209" s="58" t="s">
        <v>1205</v>
      </c>
      <c r="L209" s="58">
        <v>0</v>
      </c>
      <c r="M209">
        <v>0</v>
      </c>
      <c r="N209" s="58">
        <v>0</v>
      </c>
      <c r="O209" s="58">
        <v>0</v>
      </c>
      <c r="P209" s="58">
        <v>1136.01</v>
      </c>
      <c r="Q209" s="58">
        <v>43.68</v>
      </c>
      <c r="R209" s="58">
        <v>21.49</v>
      </c>
      <c r="S209" s="58">
        <v>5.3</v>
      </c>
      <c r="T209" s="58">
        <v>316.93599999999998</v>
      </c>
      <c r="U209" s="95" t="s">
        <v>46</v>
      </c>
    </row>
    <row r="210" spans="1:21" x14ac:dyDescent="0.2">
      <c r="A210" s="58">
        <v>2031.28</v>
      </c>
      <c r="B210" s="58">
        <v>90</v>
      </c>
      <c r="C210" s="58">
        <v>300.37700000000001</v>
      </c>
      <c r="D210" s="58">
        <v>1114.95</v>
      </c>
      <c r="E210" s="58">
        <v>1030</v>
      </c>
      <c r="F210" s="58">
        <v>1043.04</v>
      </c>
      <c r="G210" s="58">
        <v>-580.77</v>
      </c>
      <c r="H210" s="58">
        <v>13519438.699999999</v>
      </c>
      <c r="I210" s="58">
        <v>7185207.79</v>
      </c>
      <c r="J210" s="58" t="s">
        <v>1206</v>
      </c>
      <c r="K210" s="58" t="s">
        <v>1207</v>
      </c>
      <c r="L210" s="58">
        <v>0</v>
      </c>
      <c r="M210">
        <v>0</v>
      </c>
      <c r="N210" s="58">
        <v>0</v>
      </c>
      <c r="O210" s="58">
        <v>0</v>
      </c>
      <c r="P210" s="58">
        <v>1145.71</v>
      </c>
      <c r="Q210" s="58">
        <v>44.19</v>
      </c>
      <c r="R210" s="58">
        <v>21.57</v>
      </c>
      <c r="S210" s="58">
        <v>5.32</v>
      </c>
      <c r="T210" s="58">
        <v>316.44200000000001</v>
      </c>
      <c r="U210" s="95" t="s">
        <v>46</v>
      </c>
    </row>
    <row r="211" spans="1:21" x14ac:dyDescent="0.2">
      <c r="A211" s="58">
        <v>2041.28</v>
      </c>
      <c r="B211" s="58">
        <v>90</v>
      </c>
      <c r="C211" s="58">
        <v>300.37700000000001</v>
      </c>
      <c r="D211" s="58">
        <v>1114.95</v>
      </c>
      <c r="E211" s="58">
        <v>1030</v>
      </c>
      <c r="F211" s="58">
        <v>1048.0999999999999</v>
      </c>
      <c r="G211" s="58">
        <v>-589.39</v>
      </c>
      <c r="H211" s="58">
        <v>13519430.039999999</v>
      </c>
      <c r="I211" s="58">
        <v>7185212.79</v>
      </c>
      <c r="J211" s="58" t="s">
        <v>1208</v>
      </c>
      <c r="K211" s="58" t="s">
        <v>1209</v>
      </c>
      <c r="L211" s="58">
        <v>0</v>
      </c>
      <c r="M211">
        <v>0</v>
      </c>
      <c r="N211" s="58">
        <v>0</v>
      </c>
      <c r="O211" s="58">
        <v>0</v>
      </c>
      <c r="P211" s="58">
        <v>1155.4000000000001</v>
      </c>
      <c r="Q211" s="58">
        <v>44.72</v>
      </c>
      <c r="R211" s="58">
        <v>21.65</v>
      </c>
      <c r="S211" s="58">
        <v>5.35</v>
      </c>
      <c r="T211" s="58">
        <v>315.96199999999999</v>
      </c>
      <c r="U211" s="95" t="s">
        <v>46</v>
      </c>
    </row>
    <row r="212" spans="1:21" x14ac:dyDescent="0.2">
      <c r="A212" s="58">
        <v>2051.2800000000002</v>
      </c>
      <c r="B212" s="58">
        <v>90</v>
      </c>
      <c r="C212" s="58">
        <v>300.37700000000001</v>
      </c>
      <c r="D212" s="58">
        <v>1114.95</v>
      </c>
      <c r="E212" s="58">
        <v>1030</v>
      </c>
      <c r="F212" s="58">
        <v>1053.1600000000001</v>
      </c>
      <c r="G212" s="58">
        <v>-598.02</v>
      </c>
      <c r="H212" s="58">
        <v>13519421.380000001</v>
      </c>
      <c r="I212" s="58">
        <v>7185217.79</v>
      </c>
      <c r="J212" s="58" t="s">
        <v>1210</v>
      </c>
      <c r="K212" s="58" t="s">
        <v>1211</v>
      </c>
      <c r="L212" s="58">
        <v>0</v>
      </c>
      <c r="M212">
        <v>0</v>
      </c>
      <c r="N212" s="58">
        <v>0</v>
      </c>
      <c r="O212" s="58">
        <v>0</v>
      </c>
      <c r="P212" s="58">
        <v>1165.0999999999999</v>
      </c>
      <c r="Q212" s="58">
        <v>45.25</v>
      </c>
      <c r="R212" s="58">
        <v>21.73</v>
      </c>
      <c r="S212" s="58">
        <v>5.37</v>
      </c>
      <c r="T212" s="58">
        <v>315.49400000000003</v>
      </c>
      <c r="U212" s="95" t="s">
        <v>46</v>
      </c>
    </row>
    <row r="213" spans="1:21" x14ac:dyDescent="0.2">
      <c r="A213" s="58">
        <v>2061.2800000000002</v>
      </c>
      <c r="B213" s="58">
        <v>90</v>
      </c>
      <c r="C213" s="58">
        <v>300.37700000000001</v>
      </c>
      <c r="D213" s="58">
        <v>1114.95</v>
      </c>
      <c r="E213" s="58">
        <v>1030</v>
      </c>
      <c r="F213" s="58">
        <v>1058.21</v>
      </c>
      <c r="G213" s="58">
        <v>-606.65</v>
      </c>
      <c r="H213" s="58">
        <v>13519412.720000001</v>
      </c>
      <c r="I213" s="58">
        <v>7185222.79</v>
      </c>
      <c r="J213" s="58" t="s">
        <v>1212</v>
      </c>
      <c r="K213" s="58" t="s">
        <v>1213</v>
      </c>
      <c r="L213" s="58">
        <v>0</v>
      </c>
      <c r="M213">
        <v>0</v>
      </c>
      <c r="N213" s="58">
        <v>0</v>
      </c>
      <c r="O213" s="58">
        <v>0</v>
      </c>
      <c r="P213" s="58">
        <v>1174.79</v>
      </c>
      <c r="Q213" s="58">
        <v>45.79</v>
      </c>
      <c r="R213" s="58">
        <v>21.81</v>
      </c>
      <c r="S213" s="58">
        <v>5.4</v>
      </c>
      <c r="T213" s="58">
        <v>315.04000000000002</v>
      </c>
      <c r="U213" s="95" t="s">
        <v>46</v>
      </c>
    </row>
    <row r="214" spans="1:21" x14ac:dyDescent="0.2">
      <c r="A214" s="58">
        <v>2071.2800000000002</v>
      </c>
      <c r="B214" s="58">
        <v>90</v>
      </c>
      <c r="C214" s="58">
        <v>300.37700000000001</v>
      </c>
      <c r="D214" s="58">
        <v>1114.95</v>
      </c>
      <c r="E214" s="58">
        <v>1030</v>
      </c>
      <c r="F214" s="58">
        <v>1063.27</v>
      </c>
      <c r="G214" s="58">
        <v>-615.27</v>
      </c>
      <c r="H214" s="58">
        <v>13519404.060000001</v>
      </c>
      <c r="I214" s="58">
        <v>7185227.79</v>
      </c>
      <c r="J214" s="58" t="s">
        <v>1214</v>
      </c>
      <c r="K214" s="58" t="s">
        <v>1215</v>
      </c>
      <c r="L214" s="58">
        <v>0</v>
      </c>
      <c r="M214">
        <v>0</v>
      </c>
      <c r="N214" s="58">
        <v>0</v>
      </c>
      <c r="O214" s="58">
        <v>0</v>
      </c>
      <c r="P214" s="58">
        <v>1184.49</v>
      </c>
      <c r="Q214" s="58">
        <v>46.35</v>
      </c>
      <c r="R214" s="58">
        <v>21.89</v>
      </c>
      <c r="S214" s="58">
        <v>5.43</v>
      </c>
      <c r="T214" s="58">
        <v>314.60000000000002</v>
      </c>
      <c r="U214" s="95" t="s">
        <v>46</v>
      </c>
    </row>
    <row r="215" spans="1:21" x14ac:dyDescent="0.2">
      <c r="A215" s="58">
        <v>2081.2800000000002</v>
      </c>
      <c r="B215" s="58">
        <v>90</v>
      </c>
      <c r="C215" s="58">
        <v>300.37700000000001</v>
      </c>
      <c r="D215" s="58">
        <v>1114.95</v>
      </c>
      <c r="E215" s="58">
        <v>1030</v>
      </c>
      <c r="F215" s="58">
        <v>1068.33</v>
      </c>
      <c r="G215" s="58">
        <v>-623.9</v>
      </c>
      <c r="H215" s="58">
        <v>13519395.4</v>
      </c>
      <c r="I215" s="58">
        <v>7185232.79</v>
      </c>
      <c r="J215" s="58" t="s">
        <v>1216</v>
      </c>
      <c r="K215" s="58" t="s">
        <v>1217</v>
      </c>
      <c r="L215" s="58">
        <v>0</v>
      </c>
      <c r="M215">
        <v>0</v>
      </c>
      <c r="N215" s="58">
        <v>0</v>
      </c>
      <c r="O215" s="58">
        <v>0</v>
      </c>
      <c r="P215" s="58">
        <v>1194.18</v>
      </c>
      <c r="Q215" s="58">
        <v>46.91</v>
      </c>
      <c r="R215" s="58">
        <v>21.96</v>
      </c>
      <c r="S215" s="58">
        <v>5.45</v>
      </c>
      <c r="T215" s="58">
        <v>314.173</v>
      </c>
      <c r="U215" s="95" t="s">
        <v>46</v>
      </c>
    </row>
    <row r="216" spans="1:21" x14ac:dyDescent="0.2">
      <c r="A216" s="58">
        <v>2091.2800000000002</v>
      </c>
      <c r="B216" s="58">
        <v>90</v>
      </c>
      <c r="C216" s="58">
        <v>300.37700000000001</v>
      </c>
      <c r="D216" s="58">
        <v>1114.95</v>
      </c>
      <c r="E216" s="58">
        <v>1030</v>
      </c>
      <c r="F216" s="58">
        <v>1073.3800000000001</v>
      </c>
      <c r="G216" s="58">
        <v>-632.53</v>
      </c>
      <c r="H216" s="58">
        <v>13519386.73</v>
      </c>
      <c r="I216" s="58">
        <v>7185237.79</v>
      </c>
      <c r="J216" s="58" t="s">
        <v>1218</v>
      </c>
      <c r="K216" s="58" t="s">
        <v>1219</v>
      </c>
      <c r="L216" s="58">
        <v>0</v>
      </c>
      <c r="M216">
        <v>0</v>
      </c>
      <c r="N216" s="58">
        <v>0</v>
      </c>
      <c r="O216" s="58">
        <v>0</v>
      </c>
      <c r="P216" s="58">
        <v>1203.8699999999999</v>
      </c>
      <c r="Q216" s="58">
        <v>47.48</v>
      </c>
      <c r="R216" s="58">
        <v>22.03</v>
      </c>
      <c r="S216" s="58">
        <v>5.48</v>
      </c>
      <c r="T216" s="58">
        <v>313.76</v>
      </c>
      <c r="U216" s="95" t="s">
        <v>46</v>
      </c>
    </row>
    <row r="217" spans="1:21" x14ac:dyDescent="0.2">
      <c r="A217" s="58">
        <v>2101.2800000000002</v>
      </c>
      <c r="B217" s="58">
        <v>90</v>
      </c>
      <c r="C217" s="58">
        <v>300.37700000000001</v>
      </c>
      <c r="D217" s="58">
        <v>1114.95</v>
      </c>
      <c r="E217" s="58">
        <v>1030</v>
      </c>
      <c r="F217" s="58">
        <v>1078.44</v>
      </c>
      <c r="G217" s="58">
        <v>-641.16</v>
      </c>
      <c r="H217" s="58">
        <v>13519378.07</v>
      </c>
      <c r="I217" s="58">
        <v>7185242.7800000003</v>
      </c>
      <c r="J217" s="58" t="s">
        <v>1220</v>
      </c>
      <c r="K217" s="58" t="s">
        <v>1221</v>
      </c>
      <c r="L217" s="58">
        <v>0</v>
      </c>
      <c r="M217">
        <v>0</v>
      </c>
      <c r="N217" s="58">
        <v>0</v>
      </c>
      <c r="O217" s="58">
        <v>0</v>
      </c>
      <c r="P217" s="58">
        <v>1213.57</v>
      </c>
      <c r="Q217" s="58">
        <v>48.07</v>
      </c>
      <c r="R217" s="58">
        <v>22.09</v>
      </c>
      <c r="S217" s="58">
        <v>5.51</v>
      </c>
      <c r="T217" s="58">
        <v>313.36</v>
      </c>
      <c r="U217" s="95" t="s">
        <v>46</v>
      </c>
    </row>
    <row r="218" spans="1:21" x14ac:dyDescent="0.2">
      <c r="A218" s="58">
        <v>2111.2800000000002</v>
      </c>
      <c r="B218" s="58">
        <v>90</v>
      </c>
      <c r="C218" s="58">
        <v>300.37700000000001</v>
      </c>
      <c r="D218" s="58">
        <v>1114.95</v>
      </c>
      <c r="E218" s="58">
        <v>1030</v>
      </c>
      <c r="F218" s="58">
        <v>1083.5</v>
      </c>
      <c r="G218" s="58">
        <v>-649.78</v>
      </c>
      <c r="H218" s="58">
        <v>13519369.41</v>
      </c>
      <c r="I218" s="58">
        <v>7185247.7800000003</v>
      </c>
      <c r="J218" s="58" t="s">
        <v>1222</v>
      </c>
      <c r="K218" s="58" t="s">
        <v>1223</v>
      </c>
      <c r="L218" s="58">
        <v>0</v>
      </c>
      <c r="M218">
        <v>0</v>
      </c>
      <c r="N218" s="58">
        <v>0</v>
      </c>
      <c r="O218" s="58">
        <v>0</v>
      </c>
      <c r="P218" s="58">
        <v>1223.26</v>
      </c>
      <c r="Q218" s="58">
        <v>48.66</v>
      </c>
      <c r="R218" s="58">
        <v>22.16</v>
      </c>
      <c r="S218" s="58">
        <v>5.54</v>
      </c>
      <c r="T218" s="58">
        <v>312.97300000000001</v>
      </c>
      <c r="U218" s="95" t="s">
        <v>46</v>
      </c>
    </row>
    <row r="219" spans="1:21" x14ac:dyDescent="0.2">
      <c r="A219" s="58">
        <v>2121.2800000000002</v>
      </c>
      <c r="B219" s="58">
        <v>90</v>
      </c>
      <c r="C219" s="58">
        <v>300.37700000000001</v>
      </c>
      <c r="D219" s="58">
        <v>1114.95</v>
      </c>
      <c r="E219" s="58">
        <v>1030</v>
      </c>
      <c r="F219" s="58">
        <v>1088.55</v>
      </c>
      <c r="G219" s="58">
        <v>-658.41</v>
      </c>
      <c r="H219" s="58">
        <v>13519360.75</v>
      </c>
      <c r="I219" s="58">
        <v>7185252.7800000003</v>
      </c>
      <c r="J219" s="58" t="s">
        <v>1224</v>
      </c>
      <c r="K219" s="58" t="s">
        <v>1225</v>
      </c>
      <c r="L219" s="58">
        <v>0</v>
      </c>
      <c r="M219">
        <v>0</v>
      </c>
      <c r="N219" s="58">
        <v>0</v>
      </c>
      <c r="O219" s="58">
        <v>0</v>
      </c>
      <c r="P219" s="58">
        <v>1232.96</v>
      </c>
      <c r="Q219" s="58">
        <v>49.26</v>
      </c>
      <c r="R219" s="58">
        <v>22.22</v>
      </c>
      <c r="S219" s="58">
        <v>5.57</v>
      </c>
      <c r="T219" s="58">
        <v>312.59899999999999</v>
      </c>
      <c r="U219" s="95" t="s">
        <v>46</v>
      </c>
    </row>
    <row r="220" spans="1:21" x14ac:dyDescent="0.2">
      <c r="A220" s="58">
        <v>2131.2800000000002</v>
      </c>
      <c r="B220" s="58">
        <v>90</v>
      </c>
      <c r="C220" s="58">
        <v>300.37700000000001</v>
      </c>
      <c r="D220" s="58">
        <v>1114.95</v>
      </c>
      <c r="E220" s="58">
        <v>1030</v>
      </c>
      <c r="F220" s="58">
        <v>1093.6099999999999</v>
      </c>
      <c r="G220" s="58">
        <v>-667.04</v>
      </c>
      <c r="H220" s="58">
        <v>13519352.09</v>
      </c>
      <c r="I220" s="58">
        <v>7185257.7800000003</v>
      </c>
      <c r="J220" s="58" t="s">
        <v>1226</v>
      </c>
      <c r="K220" s="58" t="s">
        <v>1227</v>
      </c>
      <c r="L220" s="58">
        <v>0</v>
      </c>
      <c r="M220">
        <v>0</v>
      </c>
      <c r="N220" s="58">
        <v>0</v>
      </c>
      <c r="O220" s="58">
        <v>0</v>
      </c>
      <c r="P220" s="58">
        <v>1242.6500000000001</v>
      </c>
      <c r="Q220" s="58">
        <v>49.86</v>
      </c>
      <c r="R220" s="58">
        <v>22.28</v>
      </c>
      <c r="S220" s="58">
        <v>5.6</v>
      </c>
      <c r="T220" s="58">
        <v>312.23899999999998</v>
      </c>
      <c r="U220" s="95" t="s">
        <v>46</v>
      </c>
    </row>
    <row r="221" spans="1:21" x14ac:dyDescent="0.2">
      <c r="A221" s="58">
        <v>2141.2800000000002</v>
      </c>
      <c r="B221" s="58">
        <v>90</v>
      </c>
      <c r="C221" s="58">
        <v>300.37700000000001</v>
      </c>
      <c r="D221" s="58">
        <v>1114.95</v>
      </c>
      <c r="E221" s="58">
        <v>1030</v>
      </c>
      <c r="F221" s="58">
        <v>1098.67</v>
      </c>
      <c r="G221" s="58">
        <v>-675.66</v>
      </c>
      <c r="H221" s="58">
        <v>13519343.43</v>
      </c>
      <c r="I221" s="58">
        <v>7185262.7800000003</v>
      </c>
      <c r="J221" s="58" t="s">
        <v>1228</v>
      </c>
      <c r="K221" s="58" t="s">
        <v>1229</v>
      </c>
      <c r="L221" s="58">
        <v>0</v>
      </c>
      <c r="M221">
        <v>0</v>
      </c>
      <c r="N221" s="58">
        <v>0</v>
      </c>
      <c r="O221" s="58">
        <v>0</v>
      </c>
      <c r="P221" s="58">
        <v>1252.3499999999999</v>
      </c>
      <c r="Q221" s="58">
        <v>50.48</v>
      </c>
      <c r="R221" s="58">
        <v>22.34</v>
      </c>
      <c r="S221" s="58">
        <v>5.64</v>
      </c>
      <c r="T221" s="58">
        <v>311.89</v>
      </c>
      <c r="U221" s="95" t="s">
        <v>46</v>
      </c>
    </row>
    <row r="222" spans="1:21" x14ac:dyDescent="0.2">
      <c r="A222" s="58">
        <v>2151.2800000000002</v>
      </c>
      <c r="B222" s="58">
        <v>90</v>
      </c>
      <c r="C222" s="58">
        <v>300.37700000000001</v>
      </c>
      <c r="D222" s="58">
        <v>1114.95</v>
      </c>
      <c r="E222" s="58">
        <v>1030</v>
      </c>
      <c r="F222" s="58">
        <v>1103.73</v>
      </c>
      <c r="G222" s="58">
        <v>-684.29</v>
      </c>
      <c r="H222" s="58">
        <v>13519334.77</v>
      </c>
      <c r="I222" s="58">
        <v>7185267.7800000003</v>
      </c>
      <c r="J222" s="58" t="s">
        <v>1230</v>
      </c>
      <c r="K222" s="58" t="s">
        <v>1231</v>
      </c>
      <c r="L222" s="58">
        <v>0</v>
      </c>
      <c r="M222">
        <v>0</v>
      </c>
      <c r="N222" s="58">
        <v>0</v>
      </c>
      <c r="O222" s="58">
        <v>0</v>
      </c>
      <c r="P222" s="58">
        <v>1262.04</v>
      </c>
      <c r="Q222" s="58">
        <v>51.1</v>
      </c>
      <c r="R222" s="58">
        <v>22.39</v>
      </c>
      <c r="S222" s="58">
        <v>5.67</v>
      </c>
      <c r="T222" s="58">
        <v>311.55399999999997</v>
      </c>
      <c r="U222" s="95" t="s">
        <v>46</v>
      </c>
    </row>
    <row r="223" spans="1:21" x14ac:dyDescent="0.2">
      <c r="A223" s="58">
        <v>2161.2800000000002</v>
      </c>
      <c r="B223" s="58">
        <v>90</v>
      </c>
      <c r="C223" s="58">
        <v>300.37700000000001</v>
      </c>
      <c r="D223" s="58">
        <v>1114.95</v>
      </c>
      <c r="E223" s="58">
        <v>1030</v>
      </c>
      <c r="F223" s="58">
        <v>1108.78</v>
      </c>
      <c r="G223" s="58">
        <v>-692.92</v>
      </c>
      <c r="H223" s="58">
        <v>13519326.109999999</v>
      </c>
      <c r="I223" s="58">
        <v>7185272.7800000003</v>
      </c>
      <c r="J223" s="58" t="s">
        <v>1232</v>
      </c>
      <c r="K223" s="58" t="s">
        <v>1233</v>
      </c>
      <c r="L223" s="58">
        <v>0</v>
      </c>
      <c r="M223">
        <v>0</v>
      </c>
      <c r="N223" s="58">
        <v>0</v>
      </c>
      <c r="O223" s="58">
        <v>0</v>
      </c>
      <c r="P223" s="58">
        <v>1271.74</v>
      </c>
      <c r="Q223" s="58">
        <v>51.73</v>
      </c>
      <c r="R223" s="58">
        <v>22.44</v>
      </c>
      <c r="S223" s="58">
        <v>5.7</v>
      </c>
      <c r="T223" s="58">
        <v>311.23</v>
      </c>
      <c r="U223" s="95" t="s">
        <v>46</v>
      </c>
    </row>
    <row r="224" spans="1:21" x14ac:dyDescent="0.2">
      <c r="A224" s="58">
        <v>2171.2800000000002</v>
      </c>
      <c r="B224" s="58">
        <v>90</v>
      </c>
      <c r="C224" s="58">
        <v>300.37700000000001</v>
      </c>
      <c r="D224" s="58">
        <v>1114.95</v>
      </c>
      <c r="E224" s="58">
        <v>1030</v>
      </c>
      <c r="F224" s="58">
        <v>1113.8399999999999</v>
      </c>
      <c r="G224" s="58">
        <v>-701.55</v>
      </c>
      <c r="H224" s="58">
        <v>13519317.449999999</v>
      </c>
      <c r="I224" s="58">
        <v>7185277.7800000003</v>
      </c>
      <c r="J224" s="58" t="s">
        <v>1234</v>
      </c>
      <c r="K224" s="58" t="s">
        <v>1235</v>
      </c>
      <c r="L224" s="58">
        <v>0</v>
      </c>
      <c r="M224">
        <v>0</v>
      </c>
      <c r="N224" s="58">
        <v>0</v>
      </c>
      <c r="O224" s="58">
        <v>0</v>
      </c>
      <c r="P224" s="58">
        <v>1281.43</v>
      </c>
      <c r="Q224" s="58">
        <v>52.37</v>
      </c>
      <c r="R224" s="58">
        <v>22.5</v>
      </c>
      <c r="S224" s="58">
        <v>5.73</v>
      </c>
      <c r="T224" s="58">
        <v>310.91699999999997</v>
      </c>
      <c r="U224" s="95" t="s">
        <v>46</v>
      </c>
    </row>
    <row r="225" spans="1:21" x14ac:dyDescent="0.2">
      <c r="A225" s="58">
        <v>2181.2800000000002</v>
      </c>
      <c r="B225" s="58">
        <v>90</v>
      </c>
      <c r="C225" s="58">
        <v>300.37700000000001</v>
      </c>
      <c r="D225" s="58">
        <v>1114.95</v>
      </c>
      <c r="E225" s="58">
        <v>1030</v>
      </c>
      <c r="F225" s="58">
        <v>1118.9000000000001</v>
      </c>
      <c r="G225" s="58">
        <v>-710.17</v>
      </c>
      <c r="H225" s="58">
        <v>13519308.789999999</v>
      </c>
      <c r="I225" s="58">
        <v>7185282.7800000003</v>
      </c>
      <c r="J225" s="58" t="s">
        <v>1236</v>
      </c>
      <c r="K225" s="58" t="s">
        <v>1237</v>
      </c>
      <c r="L225" s="58">
        <v>0</v>
      </c>
      <c r="M225">
        <v>0</v>
      </c>
      <c r="N225" s="58">
        <v>0</v>
      </c>
      <c r="O225" s="58">
        <v>0</v>
      </c>
      <c r="P225" s="58">
        <v>1291.1300000000001</v>
      </c>
      <c r="Q225" s="58">
        <v>53.01</v>
      </c>
      <c r="R225" s="58">
        <v>22.55</v>
      </c>
      <c r="S225" s="58">
        <v>5.77</v>
      </c>
      <c r="T225" s="58">
        <v>310.61599999999999</v>
      </c>
      <c r="U225" s="95" t="s">
        <v>46</v>
      </c>
    </row>
    <row r="226" spans="1:21" x14ac:dyDescent="0.2">
      <c r="A226" s="58">
        <v>2191.2800000000002</v>
      </c>
      <c r="B226" s="58">
        <v>90</v>
      </c>
      <c r="C226" s="58">
        <v>300.37700000000001</v>
      </c>
      <c r="D226" s="58">
        <v>1114.95</v>
      </c>
      <c r="E226" s="58">
        <v>1030</v>
      </c>
      <c r="F226" s="58">
        <v>1123.95</v>
      </c>
      <c r="G226" s="58">
        <v>-718.8</v>
      </c>
      <c r="H226" s="58">
        <v>13519300.130000001</v>
      </c>
      <c r="I226" s="58">
        <v>7185287.7800000003</v>
      </c>
      <c r="J226" s="58" t="s">
        <v>1238</v>
      </c>
      <c r="K226" s="58" t="s">
        <v>1239</v>
      </c>
      <c r="L226" s="58">
        <v>0</v>
      </c>
      <c r="M226">
        <v>0</v>
      </c>
      <c r="N226" s="58">
        <v>0</v>
      </c>
      <c r="O226" s="58">
        <v>0</v>
      </c>
      <c r="P226" s="58">
        <v>1300.82</v>
      </c>
      <c r="Q226" s="58">
        <v>53.66</v>
      </c>
      <c r="R226" s="58">
        <v>22.59</v>
      </c>
      <c r="S226" s="58">
        <v>5.8</v>
      </c>
      <c r="T226" s="58">
        <v>310.32499999999999</v>
      </c>
      <c r="U226" s="95" t="s">
        <v>46</v>
      </c>
    </row>
    <row r="227" spans="1:21" x14ac:dyDescent="0.2">
      <c r="A227" s="58">
        <v>2201.2800000000002</v>
      </c>
      <c r="B227" s="58">
        <v>90</v>
      </c>
      <c r="C227" s="58">
        <v>300.37700000000001</v>
      </c>
      <c r="D227" s="58">
        <v>1114.95</v>
      </c>
      <c r="E227" s="58">
        <v>1030</v>
      </c>
      <c r="F227" s="58">
        <v>1129.01</v>
      </c>
      <c r="G227" s="58">
        <v>-727.43</v>
      </c>
      <c r="H227" s="58">
        <v>13519291.470000001</v>
      </c>
      <c r="I227" s="58">
        <v>7185292.7800000003</v>
      </c>
      <c r="J227" s="58" t="s">
        <v>1240</v>
      </c>
      <c r="K227" s="58" t="s">
        <v>1241</v>
      </c>
      <c r="L227" s="58">
        <v>0</v>
      </c>
      <c r="M227">
        <v>0</v>
      </c>
      <c r="N227" s="58">
        <v>0</v>
      </c>
      <c r="O227" s="58">
        <v>0</v>
      </c>
      <c r="P227" s="58">
        <v>1310.52</v>
      </c>
      <c r="Q227" s="58">
        <v>54.32</v>
      </c>
      <c r="R227" s="58">
        <v>22.64</v>
      </c>
      <c r="S227" s="58">
        <v>5.83</v>
      </c>
      <c r="T227" s="58">
        <v>310.04500000000002</v>
      </c>
      <c r="U227" s="95" t="s">
        <v>46</v>
      </c>
    </row>
    <row r="228" spans="1:21" x14ac:dyDescent="0.2">
      <c r="A228" s="58">
        <v>2211.2800000000002</v>
      </c>
      <c r="B228" s="58">
        <v>90</v>
      </c>
      <c r="C228" s="58">
        <v>300.37700000000001</v>
      </c>
      <c r="D228" s="58">
        <v>1114.95</v>
      </c>
      <c r="E228" s="58">
        <v>1030</v>
      </c>
      <c r="F228" s="58">
        <v>1134.07</v>
      </c>
      <c r="G228" s="58">
        <v>-736.05</v>
      </c>
      <c r="H228" s="58">
        <v>13519282.810000001</v>
      </c>
      <c r="I228" s="58">
        <v>7185297.7800000003</v>
      </c>
      <c r="J228" s="58" t="s">
        <v>1242</v>
      </c>
      <c r="K228" s="58" t="s">
        <v>1243</v>
      </c>
      <c r="L228" s="58">
        <v>0</v>
      </c>
      <c r="M228">
        <v>0</v>
      </c>
      <c r="N228" s="58">
        <v>0</v>
      </c>
      <c r="O228" s="58">
        <v>0</v>
      </c>
      <c r="P228" s="58">
        <v>1320.21</v>
      </c>
      <c r="Q228" s="58">
        <v>54.98</v>
      </c>
      <c r="R228" s="58">
        <v>22.68</v>
      </c>
      <c r="S228" s="58">
        <v>5.87</v>
      </c>
      <c r="T228" s="58">
        <v>309.77499999999998</v>
      </c>
      <c r="U228" s="95" t="s">
        <v>46</v>
      </c>
    </row>
    <row r="229" spans="1:21" x14ac:dyDescent="0.2">
      <c r="A229" s="58">
        <v>2221.2800000000002</v>
      </c>
      <c r="B229" s="58">
        <v>90</v>
      </c>
      <c r="C229" s="58">
        <v>300.37700000000001</v>
      </c>
      <c r="D229" s="58">
        <v>1114.95</v>
      </c>
      <c r="E229" s="58">
        <v>1030</v>
      </c>
      <c r="F229" s="58">
        <v>1139.1199999999999</v>
      </c>
      <c r="G229" s="58">
        <v>-744.68</v>
      </c>
      <c r="H229" s="58">
        <v>13519274.15</v>
      </c>
      <c r="I229" s="58">
        <v>7185302.7800000003</v>
      </c>
      <c r="J229" s="58" t="s">
        <v>1244</v>
      </c>
      <c r="K229" s="58" t="s">
        <v>1245</v>
      </c>
      <c r="L229" s="58">
        <v>0</v>
      </c>
      <c r="M229">
        <v>0</v>
      </c>
      <c r="N229" s="58">
        <v>0</v>
      </c>
      <c r="O229" s="58">
        <v>0</v>
      </c>
      <c r="P229" s="58">
        <v>1329.91</v>
      </c>
      <c r="Q229" s="58">
        <v>55.64</v>
      </c>
      <c r="R229" s="58">
        <v>22.73</v>
      </c>
      <c r="S229" s="58">
        <v>5.91</v>
      </c>
      <c r="T229" s="58">
        <v>309.51499999999999</v>
      </c>
      <c r="U229" s="95" t="s">
        <v>46</v>
      </c>
    </row>
    <row r="230" spans="1:21" x14ac:dyDescent="0.2">
      <c r="A230" s="58">
        <v>2231.2800000000002</v>
      </c>
      <c r="B230" s="58">
        <v>90</v>
      </c>
      <c r="C230" s="58">
        <v>300.37700000000001</v>
      </c>
      <c r="D230" s="58">
        <v>1114.95</v>
      </c>
      <c r="E230" s="58">
        <v>1030</v>
      </c>
      <c r="F230" s="58">
        <v>1144.18</v>
      </c>
      <c r="G230" s="58">
        <v>-753.31</v>
      </c>
      <c r="H230" s="58">
        <v>13519265.49</v>
      </c>
      <c r="I230" s="58">
        <v>7185307.7800000003</v>
      </c>
      <c r="J230" s="58" t="s">
        <v>1246</v>
      </c>
      <c r="K230" s="58" t="s">
        <v>1247</v>
      </c>
      <c r="L230" s="58">
        <v>0</v>
      </c>
      <c r="M230">
        <v>0</v>
      </c>
      <c r="N230" s="58">
        <v>0</v>
      </c>
      <c r="O230" s="58">
        <v>0</v>
      </c>
      <c r="P230" s="58">
        <v>1339.6</v>
      </c>
      <c r="Q230" s="58">
        <v>56.32</v>
      </c>
      <c r="R230" s="58">
        <v>22.77</v>
      </c>
      <c r="S230" s="58">
        <v>5.94</v>
      </c>
      <c r="T230" s="58">
        <v>309.26400000000001</v>
      </c>
      <c r="U230" s="95" t="s">
        <v>46</v>
      </c>
    </row>
    <row r="231" spans="1:21" x14ac:dyDescent="0.2">
      <c r="A231" s="58">
        <v>2241.2800000000002</v>
      </c>
      <c r="B231" s="58">
        <v>90</v>
      </c>
      <c r="C231" s="58">
        <v>300.37700000000001</v>
      </c>
      <c r="D231" s="58">
        <v>1114.95</v>
      </c>
      <c r="E231" s="58">
        <v>1030</v>
      </c>
      <c r="F231" s="58">
        <v>1149.24</v>
      </c>
      <c r="G231" s="58">
        <v>-761.94</v>
      </c>
      <c r="H231" s="58">
        <v>13519256.83</v>
      </c>
      <c r="I231" s="58">
        <v>7185312.7800000003</v>
      </c>
      <c r="J231" s="58" t="s">
        <v>1248</v>
      </c>
      <c r="K231" s="58" t="s">
        <v>1249</v>
      </c>
      <c r="L231" s="58">
        <v>0</v>
      </c>
      <c r="M231">
        <v>0</v>
      </c>
      <c r="N231" s="58">
        <v>0</v>
      </c>
      <c r="O231" s="58">
        <v>0</v>
      </c>
      <c r="P231" s="58">
        <v>1349.3</v>
      </c>
      <c r="Q231" s="58">
        <v>56.99</v>
      </c>
      <c r="R231" s="58">
        <v>22.81</v>
      </c>
      <c r="S231" s="58">
        <v>5.98</v>
      </c>
      <c r="T231" s="58">
        <v>309.02199999999999</v>
      </c>
      <c r="U231" s="95" t="s">
        <v>46</v>
      </c>
    </row>
    <row r="232" spans="1:21" x14ac:dyDescent="0.2">
      <c r="A232" s="58">
        <v>2251.2800000000002</v>
      </c>
      <c r="B232" s="58">
        <v>90</v>
      </c>
      <c r="C232" s="58">
        <v>300.37700000000001</v>
      </c>
      <c r="D232" s="58">
        <v>1114.95</v>
      </c>
      <c r="E232" s="58">
        <v>1030</v>
      </c>
      <c r="F232" s="58">
        <v>1154.29</v>
      </c>
      <c r="G232" s="58">
        <v>-770.56</v>
      </c>
      <c r="H232" s="58">
        <v>13519248.17</v>
      </c>
      <c r="I232" s="58">
        <v>7185317.7800000003</v>
      </c>
      <c r="J232" s="58" t="s">
        <v>1250</v>
      </c>
      <c r="K232" s="58" t="s">
        <v>1251</v>
      </c>
      <c r="L232" s="58">
        <v>0</v>
      </c>
      <c r="M232">
        <v>0</v>
      </c>
      <c r="N232" s="58">
        <v>0</v>
      </c>
      <c r="O232" s="58">
        <v>0</v>
      </c>
      <c r="P232" s="58">
        <v>1358.99</v>
      </c>
      <c r="Q232" s="58">
        <v>57.68</v>
      </c>
      <c r="R232" s="58">
        <v>22.84</v>
      </c>
      <c r="S232" s="58">
        <v>6.01</v>
      </c>
      <c r="T232" s="58">
        <v>308.78899999999999</v>
      </c>
      <c r="U232" s="95" t="s">
        <v>46</v>
      </c>
    </row>
    <row r="233" spans="1:21" x14ac:dyDescent="0.2">
      <c r="A233" s="58">
        <v>2261.2800000000002</v>
      </c>
      <c r="B233" s="58">
        <v>90</v>
      </c>
      <c r="C233" s="58">
        <v>300.37700000000001</v>
      </c>
      <c r="D233" s="58">
        <v>1114.95</v>
      </c>
      <c r="E233" s="58">
        <v>1030</v>
      </c>
      <c r="F233" s="58">
        <v>1159.3499999999999</v>
      </c>
      <c r="G233" s="58">
        <v>-779.19</v>
      </c>
      <c r="H233" s="58">
        <v>13519239.5</v>
      </c>
      <c r="I233" s="58">
        <v>7185322.7800000003</v>
      </c>
      <c r="J233" s="58" t="s">
        <v>1252</v>
      </c>
      <c r="K233" s="58" t="s">
        <v>1253</v>
      </c>
      <c r="L233" s="58">
        <v>0</v>
      </c>
      <c r="M233">
        <v>0</v>
      </c>
      <c r="N233" s="58">
        <v>0</v>
      </c>
      <c r="O233" s="58">
        <v>0</v>
      </c>
      <c r="P233" s="58">
        <v>1368.69</v>
      </c>
      <c r="Q233" s="58">
        <v>58.36</v>
      </c>
      <c r="R233" s="58">
        <v>22.88</v>
      </c>
      <c r="S233" s="58">
        <v>6.05</v>
      </c>
      <c r="T233" s="58">
        <v>308.565</v>
      </c>
      <c r="U233" s="95" t="s">
        <v>46</v>
      </c>
    </row>
    <row r="234" spans="1:21" x14ac:dyDescent="0.2">
      <c r="A234" s="58">
        <v>2271.2800000000002</v>
      </c>
      <c r="B234" s="58">
        <v>90</v>
      </c>
      <c r="C234" s="58">
        <v>300.37700000000001</v>
      </c>
      <c r="D234" s="58">
        <v>1114.95</v>
      </c>
      <c r="E234" s="58">
        <v>1030</v>
      </c>
      <c r="F234" s="58">
        <v>1164.4100000000001</v>
      </c>
      <c r="G234" s="58">
        <v>-787.82</v>
      </c>
      <c r="H234" s="58">
        <v>13519230.84</v>
      </c>
      <c r="I234" s="58">
        <v>7185327.7800000003</v>
      </c>
      <c r="J234" s="58" t="s">
        <v>1254</v>
      </c>
      <c r="K234" s="58" t="s">
        <v>1255</v>
      </c>
      <c r="L234" s="58">
        <v>0</v>
      </c>
      <c r="M234">
        <v>0</v>
      </c>
      <c r="N234" s="58">
        <v>0</v>
      </c>
      <c r="O234" s="58">
        <v>0</v>
      </c>
      <c r="P234" s="58">
        <v>1378.38</v>
      </c>
      <c r="Q234" s="58">
        <v>59.06</v>
      </c>
      <c r="R234" s="58">
        <v>22.92</v>
      </c>
      <c r="S234" s="58">
        <v>6.09</v>
      </c>
      <c r="T234" s="58">
        <v>308.34800000000001</v>
      </c>
      <c r="U234" s="95" t="s">
        <v>46</v>
      </c>
    </row>
    <row r="235" spans="1:21" x14ac:dyDescent="0.2">
      <c r="A235" s="58">
        <v>2281.2800000000002</v>
      </c>
      <c r="B235" s="58">
        <v>90</v>
      </c>
      <c r="C235" s="58">
        <v>300.37700000000001</v>
      </c>
      <c r="D235" s="58">
        <v>1114.95</v>
      </c>
      <c r="E235" s="58">
        <v>1030</v>
      </c>
      <c r="F235" s="58">
        <v>1169.46</v>
      </c>
      <c r="G235" s="58">
        <v>-796.44</v>
      </c>
      <c r="H235" s="58">
        <v>13519222.18</v>
      </c>
      <c r="I235" s="58">
        <v>7185332.7800000003</v>
      </c>
      <c r="J235" s="58" t="s">
        <v>1256</v>
      </c>
      <c r="K235" s="58" t="s">
        <v>1257</v>
      </c>
      <c r="L235" s="58">
        <v>0</v>
      </c>
      <c r="M235">
        <v>0</v>
      </c>
      <c r="N235" s="58">
        <v>0</v>
      </c>
      <c r="O235" s="58">
        <v>0</v>
      </c>
      <c r="P235" s="58">
        <v>1388.08</v>
      </c>
      <c r="Q235" s="58">
        <v>59.75</v>
      </c>
      <c r="R235" s="58">
        <v>22.95</v>
      </c>
      <c r="S235" s="58">
        <v>6.13</v>
      </c>
      <c r="T235" s="58">
        <v>308.13900000000001</v>
      </c>
      <c r="U235" s="95" t="s">
        <v>46</v>
      </c>
    </row>
    <row r="236" spans="1:21" x14ac:dyDescent="0.2">
      <c r="A236" s="58">
        <v>2291.2800000000002</v>
      </c>
      <c r="B236" s="58">
        <v>90</v>
      </c>
      <c r="C236" s="58">
        <v>300.37700000000001</v>
      </c>
      <c r="D236" s="58">
        <v>1114.95</v>
      </c>
      <c r="E236" s="58">
        <v>1030</v>
      </c>
      <c r="F236" s="58">
        <v>1174.52</v>
      </c>
      <c r="G236" s="58">
        <v>-805.07</v>
      </c>
      <c r="H236" s="58">
        <v>13519213.52</v>
      </c>
      <c r="I236" s="58">
        <v>7185337.7800000003</v>
      </c>
      <c r="J236" s="58" t="s">
        <v>1258</v>
      </c>
      <c r="K236" s="58" t="s">
        <v>1259</v>
      </c>
      <c r="L236" s="58">
        <v>0</v>
      </c>
      <c r="M236">
        <v>0</v>
      </c>
      <c r="N236" s="58">
        <v>0</v>
      </c>
      <c r="O236" s="58">
        <v>0</v>
      </c>
      <c r="P236" s="58">
        <v>1397.77</v>
      </c>
      <c r="Q236" s="58">
        <v>60.45</v>
      </c>
      <c r="R236" s="58">
        <v>22.98</v>
      </c>
      <c r="S236" s="58">
        <v>6.17</v>
      </c>
      <c r="T236" s="58">
        <v>307.93799999999999</v>
      </c>
      <c r="U236" s="95" t="s">
        <v>46</v>
      </c>
    </row>
    <row r="237" spans="1:21" x14ac:dyDescent="0.2">
      <c r="A237" s="58">
        <v>2301.2800000000002</v>
      </c>
      <c r="B237" s="58">
        <v>90</v>
      </c>
      <c r="C237" s="58">
        <v>300.37700000000001</v>
      </c>
      <c r="D237" s="58">
        <v>1114.95</v>
      </c>
      <c r="E237" s="58">
        <v>1030</v>
      </c>
      <c r="F237" s="58">
        <v>1179.58</v>
      </c>
      <c r="G237" s="58">
        <v>-813.7</v>
      </c>
      <c r="H237" s="58">
        <v>13519204.859999999</v>
      </c>
      <c r="I237" s="58">
        <v>7185342.7699999996</v>
      </c>
      <c r="J237" s="58" t="s">
        <v>1260</v>
      </c>
      <c r="K237" s="58" t="s">
        <v>1261</v>
      </c>
      <c r="L237" s="58">
        <v>0</v>
      </c>
      <c r="M237">
        <v>0</v>
      </c>
      <c r="N237" s="58">
        <v>0</v>
      </c>
      <c r="O237" s="58">
        <v>0</v>
      </c>
      <c r="P237" s="58">
        <v>1407.47</v>
      </c>
      <c r="Q237" s="58">
        <v>61.16</v>
      </c>
      <c r="R237" s="58">
        <v>23.02</v>
      </c>
      <c r="S237" s="58">
        <v>6.21</v>
      </c>
      <c r="T237" s="58">
        <v>307.74400000000003</v>
      </c>
      <c r="U237" s="95" t="s">
        <v>46</v>
      </c>
    </row>
    <row r="238" spans="1:21" x14ac:dyDescent="0.2">
      <c r="A238" s="58">
        <v>2311.2800000000002</v>
      </c>
      <c r="B238" s="58">
        <v>90</v>
      </c>
      <c r="C238" s="58">
        <v>300.37700000000001</v>
      </c>
      <c r="D238" s="58">
        <v>1114.95</v>
      </c>
      <c r="E238" s="58">
        <v>1030</v>
      </c>
      <c r="F238" s="58">
        <v>1184.6400000000001</v>
      </c>
      <c r="G238" s="58">
        <v>-822.33</v>
      </c>
      <c r="H238" s="58">
        <v>13519196.199999999</v>
      </c>
      <c r="I238" s="58">
        <v>7185347.7699999996</v>
      </c>
      <c r="J238" s="58" t="s">
        <v>1262</v>
      </c>
      <c r="K238" s="58" t="s">
        <v>1263</v>
      </c>
      <c r="L238" s="58">
        <v>0</v>
      </c>
      <c r="M238">
        <v>0</v>
      </c>
      <c r="N238" s="58">
        <v>0</v>
      </c>
      <c r="O238" s="58">
        <v>0</v>
      </c>
      <c r="P238" s="58">
        <v>1417.16</v>
      </c>
      <c r="Q238" s="58">
        <v>61.87</v>
      </c>
      <c r="R238" s="58">
        <v>23.05</v>
      </c>
      <c r="S238" s="58">
        <v>6.24</v>
      </c>
      <c r="T238" s="58">
        <v>307.55599999999998</v>
      </c>
      <c r="U238" s="95" t="s">
        <v>46</v>
      </c>
    </row>
    <row r="239" spans="1:21" x14ac:dyDescent="0.2">
      <c r="A239" s="58">
        <v>2321.2800000000002</v>
      </c>
      <c r="B239" s="58">
        <v>90</v>
      </c>
      <c r="C239" s="58">
        <v>300.37700000000001</v>
      </c>
      <c r="D239" s="58">
        <v>1114.95</v>
      </c>
      <c r="E239" s="58">
        <v>1030</v>
      </c>
      <c r="F239" s="58">
        <v>1189.69</v>
      </c>
      <c r="G239" s="58">
        <v>-830.95</v>
      </c>
      <c r="H239" s="58">
        <v>13519187.539999999</v>
      </c>
      <c r="I239" s="58">
        <v>7185352.7699999996</v>
      </c>
      <c r="J239" s="58" t="s">
        <v>1264</v>
      </c>
      <c r="K239" s="58" t="s">
        <v>1265</v>
      </c>
      <c r="L239" s="58">
        <v>0</v>
      </c>
      <c r="M239">
        <v>0</v>
      </c>
      <c r="N239" s="58">
        <v>0</v>
      </c>
      <c r="O239" s="58">
        <v>0</v>
      </c>
      <c r="P239" s="58">
        <v>1426.86</v>
      </c>
      <c r="Q239" s="58">
        <v>62.58</v>
      </c>
      <c r="R239" s="58">
        <v>23.08</v>
      </c>
      <c r="S239" s="58">
        <v>6.28</v>
      </c>
      <c r="T239" s="58">
        <v>307.375</v>
      </c>
      <c r="U239" s="95" t="s">
        <v>46</v>
      </c>
    </row>
    <row r="240" spans="1:21" x14ac:dyDescent="0.2">
      <c r="A240" s="58">
        <v>2331.2800000000002</v>
      </c>
      <c r="B240" s="58">
        <v>90</v>
      </c>
      <c r="C240" s="58">
        <v>300.37700000000001</v>
      </c>
      <c r="D240" s="58">
        <v>1114.95</v>
      </c>
      <c r="E240" s="58">
        <v>1030</v>
      </c>
      <c r="F240" s="58">
        <v>1194.75</v>
      </c>
      <c r="G240" s="58">
        <v>-839.58</v>
      </c>
      <c r="H240" s="58">
        <v>13519178.880000001</v>
      </c>
      <c r="I240" s="58">
        <v>7185357.7699999996</v>
      </c>
      <c r="J240" s="58" t="s">
        <v>1266</v>
      </c>
      <c r="K240" s="58" t="s">
        <v>1267</v>
      </c>
      <c r="L240" s="58">
        <v>0</v>
      </c>
      <c r="M240">
        <v>0</v>
      </c>
      <c r="N240" s="58">
        <v>0</v>
      </c>
      <c r="O240" s="58">
        <v>0</v>
      </c>
      <c r="P240" s="58">
        <v>1436.55</v>
      </c>
      <c r="Q240" s="58">
        <v>63.29</v>
      </c>
      <c r="R240" s="58">
        <v>23.11</v>
      </c>
      <c r="S240" s="58">
        <v>6.32</v>
      </c>
      <c r="T240" s="58">
        <v>307.20100000000002</v>
      </c>
      <c r="U240" s="95" t="s">
        <v>46</v>
      </c>
    </row>
    <row r="241" spans="1:21" x14ac:dyDescent="0.2">
      <c r="A241" s="58">
        <v>2341.2800000000002</v>
      </c>
      <c r="B241" s="58">
        <v>90</v>
      </c>
      <c r="C241" s="58">
        <v>300.37700000000001</v>
      </c>
      <c r="D241" s="58">
        <v>1114.95</v>
      </c>
      <c r="E241" s="58">
        <v>1030</v>
      </c>
      <c r="F241" s="58">
        <v>1199.81</v>
      </c>
      <c r="G241" s="58">
        <v>-848.21</v>
      </c>
      <c r="H241" s="58">
        <v>13519170.220000001</v>
      </c>
      <c r="I241" s="58">
        <v>7185362.7699999996</v>
      </c>
      <c r="J241" s="58" t="s">
        <v>1268</v>
      </c>
      <c r="K241" s="58" t="s">
        <v>1269</v>
      </c>
      <c r="L241" s="58">
        <v>0</v>
      </c>
      <c r="M241">
        <v>0</v>
      </c>
      <c r="N241" s="58">
        <v>0</v>
      </c>
      <c r="O241" s="58">
        <v>0</v>
      </c>
      <c r="P241" s="58">
        <v>1446.25</v>
      </c>
      <c r="Q241" s="58">
        <v>64.010000000000005</v>
      </c>
      <c r="R241" s="58">
        <v>23.13</v>
      </c>
      <c r="S241" s="58">
        <v>6.37</v>
      </c>
      <c r="T241" s="58">
        <v>307.03300000000002</v>
      </c>
      <c r="U241" s="95" t="s">
        <v>46</v>
      </c>
    </row>
    <row r="242" spans="1:21" x14ac:dyDescent="0.2">
      <c r="A242" s="58">
        <v>2351.2800000000002</v>
      </c>
      <c r="B242" s="58">
        <v>90</v>
      </c>
      <c r="C242" s="58">
        <v>300.37700000000001</v>
      </c>
      <c r="D242" s="58">
        <v>1114.95</v>
      </c>
      <c r="E242" s="58">
        <v>1030</v>
      </c>
      <c r="F242" s="58">
        <v>1204.8599999999999</v>
      </c>
      <c r="G242" s="58">
        <v>-856.83</v>
      </c>
      <c r="H242" s="58">
        <v>13519161.560000001</v>
      </c>
      <c r="I242" s="58">
        <v>7185367.7699999996</v>
      </c>
      <c r="J242" s="58" t="s">
        <v>1270</v>
      </c>
      <c r="K242" s="58" t="s">
        <v>1271</v>
      </c>
      <c r="L242" s="58">
        <v>0</v>
      </c>
      <c r="M242">
        <v>0</v>
      </c>
      <c r="N242" s="58">
        <v>0</v>
      </c>
      <c r="O242" s="58">
        <v>0</v>
      </c>
      <c r="P242" s="58">
        <v>1455.94</v>
      </c>
      <c r="Q242" s="58">
        <v>64.739999999999995</v>
      </c>
      <c r="R242" s="58">
        <v>23.16</v>
      </c>
      <c r="S242" s="58">
        <v>6.41</v>
      </c>
      <c r="T242" s="58">
        <v>306.87</v>
      </c>
      <c r="U242" s="95" t="s">
        <v>46</v>
      </c>
    </row>
    <row r="243" spans="1:21" x14ac:dyDescent="0.2">
      <c r="A243" s="58">
        <v>2361.2800000000002</v>
      </c>
      <c r="B243" s="58">
        <v>90</v>
      </c>
      <c r="C243" s="58">
        <v>300.37700000000001</v>
      </c>
      <c r="D243" s="58">
        <v>1114.95</v>
      </c>
      <c r="E243" s="58">
        <v>1030</v>
      </c>
      <c r="F243" s="58">
        <v>1209.92</v>
      </c>
      <c r="G243" s="58">
        <v>-865.46</v>
      </c>
      <c r="H243" s="58">
        <v>13519152.9</v>
      </c>
      <c r="I243" s="58">
        <v>7185372.7699999996</v>
      </c>
      <c r="J243" s="58" t="s">
        <v>1272</v>
      </c>
      <c r="K243" s="58" t="s">
        <v>1273</v>
      </c>
      <c r="L243" s="58">
        <v>0</v>
      </c>
      <c r="M243">
        <v>0</v>
      </c>
      <c r="N243" s="58">
        <v>0</v>
      </c>
      <c r="O243" s="58">
        <v>0</v>
      </c>
      <c r="P243" s="58">
        <v>1465.64</v>
      </c>
      <c r="Q243" s="58">
        <v>65.459999999999994</v>
      </c>
      <c r="R243" s="58">
        <v>23.19</v>
      </c>
      <c r="S243" s="58">
        <v>6.45</v>
      </c>
      <c r="T243" s="58">
        <v>306.71300000000002</v>
      </c>
      <c r="U243" s="95" t="s">
        <v>46</v>
      </c>
    </row>
    <row r="244" spans="1:21" x14ac:dyDescent="0.2">
      <c r="A244" s="58">
        <v>2371.2800000000002</v>
      </c>
      <c r="B244" s="58">
        <v>90</v>
      </c>
      <c r="C244" s="58">
        <v>300.37700000000001</v>
      </c>
      <c r="D244" s="58">
        <v>1114.95</v>
      </c>
      <c r="E244" s="58">
        <v>1030</v>
      </c>
      <c r="F244" s="58">
        <v>1214.98</v>
      </c>
      <c r="G244" s="58">
        <v>-874.09</v>
      </c>
      <c r="H244" s="58">
        <v>13519144.24</v>
      </c>
      <c r="I244" s="58">
        <v>7185377.7699999996</v>
      </c>
      <c r="J244" s="58" t="s">
        <v>1274</v>
      </c>
      <c r="K244" s="58" t="s">
        <v>1275</v>
      </c>
      <c r="L244" s="58">
        <v>0</v>
      </c>
      <c r="M244">
        <v>0</v>
      </c>
      <c r="N244" s="58">
        <v>0</v>
      </c>
      <c r="O244" s="58">
        <v>0</v>
      </c>
      <c r="P244" s="58">
        <v>1475.33</v>
      </c>
      <c r="Q244" s="58">
        <v>66.19</v>
      </c>
      <c r="R244" s="58">
        <v>23.21</v>
      </c>
      <c r="S244" s="58">
        <v>6.49</v>
      </c>
      <c r="T244" s="58">
        <v>306.56099999999998</v>
      </c>
      <c r="U244" s="95" t="s">
        <v>46</v>
      </c>
    </row>
    <row r="245" spans="1:21" x14ac:dyDescent="0.2">
      <c r="A245" s="58">
        <v>2381.2800000000002</v>
      </c>
      <c r="B245" s="58">
        <v>90</v>
      </c>
      <c r="C245" s="58">
        <v>300.37700000000001</v>
      </c>
      <c r="D245" s="58">
        <v>1114.95</v>
      </c>
      <c r="E245" s="58">
        <v>1030</v>
      </c>
      <c r="F245" s="58">
        <v>1220.03</v>
      </c>
      <c r="G245" s="58">
        <v>-882.72</v>
      </c>
      <c r="H245" s="58">
        <v>13519135.58</v>
      </c>
      <c r="I245" s="58">
        <v>7185382.7699999996</v>
      </c>
      <c r="J245" s="58" t="s">
        <v>1276</v>
      </c>
      <c r="K245" s="58" t="s">
        <v>1277</v>
      </c>
      <c r="L245" s="58">
        <v>0</v>
      </c>
      <c r="M245">
        <v>0</v>
      </c>
      <c r="N245" s="58">
        <v>0</v>
      </c>
      <c r="O245" s="58">
        <v>0</v>
      </c>
      <c r="P245" s="58">
        <v>1485.03</v>
      </c>
      <c r="Q245" s="58">
        <v>66.92</v>
      </c>
      <c r="R245" s="58">
        <v>23.24</v>
      </c>
      <c r="S245" s="58">
        <v>6.53</v>
      </c>
      <c r="T245" s="58">
        <v>306.41500000000002</v>
      </c>
      <c r="U245" s="95" t="s">
        <v>46</v>
      </c>
    </row>
    <row r="246" spans="1:21" x14ac:dyDescent="0.2">
      <c r="A246" s="58">
        <v>2391.2800000000002</v>
      </c>
      <c r="B246" s="58">
        <v>90</v>
      </c>
      <c r="C246" s="58">
        <v>300.37700000000001</v>
      </c>
      <c r="D246" s="58">
        <v>1114.95</v>
      </c>
      <c r="E246" s="58">
        <v>1030</v>
      </c>
      <c r="F246" s="58">
        <v>1225.0899999999999</v>
      </c>
      <c r="G246" s="58">
        <v>-891.34</v>
      </c>
      <c r="H246" s="58">
        <v>13519126.92</v>
      </c>
      <c r="I246" s="58">
        <v>7185387.7699999996</v>
      </c>
      <c r="J246" s="58" t="s">
        <v>1278</v>
      </c>
      <c r="K246" s="58" t="s">
        <v>1279</v>
      </c>
      <c r="L246" s="58">
        <v>0</v>
      </c>
      <c r="M246">
        <v>0</v>
      </c>
      <c r="N246" s="58">
        <v>0</v>
      </c>
      <c r="O246" s="58">
        <v>0</v>
      </c>
      <c r="P246" s="58">
        <v>1494.72</v>
      </c>
      <c r="Q246" s="58">
        <v>67.66</v>
      </c>
      <c r="R246" s="58">
        <v>23.26</v>
      </c>
      <c r="S246" s="58">
        <v>6.57</v>
      </c>
      <c r="T246" s="58">
        <v>306.27300000000002</v>
      </c>
      <c r="U246" s="95" t="s">
        <v>46</v>
      </c>
    </row>
    <row r="247" spans="1:21" x14ac:dyDescent="0.2">
      <c r="A247" s="58">
        <v>2401.2800000000002</v>
      </c>
      <c r="B247" s="58">
        <v>90</v>
      </c>
      <c r="C247" s="58">
        <v>300.37700000000001</v>
      </c>
      <c r="D247" s="58">
        <v>1114.95</v>
      </c>
      <c r="E247" s="58">
        <v>1030</v>
      </c>
      <c r="F247" s="58">
        <v>1230.1500000000001</v>
      </c>
      <c r="G247" s="58">
        <v>-899.97</v>
      </c>
      <c r="H247" s="58">
        <v>13519118.26</v>
      </c>
      <c r="I247" s="58">
        <v>7185392.7699999996</v>
      </c>
      <c r="J247" s="58" t="s">
        <v>1280</v>
      </c>
      <c r="K247" s="58" t="s">
        <v>1281</v>
      </c>
      <c r="L247" s="58">
        <v>0</v>
      </c>
      <c r="M247">
        <v>0</v>
      </c>
      <c r="N247" s="58">
        <v>0</v>
      </c>
      <c r="O247" s="58">
        <v>0</v>
      </c>
      <c r="P247" s="58">
        <v>1504.42</v>
      </c>
      <c r="Q247" s="58">
        <v>68.400000000000006</v>
      </c>
      <c r="R247" s="58">
        <v>23.29</v>
      </c>
      <c r="S247" s="58">
        <v>6.62</v>
      </c>
      <c r="T247" s="58">
        <v>306.13600000000002</v>
      </c>
      <c r="U247" s="95" t="s">
        <v>46</v>
      </c>
    </row>
    <row r="248" spans="1:21" x14ac:dyDescent="0.2">
      <c r="A248" s="58">
        <v>2411.2800000000002</v>
      </c>
      <c r="B248" s="58">
        <v>90</v>
      </c>
      <c r="C248" s="58">
        <v>300.37700000000001</v>
      </c>
      <c r="D248" s="58">
        <v>1114.95</v>
      </c>
      <c r="E248" s="58">
        <v>1030</v>
      </c>
      <c r="F248" s="58">
        <v>1235.2</v>
      </c>
      <c r="G248" s="58">
        <v>-908.6</v>
      </c>
      <c r="H248" s="58">
        <v>13519109.6</v>
      </c>
      <c r="I248" s="58">
        <v>7185397.7699999996</v>
      </c>
      <c r="J248" s="58" t="s">
        <v>1282</v>
      </c>
      <c r="K248" s="58" t="s">
        <v>1283</v>
      </c>
      <c r="L248" s="58">
        <v>0</v>
      </c>
      <c r="M248">
        <v>0</v>
      </c>
      <c r="N248" s="58">
        <v>0</v>
      </c>
      <c r="O248" s="58">
        <v>0</v>
      </c>
      <c r="P248" s="58">
        <v>1514.11</v>
      </c>
      <c r="Q248" s="58">
        <v>69.14</v>
      </c>
      <c r="R248" s="58">
        <v>23.31</v>
      </c>
      <c r="S248" s="58">
        <v>6.66</v>
      </c>
      <c r="T248" s="58">
        <v>306.00400000000002</v>
      </c>
      <c r="U248" s="95" t="s">
        <v>46</v>
      </c>
    </row>
    <row r="249" spans="1:21" x14ac:dyDescent="0.2">
      <c r="A249" s="58">
        <v>2421.2800000000002</v>
      </c>
      <c r="B249" s="58">
        <v>90</v>
      </c>
      <c r="C249" s="58">
        <v>300.37700000000001</v>
      </c>
      <c r="D249" s="58">
        <v>1114.95</v>
      </c>
      <c r="E249" s="58">
        <v>1030</v>
      </c>
      <c r="F249" s="58">
        <v>1240.26</v>
      </c>
      <c r="G249" s="58">
        <v>-917.22</v>
      </c>
      <c r="H249" s="58">
        <v>13519100.939999999</v>
      </c>
      <c r="I249" s="58">
        <v>7185402.7699999996</v>
      </c>
      <c r="J249" s="58" t="s">
        <v>1284</v>
      </c>
      <c r="K249" s="58" t="s">
        <v>1285</v>
      </c>
      <c r="L249" s="58">
        <v>0</v>
      </c>
      <c r="M249">
        <v>0</v>
      </c>
      <c r="N249" s="58">
        <v>0</v>
      </c>
      <c r="O249" s="58">
        <v>0</v>
      </c>
      <c r="P249" s="58">
        <v>1523.81</v>
      </c>
      <c r="Q249" s="58">
        <v>69.88</v>
      </c>
      <c r="R249" s="58">
        <v>23.33</v>
      </c>
      <c r="S249" s="58">
        <v>6.7</v>
      </c>
      <c r="T249" s="58">
        <v>305.87599999999998</v>
      </c>
      <c r="U249" s="95" t="s">
        <v>46</v>
      </c>
    </row>
    <row r="250" spans="1:21" x14ac:dyDescent="0.2">
      <c r="A250" s="58">
        <v>2431.2800000000002</v>
      </c>
      <c r="B250" s="58">
        <v>90</v>
      </c>
      <c r="C250" s="58">
        <v>300.37700000000001</v>
      </c>
      <c r="D250" s="58">
        <v>1114.95</v>
      </c>
      <c r="E250" s="58">
        <v>1030</v>
      </c>
      <c r="F250" s="58">
        <v>1245.32</v>
      </c>
      <c r="G250" s="58">
        <v>-925.85</v>
      </c>
      <c r="H250" s="58">
        <v>13519092.27</v>
      </c>
      <c r="I250" s="58">
        <v>7185407.7699999996</v>
      </c>
      <c r="J250" s="58" t="s">
        <v>1286</v>
      </c>
      <c r="K250" s="58" t="s">
        <v>1287</v>
      </c>
      <c r="L250" s="58">
        <v>0</v>
      </c>
      <c r="M250">
        <v>0</v>
      </c>
      <c r="N250" s="58">
        <v>0</v>
      </c>
      <c r="O250" s="58">
        <v>0</v>
      </c>
      <c r="P250" s="58">
        <v>1533.5</v>
      </c>
      <c r="Q250" s="58">
        <v>70.63</v>
      </c>
      <c r="R250" s="58">
        <v>23.35</v>
      </c>
      <c r="S250" s="58">
        <v>6.75</v>
      </c>
      <c r="T250" s="58">
        <v>305.75200000000001</v>
      </c>
      <c r="U250" s="95" t="s">
        <v>46</v>
      </c>
    </row>
    <row r="251" spans="1:21" x14ac:dyDescent="0.2">
      <c r="A251" s="58">
        <v>2441.2800000000002</v>
      </c>
      <c r="B251" s="58">
        <v>90</v>
      </c>
      <c r="C251" s="58">
        <v>300.37700000000001</v>
      </c>
      <c r="D251" s="58">
        <v>1114.95</v>
      </c>
      <c r="E251" s="58">
        <v>1030</v>
      </c>
      <c r="F251" s="58">
        <v>1250.3699999999999</v>
      </c>
      <c r="G251" s="58">
        <v>-934.48</v>
      </c>
      <c r="H251" s="58">
        <v>13519083.609999999</v>
      </c>
      <c r="I251" s="58">
        <v>7185412.7699999996</v>
      </c>
      <c r="J251" s="58" t="s">
        <v>1288</v>
      </c>
      <c r="K251" s="58" t="s">
        <v>1289</v>
      </c>
      <c r="L251" s="58">
        <v>0</v>
      </c>
      <c r="M251">
        <v>0</v>
      </c>
      <c r="N251" s="58">
        <v>0</v>
      </c>
      <c r="O251" s="58">
        <v>0</v>
      </c>
      <c r="P251" s="58">
        <v>1543.19</v>
      </c>
      <c r="Q251" s="58">
        <v>71.37</v>
      </c>
      <c r="R251" s="58">
        <v>23.37</v>
      </c>
      <c r="S251" s="58">
        <v>6.79</v>
      </c>
      <c r="T251" s="58">
        <v>305.63200000000001</v>
      </c>
      <c r="U251" s="95" t="s">
        <v>46</v>
      </c>
    </row>
    <row r="252" spans="1:21" x14ac:dyDescent="0.2">
      <c r="A252" s="58">
        <v>2451.2800000000002</v>
      </c>
      <c r="B252" s="58">
        <v>90</v>
      </c>
      <c r="C252" s="58">
        <v>300.37700000000001</v>
      </c>
      <c r="D252" s="58">
        <v>1114.95</v>
      </c>
      <c r="E252" s="58">
        <v>1030</v>
      </c>
      <c r="F252" s="58">
        <v>1255.43</v>
      </c>
      <c r="G252" s="58">
        <v>-943.11</v>
      </c>
      <c r="H252" s="58">
        <v>13519074.949999999</v>
      </c>
      <c r="I252" s="58">
        <v>7185417.7699999996</v>
      </c>
      <c r="J252" s="58" t="s">
        <v>1290</v>
      </c>
      <c r="K252" s="58" t="s">
        <v>1291</v>
      </c>
      <c r="L252" s="58">
        <v>0</v>
      </c>
      <c r="M252">
        <v>0</v>
      </c>
      <c r="N252" s="58">
        <v>0</v>
      </c>
      <c r="O252" s="58">
        <v>0</v>
      </c>
      <c r="P252" s="58">
        <v>1552.89</v>
      </c>
      <c r="Q252" s="58">
        <v>72.12</v>
      </c>
      <c r="R252" s="58">
        <v>23.39</v>
      </c>
      <c r="S252" s="58">
        <v>6.83</v>
      </c>
      <c r="T252" s="58">
        <v>305.51600000000002</v>
      </c>
      <c r="U252" s="95" t="s">
        <v>46</v>
      </c>
    </row>
    <row r="253" spans="1:21" x14ac:dyDescent="0.2">
      <c r="A253" s="58">
        <v>2461.2800000000002</v>
      </c>
      <c r="B253" s="58">
        <v>90</v>
      </c>
      <c r="C253" s="58">
        <v>300.37700000000001</v>
      </c>
      <c r="D253" s="58">
        <v>1114.95</v>
      </c>
      <c r="E253" s="58">
        <v>1030</v>
      </c>
      <c r="F253" s="58">
        <v>1260.49</v>
      </c>
      <c r="G253" s="58">
        <v>-951.73</v>
      </c>
      <c r="H253" s="58">
        <v>13519066.289999999</v>
      </c>
      <c r="I253" s="58">
        <v>7185422.7699999996</v>
      </c>
      <c r="J253" s="58" t="s">
        <v>1292</v>
      </c>
      <c r="K253" s="58" t="s">
        <v>1293</v>
      </c>
      <c r="L253" s="58">
        <v>0</v>
      </c>
      <c r="M253">
        <v>0</v>
      </c>
      <c r="N253" s="58">
        <v>0</v>
      </c>
      <c r="O253" s="58">
        <v>0</v>
      </c>
      <c r="P253" s="58">
        <v>1562.58</v>
      </c>
      <c r="Q253" s="58">
        <v>72.88</v>
      </c>
      <c r="R253" s="58">
        <v>23.41</v>
      </c>
      <c r="S253" s="58">
        <v>6.88</v>
      </c>
      <c r="T253" s="58">
        <v>305.404</v>
      </c>
      <c r="U253" s="95" t="s">
        <v>46</v>
      </c>
    </row>
    <row r="254" spans="1:21" x14ac:dyDescent="0.2">
      <c r="A254" s="58">
        <v>2471.2800000000002</v>
      </c>
      <c r="B254" s="58">
        <v>90</v>
      </c>
      <c r="C254" s="58">
        <v>300.37700000000001</v>
      </c>
      <c r="D254" s="58">
        <v>1114.95</v>
      </c>
      <c r="E254" s="58">
        <v>1030</v>
      </c>
      <c r="F254" s="58">
        <v>1265.55</v>
      </c>
      <c r="G254" s="58">
        <v>-960.36</v>
      </c>
      <c r="H254" s="58">
        <v>13519057.630000001</v>
      </c>
      <c r="I254" s="58">
        <v>7185427.7699999996</v>
      </c>
      <c r="J254" s="58" t="s">
        <v>1294</v>
      </c>
      <c r="K254" s="58" t="s">
        <v>1295</v>
      </c>
      <c r="L254" s="58">
        <v>0</v>
      </c>
      <c r="M254">
        <v>0</v>
      </c>
      <c r="N254" s="58">
        <v>0</v>
      </c>
      <c r="O254" s="58">
        <v>0</v>
      </c>
      <c r="P254" s="58">
        <v>1572.28</v>
      </c>
      <c r="Q254" s="58">
        <v>73.63</v>
      </c>
      <c r="R254" s="58">
        <v>23.43</v>
      </c>
      <c r="S254" s="58">
        <v>6.92</v>
      </c>
      <c r="T254" s="58">
        <v>305.29500000000002</v>
      </c>
      <c r="U254" s="95" t="s">
        <v>46</v>
      </c>
    </row>
    <row r="255" spans="1:21" x14ac:dyDescent="0.2">
      <c r="A255" s="58">
        <v>2481.2800000000002</v>
      </c>
      <c r="B255" s="58">
        <v>90</v>
      </c>
      <c r="C255" s="58">
        <v>300.37700000000001</v>
      </c>
      <c r="D255" s="58">
        <v>1114.95</v>
      </c>
      <c r="E255" s="58">
        <v>1030</v>
      </c>
      <c r="F255" s="58">
        <v>1270.5999999999999</v>
      </c>
      <c r="G255" s="58">
        <v>-968.99</v>
      </c>
      <c r="H255" s="58">
        <v>13519048.970000001</v>
      </c>
      <c r="I255" s="58">
        <v>7185432.7699999996</v>
      </c>
      <c r="J255" s="58" t="s">
        <v>1296</v>
      </c>
      <c r="K255" s="58" t="s">
        <v>1297</v>
      </c>
      <c r="L255" s="58">
        <v>0</v>
      </c>
      <c r="M255">
        <v>0</v>
      </c>
      <c r="N255" s="58">
        <v>0</v>
      </c>
      <c r="O255" s="58">
        <v>0</v>
      </c>
      <c r="P255" s="58">
        <v>1581.97</v>
      </c>
      <c r="Q255" s="58">
        <v>74.39</v>
      </c>
      <c r="R255" s="58">
        <v>23.45</v>
      </c>
      <c r="S255" s="58">
        <v>6.97</v>
      </c>
      <c r="T255" s="58">
        <v>305.19</v>
      </c>
      <c r="U255" s="95" t="s">
        <v>46</v>
      </c>
    </row>
    <row r="256" spans="1:21" x14ac:dyDescent="0.2">
      <c r="A256" s="58">
        <v>2491.2800000000002</v>
      </c>
      <c r="B256" s="58">
        <v>90</v>
      </c>
      <c r="C256" s="58">
        <v>300.37700000000001</v>
      </c>
      <c r="D256" s="58">
        <v>1114.95</v>
      </c>
      <c r="E256" s="58">
        <v>1030</v>
      </c>
      <c r="F256" s="58">
        <v>1275.6600000000001</v>
      </c>
      <c r="G256" s="58">
        <v>-977.61</v>
      </c>
      <c r="H256" s="58">
        <v>13519040.310000001</v>
      </c>
      <c r="I256" s="58">
        <v>7185437.7699999996</v>
      </c>
      <c r="J256" s="58" t="s">
        <v>1298</v>
      </c>
      <c r="K256" s="58" t="s">
        <v>1299</v>
      </c>
      <c r="L256" s="58">
        <v>0</v>
      </c>
      <c r="M256">
        <v>0</v>
      </c>
      <c r="N256" s="58">
        <v>0</v>
      </c>
      <c r="O256" s="58">
        <v>0</v>
      </c>
      <c r="P256" s="58">
        <v>1591.67</v>
      </c>
      <c r="Q256" s="58">
        <v>75.150000000000006</v>
      </c>
      <c r="R256" s="58">
        <v>23.47</v>
      </c>
      <c r="S256" s="58">
        <v>7.01</v>
      </c>
      <c r="T256" s="58">
        <v>305.08800000000002</v>
      </c>
      <c r="U256" s="95" t="s">
        <v>46</v>
      </c>
    </row>
    <row r="257" spans="1:21" x14ac:dyDescent="0.2">
      <c r="A257" s="58">
        <v>2501.2800000000002</v>
      </c>
      <c r="B257" s="58">
        <v>90</v>
      </c>
      <c r="C257" s="58">
        <v>300.37700000000001</v>
      </c>
      <c r="D257" s="58">
        <v>1114.95</v>
      </c>
      <c r="E257" s="58">
        <v>1030</v>
      </c>
      <c r="F257" s="58">
        <v>1280.72</v>
      </c>
      <c r="G257" s="58">
        <v>-986.24</v>
      </c>
      <c r="H257" s="58">
        <v>13519031.65</v>
      </c>
      <c r="I257" s="58">
        <v>7185442.7599999998</v>
      </c>
      <c r="J257" s="58" t="s">
        <v>1300</v>
      </c>
      <c r="K257" s="58" t="s">
        <v>1301</v>
      </c>
      <c r="L257" s="58">
        <v>0</v>
      </c>
      <c r="M257">
        <v>0</v>
      </c>
      <c r="N257" s="58">
        <v>0</v>
      </c>
      <c r="O257" s="58">
        <v>0</v>
      </c>
      <c r="P257" s="58">
        <v>1601.36</v>
      </c>
      <c r="Q257" s="58">
        <v>75.91</v>
      </c>
      <c r="R257" s="58">
        <v>23.49</v>
      </c>
      <c r="S257" s="58">
        <v>7.06</v>
      </c>
      <c r="T257" s="58">
        <v>304.98899999999998</v>
      </c>
      <c r="U257" s="95" t="s">
        <v>46</v>
      </c>
    </row>
    <row r="258" spans="1:21" x14ac:dyDescent="0.2">
      <c r="A258" s="58">
        <v>2511.2800000000002</v>
      </c>
      <c r="B258" s="58">
        <v>90</v>
      </c>
      <c r="C258" s="58">
        <v>300.37700000000001</v>
      </c>
      <c r="D258" s="58">
        <v>1114.95</v>
      </c>
      <c r="E258" s="58">
        <v>1030</v>
      </c>
      <c r="F258" s="58">
        <v>1285.77</v>
      </c>
      <c r="G258" s="58">
        <v>-994.87</v>
      </c>
      <c r="H258" s="58">
        <v>13519022.99</v>
      </c>
      <c r="I258" s="58">
        <v>7185447.7599999998</v>
      </c>
      <c r="J258" s="58" t="s">
        <v>1302</v>
      </c>
      <c r="K258" s="58" t="s">
        <v>1303</v>
      </c>
      <c r="L258" s="58">
        <v>0</v>
      </c>
      <c r="M258">
        <v>0</v>
      </c>
      <c r="N258" s="58">
        <v>0</v>
      </c>
      <c r="O258" s="58">
        <v>0</v>
      </c>
      <c r="P258" s="58">
        <v>1611.06</v>
      </c>
      <c r="Q258" s="58">
        <v>76.67</v>
      </c>
      <c r="R258" s="58">
        <v>23.5</v>
      </c>
      <c r="S258" s="58">
        <v>7.11</v>
      </c>
      <c r="T258" s="58">
        <v>304.89299999999997</v>
      </c>
      <c r="U258" s="95" t="s">
        <v>46</v>
      </c>
    </row>
    <row r="259" spans="1:21" x14ac:dyDescent="0.2">
      <c r="A259" s="58">
        <v>2521.2800000000002</v>
      </c>
      <c r="B259" s="58">
        <v>90</v>
      </c>
      <c r="C259" s="58">
        <v>300.37700000000001</v>
      </c>
      <c r="D259" s="58">
        <v>1114.95</v>
      </c>
      <c r="E259" s="58">
        <v>1030</v>
      </c>
      <c r="F259" s="58">
        <v>1290.83</v>
      </c>
      <c r="G259" s="58">
        <v>-1003.5</v>
      </c>
      <c r="H259" s="58">
        <v>13519014.33</v>
      </c>
      <c r="I259" s="58">
        <v>7185452.7599999998</v>
      </c>
      <c r="J259" s="58" t="s">
        <v>1304</v>
      </c>
      <c r="K259" s="58" t="s">
        <v>1305</v>
      </c>
      <c r="L259" s="58">
        <v>0</v>
      </c>
      <c r="M259">
        <v>0</v>
      </c>
      <c r="N259" s="58">
        <v>0</v>
      </c>
      <c r="O259" s="58">
        <v>0</v>
      </c>
      <c r="P259" s="58">
        <v>1620.75</v>
      </c>
      <c r="Q259" s="58">
        <v>77.430000000000007</v>
      </c>
      <c r="R259" s="58">
        <v>23.52</v>
      </c>
      <c r="S259" s="58">
        <v>7.15</v>
      </c>
      <c r="T259" s="58">
        <v>304.8</v>
      </c>
      <c r="U259" s="95" t="s">
        <v>46</v>
      </c>
    </row>
    <row r="260" spans="1:21" x14ac:dyDescent="0.2">
      <c r="A260" s="58">
        <v>2531.2800000000002</v>
      </c>
      <c r="B260" s="58">
        <v>90</v>
      </c>
      <c r="C260" s="58">
        <v>300.37700000000001</v>
      </c>
      <c r="D260" s="58">
        <v>1114.95</v>
      </c>
      <c r="E260" s="58">
        <v>1030</v>
      </c>
      <c r="F260" s="58">
        <v>1295.8900000000001</v>
      </c>
      <c r="G260" s="58">
        <v>-1012.12</v>
      </c>
      <c r="H260" s="58">
        <v>13519005.67</v>
      </c>
      <c r="I260" s="58">
        <v>7185457.7599999998</v>
      </c>
      <c r="J260" s="58" t="s">
        <v>1306</v>
      </c>
      <c r="K260" s="58" t="s">
        <v>1307</v>
      </c>
      <c r="L260" s="58">
        <v>0</v>
      </c>
      <c r="M260">
        <v>0</v>
      </c>
      <c r="N260" s="58">
        <v>0</v>
      </c>
      <c r="O260" s="58">
        <v>0</v>
      </c>
      <c r="P260" s="58">
        <v>1630.45</v>
      </c>
      <c r="Q260" s="58">
        <v>78.2</v>
      </c>
      <c r="R260" s="58">
        <v>23.54</v>
      </c>
      <c r="S260" s="58">
        <v>7.2</v>
      </c>
      <c r="T260" s="58">
        <v>304.70999999999998</v>
      </c>
      <c r="U260" s="95" t="s">
        <v>46</v>
      </c>
    </row>
    <row r="261" spans="1:21" x14ac:dyDescent="0.2">
      <c r="A261" s="58">
        <v>2541.2800000000002</v>
      </c>
      <c r="B261" s="58">
        <v>90</v>
      </c>
      <c r="C261" s="58">
        <v>300.37700000000001</v>
      </c>
      <c r="D261" s="58">
        <v>1114.95</v>
      </c>
      <c r="E261" s="58">
        <v>1030</v>
      </c>
      <c r="F261" s="58">
        <v>1300.94</v>
      </c>
      <c r="G261" s="58">
        <v>-1020.75</v>
      </c>
      <c r="H261" s="58">
        <v>13518997.01</v>
      </c>
      <c r="I261" s="58">
        <v>7185462.7599999998</v>
      </c>
      <c r="J261" s="58" t="s">
        <v>1308</v>
      </c>
      <c r="K261" s="58" t="s">
        <v>1309</v>
      </c>
      <c r="L261" s="58">
        <v>0</v>
      </c>
      <c r="M261">
        <v>0</v>
      </c>
      <c r="N261" s="58">
        <v>0</v>
      </c>
      <c r="O261" s="58">
        <v>0</v>
      </c>
      <c r="P261" s="58">
        <v>1640.14</v>
      </c>
      <c r="Q261" s="58">
        <v>78.97</v>
      </c>
      <c r="R261" s="58">
        <v>23.55</v>
      </c>
      <c r="S261" s="58">
        <v>7.24</v>
      </c>
      <c r="T261" s="58">
        <v>304.62299999999999</v>
      </c>
      <c r="U261" s="95" t="s">
        <v>46</v>
      </c>
    </row>
    <row r="262" spans="1:21" x14ac:dyDescent="0.2">
      <c r="A262" s="58">
        <v>2551.2800000000002</v>
      </c>
      <c r="B262" s="58">
        <v>90</v>
      </c>
      <c r="C262" s="58">
        <v>300.37700000000001</v>
      </c>
      <c r="D262" s="58">
        <v>1114.95</v>
      </c>
      <c r="E262" s="58">
        <v>1030</v>
      </c>
      <c r="F262" s="58">
        <v>1306</v>
      </c>
      <c r="G262" s="58">
        <v>-1029.3800000000001</v>
      </c>
      <c r="H262" s="58">
        <v>13518988.35</v>
      </c>
      <c r="I262" s="58">
        <v>7185467.7599999998</v>
      </c>
      <c r="J262" s="58" t="s">
        <v>1310</v>
      </c>
      <c r="K262" s="58" t="s">
        <v>1311</v>
      </c>
      <c r="L262" s="58">
        <v>0</v>
      </c>
      <c r="M262">
        <v>0</v>
      </c>
      <c r="N262" s="58">
        <v>0</v>
      </c>
      <c r="O262" s="58">
        <v>0</v>
      </c>
      <c r="P262" s="58">
        <v>1649.84</v>
      </c>
      <c r="Q262" s="58">
        <v>79.739999999999995</v>
      </c>
      <c r="R262" s="58">
        <v>23.57</v>
      </c>
      <c r="S262" s="58">
        <v>7.29</v>
      </c>
      <c r="T262" s="58">
        <v>304.53800000000001</v>
      </c>
      <c r="U262" s="95" t="s">
        <v>46</v>
      </c>
    </row>
    <row r="263" spans="1:21" x14ac:dyDescent="0.2">
      <c r="A263" s="58">
        <v>2561.2800000000002</v>
      </c>
      <c r="B263" s="58">
        <v>90</v>
      </c>
      <c r="C263" s="58">
        <v>300.37700000000001</v>
      </c>
      <c r="D263" s="58">
        <v>1114.95</v>
      </c>
      <c r="E263" s="58">
        <v>1030</v>
      </c>
      <c r="F263" s="58">
        <v>1311.06</v>
      </c>
      <c r="G263" s="58">
        <v>-1038.01</v>
      </c>
      <c r="H263" s="58">
        <v>13518979.689999999</v>
      </c>
      <c r="I263" s="58">
        <v>7185472.7599999998</v>
      </c>
      <c r="J263" s="58" t="s">
        <v>1312</v>
      </c>
      <c r="K263" s="58" t="s">
        <v>1313</v>
      </c>
      <c r="L263" s="58">
        <v>0</v>
      </c>
      <c r="M263">
        <v>0</v>
      </c>
      <c r="N263" s="58">
        <v>0</v>
      </c>
      <c r="O263" s="58">
        <v>0</v>
      </c>
      <c r="P263" s="58">
        <v>1659.53</v>
      </c>
      <c r="Q263" s="58">
        <v>80.510000000000005</v>
      </c>
      <c r="R263" s="58">
        <v>23.58</v>
      </c>
      <c r="S263" s="58">
        <v>7.34</v>
      </c>
      <c r="T263" s="58">
        <v>304.45600000000002</v>
      </c>
      <c r="U263" s="95" t="s">
        <v>46</v>
      </c>
    </row>
    <row r="264" spans="1:21" x14ac:dyDescent="0.2">
      <c r="A264" s="58">
        <v>2571.2800000000002</v>
      </c>
      <c r="B264" s="58">
        <v>90</v>
      </c>
      <c r="C264" s="58">
        <v>300.37700000000001</v>
      </c>
      <c r="D264" s="58">
        <v>1114.95</v>
      </c>
      <c r="E264" s="58">
        <v>1030</v>
      </c>
      <c r="F264" s="58">
        <v>1316.11</v>
      </c>
      <c r="G264" s="58">
        <v>-1046.6300000000001</v>
      </c>
      <c r="H264" s="58">
        <v>13518971.029999999</v>
      </c>
      <c r="I264" s="58">
        <v>7185477.7599999998</v>
      </c>
      <c r="J264" s="58" t="s">
        <v>1314</v>
      </c>
      <c r="K264" s="58" t="s">
        <v>1315</v>
      </c>
      <c r="L264" s="58">
        <v>0</v>
      </c>
      <c r="M264">
        <v>0</v>
      </c>
      <c r="N264" s="58">
        <v>0</v>
      </c>
      <c r="O264" s="58">
        <v>0</v>
      </c>
      <c r="P264" s="58">
        <v>1669.23</v>
      </c>
      <c r="Q264" s="58">
        <v>81.28</v>
      </c>
      <c r="R264" s="58">
        <v>23.6</v>
      </c>
      <c r="S264" s="58">
        <v>7.39</v>
      </c>
      <c r="T264" s="58">
        <v>304.37599999999998</v>
      </c>
      <c r="U264" s="95" t="s">
        <v>46</v>
      </c>
    </row>
    <row r="265" spans="1:21" x14ac:dyDescent="0.2">
      <c r="A265" s="58">
        <v>2581.2800000000002</v>
      </c>
      <c r="B265" s="58">
        <v>90</v>
      </c>
      <c r="C265" s="58">
        <v>300.37700000000001</v>
      </c>
      <c r="D265" s="58">
        <v>1114.95</v>
      </c>
      <c r="E265" s="58">
        <v>1030</v>
      </c>
      <c r="F265" s="58">
        <v>1321.17</v>
      </c>
      <c r="G265" s="58">
        <v>-1055.26</v>
      </c>
      <c r="H265" s="58">
        <v>13518962.369999999</v>
      </c>
      <c r="I265" s="58">
        <v>7185482.7599999998</v>
      </c>
      <c r="J265" s="58" t="s">
        <v>1316</v>
      </c>
      <c r="K265" s="58" t="s">
        <v>1317</v>
      </c>
      <c r="L265" s="58">
        <v>0</v>
      </c>
      <c r="M265">
        <v>0</v>
      </c>
      <c r="N265" s="58">
        <v>0</v>
      </c>
      <c r="O265" s="58">
        <v>0</v>
      </c>
      <c r="P265" s="58">
        <v>1678.92</v>
      </c>
      <c r="Q265" s="58">
        <v>82.06</v>
      </c>
      <c r="R265" s="58">
        <v>23.61</v>
      </c>
      <c r="S265" s="58">
        <v>7.43</v>
      </c>
      <c r="T265" s="58">
        <v>304.298</v>
      </c>
      <c r="U265" s="95" t="s">
        <v>46</v>
      </c>
    </row>
    <row r="266" spans="1:21" x14ac:dyDescent="0.2">
      <c r="A266" s="58">
        <v>2591.2800000000002</v>
      </c>
      <c r="B266" s="58">
        <v>90</v>
      </c>
      <c r="C266" s="58">
        <v>300.37700000000001</v>
      </c>
      <c r="D266" s="58">
        <v>1114.95</v>
      </c>
      <c r="E266" s="58">
        <v>1030</v>
      </c>
      <c r="F266" s="58">
        <v>1326.23</v>
      </c>
      <c r="G266" s="58">
        <v>-1063.8900000000001</v>
      </c>
      <c r="H266" s="58">
        <v>13518953.699999999</v>
      </c>
      <c r="I266" s="58">
        <v>7185487.7599999998</v>
      </c>
      <c r="J266" s="58" t="s">
        <v>1318</v>
      </c>
      <c r="K266" s="58" t="s">
        <v>1319</v>
      </c>
      <c r="L266" s="58">
        <v>0</v>
      </c>
      <c r="M266">
        <v>0</v>
      </c>
      <c r="N266" s="58">
        <v>0</v>
      </c>
      <c r="O266" s="58">
        <v>0</v>
      </c>
      <c r="P266" s="58">
        <v>1688.62</v>
      </c>
      <c r="Q266" s="58">
        <v>82.83</v>
      </c>
      <c r="R266" s="58">
        <v>23.63</v>
      </c>
      <c r="S266" s="58">
        <v>7.48</v>
      </c>
      <c r="T266" s="58">
        <v>304.22300000000001</v>
      </c>
      <c r="U266" s="95" t="s">
        <v>46</v>
      </c>
    </row>
    <row r="267" spans="1:21" x14ac:dyDescent="0.2">
      <c r="A267" s="58">
        <v>2601.2800000000002</v>
      </c>
      <c r="B267" s="58">
        <v>90</v>
      </c>
      <c r="C267" s="58">
        <v>300.37700000000001</v>
      </c>
      <c r="D267" s="58">
        <v>1114.95</v>
      </c>
      <c r="E267" s="58">
        <v>1030</v>
      </c>
      <c r="F267" s="58">
        <v>1331.28</v>
      </c>
      <c r="G267" s="58">
        <v>-1072.51</v>
      </c>
      <c r="H267" s="58">
        <v>13518945.039999999</v>
      </c>
      <c r="I267" s="58">
        <v>7185492.7599999998</v>
      </c>
      <c r="J267" s="58" t="s">
        <v>1320</v>
      </c>
      <c r="K267" s="58" t="s">
        <v>1321</v>
      </c>
      <c r="L267" s="58">
        <v>0</v>
      </c>
      <c r="M267">
        <v>0</v>
      </c>
      <c r="N267" s="58">
        <v>0</v>
      </c>
      <c r="O267" s="58">
        <v>0</v>
      </c>
      <c r="P267" s="58">
        <v>1698.31</v>
      </c>
      <c r="Q267" s="58">
        <v>83.61</v>
      </c>
      <c r="R267" s="58">
        <v>23.64</v>
      </c>
      <c r="S267" s="58">
        <v>7.53</v>
      </c>
      <c r="T267" s="58">
        <v>304.14999999999998</v>
      </c>
      <c r="U267" s="95" t="s">
        <v>46</v>
      </c>
    </row>
    <row r="268" spans="1:21" x14ac:dyDescent="0.2">
      <c r="A268" s="58">
        <v>2611.2800000000002</v>
      </c>
      <c r="B268" s="58">
        <v>90</v>
      </c>
      <c r="C268" s="58">
        <v>300.37700000000001</v>
      </c>
      <c r="D268" s="58">
        <v>1114.95</v>
      </c>
      <c r="E268" s="58">
        <v>1030</v>
      </c>
      <c r="F268" s="58">
        <v>1336.34</v>
      </c>
      <c r="G268" s="58">
        <v>-1081.1400000000001</v>
      </c>
      <c r="H268" s="58">
        <v>13518936.380000001</v>
      </c>
      <c r="I268" s="58">
        <v>7185497.7599999998</v>
      </c>
      <c r="J268" s="58" t="s">
        <v>1322</v>
      </c>
      <c r="K268" s="58" t="s">
        <v>1323</v>
      </c>
      <c r="L268" s="58">
        <v>0</v>
      </c>
      <c r="M268">
        <v>0</v>
      </c>
      <c r="N268" s="58">
        <v>0</v>
      </c>
      <c r="O268" s="58">
        <v>0</v>
      </c>
      <c r="P268" s="58">
        <v>1708.01</v>
      </c>
      <c r="Q268" s="58">
        <v>84.39</v>
      </c>
      <c r="R268" s="58">
        <v>23.65</v>
      </c>
      <c r="S268" s="58">
        <v>7.58</v>
      </c>
      <c r="T268" s="58">
        <v>304.07799999999997</v>
      </c>
      <c r="U268" s="95" t="s">
        <v>46</v>
      </c>
    </row>
    <row r="269" spans="1:21" x14ac:dyDescent="0.2">
      <c r="A269" s="58">
        <v>2621.2800000000002</v>
      </c>
      <c r="B269" s="58">
        <v>90</v>
      </c>
      <c r="C269" s="58">
        <v>300.37700000000001</v>
      </c>
      <c r="D269" s="58">
        <v>1114.95</v>
      </c>
      <c r="E269" s="58">
        <v>1030</v>
      </c>
      <c r="F269" s="58">
        <v>1341.4</v>
      </c>
      <c r="G269" s="58">
        <v>-1089.77</v>
      </c>
      <c r="H269" s="58">
        <v>13518927.720000001</v>
      </c>
      <c r="I269" s="58">
        <v>7185502.7599999998</v>
      </c>
      <c r="J269" s="58" t="s">
        <v>1324</v>
      </c>
      <c r="K269" s="58" t="s">
        <v>1325</v>
      </c>
      <c r="L269" s="58">
        <v>0</v>
      </c>
      <c r="M269">
        <v>0</v>
      </c>
      <c r="N269" s="58">
        <v>0</v>
      </c>
      <c r="O269" s="58">
        <v>0</v>
      </c>
      <c r="P269" s="58">
        <v>1717.7</v>
      </c>
      <c r="Q269" s="58">
        <v>85.17</v>
      </c>
      <c r="R269" s="58">
        <v>23.67</v>
      </c>
      <c r="S269" s="58">
        <v>7.63</v>
      </c>
      <c r="T269" s="58">
        <v>304.00900000000001</v>
      </c>
      <c r="U269" s="95" t="s">
        <v>46</v>
      </c>
    </row>
    <row r="270" spans="1:21" x14ac:dyDescent="0.2">
      <c r="A270" s="58">
        <v>2631.28</v>
      </c>
      <c r="B270" s="58">
        <v>90</v>
      </c>
      <c r="C270" s="58">
        <v>300.37700000000001</v>
      </c>
      <c r="D270" s="58">
        <v>1114.95</v>
      </c>
      <c r="E270" s="58">
        <v>1030</v>
      </c>
      <c r="F270" s="58">
        <v>1346.46</v>
      </c>
      <c r="G270" s="58">
        <v>-1098.4000000000001</v>
      </c>
      <c r="H270" s="58">
        <v>13518919.060000001</v>
      </c>
      <c r="I270" s="58">
        <v>7185507.7599999998</v>
      </c>
      <c r="J270" s="58" t="s">
        <v>1326</v>
      </c>
      <c r="K270" s="58" t="s">
        <v>1327</v>
      </c>
      <c r="L270" s="58">
        <v>0</v>
      </c>
      <c r="M270">
        <v>0</v>
      </c>
      <c r="N270" s="58">
        <v>0</v>
      </c>
      <c r="O270" s="58">
        <v>0</v>
      </c>
      <c r="P270" s="58">
        <v>1727.4</v>
      </c>
      <c r="Q270" s="58">
        <v>85.95</v>
      </c>
      <c r="R270" s="58">
        <v>23.68</v>
      </c>
      <c r="S270" s="58">
        <v>7.68</v>
      </c>
      <c r="T270" s="58">
        <v>303.94200000000001</v>
      </c>
      <c r="U270" s="95" t="s">
        <v>46</v>
      </c>
    </row>
    <row r="271" spans="1:21" x14ac:dyDescent="0.2">
      <c r="A271" s="58">
        <v>2641.28</v>
      </c>
      <c r="B271" s="58">
        <v>90</v>
      </c>
      <c r="C271" s="58">
        <v>300.37700000000001</v>
      </c>
      <c r="D271" s="58">
        <v>1114.95</v>
      </c>
      <c r="E271" s="58">
        <v>1030</v>
      </c>
      <c r="F271" s="58">
        <v>1351.51</v>
      </c>
      <c r="G271" s="58">
        <v>-1107.02</v>
      </c>
      <c r="H271" s="58">
        <v>13518910.4</v>
      </c>
      <c r="I271" s="58">
        <v>7185512.7599999998</v>
      </c>
      <c r="J271" s="58" t="s">
        <v>1328</v>
      </c>
      <c r="K271" s="58" t="s">
        <v>1329</v>
      </c>
      <c r="L271" s="58">
        <v>0</v>
      </c>
      <c r="M271">
        <v>0</v>
      </c>
      <c r="N271" s="58">
        <v>0</v>
      </c>
      <c r="O271" s="58">
        <v>0</v>
      </c>
      <c r="P271" s="58">
        <v>1737.09</v>
      </c>
      <c r="Q271" s="58">
        <v>86.73</v>
      </c>
      <c r="R271" s="58">
        <v>23.69</v>
      </c>
      <c r="S271" s="58">
        <v>7.73</v>
      </c>
      <c r="T271" s="58">
        <v>303.87700000000001</v>
      </c>
      <c r="U271" s="95" t="s">
        <v>46</v>
      </c>
    </row>
    <row r="272" spans="1:21" x14ac:dyDescent="0.2">
      <c r="A272" s="58">
        <v>2651.28</v>
      </c>
      <c r="B272" s="58">
        <v>90</v>
      </c>
      <c r="C272" s="58">
        <v>300.37700000000001</v>
      </c>
      <c r="D272" s="58">
        <v>1114.95</v>
      </c>
      <c r="E272" s="58">
        <v>1030</v>
      </c>
      <c r="F272" s="58">
        <v>1356.57</v>
      </c>
      <c r="G272" s="58">
        <v>-1115.6500000000001</v>
      </c>
      <c r="H272" s="58">
        <v>13518901.74</v>
      </c>
      <c r="I272" s="58">
        <v>7185517.7599999998</v>
      </c>
      <c r="J272" s="58" t="s">
        <v>1330</v>
      </c>
      <c r="K272" s="58" t="s">
        <v>1331</v>
      </c>
      <c r="L272" s="58">
        <v>0</v>
      </c>
      <c r="M272">
        <v>0</v>
      </c>
      <c r="N272" s="58">
        <v>0</v>
      </c>
      <c r="O272" s="58">
        <v>0</v>
      </c>
      <c r="P272" s="58">
        <v>1746.79</v>
      </c>
      <c r="Q272" s="58">
        <v>87.52</v>
      </c>
      <c r="R272" s="58">
        <v>23.71</v>
      </c>
      <c r="S272" s="58">
        <v>7.77</v>
      </c>
      <c r="T272" s="58">
        <v>303.81299999999999</v>
      </c>
      <c r="U272" s="95" t="s">
        <v>46</v>
      </c>
    </row>
    <row r="273" spans="1:21" x14ac:dyDescent="0.2">
      <c r="A273" s="58">
        <v>2661.28</v>
      </c>
      <c r="B273" s="58">
        <v>90</v>
      </c>
      <c r="C273" s="58">
        <v>300.37700000000001</v>
      </c>
      <c r="D273" s="58">
        <v>1114.95</v>
      </c>
      <c r="E273" s="58">
        <v>1030</v>
      </c>
      <c r="F273" s="58">
        <v>1361.63</v>
      </c>
      <c r="G273" s="58">
        <v>-1124.28</v>
      </c>
      <c r="H273" s="58">
        <v>13518893.08</v>
      </c>
      <c r="I273" s="58">
        <v>7185522.7599999998</v>
      </c>
      <c r="J273" s="58" t="s">
        <v>1332</v>
      </c>
      <c r="K273" s="58" t="s">
        <v>1333</v>
      </c>
      <c r="L273" s="58">
        <v>0</v>
      </c>
      <c r="M273">
        <v>0</v>
      </c>
      <c r="N273" s="58">
        <v>0</v>
      </c>
      <c r="O273" s="58">
        <v>0</v>
      </c>
      <c r="P273" s="58">
        <v>1756.48</v>
      </c>
      <c r="Q273" s="58">
        <v>88.3</v>
      </c>
      <c r="R273" s="58">
        <v>23.72</v>
      </c>
      <c r="S273" s="58">
        <v>7.82</v>
      </c>
      <c r="T273" s="58">
        <v>303.75099999999998</v>
      </c>
      <c r="U273" s="95" t="s">
        <v>46</v>
      </c>
    </row>
    <row r="274" spans="1:21" x14ac:dyDescent="0.2">
      <c r="A274" s="58">
        <v>2671.28</v>
      </c>
      <c r="B274" s="58">
        <v>90</v>
      </c>
      <c r="C274" s="58">
        <v>300.37700000000001</v>
      </c>
      <c r="D274" s="58">
        <v>1114.95</v>
      </c>
      <c r="E274" s="58">
        <v>1030</v>
      </c>
      <c r="F274" s="58">
        <v>1366.68</v>
      </c>
      <c r="G274" s="58">
        <v>-1132.9000000000001</v>
      </c>
      <c r="H274" s="58">
        <v>13518884.42</v>
      </c>
      <c r="I274" s="58">
        <v>7185527.7599999998</v>
      </c>
      <c r="J274" s="58" t="s">
        <v>1334</v>
      </c>
      <c r="K274" s="58" t="s">
        <v>1335</v>
      </c>
      <c r="L274" s="58">
        <v>0</v>
      </c>
      <c r="M274">
        <v>0</v>
      </c>
      <c r="N274" s="58">
        <v>0</v>
      </c>
      <c r="O274" s="58">
        <v>0</v>
      </c>
      <c r="P274" s="58">
        <v>1766.18</v>
      </c>
      <c r="Q274" s="58">
        <v>89.09</v>
      </c>
      <c r="R274" s="58">
        <v>23.73</v>
      </c>
      <c r="S274" s="58">
        <v>7.87</v>
      </c>
      <c r="T274" s="58">
        <v>303.69099999999997</v>
      </c>
      <c r="U274" s="95" t="s">
        <v>46</v>
      </c>
    </row>
    <row r="275" spans="1:21" x14ac:dyDescent="0.2">
      <c r="A275" s="58">
        <v>2681.28</v>
      </c>
      <c r="B275" s="58">
        <v>90</v>
      </c>
      <c r="C275" s="58">
        <v>300.37700000000001</v>
      </c>
      <c r="D275" s="58">
        <v>1114.95</v>
      </c>
      <c r="E275" s="58">
        <v>1030</v>
      </c>
      <c r="F275" s="58">
        <v>1371.74</v>
      </c>
      <c r="G275" s="58">
        <v>-1141.53</v>
      </c>
      <c r="H275" s="58">
        <v>13518875.76</v>
      </c>
      <c r="I275" s="58">
        <v>7185532.7599999998</v>
      </c>
      <c r="J275" s="58" t="s">
        <v>1336</v>
      </c>
      <c r="K275" s="58" t="s">
        <v>1337</v>
      </c>
      <c r="L275" s="58">
        <v>0</v>
      </c>
      <c r="M275">
        <v>0</v>
      </c>
      <c r="N275" s="58">
        <v>0</v>
      </c>
      <c r="O275" s="58">
        <v>0</v>
      </c>
      <c r="P275" s="58">
        <v>1775.87</v>
      </c>
      <c r="Q275" s="58">
        <v>89.88</v>
      </c>
      <c r="R275" s="58">
        <v>23.74</v>
      </c>
      <c r="S275" s="58">
        <v>7.92</v>
      </c>
      <c r="T275" s="58">
        <v>303.63200000000001</v>
      </c>
      <c r="U275" s="95" t="s">
        <v>46</v>
      </c>
    </row>
    <row r="276" spans="1:21" x14ac:dyDescent="0.2">
      <c r="A276" s="58">
        <v>2691.28</v>
      </c>
      <c r="B276" s="58">
        <v>90</v>
      </c>
      <c r="C276" s="58">
        <v>300.37700000000001</v>
      </c>
      <c r="D276" s="58">
        <v>1114.95</v>
      </c>
      <c r="E276" s="58">
        <v>1030</v>
      </c>
      <c r="F276" s="58">
        <v>1376.8</v>
      </c>
      <c r="G276" s="58">
        <v>-1150.1600000000001</v>
      </c>
      <c r="H276" s="58">
        <v>13518867.1</v>
      </c>
      <c r="I276" s="58">
        <v>7185537.7599999998</v>
      </c>
      <c r="J276" s="58" t="s">
        <v>1338</v>
      </c>
      <c r="K276" s="58" t="s">
        <v>1339</v>
      </c>
      <c r="L276" s="58">
        <v>0</v>
      </c>
      <c r="M276">
        <v>0</v>
      </c>
      <c r="N276" s="58">
        <v>0</v>
      </c>
      <c r="O276" s="58">
        <v>0</v>
      </c>
      <c r="P276" s="58">
        <v>1785.57</v>
      </c>
      <c r="Q276" s="58">
        <v>90.66</v>
      </c>
      <c r="R276" s="58">
        <v>23.75</v>
      </c>
      <c r="S276" s="58">
        <v>7.97</v>
      </c>
      <c r="T276" s="58">
        <v>303.57499999999999</v>
      </c>
      <c r="U276" s="95" t="s">
        <v>46</v>
      </c>
    </row>
    <row r="277" spans="1:21" x14ac:dyDescent="0.2">
      <c r="A277" s="58">
        <v>2701.28</v>
      </c>
      <c r="B277" s="58">
        <v>90</v>
      </c>
      <c r="C277" s="58">
        <v>300.37700000000001</v>
      </c>
      <c r="D277" s="58">
        <v>1114.95</v>
      </c>
      <c r="E277" s="58">
        <v>1030</v>
      </c>
      <c r="F277" s="58">
        <v>1381.85</v>
      </c>
      <c r="G277" s="58">
        <v>-1158.79</v>
      </c>
      <c r="H277" s="58">
        <v>13518858.439999999</v>
      </c>
      <c r="I277" s="58">
        <v>7185542.75</v>
      </c>
      <c r="J277" s="58" t="s">
        <v>1340</v>
      </c>
      <c r="K277" s="58" t="s">
        <v>1341</v>
      </c>
      <c r="L277" s="58">
        <v>0</v>
      </c>
      <c r="M277">
        <v>0</v>
      </c>
      <c r="N277" s="58">
        <v>0</v>
      </c>
      <c r="O277" s="58">
        <v>0</v>
      </c>
      <c r="P277" s="58">
        <v>1795.26</v>
      </c>
      <c r="Q277" s="58">
        <v>91.45</v>
      </c>
      <c r="R277" s="58">
        <v>23.77</v>
      </c>
      <c r="S277" s="58">
        <v>8.02</v>
      </c>
      <c r="T277" s="58">
        <v>303.52</v>
      </c>
      <c r="U277" s="95" t="s">
        <v>46</v>
      </c>
    </row>
    <row r="278" spans="1:21" x14ac:dyDescent="0.2">
      <c r="A278" s="58">
        <v>2711.28</v>
      </c>
      <c r="B278" s="58">
        <v>90</v>
      </c>
      <c r="C278" s="58">
        <v>300.37700000000001</v>
      </c>
      <c r="D278" s="58">
        <v>1114.95</v>
      </c>
      <c r="E278" s="58">
        <v>1030</v>
      </c>
      <c r="F278" s="58">
        <v>1386.91</v>
      </c>
      <c r="G278" s="58">
        <v>-1167.4100000000001</v>
      </c>
      <c r="H278" s="58">
        <v>13518849.779999999</v>
      </c>
      <c r="I278" s="58">
        <v>7185547.75</v>
      </c>
      <c r="J278" s="58" t="s">
        <v>1342</v>
      </c>
      <c r="K278" s="58" t="s">
        <v>1343</v>
      </c>
      <c r="L278" s="58">
        <v>0</v>
      </c>
      <c r="M278">
        <v>0</v>
      </c>
      <c r="N278" s="58">
        <v>0</v>
      </c>
      <c r="O278" s="58">
        <v>0</v>
      </c>
      <c r="P278" s="58">
        <v>1804.96</v>
      </c>
      <c r="Q278" s="58">
        <v>92.25</v>
      </c>
      <c r="R278" s="58">
        <v>23.78</v>
      </c>
      <c r="S278" s="58">
        <v>8.07</v>
      </c>
      <c r="T278" s="58">
        <v>303.46600000000001</v>
      </c>
      <c r="U278" s="95" t="s">
        <v>46</v>
      </c>
    </row>
    <row r="279" spans="1:21" x14ac:dyDescent="0.2">
      <c r="A279" s="58">
        <v>2721.28</v>
      </c>
      <c r="B279" s="58">
        <v>90</v>
      </c>
      <c r="C279" s="58">
        <v>300.37700000000001</v>
      </c>
      <c r="D279" s="58">
        <v>1114.95</v>
      </c>
      <c r="E279" s="58">
        <v>1030</v>
      </c>
      <c r="F279" s="58">
        <v>1391.97</v>
      </c>
      <c r="G279" s="58">
        <v>-1176.04</v>
      </c>
      <c r="H279" s="58">
        <v>13518841.119999999</v>
      </c>
      <c r="I279" s="58">
        <v>7185552.75</v>
      </c>
      <c r="J279" s="58" t="s">
        <v>1344</v>
      </c>
      <c r="K279" s="58" t="s">
        <v>1345</v>
      </c>
      <c r="L279" s="58">
        <v>0</v>
      </c>
      <c r="M279">
        <v>0</v>
      </c>
      <c r="N279" s="58">
        <v>0</v>
      </c>
      <c r="O279" s="58">
        <v>0</v>
      </c>
      <c r="P279" s="58">
        <v>1814.65</v>
      </c>
      <c r="Q279" s="58">
        <v>93.04</v>
      </c>
      <c r="R279" s="58">
        <v>23.79</v>
      </c>
      <c r="S279" s="58">
        <v>8.1199999999999992</v>
      </c>
      <c r="T279" s="58">
        <v>303.41300000000001</v>
      </c>
      <c r="U279" s="95" t="s">
        <v>46</v>
      </c>
    </row>
    <row r="280" spans="1:21" x14ac:dyDescent="0.2">
      <c r="A280" s="58">
        <v>2731.28</v>
      </c>
      <c r="B280" s="58">
        <v>90</v>
      </c>
      <c r="C280" s="58">
        <v>300.37700000000001</v>
      </c>
      <c r="D280" s="58">
        <v>1114.95</v>
      </c>
      <c r="E280" s="58">
        <v>1030</v>
      </c>
      <c r="F280" s="58">
        <v>1397.02</v>
      </c>
      <c r="G280" s="58">
        <v>-1184.67</v>
      </c>
      <c r="H280" s="58">
        <v>13518832.460000001</v>
      </c>
      <c r="I280" s="58">
        <v>7185557.75</v>
      </c>
      <c r="J280" s="58" t="s">
        <v>1346</v>
      </c>
      <c r="K280" s="58" t="s">
        <v>1347</v>
      </c>
      <c r="L280" s="58">
        <v>0</v>
      </c>
      <c r="M280">
        <v>0</v>
      </c>
      <c r="N280" s="58">
        <v>0</v>
      </c>
      <c r="O280" s="58">
        <v>0</v>
      </c>
      <c r="P280" s="58">
        <v>1824.35</v>
      </c>
      <c r="Q280" s="58">
        <v>93.83</v>
      </c>
      <c r="R280" s="58">
        <v>23.8</v>
      </c>
      <c r="S280" s="58">
        <v>8.18</v>
      </c>
      <c r="T280" s="58">
        <v>303.36200000000002</v>
      </c>
      <c r="U280" s="95" t="s">
        <v>46</v>
      </c>
    </row>
    <row r="281" spans="1:21" x14ac:dyDescent="0.2">
      <c r="A281" s="58">
        <v>2741.28</v>
      </c>
      <c r="B281" s="58">
        <v>90</v>
      </c>
      <c r="C281" s="58">
        <v>300.37700000000001</v>
      </c>
      <c r="D281" s="58">
        <v>1114.95</v>
      </c>
      <c r="E281" s="58">
        <v>1030</v>
      </c>
      <c r="F281" s="58">
        <v>1402.08</v>
      </c>
      <c r="G281" s="58">
        <v>-1193.29</v>
      </c>
      <c r="H281" s="58">
        <v>13518823.800000001</v>
      </c>
      <c r="I281" s="58">
        <v>7185562.75</v>
      </c>
      <c r="J281" s="58" t="s">
        <v>1348</v>
      </c>
      <c r="K281" s="58" t="s">
        <v>1349</v>
      </c>
      <c r="L281" s="58">
        <v>0</v>
      </c>
      <c r="M281">
        <v>0</v>
      </c>
      <c r="N281" s="58">
        <v>0</v>
      </c>
      <c r="O281" s="58">
        <v>0</v>
      </c>
      <c r="P281" s="58">
        <v>1834.04</v>
      </c>
      <c r="Q281" s="58">
        <v>94.62</v>
      </c>
      <c r="R281" s="58">
        <v>23.81</v>
      </c>
      <c r="S281" s="58">
        <v>8.23</v>
      </c>
      <c r="T281" s="58">
        <v>303.31200000000001</v>
      </c>
      <c r="U281" s="95" t="s">
        <v>46</v>
      </c>
    </row>
    <row r="282" spans="1:21" x14ac:dyDescent="0.2">
      <c r="A282" s="58">
        <v>2751.28</v>
      </c>
      <c r="B282" s="58">
        <v>90</v>
      </c>
      <c r="C282" s="58">
        <v>300.37700000000001</v>
      </c>
      <c r="D282" s="58">
        <v>1114.95</v>
      </c>
      <c r="E282" s="58">
        <v>1030</v>
      </c>
      <c r="F282" s="58">
        <v>1407.14</v>
      </c>
      <c r="G282" s="58">
        <v>-1201.92</v>
      </c>
      <c r="H282" s="58">
        <v>13518815.140000001</v>
      </c>
      <c r="I282" s="58">
        <v>7185567.75</v>
      </c>
      <c r="J282" s="58" t="s">
        <v>1350</v>
      </c>
      <c r="K282" s="58" t="s">
        <v>1351</v>
      </c>
      <c r="L282" s="58">
        <v>0</v>
      </c>
      <c r="M282">
        <v>0</v>
      </c>
      <c r="N282" s="58">
        <v>0</v>
      </c>
      <c r="O282" s="58">
        <v>0</v>
      </c>
      <c r="P282" s="58">
        <v>1843.74</v>
      </c>
      <c r="Q282" s="58">
        <v>95.42</v>
      </c>
      <c r="R282" s="58">
        <v>23.82</v>
      </c>
      <c r="S282" s="58">
        <v>8.2799999999999994</v>
      </c>
      <c r="T282" s="58">
        <v>303.26299999999998</v>
      </c>
      <c r="U282" s="95" t="s">
        <v>46</v>
      </c>
    </row>
    <row r="283" spans="1:21" x14ac:dyDescent="0.2">
      <c r="A283" s="58">
        <v>2761.28</v>
      </c>
      <c r="B283" s="58">
        <v>90</v>
      </c>
      <c r="C283" s="58">
        <v>300.37700000000001</v>
      </c>
      <c r="D283" s="58">
        <v>1114.95</v>
      </c>
      <c r="E283" s="58">
        <v>1030</v>
      </c>
      <c r="F283" s="58">
        <v>1412.19</v>
      </c>
      <c r="G283" s="58">
        <v>-1210.55</v>
      </c>
      <c r="H283" s="58">
        <v>13518806.470000001</v>
      </c>
      <c r="I283" s="58">
        <v>7185572.75</v>
      </c>
      <c r="J283" s="58" t="s">
        <v>1352</v>
      </c>
      <c r="K283" s="58" t="s">
        <v>1353</v>
      </c>
      <c r="L283" s="58">
        <v>0</v>
      </c>
      <c r="M283">
        <v>0</v>
      </c>
      <c r="N283" s="58">
        <v>0</v>
      </c>
      <c r="O283" s="58">
        <v>0</v>
      </c>
      <c r="P283" s="58">
        <v>1853.43</v>
      </c>
      <c r="Q283" s="58">
        <v>96.21</v>
      </c>
      <c r="R283" s="58">
        <v>23.83</v>
      </c>
      <c r="S283" s="58">
        <v>8.33</v>
      </c>
      <c r="T283" s="58">
        <v>303.21499999999997</v>
      </c>
      <c r="U283" s="95" t="s">
        <v>46</v>
      </c>
    </row>
    <row r="284" spans="1:21" x14ac:dyDescent="0.2">
      <c r="A284" s="58">
        <v>2771.28</v>
      </c>
      <c r="B284" s="58">
        <v>90</v>
      </c>
      <c r="C284" s="58">
        <v>300.37700000000001</v>
      </c>
      <c r="D284" s="58">
        <v>1114.95</v>
      </c>
      <c r="E284" s="58">
        <v>1030</v>
      </c>
      <c r="F284" s="58">
        <v>1417.25</v>
      </c>
      <c r="G284" s="58">
        <v>-1219.18</v>
      </c>
      <c r="H284" s="58">
        <v>13518797.810000001</v>
      </c>
      <c r="I284" s="58">
        <v>7185577.75</v>
      </c>
      <c r="J284" s="58" t="s">
        <v>1354</v>
      </c>
      <c r="K284" s="58" t="s">
        <v>1355</v>
      </c>
      <c r="L284" s="58">
        <v>0</v>
      </c>
      <c r="M284">
        <v>0</v>
      </c>
      <c r="N284" s="58">
        <v>0</v>
      </c>
      <c r="O284" s="58">
        <v>0</v>
      </c>
      <c r="P284" s="58">
        <v>1863.13</v>
      </c>
      <c r="Q284" s="58">
        <v>97.01</v>
      </c>
      <c r="R284" s="58">
        <v>23.84</v>
      </c>
      <c r="S284" s="58">
        <v>8.3800000000000008</v>
      </c>
      <c r="T284" s="58">
        <v>303.16899999999998</v>
      </c>
      <c r="U284" s="95" t="s">
        <v>46</v>
      </c>
    </row>
    <row r="285" spans="1:21" x14ac:dyDescent="0.2">
      <c r="A285" s="58">
        <v>2781.28</v>
      </c>
      <c r="B285" s="58">
        <v>90</v>
      </c>
      <c r="C285" s="58">
        <v>300.37700000000001</v>
      </c>
      <c r="D285" s="58">
        <v>1114.95</v>
      </c>
      <c r="E285" s="58">
        <v>1030</v>
      </c>
      <c r="F285" s="58">
        <v>1422.31</v>
      </c>
      <c r="G285" s="58">
        <v>-1227.8</v>
      </c>
      <c r="H285" s="58">
        <v>13518789.15</v>
      </c>
      <c r="I285" s="58">
        <v>7185582.75</v>
      </c>
      <c r="J285" s="58" t="s">
        <v>1356</v>
      </c>
      <c r="K285" s="58" t="s">
        <v>1357</v>
      </c>
      <c r="L285" s="58">
        <v>0</v>
      </c>
      <c r="M285">
        <v>0</v>
      </c>
      <c r="N285" s="58">
        <v>0</v>
      </c>
      <c r="O285" s="58">
        <v>0</v>
      </c>
      <c r="P285" s="58">
        <v>1872.82</v>
      </c>
      <c r="Q285" s="58">
        <v>97.81</v>
      </c>
      <c r="R285" s="58">
        <v>23.85</v>
      </c>
      <c r="S285" s="58">
        <v>8.43</v>
      </c>
      <c r="T285" s="58">
        <v>303.12400000000002</v>
      </c>
      <c r="U285" s="95" t="s">
        <v>46</v>
      </c>
    </row>
    <row r="286" spans="1:21" x14ac:dyDescent="0.2">
      <c r="A286" s="58">
        <v>2791.28</v>
      </c>
      <c r="B286" s="58">
        <v>90</v>
      </c>
      <c r="C286" s="58">
        <v>300.37700000000001</v>
      </c>
      <c r="D286" s="58">
        <v>1114.95</v>
      </c>
      <c r="E286" s="58">
        <v>1030</v>
      </c>
      <c r="F286" s="58">
        <v>1427.37</v>
      </c>
      <c r="G286" s="58">
        <v>-1236.43</v>
      </c>
      <c r="H286" s="58">
        <v>13518780.49</v>
      </c>
      <c r="I286" s="58">
        <v>7185587.75</v>
      </c>
      <c r="J286" s="58" t="s">
        <v>1358</v>
      </c>
      <c r="K286" s="58" t="s">
        <v>1359</v>
      </c>
      <c r="L286" s="58">
        <v>0</v>
      </c>
      <c r="M286">
        <v>0</v>
      </c>
      <c r="N286" s="58">
        <v>0</v>
      </c>
      <c r="O286" s="58">
        <v>0</v>
      </c>
      <c r="P286" s="58">
        <v>1882.51</v>
      </c>
      <c r="Q286" s="58">
        <v>98.6</v>
      </c>
      <c r="R286" s="58">
        <v>23.86</v>
      </c>
      <c r="S286" s="58">
        <v>8.48</v>
      </c>
      <c r="T286" s="58">
        <v>303.08</v>
      </c>
      <c r="U286" s="95" t="s">
        <v>46</v>
      </c>
    </row>
    <row r="287" spans="1:21" x14ac:dyDescent="0.2">
      <c r="A287" s="58">
        <v>2801.28</v>
      </c>
      <c r="B287" s="58">
        <v>90</v>
      </c>
      <c r="C287" s="58">
        <v>300.37700000000001</v>
      </c>
      <c r="D287" s="58">
        <v>1114.95</v>
      </c>
      <c r="E287" s="58">
        <v>1030</v>
      </c>
      <c r="F287" s="58">
        <v>1432.42</v>
      </c>
      <c r="G287" s="58">
        <v>-1245.06</v>
      </c>
      <c r="H287" s="58">
        <v>13518771.83</v>
      </c>
      <c r="I287" s="58">
        <v>7185592.75</v>
      </c>
      <c r="J287" s="58" t="s">
        <v>1360</v>
      </c>
      <c r="K287" s="58" t="s">
        <v>1361</v>
      </c>
      <c r="L287" s="58">
        <v>0</v>
      </c>
      <c r="M287">
        <v>0</v>
      </c>
      <c r="N287" s="58">
        <v>0</v>
      </c>
      <c r="O287" s="58">
        <v>0</v>
      </c>
      <c r="P287" s="58">
        <v>1892.21</v>
      </c>
      <c r="Q287" s="58">
        <v>99.4</v>
      </c>
      <c r="R287" s="58">
        <v>23.87</v>
      </c>
      <c r="S287" s="58">
        <v>8.5399999999999991</v>
      </c>
      <c r="T287" s="58">
        <v>303.03699999999998</v>
      </c>
      <c r="U287" s="95" t="s">
        <v>46</v>
      </c>
    </row>
    <row r="288" spans="1:21" x14ac:dyDescent="0.2">
      <c r="A288" s="58">
        <v>2811.28</v>
      </c>
      <c r="B288" s="58">
        <v>90</v>
      </c>
      <c r="C288" s="58">
        <v>300.37700000000001</v>
      </c>
      <c r="D288" s="58">
        <v>1114.95</v>
      </c>
      <c r="E288" s="58">
        <v>1030</v>
      </c>
      <c r="F288" s="58">
        <v>1437.48</v>
      </c>
      <c r="G288" s="58">
        <v>-1253.68</v>
      </c>
      <c r="H288" s="58">
        <v>13518763.17</v>
      </c>
      <c r="I288" s="58">
        <v>7185597.75</v>
      </c>
      <c r="J288" s="58" t="s">
        <v>1362</v>
      </c>
      <c r="K288" s="58" t="s">
        <v>1363</v>
      </c>
      <c r="L288" s="58">
        <v>0</v>
      </c>
      <c r="M288">
        <v>0</v>
      </c>
      <c r="N288" s="58">
        <v>0</v>
      </c>
      <c r="O288" s="58">
        <v>0</v>
      </c>
      <c r="P288" s="58">
        <v>1901.9</v>
      </c>
      <c r="Q288" s="58">
        <v>100.2</v>
      </c>
      <c r="R288" s="58">
        <v>23.88</v>
      </c>
      <c r="S288" s="58">
        <v>8.59</v>
      </c>
      <c r="T288" s="58">
        <v>302.995</v>
      </c>
      <c r="U288" s="95" t="s">
        <v>46</v>
      </c>
    </row>
    <row r="289" spans="1:21" x14ac:dyDescent="0.2">
      <c r="A289" s="58">
        <v>2821.28</v>
      </c>
      <c r="B289" s="58">
        <v>90</v>
      </c>
      <c r="C289" s="58">
        <v>300.37700000000001</v>
      </c>
      <c r="D289" s="58">
        <v>1114.95</v>
      </c>
      <c r="E289" s="58">
        <v>1030</v>
      </c>
      <c r="F289" s="58">
        <v>1442.54</v>
      </c>
      <c r="G289" s="58">
        <v>-1262.31</v>
      </c>
      <c r="H289" s="58">
        <v>13518754.51</v>
      </c>
      <c r="I289" s="58">
        <v>7185602.75</v>
      </c>
      <c r="J289" s="58" t="s">
        <v>1364</v>
      </c>
      <c r="K289" s="58" t="s">
        <v>1365</v>
      </c>
      <c r="L289" s="58">
        <v>0</v>
      </c>
      <c r="M289">
        <v>0</v>
      </c>
      <c r="N289" s="58">
        <v>0</v>
      </c>
      <c r="O289" s="58">
        <v>0</v>
      </c>
      <c r="P289" s="58">
        <v>1911.6</v>
      </c>
      <c r="Q289" s="58">
        <v>101</v>
      </c>
      <c r="R289" s="58">
        <v>23.89</v>
      </c>
      <c r="S289" s="58">
        <v>8.64</v>
      </c>
      <c r="T289" s="58">
        <v>302.95400000000001</v>
      </c>
      <c r="U289" s="95" t="s">
        <v>46</v>
      </c>
    </row>
    <row r="290" spans="1:21" x14ac:dyDescent="0.2">
      <c r="A290" s="58">
        <v>2831.28</v>
      </c>
      <c r="B290" s="58">
        <v>90</v>
      </c>
      <c r="C290" s="58">
        <v>300.37700000000001</v>
      </c>
      <c r="D290" s="58">
        <v>1114.95</v>
      </c>
      <c r="E290" s="58">
        <v>1030</v>
      </c>
      <c r="F290" s="58">
        <v>1447.59</v>
      </c>
      <c r="G290" s="58">
        <v>-1270.94</v>
      </c>
      <c r="H290" s="58">
        <v>13518745.85</v>
      </c>
      <c r="I290" s="58">
        <v>7185607.75</v>
      </c>
      <c r="J290" s="58" t="s">
        <v>1366</v>
      </c>
      <c r="K290" s="58" t="s">
        <v>1367</v>
      </c>
      <c r="L290" s="58">
        <v>0</v>
      </c>
      <c r="M290">
        <v>0</v>
      </c>
      <c r="N290" s="58">
        <v>0</v>
      </c>
      <c r="O290" s="58">
        <v>0</v>
      </c>
      <c r="P290" s="58">
        <v>1921.29</v>
      </c>
      <c r="Q290" s="58">
        <v>101.8</v>
      </c>
      <c r="R290" s="58">
        <v>23.9</v>
      </c>
      <c r="S290" s="58">
        <v>8.69</v>
      </c>
      <c r="T290" s="58">
        <v>302.91399999999999</v>
      </c>
      <c r="U290" s="95" t="s">
        <v>46</v>
      </c>
    </row>
    <row r="291" spans="1:21" x14ac:dyDescent="0.2">
      <c r="A291" s="58">
        <v>2841.28</v>
      </c>
      <c r="B291" s="58">
        <v>90</v>
      </c>
      <c r="C291" s="58">
        <v>300.37700000000001</v>
      </c>
      <c r="D291" s="58">
        <v>1114.95</v>
      </c>
      <c r="E291" s="58">
        <v>1030</v>
      </c>
      <c r="F291" s="58">
        <v>1452.65</v>
      </c>
      <c r="G291" s="58">
        <v>-1279.57</v>
      </c>
      <c r="H291" s="58">
        <v>13518737.189999999</v>
      </c>
      <c r="I291" s="58">
        <v>7185612.75</v>
      </c>
      <c r="J291" s="58" t="s">
        <v>1368</v>
      </c>
      <c r="K291" s="58" t="s">
        <v>1369</v>
      </c>
      <c r="L291" s="58">
        <v>0</v>
      </c>
      <c r="M291">
        <v>0</v>
      </c>
      <c r="N291" s="58">
        <v>0</v>
      </c>
      <c r="O291" s="58">
        <v>0</v>
      </c>
      <c r="P291" s="58">
        <v>1930.99</v>
      </c>
      <c r="Q291" s="58">
        <v>102.61</v>
      </c>
      <c r="R291" s="58">
        <v>23.91</v>
      </c>
      <c r="S291" s="58">
        <v>8.75</v>
      </c>
      <c r="T291" s="58">
        <v>302.875</v>
      </c>
      <c r="U291" s="95" t="s">
        <v>46</v>
      </c>
    </row>
    <row r="292" spans="1:21" x14ac:dyDescent="0.2">
      <c r="A292" s="58">
        <v>2851.28</v>
      </c>
      <c r="B292" s="58">
        <v>90</v>
      </c>
      <c r="C292" s="58">
        <v>300.37700000000001</v>
      </c>
      <c r="D292" s="58">
        <v>1114.95</v>
      </c>
      <c r="E292" s="58">
        <v>1030</v>
      </c>
      <c r="F292" s="58">
        <v>1457.71</v>
      </c>
      <c r="G292" s="58">
        <v>-1288.19</v>
      </c>
      <c r="H292" s="58">
        <v>13518728.529999999</v>
      </c>
      <c r="I292" s="58">
        <v>7185617.75</v>
      </c>
      <c r="J292" s="58" t="s">
        <v>1370</v>
      </c>
      <c r="K292" s="58" t="s">
        <v>1371</v>
      </c>
      <c r="L292" s="58">
        <v>0</v>
      </c>
      <c r="M292">
        <v>0</v>
      </c>
      <c r="N292" s="58">
        <v>0</v>
      </c>
      <c r="O292" s="58">
        <v>0</v>
      </c>
      <c r="P292" s="58">
        <v>1940.68</v>
      </c>
      <c r="Q292" s="58">
        <v>103.41</v>
      </c>
      <c r="R292" s="58">
        <v>23.92</v>
      </c>
      <c r="S292" s="58">
        <v>8.8000000000000007</v>
      </c>
      <c r="T292" s="58">
        <v>302.83699999999999</v>
      </c>
      <c r="U292" s="95" t="s">
        <v>46</v>
      </c>
    </row>
    <row r="293" spans="1:21" x14ac:dyDescent="0.2">
      <c r="A293" s="58">
        <v>2861.28</v>
      </c>
      <c r="B293" s="58">
        <v>90</v>
      </c>
      <c r="C293" s="58">
        <v>300.37700000000001</v>
      </c>
      <c r="D293" s="58">
        <v>1114.95</v>
      </c>
      <c r="E293" s="58">
        <v>1030</v>
      </c>
      <c r="F293" s="58">
        <v>1462.76</v>
      </c>
      <c r="G293" s="58">
        <v>-1296.82</v>
      </c>
      <c r="H293" s="58">
        <v>13518719.869999999</v>
      </c>
      <c r="I293" s="58">
        <v>7185622.75</v>
      </c>
      <c r="J293" s="58" t="s">
        <v>1372</v>
      </c>
      <c r="K293" s="58" t="s">
        <v>1373</v>
      </c>
      <c r="L293" s="58">
        <v>0</v>
      </c>
      <c r="M293">
        <v>0</v>
      </c>
      <c r="N293" s="58">
        <v>0</v>
      </c>
      <c r="O293" s="58">
        <v>0</v>
      </c>
      <c r="P293" s="58">
        <v>1950.38</v>
      </c>
      <c r="Q293" s="58">
        <v>104.21</v>
      </c>
      <c r="R293" s="58">
        <v>23.93</v>
      </c>
      <c r="S293" s="58">
        <v>8.85</v>
      </c>
      <c r="T293" s="58">
        <v>302.79899999999998</v>
      </c>
      <c r="U293" s="95" t="s">
        <v>46</v>
      </c>
    </row>
    <row r="294" spans="1:21" x14ac:dyDescent="0.2">
      <c r="A294" s="58">
        <v>2871.28</v>
      </c>
      <c r="B294" s="58">
        <v>90</v>
      </c>
      <c r="C294" s="58">
        <v>300.37700000000001</v>
      </c>
      <c r="D294" s="58">
        <v>1114.95</v>
      </c>
      <c r="E294" s="58">
        <v>1030</v>
      </c>
      <c r="F294" s="58">
        <v>1467.82</v>
      </c>
      <c r="G294" s="58">
        <v>-1305.45</v>
      </c>
      <c r="H294" s="58">
        <v>13518711.210000001</v>
      </c>
      <c r="I294" s="58">
        <v>7185627.75</v>
      </c>
      <c r="J294" s="58" t="s">
        <v>1374</v>
      </c>
      <c r="K294" s="58" t="s">
        <v>1375</v>
      </c>
      <c r="L294" s="58">
        <v>0</v>
      </c>
      <c r="M294">
        <v>0</v>
      </c>
      <c r="N294" s="58">
        <v>0</v>
      </c>
      <c r="O294" s="58">
        <v>0</v>
      </c>
      <c r="P294" s="58">
        <v>1960.07</v>
      </c>
      <c r="Q294" s="58">
        <v>105.02</v>
      </c>
      <c r="R294" s="58">
        <v>23.93</v>
      </c>
      <c r="S294" s="58">
        <v>8.9</v>
      </c>
      <c r="T294" s="58">
        <v>302.76299999999998</v>
      </c>
      <c r="U294" s="95" t="s">
        <v>46</v>
      </c>
    </row>
    <row r="295" spans="1:21" x14ac:dyDescent="0.2">
      <c r="A295" s="58">
        <v>2881.28</v>
      </c>
      <c r="B295" s="58">
        <v>90</v>
      </c>
      <c r="C295" s="58">
        <v>300.37700000000001</v>
      </c>
      <c r="D295" s="58">
        <v>1114.95</v>
      </c>
      <c r="E295" s="58">
        <v>1030</v>
      </c>
      <c r="F295" s="58">
        <v>1472.88</v>
      </c>
      <c r="G295" s="58">
        <v>-1314.07</v>
      </c>
      <c r="H295" s="58">
        <v>13518702.550000001</v>
      </c>
      <c r="I295" s="58">
        <v>7185632.75</v>
      </c>
      <c r="J295" s="58" t="s">
        <v>1376</v>
      </c>
      <c r="K295" s="58" t="s">
        <v>1377</v>
      </c>
      <c r="L295" s="58">
        <v>0</v>
      </c>
      <c r="M295">
        <v>0</v>
      </c>
      <c r="N295" s="58">
        <v>0</v>
      </c>
      <c r="O295" s="58">
        <v>0</v>
      </c>
      <c r="P295" s="58">
        <v>1969.77</v>
      </c>
      <c r="Q295" s="58">
        <v>105.82</v>
      </c>
      <c r="R295" s="58">
        <v>23.94</v>
      </c>
      <c r="S295" s="58">
        <v>8.9600000000000009</v>
      </c>
      <c r="T295" s="58">
        <v>302.72699999999998</v>
      </c>
      <c r="U295" s="95" t="s">
        <v>46</v>
      </c>
    </row>
    <row r="296" spans="1:21" x14ac:dyDescent="0.2">
      <c r="A296" s="58">
        <v>2891.28</v>
      </c>
      <c r="B296" s="58">
        <v>90</v>
      </c>
      <c r="C296" s="58">
        <v>300.37700000000001</v>
      </c>
      <c r="D296" s="58">
        <v>1114.95</v>
      </c>
      <c r="E296" s="58">
        <v>1030</v>
      </c>
      <c r="F296" s="58">
        <v>1477.93</v>
      </c>
      <c r="G296" s="58">
        <v>-1322.7</v>
      </c>
      <c r="H296" s="58">
        <v>13518693.890000001</v>
      </c>
      <c r="I296" s="58">
        <v>7185637.75</v>
      </c>
      <c r="J296" s="58" t="s">
        <v>1378</v>
      </c>
      <c r="K296" s="58" t="s">
        <v>1379</v>
      </c>
      <c r="L296" s="58">
        <v>0</v>
      </c>
      <c r="M296">
        <v>0</v>
      </c>
      <c r="N296" s="58">
        <v>0</v>
      </c>
      <c r="O296" s="58">
        <v>0</v>
      </c>
      <c r="P296" s="58">
        <v>1979.46</v>
      </c>
      <c r="Q296" s="58">
        <v>106.63</v>
      </c>
      <c r="R296" s="58">
        <v>23.95</v>
      </c>
      <c r="S296" s="58">
        <v>9.01</v>
      </c>
      <c r="T296" s="58">
        <v>302.69299999999998</v>
      </c>
      <c r="U296" s="95" t="s">
        <v>46</v>
      </c>
    </row>
    <row r="297" spans="1:21" x14ac:dyDescent="0.2">
      <c r="A297" s="58">
        <v>2901.28</v>
      </c>
      <c r="B297" s="58">
        <v>90</v>
      </c>
      <c r="C297" s="58">
        <v>300.37700000000001</v>
      </c>
      <c r="D297" s="58">
        <v>1114.95</v>
      </c>
      <c r="E297" s="58">
        <v>1030</v>
      </c>
      <c r="F297" s="58">
        <v>1482.99</v>
      </c>
      <c r="G297" s="58">
        <v>-1331.33</v>
      </c>
      <c r="H297" s="58">
        <v>13518685.23</v>
      </c>
      <c r="I297" s="58">
        <v>7185642.7400000002</v>
      </c>
      <c r="J297" s="58" t="s">
        <v>1380</v>
      </c>
      <c r="K297" s="58" t="s">
        <v>1381</v>
      </c>
      <c r="L297" s="58">
        <v>0</v>
      </c>
      <c r="M297">
        <v>0</v>
      </c>
      <c r="N297" s="58">
        <v>0</v>
      </c>
      <c r="O297" s="58">
        <v>0</v>
      </c>
      <c r="P297" s="58">
        <v>1989.16</v>
      </c>
      <c r="Q297" s="58">
        <v>107.43</v>
      </c>
      <c r="R297" s="58">
        <v>23.96</v>
      </c>
      <c r="S297" s="58">
        <v>9.06</v>
      </c>
      <c r="T297" s="58">
        <v>302.65899999999999</v>
      </c>
      <c r="U297" s="95" t="s">
        <v>46</v>
      </c>
    </row>
    <row r="298" spans="1:21" x14ac:dyDescent="0.2">
      <c r="A298" s="58">
        <v>2911.28</v>
      </c>
      <c r="B298" s="58">
        <v>90</v>
      </c>
      <c r="C298" s="58">
        <v>300.37700000000001</v>
      </c>
      <c r="D298" s="58">
        <v>1114.95</v>
      </c>
      <c r="E298" s="58">
        <v>1030</v>
      </c>
      <c r="F298" s="58">
        <v>1488.05</v>
      </c>
      <c r="G298" s="58">
        <v>-1339.96</v>
      </c>
      <c r="H298" s="58">
        <v>13518676.57</v>
      </c>
      <c r="I298" s="58">
        <v>7185647.7400000002</v>
      </c>
      <c r="J298" s="58" t="s">
        <v>1382</v>
      </c>
      <c r="K298" s="58" t="s">
        <v>1383</v>
      </c>
      <c r="L298" s="58">
        <v>0</v>
      </c>
      <c r="M298">
        <v>0</v>
      </c>
      <c r="N298" s="58">
        <v>0</v>
      </c>
      <c r="O298" s="58">
        <v>0</v>
      </c>
      <c r="P298" s="58">
        <v>1998.85</v>
      </c>
      <c r="Q298" s="58">
        <v>108.24</v>
      </c>
      <c r="R298" s="58">
        <v>23.97</v>
      </c>
      <c r="S298" s="58">
        <v>9.1199999999999992</v>
      </c>
      <c r="T298" s="58">
        <v>302.625</v>
      </c>
      <c r="U298" s="95" t="s">
        <v>46</v>
      </c>
    </row>
    <row r="299" spans="1:21" x14ac:dyDescent="0.2">
      <c r="A299" s="58">
        <v>2921.28</v>
      </c>
      <c r="B299" s="58">
        <v>90</v>
      </c>
      <c r="C299" s="58">
        <v>300.37700000000001</v>
      </c>
      <c r="D299" s="58">
        <v>1114.95</v>
      </c>
      <c r="E299" s="58">
        <v>1030</v>
      </c>
      <c r="F299" s="58">
        <v>1493.1</v>
      </c>
      <c r="G299" s="58">
        <v>-1348.58</v>
      </c>
      <c r="H299" s="58">
        <v>13518667.91</v>
      </c>
      <c r="I299" s="58">
        <v>7185652.7400000002</v>
      </c>
      <c r="J299" s="58" t="s">
        <v>1384</v>
      </c>
      <c r="K299" s="58" t="s">
        <v>1385</v>
      </c>
      <c r="L299" s="58">
        <v>0</v>
      </c>
      <c r="M299">
        <v>0</v>
      </c>
      <c r="N299" s="58">
        <v>0</v>
      </c>
      <c r="O299" s="58">
        <v>0</v>
      </c>
      <c r="P299" s="58">
        <v>2008.55</v>
      </c>
      <c r="Q299" s="58">
        <v>109.05</v>
      </c>
      <c r="R299" s="58">
        <v>23.98</v>
      </c>
      <c r="S299" s="58">
        <v>9.17</v>
      </c>
      <c r="T299" s="58">
        <v>302.59300000000002</v>
      </c>
      <c r="U299" s="95" t="s">
        <v>46</v>
      </c>
    </row>
    <row r="300" spans="1:21" x14ac:dyDescent="0.2">
      <c r="A300" s="58">
        <v>2931.28</v>
      </c>
      <c r="B300" s="58">
        <v>90</v>
      </c>
      <c r="C300" s="58">
        <v>300.37700000000001</v>
      </c>
      <c r="D300" s="58">
        <v>1114.95</v>
      </c>
      <c r="E300" s="58">
        <v>1030</v>
      </c>
      <c r="F300" s="58">
        <v>1498.16</v>
      </c>
      <c r="G300" s="58">
        <v>-1357.21</v>
      </c>
      <c r="H300" s="58">
        <v>13518659.24</v>
      </c>
      <c r="I300" s="58">
        <v>7185657.7400000002</v>
      </c>
      <c r="J300" s="58" t="s">
        <v>1386</v>
      </c>
      <c r="K300" s="58" t="s">
        <v>1387</v>
      </c>
      <c r="L300" s="58">
        <v>0</v>
      </c>
      <c r="M300">
        <v>0</v>
      </c>
      <c r="N300" s="58">
        <v>0</v>
      </c>
      <c r="O300" s="58">
        <v>0</v>
      </c>
      <c r="P300" s="58">
        <v>2018.24</v>
      </c>
      <c r="Q300" s="58">
        <v>109.85</v>
      </c>
      <c r="R300" s="58">
        <v>23.98</v>
      </c>
      <c r="S300" s="58">
        <v>9.2200000000000006</v>
      </c>
      <c r="T300" s="58">
        <v>302.56099999999998</v>
      </c>
      <c r="U300" s="95" t="s">
        <v>46</v>
      </c>
    </row>
    <row r="301" spans="1:21" x14ac:dyDescent="0.2">
      <c r="A301" s="58">
        <v>2941.28</v>
      </c>
      <c r="B301" s="58">
        <v>90</v>
      </c>
      <c r="C301" s="58">
        <v>300.37700000000001</v>
      </c>
      <c r="D301" s="58">
        <v>1114.95</v>
      </c>
      <c r="E301" s="58">
        <v>1030</v>
      </c>
      <c r="F301" s="58">
        <v>1503.22</v>
      </c>
      <c r="G301" s="58">
        <v>-1365.84</v>
      </c>
      <c r="H301" s="58">
        <v>13518650.58</v>
      </c>
      <c r="I301" s="58">
        <v>7185662.7400000002</v>
      </c>
      <c r="J301" s="58" t="s">
        <v>1388</v>
      </c>
      <c r="K301" s="58" t="s">
        <v>1389</v>
      </c>
      <c r="L301" s="58">
        <v>0</v>
      </c>
      <c r="M301">
        <v>0</v>
      </c>
      <c r="N301" s="58">
        <v>0</v>
      </c>
      <c r="O301" s="58">
        <v>0</v>
      </c>
      <c r="P301" s="58">
        <v>2027.94</v>
      </c>
      <c r="Q301" s="58">
        <v>110.66</v>
      </c>
      <c r="R301" s="58">
        <v>23.99</v>
      </c>
      <c r="S301" s="58">
        <v>9.2799999999999994</v>
      </c>
      <c r="T301" s="58">
        <v>302.52999999999997</v>
      </c>
      <c r="U301" s="95" t="s">
        <v>46</v>
      </c>
    </row>
    <row r="302" spans="1:21" x14ac:dyDescent="0.2">
      <c r="A302" s="58">
        <v>2951.28</v>
      </c>
      <c r="B302" s="58">
        <v>90</v>
      </c>
      <c r="C302" s="58">
        <v>300.37700000000001</v>
      </c>
      <c r="D302" s="58">
        <v>1114.95</v>
      </c>
      <c r="E302" s="58">
        <v>1030</v>
      </c>
      <c r="F302" s="58">
        <v>1508.28</v>
      </c>
      <c r="G302" s="58">
        <v>-1374.46</v>
      </c>
      <c r="H302" s="58">
        <v>13518641.92</v>
      </c>
      <c r="I302" s="58">
        <v>7185667.7400000002</v>
      </c>
      <c r="J302" s="58" t="s">
        <v>1390</v>
      </c>
      <c r="K302" s="58" t="s">
        <v>1391</v>
      </c>
      <c r="L302" s="58">
        <v>0</v>
      </c>
      <c r="M302">
        <v>0</v>
      </c>
      <c r="N302" s="58">
        <v>0</v>
      </c>
      <c r="O302" s="58">
        <v>0</v>
      </c>
      <c r="P302" s="58">
        <v>2037.63</v>
      </c>
      <c r="Q302" s="58">
        <v>111.47</v>
      </c>
      <c r="R302" s="58">
        <v>24</v>
      </c>
      <c r="S302" s="58">
        <v>9.33</v>
      </c>
      <c r="T302" s="58">
        <v>302.5</v>
      </c>
      <c r="U302" s="95" t="s">
        <v>46</v>
      </c>
    </row>
    <row r="303" spans="1:21" x14ac:dyDescent="0.2">
      <c r="A303" s="58">
        <v>2961.28</v>
      </c>
      <c r="B303" s="58">
        <v>90</v>
      </c>
      <c r="C303" s="58">
        <v>300.37700000000001</v>
      </c>
      <c r="D303" s="58">
        <v>1114.95</v>
      </c>
      <c r="E303" s="58">
        <v>1030</v>
      </c>
      <c r="F303" s="58">
        <v>1513.33</v>
      </c>
      <c r="G303" s="58">
        <v>-1383.09</v>
      </c>
      <c r="H303" s="58">
        <v>13518633.26</v>
      </c>
      <c r="I303" s="58">
        <v>7185672.7400000002</v>
      </c>
      <c r="J303" s="58" t="s">
        <v>1392</v>
      </c>
      <c r="K303" s="58" t="s">
        <v>1393</v>
      </c>
      <c r="L303" s="58">
        <v>0</v>
      </c>
      <c r="M303">
        <v>0</v>
      </c>
      <c r="N303" s="58">
        <v>0</v>
      </c>
      <c r="O303" s="58">
        <v>0</v>
      </c>
      <c r="P303" s="58">
        <v>2047.33</v>
      </c>
      <c r="Q303" s="58">
        <v>112.28</v>
      </c>
      <c r="R303" s="58">
        <v>24.01</v>
      </c>
      <c r="S303" s="58">
        <v>9.39</v>
      </c>
      <c r="T303" s="58">
        <v>302.47000000000003</v>
      </c>
      <c r="U303" s="95" t="s">
        <v>46</v>
      </c>
    </row>
    <row r="304" spans="1:21" x14ac:dyDescent="0.2">
      <c r="A304" s="58">
        <v>2971.28</v>
      </c>
      <c r="B304" s="58">
        <v>90</v>
      </c>
      <c r="C304" s="58">
        <v>300.37700000000001</v>
      </c>
      <c r="D304" s="58">
        <v>1114.95</v>
      </c>
      <c r="E304" s="58">
        <v>1030</v>
      </c>
      <c r="F304" s="58">
        <v>1518.39</v>
      </c>
      <c r="G304" s="58">
        <v>-1391.72</v>
      </c>
      <c r="H304" s="58">
        <v>13518624.6</v>
      </c>
      <c r="I304" s="58">
        <v>7185677.7400000002</v>
      </c>
      <c r="J304" s="58" t="s">
        <v>1394</v>
      </c>
      <c r="K304" s="58" t="s">
        <v>1395</v>
      </c>
      <c r="L304" s="58">
        <v>0</v>
      </c>
      <c r="M304">
        <v>0</v>
      </c>
      <c r="N304" s="58">
        <v>0</v>
      </c>
      <c r="O304" s="58">
        <v>0</v>
      </c>
      <c r="P304" s="58">
        <v>2057.02</v>
      </c>
      <c r="Q304" s="58">
        <v>113.09</v>
      </c>
      <c r="R304" s="58">
        <v>24.02</v>
      </c>
      <c r="S304" s="58">
        <v>9.44</v>
      </c>
      <c r="T304" s="58">
        <v>302.44099999999997</v>
      </c>
      <c r="U304" s="95" t="s">
        <v>46</v>
      </c>
    </row>
    <row r="305" spans="1:21" x14ac:dyDescent="0.2">
      <c r="A305" s="58">
        <v>2981.28</v>
      </c>
      <c r="B305" s="58">
        <v>90</v>
      </c>
      <c r="C305" s="58">
        <v>300.37700000000001</v>
      </c>
      <c r="D305" s="58">
        <v>1114.95</v>
      </c>
      <c r="E305" s="58">
        <v>1030</v>
      </c>
      <c r="F305" s="58">
        <v>1523.45</v>
      </c>
      <c r="G305" s="58">
        <v>-1400.35</v>
      </c>
      <c r="H305" s="58">
        <v>13518615.939999999</v>
      </c>
      <c r="I305" s="58">
        <v>7185682.7400000002</v>
      </c>
      <c r="J305" s="58" t="s">
        <v>1396</v>
      </c>
      <c r="K305" s="58" t="s">
        <v>1397</v>
      </c>
      <c r="L305" s="58">
        <v>0</v>
      </c>
      <c r="M305">
        <v>0</v>
      </c>
      <c r="N305" s="58">
        <v>0</v>
      </c>
      <c r="O305" s="58">
        <v>0</v>
      </c>
      <c r="P305" s="58">
        <v>2066.7199999999998</v>
      </c>
      <c r="Q305" s="58">
        <v>113.9</v>
      </c>
      <c r="R305" s="58">
        <v>24.02</v>
      </c>
      <c r="S305" s="58">
        <v>9.49</v>
      </c>
      <c r="T305" s="58">
        <v>302.41300000000001</v>
      </c>
      <c r="U305" s="95" t="s">
        <v>46</v>
      </c>
    </row>
    <row r="306" spans="1:21" x14ac:dyDescent="0.2">
      <c r="A306" s="58">
        <v>2991.28</v>
      </c>
      <c r="B306" s="58">
        <v>90</v>
      </c>
      <c r="C306" s="58">
        <v>300.37700000000001</v>
      </c>
      <c r="D306" s="58">
        <v>1114.95</v>
      </c>
      <c r="E306" s="58">
        <v>1030</v>
      </c>
      <c r="F306" s="58">
        <v>1528.5</v>
      </c>
      <c r="G306" s="58">
        <v>-1408.97</v>
      </c>
      <c r="H306" s="58">
        <v>13518607.279999999</v>
      </c>
      <c r="I306" s="58">
        <v>7185687.7400000002</v>
      </c>
      <c r="J306" s="58" t="s">
        <v>1398</v>
      </c>
      <c r="K306" s="58" t="s">
        <v>1399</v>
      </c>
      <c r="L306" s="58">
        <v>0</v>
      </c>
      <c r="M306">
        <v>0</v>
      </c>
      <c r="N306" s="58">
        <v>0</v>
      </c>
      <c r="O306" s="58">
        <v>0</v>
      </c>
      <c r="P306" s="58">
        <v>2076.41</v>
      </c>
      <c r="Q306" s="58">
        <v>114.71</v>
      </c>
      <c r="R306" s="58">
        <v>24.03</v>
      </c>
      <c r="S306" s="58">
        <v>9.5500000000000007</v>
      </c>
      <c r="T306" s="58">
        <v>302.38499999999999</v>
      </c>
      <c r="U306" s="95" t="s">
        <v>46</v>
      </c>
    </row>
    <row r="307" spans="1:21" x14ac:dyDescent="0.2">
      <c r="A307" s="58">
        <v>3001.28</v>
      </c>
      <c r="B307" s="58">
        <v>90</v>
      </c>
      <c r="C307" s="58">
        <v>300.37700000000001</v>
      </c>
      <c r="D307" s="58">
        <v>1114.95</v>
      </c>
      <c r="E307" s="58">
        <v>1030</v>
      </c>
      <c r="F307" s="58">
        <v>1533.56</v>
      </c>
      <c r="G307" s="58">
        <v>-1417.6</v>
      </c>
      <c r="H307" s="58">
        <v>13518598.619999999</v>
      </c>
      <c r="I307" s="58">
        <v>7185692.7400000002</v>
      </c>
      <c r="J307" s="58" t="s">
        <v>1400</v>
      </c>
      <c r="K307" s="58" t="s">
        <v>1401</v>
      </c>
      <c r="L307" s="58">
        <v>0</v>
      </c>
      <c r="M307">
        <v>0</v>
      </c>
      <c r="N307" s="58">
        <v>0</v>
      </c>
      <c r="O307" s="58">
        <v>0</v>
      </c>
      <c r="P307" s="58">
        <v>2086.11</v>
      </c>
      <c r="Q307" s="58">
        <v>115.52</v>
      </c>
      <c r="R307" s="58">
        <v>24.04</v>
      </c>
      <c r="S307" s="58">
        <v>9.6</v>
      </c>
      <c r="T307" s="58">
        <v>302.35700000000003</v>
      </c>
      <c r="U307" s="95" t="s">
        <v>46</v>
      </c>
    </row>
    <row r="308" spans="1:21" x14ac:dyDescent="0.2">
      <c r="A308" s="58">
        <v>3011.28</v>
      </c>
      <c r="B308" s="58">
        <v>90</v>
      </c>
      <c r="C308" s="58">
        <v>300.37700000000001</v>
      </c>
      <c r="D308" s="58">
        <v>1114.95</v>
      </c>
      <c r="E308" s="58">
        <v>1030</v>
      </c>
      <c r="F308" s="58">
        <v>1538.62</v>
      </c>
      <c r="G308" s="58">
        <v>-1426.23</v>
      </c>
      <c r="H308" s="58">
        <v>13518589.960000001</v>
      </c>
      <c r="I308" s="58">
        <v>7185697.7400000002</v>
      </c>
      <c r="J308" s="58" t="s">
        <v>1402</v>
      </c>
      <c r="K308" s="58" t="s">
        <v>1403</v>
      </c>
      <c r="L308" s="58">
        <v>0</v>
      </c>
      <c r="M308">
        <v>0</v>
      </c>
      <c r="N308" s="58">
        <v>0</v>
      </c>
      <c r="O308" s="58">
        <v>0</v>
      </c>
      <c r="P308" s="58">
        <v>2095.8000000000002</v>
      </c>
      <c r="Q308" s="58">
        <v>116.34</v>
      </c>
      <c r="R308" s="58">
        <v>24.05</v>
      </c>
      <c r="S308" s="58">
        <v>9.66</v>
      </c>
      <c r="T308" s="58">
        <v>302.33100000000002</v>
      </c>
      <c r="U308" s="95" t="s">
        <v>46</v>
      </c>
    </row>
    <row r="309" spans="1:21" x14ac:dyDescent="0.2">
      <c r="A309" s="58">
        <v>3021.28</v>
      </c>
      <c r="B309" s="58">
        <v>90</v>
      </c>
      <c r="C309" s="58">
        <v>300.37700000000001</v>
      </c>
      <c r="D309" s="58">
        <v>1114.95</v>
      </c>
      <c r="E309" s="58">
        <v>1030</v>
      </c>
      <c r="F309" s="58">
        <v>1543.67</v>
      </c>
      <c r="G309" s="58">
        <v>-1434.85</v>
      </c>
      <c r="H309" s="58">
        <v>13518581.300000001</v>
      </c>
      <c r="I309" s="58">
        <v>7185702.7400000002</v>
      </c>
      <c r="J309" s="58" t="s">
        <v>1404</v>
      </c>
      <c r="K309" s="58" t="s">
        <v>1405</v>
      </c>
      <c r="L309" s="58">
        <v>0</v>
      </c>
      <c r="M309">
        <v>0</v>
      </c>
      <c r="N309" s="58">
        <v>0</v>
      </c>
      <c r="O309" s="58">
        <v>0</v>
      </c>
      <c r="P309" s="58">
        <v>2105.5</v>
      </c>
      <c r="Q309" s="58">
        <v>117.15</v>
      </c>
      <c r="R309" s="58">
        <v>24.05</v>
      </c>
      <c r="S309" s="58">
        <v>9.7100000000000009</v>
      </c>
      <c r="T309" s="58">
        <v>302.30500000000001</v>
      </c>
      <c r="U309" s="95" t="s">
        <v>46</v>
      </c>
    </row>
    <row r="310" spans="1:21" x14ac:dyDescent="0.2">
      <c r="A310" s="58">
        <v>3031.28</v>
      </c>
      <c r="B310" s="58">
        <v>90</v>
      </c>
      <c r="C310" s="58">
        <v>300.37700000000001</v>
      </c>
      <c r="D310" s="58">
        <v>1114.95</v>
      </c>
      <c r="E310" s="58">
        <v>1030</v>
      </c>
      <c r="F310" s="58">
        <v>1548.73</v>
      </c>
      <c r="G310" s="58">
        <v>-1443.48</v>
      </c>
      <c r="H310" s="58">
        <v>13518572.640000001</v>
      </c>
      <c r="I310" s="58">
        <v>7185707.7400000002</v>
      </c>
      <c r="J310" s="58" t="s">
        <v>1406</v>
      </c>
      <c r="K310" s="58" t="s">
        <v>1407</v>
      </c>
      <c r="L310" s="58">
        <v>0</v>
      </c>
      <c r="M310">
        <v>0</v>
      </c>
      <c r="N310" s="58">
        <v>0</v>
      </c>
      <c r="O310" s="58">
        <v>0</v>
      </c>
      <c r="P310" s="58">
        <v>2115.19</v>
      </c>
      <c r="Q310" s="58">
        <v>117.96</v>
      </c>
      <c r="R310" s="58">
        <v>24.06</v>
      </c>
      <c r="S310" s="58">
        <v>9.77</v>
      </c>
      <c r="T310" s="58">
        <v>302.279</v>
      </c>
      <c r="U310" s="95" t="s">
        <v>46</v>
      </c>
    </row>
    <row r="311" spans="1:21" x14ac:dyDescent="0.2">
      <c r="A311" s="58">
        <v>3041.28</v>
      </c>
      <c r="B311" s="58">
        <v>90</v>
      </c>
      <c r="C311" s="58">
        <v>300.37700000000001</v>
      </c>
      <c r="D311" s="58">
        <v>1114.95</v>
      </c>
      <c r="E311" s="58">
        <v>1030</v>
      </c>
      <c r="F311" s="58">
        <v>1553.79</v>
      </c>
      <c r="G311" s="58">
        <v>-1452.11</v>
      </c>
      <c r="H311" s="58">
        <v>13518563.98</v>
      </c>
      <c r="I311" s="58">
        <v>7185712.7400000002</v>
      </c>
      <c r="J311" s="58" t="s">
        <v>1408</v>
      </c>
      <c r="K311" s="58" t="s">
        <v>1409</v>
      </c>
      <c r="L311" s="58">
        <v>0</v>
      </c>
      <c r="M311">
        <v>0</v>
      </c>
      <c r="N311" s="58">
        <v>0</v>
      </c>
      <c r="O311" s="58">
        <v>0</v>
      </c>
      <c r="P311" s="58">
        <v>2124.89</v>
      </c>
      <c r="Q311" s="58">
        <v>118.78</v>
      </c>
      <c r="R311" s="58">
        <v>24.07</v>
      </c>
      <c r="S311" s="58">
        <v>9.82</v>
      </c>
      <c r="T311" s="58">
        <v>302.25400000000002</v>
      </c>
      <c r="U311" s="95" t="s">
        <v>46</v>
      </c>
    </row>
    <row r="312" spans="1:21" x14ac:dyDescent="0.2">
      <c r="A312" s="58">
        <v>3051.28</v>
      </c>
      <c r="B312" s="58">
        <v>90</v>
      </c>
      <c r="C312" s="58">
        <v>300.37700000000001</v>
      </c>
      <c r="D312" s="58">
        <v>1114.95</v>
      </c>
      <c r="E312" s="58">
        <v>1030</v>
      </c>
      <c r="F312" s="58">
        <v>1558.84</v>
      </c>
      <c r="G312" s="58">
        <v>-1460.74</v>
      </c>
      <c r="H312" s="58">
        <v>13518555.32</v>
      </c>
      <c r="I312" s="58">
        <v>7185717.7400000002</v>
      </c>
      <c r="J312" s="58" t="s">
        <v>1410</v>
      </c>
      <c r="K312" s="58" t="s">
        <v>1411</v>
      </c>
      <c r="L312" s="58">
        <v>0</v>
      </c>
      <c r="M312">
        <v>0</v>
      </c>
      <c r="N312" s="58">
        <v>0</v>
      </c>
      <c r="O312" s="58">
        <v>0</v>
      </c>
      <c r="P312" s="58">
        <v>2134.58</v>
      </c>
      <c r="Q312" s="58">
        <v>119.59</v>
      </c>
      <c r="R312" s="58">
        <v>24.08</v>
      </c>
      <c r="S312" s="58">
        <v>9.8800000000000008</v>
      </c>
      <c r="T312" s="58">
        <v>302.22899999999998</v>
      </c>
      <c r="U312" s="95" t="s">
        <v>46</v>
      </c>
    </row>
    <row r="313" spans="1:21" x14ac:dyDescent="0.2">
      <c r="A313" s="58">
        <v>3061.28</v>
      </c>
      <c r="B313" s="58">
        <v>90</v>
      </c>
      <c r="C313" s="58">
        <v>300.37700000000001</v>
      </c>
      <c r="D313" s="58">
        <v>1114.95</v>
      </c>
      <c r="E313" s="58">
        <v>1030</v>
      </c>
      <c r="F313" s="58">
        <v>1563.9</v>
      </c>
      <c r="G313" s="58">
        <v>-1469.36</v>
      </c>
      <c r="H313" s="58">
        <v>13518546.66</v>
      </c>
      <c r="I313" s="58">
        <v>7185722.7400000002</v>
      </c>
      <c r="J313" s="58" t="s">
        <v>1412</v>
      </c>
      <c r="K313" s="58" t="s">
        <v>1413</v>
      </c>
      <c r="L313" s="58">
        <v>0</v>
      </c>
      <c r="M313">
        <v>0</v>
      </c>
      <c r="N313" s="58">
        <v>0</v>
      </c>
      <c r="O313" s="58">
        <v>0</v>
      </c>
      <c r="P313" s="58">
        <v>2144.2800000000002</v>
      </c>
      <c r="Q313" s="58">
        <v>120.4</v>
      </c>
      <c r="R313" s="58">
        <v>24.08</v>
      </c>
      <c r="S313" s="58">
        <v>9.93</v>
      </c>
      <c r="T313" s="58">
        <v>302.20499999999998</v>
      </c>
      <c r="U313" s="95" t="s">
        <v>46</v>
      </c>
    </row>
    <row r="314" spans="1:21" x14ac:dyDescent="0.2">
      <c r="A314" s="58">
        <v>3071.28</v>
      </c>
      <c r="B314" s="58">
        <v>90</v>
      </c>
      <c r="C314" s="58">
        <v>300.37700000000001</v>
      </c>
      <c r="D314" s="58">
        <v>1114.95</v>
      </c>
      <c r="E314" s="58">
        <v>1030</v>
      </c>
      <c r="F314" s="58">
        <v>1568.96</v>
      </c>
      <c r="G314" s="58">
        <v>-1477.99</v>
      </c>
      <c r="H314" s="58">
        <v>13518538</v>
      </c>
      <c r="I314" s="58">
        <v>7185727.7400000002</v>
      </c>
      <c r="J314" s="58" t="s">
        <v>1414</v>
      </c>
      <c r="K314" s="58" t="s">
        <v>1415</v>
      </c>
      <c r="L314" s="58">
        <v>0</v>
      </c>
      <c r="M314">
        <v>0</v>
      </c>
      <c r="N314" s="58">
        <v>0</v>
      </c>
      <c r="O314" s="58">
        <v>0</v>
      </c>
      <c r="P314" s="58">
        <v>2153.9699999999998</v>
      </c>
      <c r="Q314" s="58">
        <v>121.22</v>
      </c>
      <c r="R314" s="58">
        <v>24.09</v>
      </c>
      <c r="S314" s="58">
        <v>9.99</v>
      </c>
      <c r="T314" s="58">
        <v>302.18200000000002</v>
      </c>
      <c r="U314" s="95" t="s">
        <v>46</v>
      </c>
    </row>
    <row r="315" spans="1:21" x14ac:dyDescent="0.2">
      <c r="A315" s="58">
        <v>3081.28</v>
      </c>
      <c r="B315" s="58">
        <v>90</v>
      </c>
      <c r="C315" s="58">
        <v>300.37700000000001</v>
      </c>
      <c r="D315" s="58">
        <v>1114.95</v>
      </c>
      <c r="E315" s="58">
        <v>1030</v>
      </c>
      <c r="F315" s="58">
        <v>1574.01</v>
      </c>
      <c r="G315" s="58">
        <v>-1486.62</v>
      </c>
      <c r="H315" s="58">
        <v>13518529.34</v>
      </c>
      <c r="I315" s="58">
        <v>7185732.7400000002</v>
      </c>
      <c r="J315" s="58" t="s">
        <v>1416</v>
      </c>
      <c r="K315" s="58" t="s">
        <v>1417</v>
      </c>
      <c r="L315" s="58">
        <v>0</v>
      </c>
      <c r="M315">
        <v>0</v>
      </c>
      <c r="N315" s="58">
        <v>0</v>
      </c>
      <c r="O315" s="58">
        <v>0</v>
      </c>
      <c r="P315" s="58">
        <v>2163.67</v>
      </c>
      <c r="Q315" s="58">
        <v>122.03</v>
      </c>
      <c r="R315" s="58">
        <v>24.1</v>
      </c>
      <c r="S315" s="58">
        <v>10.039999999999999</v>
      </c>
      <c r="T315" s="58">
        <v>302.15800000000002</v>
      </c>
      <c r="U315" s="95" t="s">
        <v>46</v>
      </c>
    </row>
    <row r="316" spans="1:21" x14ac:dyDescent="0.2">
      <c r="A316" s="58">
        <v>3091.28</v>
      </c>
      <c r="B316" s="58">
        <v>90</v>
      </c>
      <c r="C316" s="58">
        <v>300.37700000000001</v>
      </c>
      <c r="D316" s="58">
        <v>1114.95</v>
      </c>
      <c r="E316" s="58">
        <v>1030</v>
      </c>
      <c r="F316" s="58">
        <v>1579.07</v>
      </c>
      <c r="G316" s="58">
        <v>-1495.24</v>
      </c>
      <c r="H316" s="58">
        <v>13518520.67</v>
      </c>
      <c r="I316" s="58">
        <v>7185737.7400000002</v>
      </c>
      <c r="J316" s="58" t="s">
        <v>1418</v>
      </c>
      <c r="K316" s="58" t="s">
        <v>1419</v>
      </c>
      <c r="L316" s="58">
        <v>0</v>
      </c>
      <c r="M316">
        <v>0</v>
      </c>
      <c r="N316" s="58">
        <v>0</v>
      </c>
      <c r="O316" s="58">
        <v>0</v>
      </c>
      <c r="P316" s="58">
        <v>2173.36</v>
      </c>
      <c r="Q316" s="58">
        <v>122.85</v>
      </c>
      <c r="R316" s="58">
        <v>24.11</v>
      </c>
      <c r="S316" s="58">
        <v>10.1</v>
      </c>
      <c r="T316" s="58">
        <v>302.13600000000002</v>
      </c>
      <c r="U316" s="95" t="s">
        <v>46</v>
      </c>
    </row>
    <row r="317" spans="1:21" x14ac:dyDescent="0.2">
      <c r="A317" s="58">
        <v>3101.28</v>
      </c>
      <c r="B317" s="58">
        <v>90</v>
      </c>
      <c r="C317" s="58">
        <v>300.37700000000001</v>
      </c>
      <c r="D317" s="58">
        <v>1114.95</v>
      </c>
      <c r="E317" s="58">
        <v>1030</v>
      </c>
      <c r="F317" s="58">
        <v>1584.13</v>
      </c>
      <c r="G317" s="58">
        <v>-1503.87</v>
      </c>
      <c r="H317" s="58">
        <v>13518512.01</v>
      </c>
      <c r="I317" s="58">
        <v>7185742.7300000004</v>
      </c>
      <c r="J317" s="58" t="s">
        <v>1420</v>
      </c>
      <c r="K317" s="58" t="s">
        <v>1421</v>
      </c>
      <c r="L317" s="58">
        <v>0</v>
      </c>
      <c r="M317">
        <v>0</v>
      </c>
      <c r="N317" s="58">
        <v>0</v>
      </c>
      <c r="O317" s="58">
        <v>0</v>
      </c>
      <c r="P317" s="58">
        <v>2183.06</v>
      </c>
      <c r="Q317" s="58">
        <v>123.67</v>
      </c>
      <c r="R317" s="58">
        <v>24.11</v>
      </c>
      <c r="S317" s="58">
        <v>10.15</v>
      </c>
      <c r="T317" s="58">
        <v>302.11399999999998</v>
      </c>
      <c r="U317" s="95" t="s">
        <v>46</v>
      </c>
    </row>
    <row r="318" spans="1:21" x14ac:dyDescent="0.2">
      <c r="A318" s="58">
        <v>3111.28</v>
      </c>
      <c r="B318" s="58">
        <v>90</v>
      </c>
      <c r="C318" s="58">
        <v>300.37700000000001</v>
      </c>
      <c r="D318" s="58">
        <v>1114.95</v>
      </c>
      <c r="E318" s="58">
        <v>1030</v>
      </c>
      <c r="F318" s="58">
        <v>1589.19</v>
      </c>
      <c r="G318" s="58">
        <v>-1512.5</v>
      </c>
      <c r="H318" s="58">
        <v>13518503.35</v>
      </c>
      <c r="I318" s="58">
        <v>7185747.7300000004</v>
      </c>
      <c r="J318" s="58" t="s">
        <v>1422</v>
      </c>
      <c r="K318" s="58" t="s">
        <v>1423</v>
      </c>
      <c r="L318" s="58">
        <v>0</v>
      </c>
      <c r="M318">
        <v>0</v>
      </c>
      <c r="N318" s="58">
        <v>0</v>
      </c>
      <c r="O318" s="58">
        <v>0</v>
      </c>
      <c r="P318" s="58">
        <v>2192.75</v>
      </c>
      <c r="Q318" s="58">
        <v>124.48</v>
      </c>
      <c r="R318" s="58">
        <v>24.12</v>
      </c>
      <c r="S318" s="58">
        <v>10.210000000000001</v>
      </c>
      <c r="T318" s="58">
        <v>302.09199999999998</v>
      </c>
      <c r="U318" s="95" t="s">
        <v>46</v>
      </c>
    </row>
    <row r="319" spans="1:21" x14ac:dyDescent="0.2">
      <c r="A319" s="58">
        <v>3121.28</v>
      </c>
      <c r="B319" s="58">
        <v>90</v>
      </c>
      <c r="C319" s="58">
        <v>300.37700000000001</v>
      </c>
      <c r="D319" s="58">
        <v>1114.95</v>
      </c>
      <c r="E319" s="58">
        <v>1030</v>
      </c>
      <c r="F319" s="58">
        <v>1594.24</v>
      </c>
      <c r="G319" s="58">
        <v>-1521.13</v>
      </c>
      <c r="H319" s="58">
        <v>13518494.689999999</v>
      </c>
      <c r="I319" s="58">
        <v>7185752.7300000004</v>
      </c>
      <c r="J319" s="58" t="s">
        <v>1424</v>
      </c>
      <c r="K319" s="58" t="s">
        <v>1425</v>
      </c>
      <c r="L319" s="58">
        <v>0</v>
      </c>
      <c r="M319">
        <v>0</v>
      </c>
      <c r="N319" s="58">
        <v>0</v>
      </c>
      <c r="O319" s="58">
        <v>0</v>
      </c>
      <c r="P319" s="58">
        <v>2202.4499999999998</v>
      </c>
      <c r="Q319" s="58">
        <v>125.3</v>
      </c>
      <c r="R319" s="58">
        <v>24.13</v>
      </c>
      <c r="S319" s="58">
        <v>10.27</v>
      </c>
      <c r="T319" s="58">
        <v>302.07</v>
      </c>
      <c r="U319" s="95" t="s">
        <v>46</v>
      </c>
    </row>
    <row r="320" spans="1:21" x14ac:dyDescent="0.2">
      <c r="A320" s="58">
        <v>3131.28</v>
      </c>
      <c r="B320" s="58">
        <v>90</v>
      </c>
      <c r="C320" s="58">
        <v>300.37700000000001</v>
      </c>
      <c r="D320" s="58">
        <v>1114.95</v>
      </c>
      <c r="E320" s="58">
        <v>1030</v>
      </c>
      <c r="F320" s="58">
        <v>1599.3</v>
      </c>
      <c r="G320" s="58">
        <v>-1529.75</v>
      </c>
      <c r="H320" s="58">
        <v>13518486.029999999</v>
      </c>
      <c r="I320" s="58">
        <v>7185757.7300000004</v>
      </c>
      <c r="J320" s="58" t="s">
        <v>1426</v>
      </c>
      <c r="K320" s="58" t="s">
        <v>1427</v>
      </c>
      <c r="L320" s="58">
        <v>0</v>
      </c>
      <c r="M320">
        <v>0</v>
      </c>
      <c r="N320" s="58">
        <v>0</v>
      </c>
      <c r="O320" s="58">
        <v>0</v>
      </c>
      <c r="P320" s="58">
        <v>2212.14</v>
      </c>
      <c r="Q320" s="58">
        <v>126.12</v>
      </c>
      <c r="R320" s="58">
        <v>24.13</v>
      </c>
      <c r="S320" s="58">
        <v>10.32</v>
      </c>
      <c r="T320" s="58">
        <v>302.05</v>
      </c>
      <c r="U320" s="95" t="s">
        <v>46</v>
      </c>
    </row>
    <row r="321" spans="1:21" x14ac:dyDescent="0.2">
      <c r="A321" s="58">
        <v>3141.28</v>
      </c>
      <c r="B321" s="58">
        <v>90</v>
      </c>
      <c r="C321" s="58">
        <v>300.37700000000001</v>
      </c>
      <c r="D321" s="58">
        <v>1114.95</v>
      </c>
      <c r="E321" s="58">
        <v>1030</v>
      </c>
      <c r="F321" s="58">
        <v>1604.36</v>
      </c>
      <c r="G321" s="58">
        <v>-1538.38</v>
      </c>
      <c r="H321" s="58">
        <v>13518477.369999999</v>
      </c>
      <c r="I321" s="58">
        <v>7185762.7300000004</v>
      </c>
      <c r="J321" s="58" t="s">
        <v>1428</v>
      </c>
      <c r="K321" s="58" t="s">
        <v>1429</v>
      </c>
      <c r="L321" s="58">
        <v>0</v>
      </c>
      <c r="M321">
        <v>0</v>
      </c>
      <c r="N321" s="58">
        <v>0</v>
      </c>
      <c r="O321" s="58">
        <v>0</v>
      </c>
      <c r="P321" s="58">
        <v>2221.84</v>
      </c>
      <c r="Q321" s="58">
        <v>126.93</v>
      </c>
      <c r="R321" s="58">
        <v>24.14</v>
      </c>
      <c r="S321" s="58">
        <v>10.38</v>
      </c>
      <c r="T321" s="58">
        <v>302.029</v>
      </c>
      <c r="U321" s="95" t="s">
        <v>46</v>
      </c>
    </row>
    <row r="322" spans="1:21" x14ac:dyDescent="0.2">
      <c r="A322" s="58">
        <v>3151.28</v>
      </c>
      <c r="B322" s="58">
        <v>90</v>
      </c>
      <c r="C322" s="58">
        <v>300.37700000000001</v>
      </c>
      <c r="D322" s="58">
        <v>1114.95</v>
      </c>
      <c r="E322" s="58">
        <v>1030</v>
      </c>
      <c r="F322" s="58">
        <v>1609.41</v>
      </c>
      <c r="G322" s="58">
        <v>-1547.01</v>
      </c>
      <c r="H322" s="58">
        <v>13518468.710000001</v>
      </c>
      <c r="I322" s="58">
        <v>7185767.7300000004</v>
      </c>
      <c r="J322" s="58" t="s">
        <v>1430</v>
      </c>
      <c r="K322" s="58" t="s">
        <v>1431</v>
      </c>
      <c r="L322" s="58">
        <v>0</v>
      </c>
      <c r="M322">
        <v>0</v>
      </c>
      <c r="N322" s="58">
        <v>0</v>
      </c>
      <c r="O322" s="58">
        <v>0</v>
      </c>
      <c r="P322" s="58">
        <v>2231.5300000000002</v>
      </c>
      <c r="Q322" s="58">
        <v>127.75</v>
      </c>
      <c r="R322" s="58">
        <v>24.15</v>
      </c>
      <c r="S322" s="58">
        <v>10.43</v>
      </c>
      <c r="T322" s="58">
        <v>302.00900000000001</v>
      </c>
      <c r="U322" s="95" t="s">
        <v>46</v>
      </c>
    </row>
    <row r="323" spans="1:21" x14ac:dyDescent="0.2">
      <c r="A323" s="58">
        <v>3161.28</v>
      </c>
      <c r="B323" s="58">
        <v>90</v>
      </c>
      <c r="C323" s="58">
        <v>300.37700000000001</v>
      </c>
      <c r="D323" s="58">
        <v>1114.95</v>
      </c>
      <c r="E323" s="58">
        <v>1030</v>
      </c>
      <c r="F323" s="58">
        <v>1614.47</v>
      </c>
      <c r="G323" s="58">
        <v>-1555.64</v>
      </c>
      <c r="H323" s="58">
        <v>13518460.050000001</v>
      </c>
      <c r="I323" s="58">
        <v>7185772.7300000004</v>
      </c>
      <c r="J323" s="58" t="s">
        <v>1432</v>
      </c>
      <c r="K323" s="58" t="s">
        <v>1433</v>
      </c>
      <c r="L323" s="58">
        <v>0</v>
      </c>
      <c r="M323">
        <v>0</v>
      </c>
      <c r="N323" s="58">
        <v>0</v>
      </c>
      <c r="O323" s="58">
        <v>0</v>
      </c>
      <c r="P323" s="58">
        <v>2241.2199999999998</v>
      </c>
      <c r="Q323" s="58">
        <v>128.57</v>
      </c>
      <c r="R323" s="58">
        <v>24.15</v>
      </c>
      <c r="S323" s="58">
        <v>10.49</v>
      </c>
      <c r="T323" s="58">
        <v>301.98899999999998</v>
      </c>
      <c r="U323" s="95" t="s">
        <v>46</v>
      </c>
    </row>
    <row r="324" spans="1:21" x14ac:dyDescent="0.2">
      <c r="A324" s="58">
        <v>3171.28</v>
      </c>
      <c r="B324" s="58">
        <v>90</v>
      </c>
      <c r="C324" s="58">
        <v>300.37700000000001</v>
      </c>
      <c r="D324" s="58">
        <v>1114.95</v>
      </c>
      <c r="E324" s="58">
        <v>1030</v>
      </c>
      <c r="F324" s="58">
        <v>1619.53</v>
      </c>
      <c r="G324" s="58">
        <v>-1564.26</v>
      </c>
      <c r="H324" s="58">
        <v>13518451.390000001</v>
      </c>
      <c r="I324" s="58">
        <v>7185777.7300000004</v>
      </c>
      <c r="J324" s="58" t="s">
        <v>1434</v>
      </c>
      <c r="K324" s="58" t="s">
        <v>1435</v>
      </c>
      <c r="L324" s="58">
        <v>0</v>
      </c>
      <c r="M324">
        <v>0</v>
      </c>
      <c r="N324" s="58">
        <v>0</v>
      </c>
      <c r="O324" s="58">
        <v>0</v>
      </c>
      <c r="P324" s="58">
        <v>2250.92</v>
      </c>
      <c r="Q324" s="58">
        <v>129.38999999999999</v>
      </c>
      <c r="R324" s="58">
        <v>24.16</v>
      </c>
      <c r="S324" s="58">
        <v>10.55</v>
      </c>
      <c r="T324" s="58">
        <v>301.97000000000003</v>
      </c>
      <c r="U324" s="95" t="s">
        <v>46</v>
      </c>
    </row>
    <row r="325" spans="1:21" x14ac:dyDescent="0.2">
      <c r="A325" s="58">
        <v>3181.28</v>
      </c>
      <c r="B325" s="58">
        <v>90</v>
      </c>
      <c r="C325" s="58">
        <v>300.37700000000001</v>
      </c>
      <c r="D325" s="58">
        <v>1114.95</v>
      </c>
      <c r="E325" s="58">
        <v>1030</v>
      </c>
      <c r="F325" s="58">
        <v>1624.58</v>
      </c>
      <c r="G325" s="58">
        <v>-1572.89</v>
      </c>
      <c r="H325" s="58">
        <v>13518442.73</v>
      </c>
      <c r="I325" s="58">
        <v>7185782.7300000004</v>
      </c>
      <c r="J325" s="58" t="s">
        <v>1436</v>
      </c>
      <c r="K325" s="58" t="s">
        <v>1437</v>
      </c>
      <c r="L325" s="58">
        <v>0</v>
      </c>
      <c r="M325">
        <v>0</v>
      </c>
      <c r="N325" s="58">
        <v>0</v>
      </c>
      <c r="O325" s="58">
        <v>0</v>
      </c>
      <c r="P325" s="58">
        <v>2260.61</v>
      </c>
      <c r="Q325" s="58">
        <v>130.21</v>
      </c>
      <c r="R325" s="58">
        <v>24.17</v>
      </c>
      <c r="S325" s="58">
        <v>10.6</v>
      </c>
      <c r="T325" s="58">
        <v>301.95100000000002</v>
      </c>
      <c r="U325" s="95" t="s">
        <v>46</v>
      </c>
    </row>
    <row r="326" spans="1:21" x14ac:dyDescent="0.2">
      <c r="A326" s="58">
        <v>3191.28</v>
      </c>
      <c r="B326" s="58">
        <v>90</v>
      </c>
      <c r="C326" s="58">
        <v>300.37700000000001</v>
      </c>
      <c r="D326" s="58">
        <v>1114.95</v>
      </c>
      <c r="E326" s="58">
        <v>1030</v>
      </c>
      <c r="F326" s="58">
        <v>1629.64</v>
      </c>
      <c r="G326" s="58">
        <v>-1581.52</v>
      </c>
      <c r="H326" s="58">
        <v>13518434.07</v>
      </c>
      <c r="I326" s="58">
        <v>7185787.7300000004</v>
      </c>
      <c r="J326" s="58" t="s">
        <v>1438</v>
      </c>
      <c r="K326" s="58" t="s">
        <v>1439</v>
      </c>
      <c r="L326" s="58">
        <v>0</v>
      </c>
      <c r="M326">
        <v>0</v>
      </c>
      <c r="N326" s="58">
        <v>0</v>
      </c>
      <c r="O326" s="58">
        <v>0</v>
      </c>
      <c r="P326" s="58">
        <v>2270.31</v>
      </c>
      <c r="Q326" s="58">
        <v>131.03</v>
      </c>
      <c r="R326" s="58">
        <v>24.17</v>
      </c>
      <c r="S326" s="58">
        <v>10.66</v>
      </c>
      <c r="T326" s="58">
        <v>301.93200000000002</v>
      </c>
      <c r="U326" s="95" t="s">
        <v>46</v>
      </c>
    </row>
    <row r="327" spans="1:21" x14ac:dyDescent="0.2">
      <c r="A327" s="58">
        <v>3201.28</v>
      </c>
      <c r="B327" s="58">
        <v>90</v>
      </c>
      <c r="C327" s="58">
        <v>300.37700000000001</v>
      </c>
      <c r="D327" s="58">
        <v>1114.95</v>
      </c>
      <c r="E327" s="58">
        <v>1030</v>
      </c>
      <c r="F327" s="58">
        <v>1634.7</v>
      </c>
      <c r="G327" s="58">
        <v>-1590.14</v>
      </c>
      <c r="H327" s="58">
        <v>13518425.41</v>
      </c>
      <c r="I327" s="58">
        <v>7185792.7300000004</v>
      </c>
      <c r="J327" s="58" t="s">
        <v>1440</v>
      </c>
      <c r="K327" s="58" t="s">
        <v>1441</v>
      </c>
      <c r="L327" s="58">
        <v>0</v>
      </c>
      <c r="M327">
        <v>0</v>
      </c>
      <c r="N327" s="58">
        <v>0</v>
      </c>
      <c r="O327" s="58">
        <v>0</v>
      </c>
      <c r="P327" s="58">
        <v>2280</v>
      </c>
      <c r="Q327" s="58">
        <v>131.85</v>
      </c>
      <c r="R327" s="58">
        <v>24.18</v>
      </c>
      <c r="S327" s="58">
        <v>10.72</v>
      </c>
      <c r="T327" s="58">
        <v>301.91399999999999</v>
      </c>
      <c r="U327" s="95" t="s">
        <v>46</v>
      </c>
    </row>
    <row r="328" spans="1:21" x14ac:dyDescent="0.2">
      <c r="A328" s="58">
        <v>3211.28</v>
      </c>
      <c r="B328" s="58">
        <v>90</v>
      </c>
      <c r="C328" s="58">
        <v>300.37700000000001</v>
      </c>
      <c r="D328" s="58">
        <v>1114.95</v>
      </c>
      <c r="E328" s="58">
        <v>1030</v>
      </c>
      <c r="F328" s="58">
        <v>1639.75</v>
      </c>
      <c r="G328" s="58">
        <v>-1598.77</v>
      </c>
      <c r="H328" s="58">
        <v>13518416.75</v>
      </c>
      <c r="I328" s="58">
        <v>7185797.7300000004</v>
      </c>
      <c r="J328" s="58" t="s">
        <v>1442</v>
      </c>
      <c r="K328" s="58" t="s">
        <v>1443</v>
      </c>
      <c r="L328" s="58">
        <v>0</v>
      </c>
      <c r="M328">
        <v>0</v>
      </c>
      <c r="N328" s="58">
        <v>0</v>
      </c>
      <c r="O328" s="58">
        <v>0</v>
      </c>
      <c r="P328" s="58">
        <v>2289.6999999999998</v>
      </c>
      <c r="Q328" s="58">
        <v>132.66999999999999</v>
      </c>
      <c r="R328" s="58">
        <v>24.19</v>
      </c>
      <c r="S328" s="58">
        <v>10.77</v>
      </c>
      <c r="T328" s="58">
        <v>301.89600000000002</v>
      </c>
      <c r="U328" s="95" t="s">
        <v>46</v>
      </c>
    </row>
    <row r="329" spans="1:21" x14ac:dyDescent="0.2">
      <c r="A329" s="58">
        <v>3221.28</v>
      </c>
      <c r="B329" s="58">
        <v>90</v>
      </c>
      <c r="C329" s="58">
        <v>300.37700000000001</v>
      </c>
      <c r="D329" s="58">
        <v>1114.95</v>
      </c>
      <c r="E329" s="58">
        <v>1030</v>
      </c>
      <c r="F329" s="58">
        <v>1644.81</v>
      </c>
      <c r="G329" s="58">
        <v>-1607.4</v>
      </c>
      <c r="H329" s="58">
        <v>13518408.09</v>
      </c>
      <c r="I329" s="58">
        <v>7185802.7300000004</v>
      </c>
      <c r="J329" s="58" t="s">
        <v>1444</v>
      </c>
      <c r="K329" s="58" t="s">
        <v>1445</v>
      </c>
      <c r="L329" s="58">
        <v>0</v>
      </c>
      <c r="M329">
        <v>0</v>
      </c>
      <c r="N329" s="58">
        <v>0</v>
      </c>
      <c r="O329" s="58">
        <v>0</v>
      </c>
      <c r="P329" s="58">
        <v>2299.39</v>
      </c>
      <c r="Q329" s="58">
        <v>133.49</v>
      </c>
      <c r="R329" s="58">
        <v>24.19</v>
      </c>
      <c r="S329" s="58">
        <v>10.83</v>
      </c>
      <c r="T329" s="58">
        <v>301.87799999999999</v>
      </c>
      <c r="U329" s="95" t="s">
        <v>46</v>
      </c>
    </row>
    <row r="330" spans="1:21" x14ac:dyDescent="0.2">
      <c r="A330" s="58">
        <v>3231.28</v>
      </c>
      <c r="B330" s="58">
        <v>90</v>
      </c>
      <c r="C330" s="58">
        <v>300.37700000000001</v>
      </c>
      <c r="D330" s="58">
        <v>1114.95</v>
      </c>
      <c r="E330" s="58">
        <v>1030</v>
      </c>
      <c r="F330" s="58">
        <v>1649.87</v>
      </c>
      <c r="G330" s="58">
        <v>-1616.03</v>
      </c>
      <c r="H330" s="58">
        <v>13518399.43</v>
      </c>
      <c r="I330" s="58">
        <v>7185807.7300000004</v>
      </c>
      <c r="J330" s="58" t="s">
        <v>1446</v>
      </c>
      <c r="K330" s="58" t="s">
        <v>1447</v>
      </c>
      <c r="L330" s="58">
        <v>0</v>
      </c>
      <c r="M330">
        <v>0</v>
      </c>
      <c r="N330" s="58">
        <v>0</v>
      </c>
      <c r="O330" s="58">
        <v>0</v>
      </c>
      <c r="P330" s="58">
        <v>2309.09</v>
      </c>
      <c r="Q330" s="58">
        <v>134.31</v>
      </c>
      <c r="R330" s="58">
        <v>24.2</v>
      </c>
      <c r="S330" s="58">
        <v>10.88</v>
      </c>
      <c r="T330" s="58">
        <v>301.86099999999999</v>
      </c>
      <c r="U330" s="95" t="s">
        <v>46</v>
      </c>
    </row>
    <row r="331" spans="1:21" x14ac:dyDescent="0.2">
      <c r="A331" s="58">
        <v>3241.28</v>
      </c>
      <c r="B331" s="58">
        <v>90</v>
      </c>
      <c r="C331" s="58">
        <v>300.37700000000001</v>
      </c>
      <c r="D331" s="58">
        <v>1114.95</v>
      </c>
      <c r="E331" s="58">
        <v>1030</v>
      </c>
      <c r="F331" s="58">
        <v>1654.92</v>
      </c>
      <c r="G331" s="58">
        <v>-1624.65</v>
      </c>
      <c r="H331" s="58">
        <v>13518390.77</v>
      </c>
      <c r="I331" s="58">
        <v>7185812.7300000004</v>
      </c>
      <c r="J331" s="58" t="s">
        <v>1448</v>
      </c>
      <c r="K331" s="58" t="s">
        <v>1449</v>
      </c>
      <c r="L331" s="58">
        <v>0</v>
      </c>
      <c r="M331">
        <v>0</v>
      </c>
      <c r="N331" s="58">
        <v>0</v>
      </c>
      <c r="O331" s="58">
        <v>0</v>
      </c>
      <c r="P331" s="58">
        <v>2318.7800000000002</v>
      </c>
      <c r="Q331" s="58">
        <v>135.13</v>
      </c>
      <c r="R331" s="58">
        <v>24.21</v>
      </c>
      <c r="S331" s="58">
        <v>10.94</v>
      </c>
      <c r="T331" s="58">
        <v>301.84300000000002</v>
      </c>
      <c r="U331" s="95" t="s">
        <v>46</v>
      </c>
    </row>
    <row r="332" spans="1:21" x14ac:dyDescent="0.2">
      <c r="A332" s="58">
        <v>3251.28</v>
      </c>
      <c r="B332" s="58">
        <v>90</v>
      </c>
      <c r="C332" s="58">
        <v>300.37700000000001</v>
      </c>
      <c r="D332" s="58">
        <v>1114.95</v>
      </c>
      <c r="E332" s="58">
        <v>1030</v>
      </c>
      <c r="F332" s="58">
        <v>1659.98</v>
      </c>
      <c r="G332" s="58">
        <v>-1633.28</v>
      </c>
      <c r="H332" s="58">
        <v>13518382.109999999</v>
      </c>
      <c r="I332" s="58">
        <v>7185817.7300000004</v>
      </c>
      <c r="J332" s="58" t="s">
        <v>1450</v>
      </c>
      <c r="K332" s="58" t="s">
        <v>1451</v>
      </c>
      <c r="L332" s="58">
        <v>0</v>
      </c>
      <c r="M332">
        <v>0</v>
      </c>
      <c r="N332" s="58">
        <v>0</v>
      </c>
      <c r="O332" s="58">
        <v>0</v>
      </c>
      <c r="P332" s="58">
        <v>2328.48</v>
      </c>
      <c r="Q332" s="58">
        <v>135.94999999999999</v>
      </c>
      <c r="R332" s="58">
        <v>24.21</v>
      </c>
      <c r="S332" s="58">
        <v>11</v>
      </c>
      <c r="T332" s="58">
        <v>301.827</v>
      </c>
      <c r="U332" s="95" t="s">
        <v>46</v>
      </c>
    </row>
    <row r="333" spans="1:21" x14ac:dyDescent="0.2">
      <c r="A333" s="58">
        <v>3261.28</v>
      </c>
      <c r="B333" s="58">
        <v>90</v>
      </c>
      <c r="C333" s="58">
        <v>300.37700000000001</v>
      </c>
      <c r="D333" s="58">
        <v>1114.95</v>
      </c>
      <c r="E333" s="58">
        <v>1030</v>
      </c>
      <c r="F333" s="58">
        <v>1665.04</v>
      </c>
      <c r="G333" s="58">
        <v>-1641.91</v>
      </c>
      <c r="H333" s="58">
        <v>13518373.439999999</v>
      </c>
      <c r="I333" s="58">
        <v>7185822.7300000004</v>
      </c>
      <c r="J333" s="58" t="s">
        <v>1452</v>
      </c>
      <c r="K333" s="58" t="s">
        <v>1453</v>
      </c>
      <c r="L333" s="58">
        <v>0</v>
      </c>
      <c r="M333">
        <v>0</v>
      </c>
      <c r="N333" s="58">
        <v>0</v>
      </c>
      <c r="O333" s="58">
        <v>0</v>
      </c>
      <c r="P333" s="58">
        <v>2338.17</v>
      </c>
      <c r="Q333" s="58">
        <v>136.77000000000001</v>
      </c>
      <c r="R333" s="58">
        <v>24.22</v>
      </c>
      <c r="S333" s="58">
        <v>11.06</v>
      </c>
      <c r="T333" s="58">
        <v>301.81</v>
      </c>
      <c r="U333" s="95" t="s">
        <v>46</v>
      </c>
    </row>
    <row r="334" spans="1:21" x14ac:dyDescent="0.2">
      <c r="A334" s="58">
        <v>3271.28</v>
      </c>
      <c r="B334" s="58">
        <v>90</v>
      </c>
      <c r="C334" s="58">
        <v>300.37700000000001</v>
      </c>
      <c r="D334" s="58">
        <v>1114.95</v>
      </c>
      <c r="E334" s="58">
        <v>1030</v>
      </c>
      <c r="F334" s="58">
        <v>1670.1</v>
      </c>
      <c r="G334" s="58">
        <v>-1650.53</v>
      </c>
      <c r="H334" s="58">
        <v>13518364.779999999</v>
      </c>
      <c r="I334" s="58">
        <v>7185827.7300000004</v>
      </c>
      <c r="J334" s="58" t="s">
        <v>1454</v>
      </c>
      <c r="K334" s="58" t="s">
        <v>1455</v>
      </c>
      <c r="L334" s="58">
        <v>0</v>
      </c>
      <c r="M334">
        <v>0</v>
      </c>
      <c r="N334" s="58">
        <v>0</v>
      </c>
      <c r="O334" s="58">
        <v>0</v>
      </c>
      <c r="P334" s="58">
        <v>2347.87</v>
      </c>
      <c r="Q334" s="58">
        <v>137.6</v>
      </c>
      <c r="R334" s="58">
        <v>24.22</v>
      </c>
      <c r="S334" s="58">
        <v>11.11</v>
      </c>
      <c r="T334" s="58">
        <v>301.79399999999998</v>
      </c>
      <c r="U334" s="95" t="s">
        <v>46</v>
      </c>
    </row>
    <row r="335" spans="1:21" x14ac:dyDescent="0.2">
      <c r="A335" s="58">
        <v>3281.28</v>
      </c>
      <c r="B335" s="58">
        <v>90</v>
      </c>
      <c r="C335" s="58">
        <v>300.37700000000001</v>
      </c>
      <c r="D335" s="58">
        <v>1114.95</v>
      </c>
      <c r="E335" s="58">
        <v>1030</v>
      </c>
      <c r="F335" s="58">
        <v>1675.15</v>
      </c>
      <c r="G335" s="58">
        <v>-1659.16</v>
      </c>
      <c r="H335" s="58">
        <v>13518356.119999999</v>
      </c>
      <c r="I335" s="58">
        <v>7185832.7300000004</v>
      </c>
      <c r="J335" s="58" t="s">
        <v>1456</v>
      </c>
      <c r="K335" s="58" t="s">
        <v>1457</v>
      </c>
      <c r="L335" s="58">
        <v>0</v>
      </c>
      <c r="M335">
        <v>0</v>
      </c>
      <c r="N335" s="58">
        <v>0</v>
      </c>
      <c r="O335" s="58">
        <v>0</v>
      </c>
      <c r="P335" s="58">
        <v>2357.56</v>
      </c>
      <c r="Q335" s="58">
        <v>138.41999999999999</v>
      </c>
      <c r="R335" s="58">
        <v>24.23</v>
      </c>
      <c r="S335" s="58">
        <v>11.17</v>
      </c>
      <c r="T335" s="58">
        <v>301.77800000000002</v>
      </c>
      <c r="U335" s="95" t="s">
        <v>46</v>
      </c>
    </row>
    <row r="336" spans="1:21" x14ac:dyDescent="0.2">
      <c r="A336" s="58">
        <v>3291.28</v>
      </c>
      <c r="B336" s="58">
        <v>90</v>
      </c>
      <c r="C336" s="58">
        <v>300.37700000000001</v>
      </c>
      <c r="D336" s="58">
        <v>1114.95</v>
      </c>
      <c r="E336" s="58">
        <v>1030</v>
      </c>
      <c r="F336" s="58">
        <v>1680.21</v>
      </c>
      <c r="G336" s="58">
        <v>-1667.79</v>
      </c>
      <c r="H336" s="58">
        <v>13518347.460000001</v>
      </c>
      <c r="I336" s="58">
        <v>7185837.7300000004</v>
      </c>
      <c r="J336" s="58" t="s">
        <v>1458</v>
      </c>
      <c r="K336" s="58" t="s">
        <v>1459</v>
      </c>
      <c r="L336" s="58">
        <v>0</v>
      </c>
      <c r="M336">
        <v>0</v>
      </c>
      <c r="N336" s="58">
        <v>0</v>
      </c>
      <c r="O336" s="58">
        <v>0</v>
      </c>
      <c r="P336" s="58">
        <v>2367.2600000000002</v>
      </c>
      <c r="Q336" s="58">
        <v>139.24</v>
      </c>
      <c r="R336" s="58">
        <v>24.24</v>
      </c>
      <c r="S336" s="58">
        <v>11.23</v>
      </c>
      <c r="T336" s="58">
        <v>301.76299999999998</v>
      </c>
      <c r="U336" s="95" t="s">
        <v>46</v>
      </c>
    </row>
    <row r="337" spans="1:21" x14ac:dyDescent="0.2">
      <c r="A337" s="58">
        <v>3301.28</v>
      </c>
      <c r="B337" s="58">
        <v>90</v>
      </c>
      <c r="C337" s="58">
        <v>300.37700000000001</v>
      </c>
      <c r="D337" s="58">
        <v>1114.95</v>
      </c>
      <c r="E337" s="58">
        <v>1030</v>
      </c>
      <c r="F337" s="58">
        <v>1685.27</v>
      </c>
      <c r="G337" s="58">
        <v>-1676.42</v>
      </c>
      <c r="H337" s="58">
        <v>13518338.800000001</v>
      </c>
      <c r="I337" s="58">
        <v>7185842.7199999997</v>
      </c>
      <c r="J337" s="58" t="s">
        <v>1460</v>
      </c>
      <c r="K337" s="58" t="s">
        <v>1461</v>
      </c>
      <c r="L337" s="58">
        <v>0</v>
      </c>
      <c r="M337">
        <v>0</v>
      </c>
      <c r="N337" s="58">
        <v>0</v>
      </c>
      <c r="O337" s="58">
        <v>0</v>
      </c>
      <c r="P337" s="58">
        <v>2376.9499999999998</v>
      </c>
      <c r="Q337" s="58">
        <v>140.06</v>
      </c>
      <c r="R337" s="58">
        <v>24.24</v>
      </c>
      <c r="S337" s="58">
        <v>11.28</v>
      </c>
      <c r="T337" s="58">
        <v>301.74700000000001</v>
      </c>
      <c r="U337" s="95" t="s">
        <v>46</v>
      </c>
    </row>
    <row r="338" spans="1:21" x14ac:dyDescent="0.2">
      <c r="A338" s="58">
        <v>3311.28</v>
      </c>
      <c r="B338" s="58">
        <v>90</v>
      </c>
      <c r="C338" s="58">
        <v>300.37700000000001</v>
      </c>
      <c r="D338" s="58">
        <v>1114.95</v>
      </c>
      <c r="E338" s="58">
        <v>1030</v>
      </c>
      <c r="F338" s="58">
        <v>1690.32</v>
      </c>
      <c r="G338" s="58">
        <v>-1685.04</v>
      </c>
      <c r="H338" s="58">
        <v>13518330.140000001</v>
      </c>
      <c r="I338" s="58">
        <v>7185847.7199999997</v>
      </c>
      <c r="J338" s="58" t="s">
        <v>1462</v>
      </c>
      <c r="K338" s="58" t="s">
        <v>1463</v>
      </c>
      <c r="L338" s="58">
        <v>0</v>
      </c>
      <c r="M338">
        <v>0</v>
      </c>
      <c r="N338" s="58">
        <v>0</v>
      </c>
      <c r="O338" s="58">
        <v>0</v>
      </c>
      <c r="P338" s="58">
        <v>2386.65</v>
      </c>
      <c r="Q338" s="58">
        <v>140.88999999999999</v>
      </c>
      <c r="R338" s="58">
        <v>24.25</v>
      </c>
      <c r="S338" s="58">
        <v>11.34</v>
      </c>
      <c r="T338" s="58">
        <v>301.73200000000003</v>
      </c>
      <c r="U338" s="95" t="s">
        <v>46</v>
      </c>
    </row>
    <row r="339" spans="1:21" x14ac:dyDescent="0.2">
      <c r="A339" s="58">
        <v>3321.28</v>
      </c>
      <c r="B339" s="58">
        <v>90</v>
      </c>
      <c r="C339" s="58">
        <v>300.37700000000001</v>
      </c>
      <c r="D339" s="58">
        <v>1114.95</v>
      </c>
      <c r="E339" s="58">
        <v>1030</v>
      </c>
      <c r="F339" s="58">
        <v>1695.38</v>
      </c>
      <c r="G339" s="58">
        <v>-1693.67</v>
      </c>
      <c r="H339" s="58">
        <v>13518321.48</v>
      </c>
      <c r="I339" s="58">
        <v>7185852.7199999997</v>
      </c>
      <c r="J339" s="58" t="s">
        <v>1464</v>
      </c>
      <c r="K339" s="58" t="s">
        <v>1465</v>
      </c>
      <c r="L339" s="58">
        <v>0</v>
      </c>
      <c r="M339">
        <v>0</v>
      </c>
      <c r="N339" s="58">
        <v>0</v>
      </c>
      <c r="O339" s="58">
        <v>0</v>
      </c>
      <c r="P339" s="58">
        <v>2396.34</v>
      </c>
      <c r="Q339" s="58">
        <v>141.71</v>
      </c>
      <c r="R339" s="58">
        <v>24.26</v>
      </c>
      <c r="S339" s="58">
        <v>11.4</v>
      </c>
      <c r="T339" s="58">
        <v>301.71800000000002</v>
      </c>
      <c r="U339" s="95" t="s">
        <v>46</v>
      </c>
    </row>
    <row r="340" spans="1:21" x14ac:dyDescent="0.2">
      <c r="A340" s="58">
        <v>3331.28</v>
      </c>
      <c r="B340" s="58">
        <v>90</v>
      </c>
      <c r="C340" s="58">
        <v>300.37700000000001</v>
      </c>
      <c r="D340" s="58">
        <v>1114.95</v>
      </c>
      <c r="E340" s="58">
        <v>1030</v>
      </c>
      <c r="F340" s="58">
        <v>1700.44</v>
      </c>
      <c r="G340" s="58">
        <v>-1702.3</v>
      </c>
      <c r="H340" s="58">
        <v>13518312.82</v>
      </c>
      <c r="I340" s="58">
        <v>7185857.7199999997</v>
      </c>
      <c r="J340" s="58" t="s">
        <v>1466</v>
      </c>
      <c r="K340" s="58" t="s">
        <v>1467</v>
      </c>
      <c r="L340" s="58">
        <v>0</v>
      </c>
      <c r="M340">
        <v>0</v>
      </c>
      <c r="N340" s="58">
        <v>0</v>
      </c>
      <c r="O340" s="58">
        <v>0</v>
      </c>
      <c r="P340" s="58">
        <v>2406.04</v>
      </c>
      <c r="Q340" s="58">
        <v>142.53</v>
      </c>
      <c r="R340" s="58">
        <v>24.26</v>
      </c>
      <c r="S340" s="58">
        <v>11.45</v>
      </c>
      <c r="T340" s="58">
        <v>301.70299999999997</v>
      </c>
      <c r="U340" s="95" t="s">
        <v>46</v>
      </c>
    </row>
    <row r="341" spans="1:21" x14ac:dyDescent="0.2">
      <c r="A341" s="58">
        <v>3341.28</v>
      </c>
      <c r="B341" s="58">
        <v>90</v>
      </c>
      <c r="C341" s="58">
        <v>300.37700000000001</v>
      </c>
      <c r="D341" s="58">
        <v>1114.95</v>
      </c>
      <c r="E341" s="58">
        <v>1030</v>
      </c>
      <c r="F341" s="58">
        <v>1705.49</v>
      </c>
      <c r="G341" s="58">
        <v>-1710.92</v>
      </c>
      <c r="H341" s="58">
        <v>13518304.16</v>
      </c>
      <c r="I341" s="58">
        <v>7185862.7199999997</v>
      </c>
      <c r="J341" s="58" t="s">
        <v>1468</v>
      </c>
      <c r="K341" s="58" t="s">
        <v>1469</v>
      </c>
      <c r="L341" s="58">
        <v>0</v>
      </c>
      <c r="M341">
        <v>0</v>
      </c>
      <c r="N341" s="58">
        <v>0</v>
      </c>
      <c r="O341" s="58">
        <v>0</v>
      </c>
      <c r="P341" s="58">
        <v>2415.73</v>
      </c>
      <c r="Q341" s="58">
        <v>143.36000000000001</v>
      </c>
      <c r="R341" s="58">
        <v>24.27</v>
      </c>
      <c r="S341" s="58">
        <v>11.51</v>
      </c>
      <c r="T341" s="58">
        <v>301.68900000000002</v>
      </c>
      <c r="U341" s="95" t="s">
        <v>46</v>
      </c>
    </row>
    <row r="342" spans="1:21" x14ac:dyDescent="0.2">
      <c r="A342" s="58">
        <v>3351.28</v>
      </c>
      <c r="B342" s="58">
        <v>90</v>
      </c>
      <c r="C342" s="58">
        <v>300.37700000000001</v>
      </c>
      <c r="D342" s="58">
        <v>1114.95</v>
      </c>
      <c r="E342" s="58">
        <v>1030</v>
      </c>
      <c r="F342" s="58">
        <v>1710.55</v>
      </c>
      <c r="G342" s="58">
        <v>-1719.55</v>
      </c>
      <c r="H342" s="58">
        <v>13518295.5</v>
      </c>
      <c r="I342" s="58">
        <v>7185867.7199999997</v>
      </c>
      <c r="J342" s="58" t="s">
        <v>1470</v>
      </c>
      <c r="K342" s="58" t="s">
        <v>1471</v>
      </c>
      <c r="L342" s="58">
        <v>0</v>
      </c>
      <c r="M342">
        <v>0</v>
      </c>
      <c r="N342" s="58">
        <v>0</v>
      </c>
      <c r="O342" s="58">
        <v>0</v>
      </c>
      <c r="P342" s="58">
        <v>2425.4299999999998</v>
      </c>
      <c r="Q342" s="58">
        <v>144.18</v>
      </c>
      <c r="R342" s="58">
        <v>24.27</v>
      </c>
      <c r="S342" s="58">
        <v>11.57</v>
      </c>
      <c r="T342" s="58">
        <v>301.67500000000001</v>
      </c>
      <c r="U342" s="95" t="s">
        <v>46</v>
      </c>
    </row>
    <row r="343" spans="1:21" x14ac:dyDescent="0.2">
      <c r="A343" s="58">
        <v>3361.28</v>
      </c>
      <c r="B343" s="58">
        <v>90</v>
      </c>
      <c r="C343" s="58">
        <v>300.37700000000001</v>
      </c>
      <c r="D343" s="58">
        <v>1114.95</v>
      </c>
      <c r="E343" s="58">
        <v>1030</v>
      </c>
      <c r="F343" s="58">
        <v>1715.61</v>
      </c>
      <c r="G343" s="58">
        <v>-1728.18</v>
      </c>
      <c r="H343" s="58">
        <v>13518286.84</v>
      </c>
      <c r="I343" s="58">
        <v>7185872.7199999997</v>
      </c>
      <c r="J343" s="58" t="s">
        <v>1472</v>
      </c>
      <c r="K343" s="58" t="s">
        <v>1473</v>
      </c>
      <c r="L343" s="58">
        <v>0</v>
      </c>
      <c r="M343">
        <v>0</v>
      </c>
      <c r="N343" s="58">
        <v>0</v>
      </c>
      <c r="O343" s="58">
        <v>0</v>
      </c>
      <c r="P343" s="58">
        <v>2435.12</v>
      </c>
      <c r="Q343" s="58">
        <v>145.01</v>
      </c>
      <c r="R343" s="58">
        <v>24.28</v>
      </c>
      <c r="S343" s="58">
        <v>11.63</v>
      </c>
      <c r="T343" s="58">
        <v>301.661</v>
      </c>
      <c r="U343" s="95" t="s">
        <v>46</v>
      </c>
    </row>
    <row r="344" spans="1:21" x14ac:dyDescent="0.2">
      <c r="A344" s="58">
        <v>3371.28</v>
      </c>
      <c r="B344" s="58">
        <v>90</v>
      </c>
      <c r="C344" s="58">
        <v>300.37700000000001</v>
      </c>
      <c r="D344" s="58">
        <v>1114.95</v>
      </c>
      <c r="E344" s="58">
        <v>1030</v>
      </c>
      <c r="F344" s="58">
        <v>1720.66</v>
      </c>
      <c r="G344" s="58">
        <v>-1736.81</v>
      </c>
      <c r="H344" s="58">
        <v>13518278.18</v>
      </c>
      <c r="I344" s="58">
        <v>7185877.7199999997</v>
      </c>
      <c r="J344" s="58" t="s">
        <v>1474</v>
      </c>
      <c r="K344" s="58" t="s">
        <v>1475</v>
      </c>
      <c r="L344" s="58">
        <v>0</v>
      </c>
      <c r="M344">
        <v>0</v>
      </c>
      <c r="N344" s="58">
        <v>0</v>
      </c>
      <c r="O344" s="58">
        <v>0</v>
      </c>
      <c r="P344" s="58">
        <v>2444.8200000000002</v>
      </c>
      <c r="Q344" s="58">
        <v>145.83000000000001</v>
      </c>
      <c r="R344" s="58">
        <v>24.29</v>
      </c>
      <c r="S344" s="58">
        <v>11.68</v>
      </c>
      <c r="T344" s="58">
        <v>301.64699999999999</v>
      </c>
      <c r="U344" s="95" t="s">
        <v>46</v>
      </c>
    </row>
    <row r="345" spans="1:21" x14ac:dyDescent="0.2">
      <c r="A345" s="58">
        <v>3381.28</v>
      </c>
      <c r="B345" s="58">
        <v>90</v>
      </c>
      <c r="C345" s="58">
        <v>300.37700000000001</v>
      </c>
      <c r="D345" s="58">
        <v>1114.95</v>
      </c>
      <c r="E345" s="58">
        <v>1030</v>
      </c>
      <c r="F345" s="58">
        <v>1725.72</v>
      </c>
      <c r="G345" s="58">
        <v>-1745.43</v>
      </c>
      <c r="H345" s="58">
        <v>13518269.52</v>
      </c>
      <c r="I345" s="58">
        <v>7185882.7199999997</v>
      </c>
      <c r="J345" s="58" t="s">
        <v>1476</v>
      </c>
      <c r="K345" s="58" t="s">
        <v>1477</v>
      </c>
      <c r="L345" s="58">
        <v>0</v>
      </c>
      <c r="M345">
        <v>0</v>
      </c>
      <c r="N345" s="58">
        <v>0</v>
      </c>
      <c r="O345" s="58">
        <v>0</v>
      </c>
      <c r="P345" s="58">
        <v>2454.5100000000002</v>
      </c>
      <c r="Q345" s="58">
        <v>146.65</v>
      </c>
      <c r="R345" s="58">
        <v>24.29</v>
      </c>
      <c r="S345" s="58">
        <v>11.74</v>
      </c>
      <c r="T345" s="58">
        <v>301.63400000000001</v>
      </c>
      <c r="U345" s="95" t="s">
        <v>46</v>
      </c>
    </row>
    <row r="346" spans="1:21" x14ac:dyDescent="0.2">
      <c r="A346" s="58">
        <v>3391.28</v>
      </c>
      <c r="B346" s="58">
        <v>90</v>
      </c>
      <c r="C346" s="58">
        <v>300.37700000000001</v>
      </c>
      <c r="D346" s="58">
        <v>1114.95</v>
      </c>
      <c r="E346" s="58">
        <v>1030</v>
      </c>
      <c r="F346" s="58">
        <v>1730.78</v>
      </c>
      <c r="G346" s="58">
        <v>-1754.06</v>
      </c>
      <c r="H346" s="58">
        <v>13518260.859999999</v>
      </c>
      <c r="I346" s="58">
        <v>7185887.7199999997</v>
      </c>
      <c r="J346" s="58" t="s">
        <v>1478</v>
      </c>
      <c r="K346" s="58" t="s">
        <v>1479</v>
      </c>
      <c r="L346" s="58">
        <v>0</v>
      </c>
      <c r="M346">
        <v>0</v>
      </c>
      <c r="N346" s="58">
        <v>0</v>
      </c>
      <c r="O346" s="58">
        <v>0</v>
      </c>
      <c r="P346" s="58">
        <v>2464.21</v>
      </c>
      <c r="Q346" s="58">
        <v>147.47999999999999</v>
      </c>
      <c r="R346" s="58">
        <v>24.3</v>
      </c>
      <c r="S346" s="58">
        <v>11.8</v>
      </c>
      <c r="T346" s="58">
        <v>301.62099999999998</v>
      </c>
      <c r="U346" s="95" t="s">
        <v>46</v>
      </c>
    </row>
    <row r="347" spans="1:21" x14ac:dyDescent="0.2">
      <c r="A347" s="101">
        <v>3400</v>
      </c>
      <c r="B347" s="101">
        <v>90</v>
      </c>
      <c r="C347" s="101">
        <v>300.37700000000001</v>
      </c>
      <c r="D347" s="101">
        <v>1114.95</v>
      </c>
      <c r="E347" s="101">
        <v>1030</v>
      </c>
      <c r="F347" s="101">
        <v>1735.19</v>
      </c>
      <c r="G347" s="101">
        <v>-1761.58</v>
      </c>
      <c r="H347" s="101">
        <v>13518253.300000001</v>
      </c>
      <c r="I347" s="101">
        <v>7185892.0800000001</v>
      </c>
      <c r="J347" s="101" t="s">
        <v>1480</v>
      </c>
      <c r="K347" s="101" t="s">
        <v>1481</v>
      </c>
      <c r="L347" s="101">
        <v>0</v>
      </c>
      <c r="M347" s="102" t="s">
        <v>77</v>
      </c>
      <c r="N347" s="101">
        <v>0</v>
      </c>
      <c r="O347" s="101">
        <v>0</v>
      </c>
      <c r="P347" s="101">
        <v>2472.66</v>
      </c>
      <c r="Q347" s="101">
        <v>148.19999999999999</v>
      </c>
      <c r="R347" s="101">
        <v>24.3</v>
      </c>
      <c r="S347" s="101">
        <v>11.85</v>
      </c>
      <c r="T347" s="101">
        <v>301.60899999999998</v>
      </c>
      <c r="U347" s="104" t="s">
        <v>122</v>
      </c>
    </row>
  </sheetData>
  <mergeCells count="170">
    <mergeCell ref="A55:D55"/>
    <mergeCell ref="N55:U55"/>
    <mergeCell ref="A52:D52"/>
    <mergeCell ref="N52:U52"/>
    <mergeCell ref="A53:D53"/>
    <mergeCell ref="N53:U53"/>
    <mergeCell ref="A54:D54"/>
    <mergeCell ref="N54:U54"/>
    <mergeCell ref="A49:D49"/>
    <mergeCell ref="N49:U49"/>
    <mergeCell ref="A50:D50"/>
    <mergeCell ref="N50:U50"/>
    <mergeCell ref="A51:D51"/>
    <mergeCell ref="N51:U51"/>
    <mergeCell ref="A45:C45"/>
    <mergeCell ref="M45:U45"/>
    <mergeCell ref="A47:D47"/>
    <mergeCell ref="N47:U47"/>
    <mergeCell ref="A48:D48"/>
    <mergeCell ref="N48:U48"/>
    <mergeCell ref="A42:C42"/>
    <mergeCell ref="M42:U42"/>
    <mergeCell ref="A43:C43"/>
    <mergeCell ref="M43:U43"/>
    <mergeCell ref="A44:C44"/>
    <mergeCell ref="M44:U44"/>
    <mergeCell ref="A39:C39"/>
    <mergeCell ref="M39:U39"/>
    <mergeCell ref="A40:C40"/>
    <mergeCell ref="M40:U40"/>
    <mergeCell ref="A41:C41"/>
    <mergeCell ref="M41:U41"/>
    <mergeCell ref="A36:C36"/>
    <mergeCell ref="M36:U36"/>
    <mergeCell ref="A37:C37"/>
    <mergeCell ref="M37:U37"/>
    <mergeCell ref="A38:C38"/>
    <mergeCell ref="M38:U38"/>
    <mergeCell ref="C33:G33"/>
    <mergeCell ref="H33:L33"/>
    <mergeCell ref="M33:T33"/>
    <mergeCell ref="C34:G34"/>
    <mergeCell ref="H34:L34"/>
    <mergeCell ref="M34:T34"/>
    <mergeCell ref="C31:G31"/>
    <mergeCell ref="H31:L31"/>
    <mergeCell ref="M31:T31"/>
    <mergeCell ref="C32:G32"/>
    <mergeCell ref="H32:L32"/>
    <mergeCell ref="M32:T32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4B1-70AA-4682-A831-7FA536598911}">
  <sheetPr>
    <pageSetUpPr fitToPage="1"/>
  </sheetPr>
  <dimension ref="A1:U466"/>
  <sheetViews>
    <sheetView zoomScale="79" workbookViewId="0">
      <selection activeCell="P9" sqref="P9:U10"/>
    </sheetView>
  </sheetViews>
  <sheetFormatPr defaultRowHeight="12.75" x14ac:dyDescent="0.2"/>
  <cols>
    <col min="1" max="1" width="10.7109375" style="15" customWidth="1"/>
    <col min="2" max="2" width="13" style="15" customWidth="1"/>
    <col min="3" max="3" width="11.28515625" style="15" customWidth="1"/>
    <col min="4" max="4" width="10.7109375" style="15" customWidth="1"/>
    <col min="5" max="7" width="11.28515625" style="15" customWidth="1"/>
    <col min="8" max="9" width="13.28515625" style="15" customWidth="1"/>
    <col min="10" max="11" width="14.7109375" style="15" customWidth="1"/>
    <col min="12" max="12" width="10.28515625" style="15" customWidth="1"/>
    <col min="13" max="13" width="10.7109375" style="15" customWidth="1"/>
    <col min="14" max="20" width="10.28515625" style="15" customWidth="1"/>
    <col min="21" max="21" width="38.140625" style="15" customWidth="1"/>
    <col min="22" max="16384" width="9.140625" style="15"/>
  </cols>
  <sheetData>
    <row r="1" spans="1:21" ht="13.5" thickBot="1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8"/>
    </row>
    <row r="2" spans="1:21" ht="27.95" customHeight="1" thickBot="1" x14ac:dyDescent="0.45">
      <c r="A2" s="248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50"/>
    </row>
    <row r="3" spans="1:21" ht="13.5" customHeight="1" thickBot="1" x14ac:dyDescent="0.25">
      <c r="A3" s="251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3"/>
    </row>
    <row r="4" spans="1:21" ht="13.5" thickBot="1" x14ac:dyDescent="0.25">
      <c r="A4" s="237" t="s">
        <v>1</v>
      </c>
      <c r="B4" s="238"/>
      <c r="C4" s="238"/>
      <c r="D4" s="239"/>
      <c r="E4" s="162" t="s">
        <v>135</v>
      </c>
      <c r="F4" s="163"/>
      <c r="G4" s="163"/>
      <c r="H4" s="163"/>
      <c r="I4" s="163"/>
      <c r="J4" s="164"/>
      <c r="K4" s="237" t="s">
        <v>2</v>
      </c>
      <c r="L4" s="238"/>
      <c r="M4" s="238"/>
      <c r="N4" s="238"/>
      <c r="O4" s="239"/>
      <c r="P4" s="240" t="s">
        <v>3</v>
      </c>
      <c r="Q4" s="163"/>
      <c r="R4" s="163"/>
      <c r="S4" s="163"/>
      <c r="T4" s="163"/>
      <c r="U4" s="241"/>
    </row>
    <row r="5" spans="1:21" ht="13.5" thickBot="1" x14ac:dyDescent="0.25">
      <c r="A5" s="237" t="s">
        <v>4</v>
      </c>
      <c r="B5" s="238"/>
      <c r="C5" s="238"/>
      <c r="D5" s="239"/>
      <c r="E5" s="162" t="s">
        <v>5</v>
      </c>
      <c r="F5" s="163"/>
      <c r="G5" s="163"/>
      <c r="H5" s="163"/>
      <c r="I5" s="163"/>
      <c r="J5" s="164"/>
      <c r="K5" s="237" t="s">
        <v>6</v>
      </c>
      <c r="L5" s="238"/>
      <c r="M5" s="238"/>
      <c r="N5" s="238"/>
      <c r="O5" s="239"/>
      <c r="P5" s="240" t="s">
        <v>7</v>
      </c>
      <c r="Q5" s="163"/>
      <c r="R5" s="163"/>
      <c r="S5" s="163"/>
      <c r="T5" s="163"/>
      <c r="U5" s="241"/>
    </row>
    <row r="6" spans="1:21" ht="13.5" thickBot="1" x14ac:dyDescent="0.25">
      <c r="A6" s="237" t="s">
        <v>8</v>
      </c>
      <c r="B6" s="238"/>
      <c r="C6" s="238"/>
      <c r="D6" s="239"/>
      <c r="E6" s="162" t="s">
        <v>9</v>
      </c>
      <c r="F6" s="163"/>
      <c r="G6" s="163"/>
      <c r="H6" s="163"/>
      <c r="I6" s="163"/>
      <c r="J6" s="164"/>
      <c r="K6" s="237" t="s">
        <v>10</v>
      </c>
      <c r="L6" s="238"/>
      <c r="M6" s="238"/>
      <c r="N6" s="238"/>
      <c r="O6" s="239"/>
      <c r="P6" s="240">
        <v>1.000005</v>
      </c>
      <c r="Q6" s="163"/>
      <c r="R6" s="163"/>
      <c r="S6" s="163"/>
      <c r="T6" s="163"/>
      <c r="U6" s="241"/>
    </row>
    <row r="7" spans="1:21" ht="13.5" thickBot="1" x14ac:dyDescent="0.25">
      <c r="A7" s="237" t="s">
        <v>11</v>
      </c>
      <c r="B7" s="238"/>
      <c r="C7" s="238"/>
      <c r="D7" s="239"/>
      <c r="E7" s="162" t="s">
        <v>12</v>
      </c>
      <c r="F7" s="163"/>
      <c r="G7" s="163"/>
      <c r="H7" s="163"/>
      <c r="I7" s="163"/>
      <c r="J7" s="164"/>
      <c r="K7" s="237" t="s">
        <v>13</v>
      </c>
      <c r="L7" s="238"/>
      <c r="M7" s="238"/>
      <c r="N7" s="238"/>
      <c r="O7" s="239"/>
      <c r="P7" s="240" t="s">
        <v>14</v>
      </c>
      <c r="Q7" s="163"/>
      <c r="R7" s="163"/>
      <c r="S7" s="163"/>
      <c r="T7" s="163"/>
      <c r="U7" s="241"/>
    </row>
    <row r="8" spans="1:21" ht="13.5" thickBot="1" x14ac:dyDescent="0.25">
      <c r="A8" s="237" t="s">
        <v>15</v>
      </c>
      <c r="B8" s="238"/>
      <c r="C8" s="238"/>
      <c r="D8" s="239"/>
      <c r="E8" s="162" t="s">
        <v>16</v>
      </c>
      <c r="F8" s="163"/>
      <c r="G8" s="163"/>
      <c r="H8" s="163"/>
      <c r="I8" s="163"/>
      <c r="J8" s="164"/>
      <c r="K8" s="237" t="s">
        <v>17</v>
      </c>
      <c r="L8" s="238"/>
      <c r="M8" s="238"/>
      <c r="N8" s="238"/>
      <c r="O8" s="239"/>
      <c r="P8" s="240" t="s">
        <v>18</v>
      </c>
      <c r="Q8" s="163"/>
      <c r="R8" s="163"/>
      <c r="S8" s="163"/>
      <c r="T8" s="163"/>
      <c r="U8" s="241"/>
    </row>
    <row r="9" spans="1:21" ht="13.5" thickBot="1" x14ac:dyDescent="0.25">
      <c r="A9" s="237" t="s">
        <v>18</v>
      </c>
      <c r="B9" s="238"/>
      <c r="C9" s="238"/>
      <c r="D9" s="239"/>
      <c r="E9" s="162" t="s">
        <v>136</v>
      </c>
      <c r="F9" s="163"/>
      <c r="G9" s="163"/>
      <c r="H9" s="163"/>
      <c r="I9" s="163"/>
      <c r="J9" s="164"/>
      <c r="K9" s="237" t="s">
        <v>19</v>
      </c>
      <c r="L9" s="238"/>
      <c r="M9" s="238"/>
      <c r="N9" s="238"/>
      <c r="O9" s="239"/>
      <c r="P9" s="240" t="s">
        <v>137</v>
      </c>
      <c r="Q9" s="163"/>
      <c r="R9" s="163"/>
      <c r="S9" s="163"/>
      <c r="T9" s="163"/>
      <c r="U9" s="241"/>
    </row>
    <row r="10" spans="1:21" ht="13.5" thickBot="1" x14ac:dyDescent="0.25">
      <c r="A10" s="237" t="s">
        <v>20</v>
      </c>
      <c r="B10" s="238"/>
      <c r="C10" s="238"/>
      <c r="D10" s="239"/>
      <c r="E10" s="162" t="s">
        <v>138</v>
      </c>
      <c r="F10" s="163"/>
      <c r="G10" s="163"/>
      <c r="H10" s="163"/>
      <c r="I10" s="163"/>
      <c r="J10" s="164"/>
      <c r="K10" s="237" t="s">
        <v>21</v>
      </c>
      <c r="L10" s="238"/>
      <c r="M10" s="238"/>
      <c r="N10" s="238"/>
      <c r="O10" s="239"/>
      <c r="P10" s="240" t="s">
        <v>137</v>
      </c>
      <c r="Q10" s="163"/>
      <c r="R10" s="163"/>
      <c r="S10" s="163"/>
      <c r="T10" s="163"/>
      <c r="U10" s="241"/>
    </row>
    <row r="11" spans="1:21" ht="13.5" thickBot="1" x14ac:dyDescent="0.25">
      <c r="A11" s="237" t="s">
        <v>22</v>
      </c>
      <c r="B11" s="238"/>
      <c r="C11" s="238"/>
      <c r="D11" s="239"/>
      <c r="E11" s="162" t="s">
        <v>139</v>
      </c>
      <c r="F11" s="163"/>
      <c r="G11" s="163"/>
      <c r="H11" s="163"/>
      <c r="I11" s="163"/>
      <c r="J11" s="164"/>
      <c r="K11" s="237" t="s">
        <v>23</v>
      </c>
      <c r="L11" s="238"/>
      <c r="M11" s="238"/>
      <c r="N11" s="238"/>
      <c r="O11" s="239"/>
      <c r="P11" s="240" t="s">
        <v>24</v>
      </c>
      <c r="Q11" s="163"/>
      <c r="R11" s="163"/>
      <c r="S11" s="163"/>
      <c r="T11" s="163"/>
      <c r="U11" s="241"/>
    </row>
    <row r="12" spans="1:21" ht="13.5" thickBot="1" x14ac:dyDescent="0.25">
      <c r="A12" s="237" t="s">
        <v>25</v>
      </c>
      <c r="B12" s="238"/>
      <c r="C12" s="238"/>
      <c r="D12" s="239"/>
      <c r="E12" s="162" t="s">
        <v>140</v>
      </c>
      <c r="F12" s="163"/>
      <c r="G12" s="163"/>
      <c r="H12" s="163"/>
      <c r="I12" s="163"/>
      <c r="J12" s="164"/>
      <c r="K12" s="237" t="s">
        <v>141</v>
      </c>
      <c r="L12" s="238"/>
      <c r="M12" s="238"/>
      <c r="N12" s="238"/>
      <c r="O12" s="239"/>
      <c r="P12" s="240" t="s">
        <v>130</v>
      </c>
      <c r="Q12" s="163"/>
      <c r="R12" s="163"/>
      <c r="S12" s="163"/>
      <c r="T12" s="163"/>
      <c r="U12" s="241"/>
    </row>
    <row r="13" spans="1:21" ht="13.5" thickBot="1" x14ac:dyDescent="0.25">
      <c r="A13" s="237" t="s">
        <v>26</v>
      </c>
      <c r="B13" s="238"/>
      <c r="C13" s="238"/>
      <c r="D13" s="239"/>
      <c r="E13" s="162" t="s">
        <v>27</v>
      </c>
      <c r="F13" s="163"/>
      <c r="G13" s="163"/>
      <c r="H13" s="163"/>
      <c r="I13" s="163"/>
      <c r="J13" s="164"/>
      <c r="K13" s="237" t="s">
        <v>142</v>
      </c>
      <c r="L13" s="238"/>
      <c r="M13" s="238"/>
      <c r="N13" s="238"/>
      <c r="O13" s="239"/>
      <c r="P13" s="240" t="s">
        <v>131</v>
      </c>
      <c r="Q13" s="163"/>
      <c r="R13" s="163"/>
      <c r="S13" s="163"/>
      <c r="T13" s="163"/>
      <c r="U13" s="241"/>
    </row>
    <row r="14" spans="1:21" ht="13.5" thickBot="1" x14ac:dyDescent="0.25">
      <c r="A14" s="237" t="s">
        <v>28</v>
      </c>
      <c r="B14" s="238"/>
      <c r="C14" s="238"/>
      <c r="D14" s="239"/>
      <c r="E14" s="162" t="s">
        <v>29</v>
      </c>
      <c r="F14" s="163"/>
      <c r="G14" s="163"/>
      <c r="H14" s="163"/>
      <c r="I14" s="163"/>
      <c r="J14" s="164"/>
      <c r="K14" s="237" t="s">
        <v>143</v>
      </c>
      <c r="L14" s="238"/>
      <c r="M14" s="238"/>
      <c r="N14" s="238"/>
      <c r="O14" s="239"/>
      <c r="P14" s="240" t="s">
        <v>130</v>
      </c>
      <c r="Q14" s="163"/>
      <c r="R14" s="163"/>
      <c r="S14" s="163"/>
      <c r="T14" s="163"/>
      <c r="U14" s="241"/>
    </row>
    <row r="15" spans="1:21" ht="13.5" thickBot="1" x14ac:dyDescent="0.25">
      <c r="A15" s="237" t="s">
        <v>30</v>
      </c>
      <c r="B15" s="238"/>
      <c r="C15" s="238"/>
      <c r="D15" s="239"/>
      <c r="E15" s="162" t="s">
        <v>133</v>
      </c>
      <c r="F15" s="163"/>
      <c r="G15" s="163"/>
      <c r="H15" s="163"/>
      <c r="I15" s="163"/>
      <c r="J15" s="164"/>
      <c r="K15" s="237" t="s">
        <v>31</v>
      </c>
      <c r="L15" s="238"/>
      <c r="M15" s="238"/>
      <c r="N15" s="238"/>
      <c r="O15" s="239"/>
      <c r="P15" s="240" t="s">
        <v>32</v>
      </c>
      <c r="Q15" s="163"/>
      <c r="R15" s="163"/>
      <c r="S15" s="163"/>
      <c r="T15" s="163"/>
      <c r="U15" s="241"/>
    </row>
    <row r="16" spans="1:21" ht="13.5" customHeight="1" thickBot="1" x14ac:dyDescent="0.25">
      <c r="A16" s="237" t="s">
        <v>33</v>
      </c>
      <c r="B16" s="238"/>
      <c r="C16" s="238"/>
      <c r="D16" s="239"/>
      <c r="E16" s="162" t="s">
        <v>34</v>
      </c>
      <c r="F16" s="163"/>
      <c r="G16" s="163"/>
      <c r="H16" s="163"/>
      <c r="I16" s="163"/>
      <c r="J16" s="164"/>
      <c r="K16" s="237" t="s">
        <v>35</v>
      </c>
      <c r="L16" s="238"/>
      <c r="M16" s="238"/>
      <c r="N16" s="238"/>
      <c r="O16" s="239"/>
      <c r="P16" s="240" t="s">
        <v>36</v>
      </c>
      <c r="Q16" s="163"/>
      <c r="R16" s="163"/>
      <c r="S16" s="163"/>
      <c r="T16" s="163"/>
      <c r="U16" s="241"/>
    </row>
    <row r="17" spans="1:21" ht="13.5" thickBot="1" x14ac:dyDescent="0.25">
      <c r="A17" s="237" t="s">
        <v>37</v>
      </c>
      <c r="B17" s="238"/>
      <c r="C17" s="238"/>
      <c r="D17" s="239"/>
      <c r="E17" s="162" t="s">
        <v>144</v>
      </c>
      <c r="F17" s="163"/>
      <c r="G17" s="163"/>
      <c r="H17" s="163"/>
      <c r="I17" s="163"/>
      <c r="J17" s="164"/>
      <c r="K17" s="237" t="s">
        <v>38</v>
      </c>
      <c r="L17" s="238"/>
      <c r="M17" s="238"/>
      <c r="N17" s="238"/>
      <c r="O17" s="239"/>
      <c r="P17" s="319" t="s">
        <v>145</v>
      </c>
      <c r="Q17" s="163"/>
      <c r="R17" s="163"/>
      <c r="S17" s="163"/>
      <c r="T17" s="163"/>
      <c r="U17" s="241"/>
    </row>
    <row r="18" spans="1:21" ht="13.5" thickBot="1" x14ac:dyDescent="0.25">
      <c r="A18" s="237" t="s">
        <v>39</v>
      </c>
      <c r="B18" s="238"/>
      <c r="C18" s="238"/>
      <c r="D18" s="239"/>
      <c r="E18" s="162" t="s">
        <v>40</v>
      </c>
      <c r="F18" s="163"/>
      <c r="G18" s="163"/>
      <c r="H18" s="163"/>
      <c r="I18" s="163"/>
      <c r="J18" s="164"/>
      <c r="K18" s="237" t="s">
        <v>41</v>
      </c>
      <c r="L18" s="238"/>
      <c r="M18" s="238"/>
      <c r="N18" s="238"/>
      <c r="O18" s="239"/>
      <c r="P18" s="240" t="s">
        <v>42</v>
      </c>
      <c r="Q18" s="163"/>
      <c r="R18" s="163"/>
      <c r="S18" s="163"/>
      <c r="T18" s="163"/>
      <c r="U18" s="241"/>
    </row>
    <row r="19" spans="1:21" ht="13.5" thickBot="1" x14ac:dyDescent="0.25">
      <c r="A19" s="237" t="s">
        <v>43</v>
      </c>
      <c r="B19" s="238"/>
      <c r="C19" s="238"/>
      <c r="D19" s="239"/>
      <c r="E19" s="162" t="s">
        <v>44</v>
      </c>
      <c r="F19" s="163"/>
      <c r="G19" s="163"/>
      <c r="H19" s="163"/>
      <c r="I19" s="163"/>
      <c r="J19" s="164"/>
      <c r="K19" s="237" t="s">
        <v>45</v>
      </c>
      <c r="L19" s="238"/>
      <c r="M19" s="238"/>
      <c r="N19" s="238"/>
      <c r="O19" s="239"/>
      <c r="P19" s="240" t="s">
        <v>130</v>
      </c>
      <c r="Q19" s="163"/>
      <c r="R19" s="163"/>
      <c r="S19" s="163"/>
      <c r="T19" s="163"/>
      <c r="U19" s="241"/>
    </row>
    <row r="20" spans="1:21" ht="13.5" customHeight="1" thickBot="1" x14ac:dyDescent="0.25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5"/>
    </row>
    <row r="21" spans="1:21" x14ac:dyDescent="0.2">
      <c r="A21" s="242" t="s">
        <v>46</v>
      </c>
      <c r="B21" s="243"/>
      <c r="C21" s="243"/>
      <c r="D21" s="244"/>
      <c r="E21" s="245" t="s">
        <v>47</v>
      </c>
      <c r="F21" s="246"/>
      <c r="G21" s="245" t="s">
        <v>48</v>
      </c>
      <c r="H21" s="246"/>
      <c r="I21" s="245" t="s">
        <v>49</v>
      </c>
      <c r="J21" s="246"/>
      <c r="K21" s="245" t="s">
        <v>50</v>
      </c>
      <c r="L21" s="246"/>
      <c r="M21" s="245" t="s">
        <v>51</v>
      </c>
      <c r="N21" s="247"/>
      <c r="O21" s="246"/>
      <c r="P21" s="245" t="s">
        <v>52</v>
      </c>
      <c r="Q21" s="247"/>
      <c r="R21" s="246"/>
      <c r="S21" s="245" t="s">
        <v>53</v>
      </c>
      <c r="T21" s="246"/>
      <c r="U21" s="59" t="s">
        <v>54</v>
      </c>
    </row>
    <row r="22" spans="1:21" ht="13.5" customHeight="1" thickBot="1" x14ac:dyDescent="0.25">
      <c r="A22" s="226"/>
      <c r="B22" s="227"/>
      <c r="C22" s="227"/>
      <c r="D22" s="228"/>
      <c r="E22" s="229" t="s">
        <v>55</v>
      </c>
      <c r="F22" s="230"/>
      <c r="G22" s="229" t="s">
        <v>55</v>
      </c>
      <c r="H22" s="230"/>
      <c r="I22" s="229" t="s">
        <v>55</v>
      </c>
      <c r="J22" s="230"/>
      <c r="K22" s="229" t="s">
        <v>55</v>
      </c>
      <c r="L22" s="230"/>
      <c r="M22" s="229" t="s">
        <v>46</v>
      </c>
      <c r="N22" s="231"/>
      <c r="O22" s="230"/>
      <c r="P22" s="229" t="s">
        <v>46</v>
      </c>
      <c r="Q22" s="231"/>
      <c r="R22" s="230"/>
      <c r="S22" s="229" t="s">
        <v>55</v>
      </c>
      <c r="T22" s="230"/>
      <c r="U22" s="60" t="s">
        <v>55</v>
      </c>
    </row>
    <row r="23" spans="1:21" x14ac:dyDescent="0.2">
      <c r="A23" s="232" t="s">
        <v>56</v>
      </c>
      <c r="B23" s="233"/>
      <c r="C23" s="233"/>
      <c r="D23" s="234"/>
      <c r="E23" s="203">
        <v>125.57</v>
      </c>
      <c r="F23" s="235"/>
      <c r="G23" s="203">
        <v>-133.19</v>
      </c>
      <c r="H23" s="235"/>
      <c r="I23" s="236">
        <v>13520026.630000001</v>
      </c>
      <c r="J23" s="204"/>
      <c r="K23" s="236">
        <v>7184169.2000000002</v>
      </c>
      <c r="L23" s="204"/>
      <c r="M23" s="203" t="s">
        <v>146</v>
      </c>
      <c r="N23" s="201"/>
      <c r="O23" s="202"/>
      <c r="P23" s="203" t="s">
        <v>147</v>
      </c>
      <c r="Q23" s="201"/>
      <c r="R23" s="202"/>
      <c r="S23" s="203">
        <v>1.6E-2</v>
      </c>
      <c r="T23" s="204"/>
      <c r="U23" s="61">
        <v>2.5999999999999999E-2</v>
      </c>
    </row>
    <row r="24" spans="1:21" x14ac:dyDescent="0.2">
      <c r="A24" s="217" t="s">
        <v>57</v>
      </c>
      <c r="B24" s="218"/>
      <c r="C24" s="218"/>
      <c r="D24" s="219"/>
      <c r="E24" s="220" t="s">
        <v>46</v>
      </c>
      <c r="F24" s="221"/>
      <c r="G24" s="222" t="s">
        <v>46</v>
      </c>
      <c r="H24" s="221"/>
      <c r="I24" s="223">
        <v>13520160.66</v>
      </c>
      <c r="J24" s="224"/>
      <c r="K24" s="223">
        <v>7184044.5199999996</v>
      </c>
      <c r="L24" s="224"/>
      <c r="M24" s="200" t="s">
        <v>58</v>
      </c>
      <c r="N24" s="201"/>
      <c r="O24" s="225"/>
      <c r="P24" s="200" t="s">
        <v>59</v>
      </c>
      <c r="Q24" s="201"/>
      <c r="R24" s="202"/>
      <c r="S24" s="203">
        <v>6.0960000000000001</v>
      </c>
      <c r="T24" s="204"/>
      <c r="U24" s="61">
        <v>0.91400000000000003</v>
      </c>
    </row>
    <row r="25" spans="1:21" ht="13.5" customHeight="1" thickBot="1" x14ac:dyDescent="0.25">
      <c r="A25" s="205" t="s">
        <v>60</v>
      </c>
      <c r="B25" s="206"/>
      <c r="C25" s="206"/>
      <c r="D25" s="207"/>
      <c r="E25" s="208" t="s">
        <v>46</v>
      </c>
      <c r="F25" s="208"/>
      <c r="G25" s="209" t="s">
        <v>46</v>
      </c>
      <c r="H25" s="210"/>
      <c r="I25" s="211">
        <v>13524526.789999999</v>
      </c>
      <c r="J25" s="212"/>
      <c r="K25" s="211">
        <v>7203331.5099999998</v>
      </c>
      <c r="L25" s="212"/>
      <c r="M25" s="213" t="s">
        <v>61</v>
      </c>
      <c r="N25" s="214"/>
      <c r="O25" s="215"/>
      <c r="P25" s="213" t="s">
        <v>62</v>
      </c>
      <c r="Q25" s="214"/>
      <c r="R25" s="216"/>
      <c r="S25" s="208" t="s">
        <v>46</v>
      </c>
      <c r="T25" s="210"/>
      <c r="U25" s="62" t="s">
        <v>46</v>
      </c>
    </row>
    <row r="26" spans="1:21" ht="13.5" customHeight="1" thickBot="1" x14ac:dyDescent="0.25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5"/>
    </row>
    <row r="27" spans="1:21" ht="25.5" customHeight="1" x14ac:dyDescent="0.2">
      <c r="A27" s="74" t="s">
        <v>63</v>
      </c>
      <c r="B27" s="75" t="s">
        <v>64</v>
      </c>
      <c r="C27" s="196" t="s">
        <v>65</v>
      </c>
      <c r="D27" s="188"/>
      <c r="E27" s="188"/>
      <c r="F27" s="188"/>
      <c r="G27" s="189"/>
      <c r="H27" s="196" t="s">
        <v>66</v>
      </c>
      <c r="I27" s="188"/>
      <c r="J27" s="188"/>
      <c r="K27" s="188"/>
      <c r="L27" s="189"/>
      <c r="M27" s="196" t="s">
        <v>22</v>
      </c>
      <c r="N27" s="188"/>
      <c r="O27" s="188"/>
      <c r="P27" s="188"/>
      <c r="Q27" s="188"/>
      <c r="R27" s="188"/>
      <c r="S27" s="188"/>
      <c r="T27" s="188"/>
      <c r="U27" s="72"/>
    </row>
    <row r="28" spans="1:21" ht="13.5" customHeight="1" thickBot="1" x14ac:dyDescent="0.25">
      <c r="A28" s="76" t="s">
        <v>55</v>
      </c>
      <c r="B28" s="76" t="s">
        <v>55</v>
      </c>
      <c r="C28" s="197" t="s">
        <v>46</v>
      </c>
      <c r="D28" s="198"/>
      <c r="E28" s="198"/>
      <c r="F28" s="198"/>
      <c r="G28" s="199"/>
      <c r="H28" s="197" t="s">
        <v>46</v>
      </c>
      <c r="I28" s="198"/>
      <c r="J28" s="198"/>
      <c r="K28" s="198"/>
      <c r="L28" s="199"/>
      <c r="M28" s="197" t="s">
        <v>46</v>
      </c>
      <c r="N28" s="198"/>
      <c r="O28" s="198"/>
      <c r="P28" s="198"/>
      <c r="Q28" s="198"/>
      <c r="R28" s="198"/>
      <c r="S28" s="198"/>
      <c r="T28" s="198"/>
      <c r="U28" s="73"/>
    </row>
    <row r="29" spans="1:21" x14ac:dyDescent="0.2">
      <c r="A29" s="58">
        <v>12.5</v>
      </c>
      <c r="B29" s="58">
        <v>290</v>
      </c>
      <c r="C29" s="162" t="s">
        <v>67</v>
      </c>
      <c r="D29" s="162"/>
      <c r="E29" s="162"/>
      <c r="F29" s="162"/>
      <c r="G29" s="162"/>
      <c r="H29" s="162" t="s">
        <v>46</v>
      </c>
      <c r="I29" s="162"/>
      <c r="J29" s="162"/>
      <c r="K29" s="162"/>
      <c r="L29" s="162"/>
      <c r="M29" s="162" t="s">
        <v>139</v>
      </c>
      <c r="N29" s="162"/>
      <c r="O29" s="162"/>
      <c r="P29" s="162"/>
      <c r="Q29" s="162"/>
      <c r="R29" s="162"/>
      <c r="S29" s="162"/>
      <c r="T29" s="162"/>
      <c r="U29" s="65"/>
    </row>
    <row r="30" spans="1:21" x14ac:dyDescent="0.2">
      <c r="A30" s="58">
        <v>290</v>
      </c>
      <c r="B30" s="58">
        <v>440</v>
      </c>
      <c r="C30" s="162" t="s">
        <v>68</v>
      </c>
      <c r="D30" s="162"/>
      <c r="E30" s="162"/>
      <c r="F30" s="162"/>
      <c r="G30" s="162"/>
      <c r="H30" s="162" t="s">
        <v>46</v>
      </c>
      <c r="I30" s="162"/>
      <c r="J30" s="162"/>
      <c r="K30" s="162"/>
      <c r="L30" s="162"/>
      <c r="M30" s="162" t="s">
        <v>139</v>
      </c>
      <c r="N30" s="162"/>
      <c r="O30" s="162"/>
      <c r="P30" s="162"/>
      <c r="Q30" s="162"/>
      <c r="R30" s="162"/>
      <c r="S30" s="162"/>
      <c r="T30" s="162"/>
      <c r="U30" s="65"/>
    </row>
    <row r="31" spans="1:21" x14ac:dyDescent="0.2">
      <c r="A31" s="58">
        <v>440</v>
      </c>
      <c r="B31" s="58">
        <v>1017.71</v>
      </c>
      <c r="C31" s="162" t="s">
        <v>69</v>
      </c>
      <c r="D31" s="162"/>
      <c r="E31" s="162"/>
      <c r="F31" s="162"/>
      <c r="G31" s="162"/>
      <c r="H31" s="162" t="s">
        <v>46</v>
      </c>
      <c r="I31" s="162"/>
      <c r="J31" s="162"/>
      <c r="K31" s="162"/>
      <c r="L31" s="162"/>
      <c r="M31" s="162" t="s">
        <v>139</v>
      </c>
      <c r="N31" s="162"/>
      <c r="O31" s="162"/>
      <c r="P31" s="162"/>
      <c r="Q31" s="162"/>
      <c r="R31" s="162"/>
      <c r="S31" s="162"/>
      <c r="T31" s="162"/>
      <c r="U31" s="65"/>
    </row>
    <row r="32" spans="1:21" x14ac:dyDescent="0.2">
      <c r="A32" s="58">
        <v>1017.71</v>
      </c>
      <c r="B32" s="58">
        <v>1691.8</v>
      </c>
      <c r="C32" s="162" t="s">
        <v>127</v>
      </c>
      <c r="D32" s="162"/>
      <c r="E32" s="162"/>
      <c r="F32" s="162"/>
      <c r="G32" s="162"/>
      <c r="H32" s="162" t="s">
        <v>46</v>
      </c>
      <c r="I32" s="162"/>
      <c r="J32" s="162"/>
      <c r="K32" s="162"/>
      <c r="L32" s="162"/>
      <c r="M32" s="162" t="s">
        <v>139</v>
      </c>
      <c r="N32" s="162"/>
      <c r="O32" s="162"/>
      <c r="P32" s="162"/>
      <c r="Q32" s="162"/>
      <c r="R32" s="162"/>
      <c r="S32" s="162"/>
      <c r="T32" s="162"/>
      <c r="U32" s="65"/>
    </row>
    <row r="33" spans="1:21" ht="13.5" thickBot="1" x14ac:dyDescent="0.25">
      <c r="A33" s="58">
        <v>1691.8</v>
      </c>
      <c r="B33" s="58">
        <v>3704.73</v>
      </c>
      <c r="C33" s="162" t="s">
        <v>127</v>
      </c>
      <c r="D33" s="162"/>
      <c r="E33" s="162"/>
      <c r="F33" s="162"/>
      <c r="G33" s="162"/>
      <c r="H33" s="162" t="s">
        <v>46</v>
      </c>
      <c r="I33" s="162"/>
      <c r="J33" s="162"/>
      <c r="K33" s="162"/>
      <c r="L33" s="162"/>
      <c r="M33" s="162" t="s">
        <v>139</v>
      </c>
      <c r="N33" s="162"/>
      <c r="O33" s="162"/>
      <c r="P33" s="162"/>
      <c r="Q33" s="162"/>
      <c r="R33" s="162"/>
      <c r="S33" s="162"/>
      <c r="T33" s="162"/>
      <c r="U33" s="65"/>
    </row>
    <row r="34" spans="1:21" ht="13.5" thickBot="1" x14ac:dyDescent="0.25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1"/>
    </row>
    <row r="35" spans="1:21" ht="13.5" customHeight="1" x14ac:dyDescent="0.2">
      <c r="A35" s="186" t="s">
        <v>70</v>
      </c>
      <c r="B35" s="187"/>
      <c r="C35" s="187"/>
      <c r="D35" s="75" t="s">
        <v>71</v>
      </c>
      <c r="E35" s="75" t="s">
        <v>72</v>
      </c>
      <c r="F35" s="75" t="s">
        <v>73</v>
      </c>
      <c r="G35" s="75" t="s">
        <v>74</v>
      </c>
      <c r="H35" s="75" t="s">
        <v>49</v>
      </c>
      <c r="I35" s="75" t="s">
        <v>50</v>
      </c>
      <c r="J35" s="75" t="s">
        <v>51</v>
      </c>
      <c r="K35" s="75" t="s">
        <v>52</v>
      </c>
      <c r="L35" s="75" t="s">
        <v>75</v>
      </c>
      <c r="M35" s="187" t="s">
        <v>76</v>
      </c>
      <c r="N35" s="188"/>
      <c r="O35" s="188"/>
      <c r="P35" s="188"/>
      <c r="Q35" s="188"/>
      <c r="R35" s="188"/>
      <c r="S35" s="188"/>
      <c r="T35" s="188"/>
      <c r="U35" s="189"/>
    </row>
    <row r="36" spans="1:21" ht="25.5" customHeight="1" thickBot="1" x14ac:dyDescent="0.25">
      <c r="A36" s="190"/>
      <c r="B36" s="191"/>
      <c r="C36" s="191"/>
      <c r="D36" s="77" t="s">
        <v>55</v>
      </c>
      <c r="E36" s="77" t="s">
        <v>55</v>
      </c>
      <c r="F36" s="77" t="s">
        <v>55</v>
      </c>
      <c r="G36" s="77" t="s">
        <v>55</v>
      </c>
      <c r="H36" s="77" t="s">
        <v>55</v>
      </c>
      <c r="I36" s="77" t="s">
        <v>55</v>
      </c>
      <c r="J36" s="77"/>
      <c r="K36" s="77"/>
      <c r="L36" s="77"/>
      <c r="M36" s="191"/>
      <c r="N36" s="191"/>
      <c r="O36" s="191"/>
      <c r="P36" s="191"/>
      <c r="Q36" s="191"/>
      <c r="R36" s="191"/>
      <c r="S36" s="191"/>
      <c r="T36" s="191"/>
      <c r="U36" s="192"/>
    </row>
    <row r="37" spans="1:21" ht="13.5" customHeight="1" x14ac:dyDescent="0.2">
      <c r="A37" s="185" t="s">
        <v>148</v>
      </c>
      <c r="B37" s="185"/>
      <c r="C37" s="185"/>
      <c r="D37" s="58" t="s">
        <v>77</v>
      </c>
      <c r="E37" s="58">
        <v>1111.9000000000001</v>
      </c>
      <c r="F37" s="58">
        <v>819.11</v>
      </c>
      <c r="G37" s="58">
        <v>-200.45</v>
      </c>
      <c r="H37" s="58">
        <v>13519820.74</v>
      </c>
      <c r="I37" s="58">
        <v>7184986.96</v>
      </c>
      <c r="J37" s="58" t="s">
        <v>149</v>
      </c>
      <c r="K37" s="58" t="s">
        <v>150</v>
      </c>
      <c r="L37" s="58" t="s">
        <v>78</v>
      </c>
      <c r="M37" s="185" t="s">
        <v>46</v>
      </c>
      <c r="N37" s="185"/>
      <c r="O37" s="185"/>
      <c r="P37" s="185"/>
      <c r="Q37" s="185"/>
      <c r="R37" s="185"/>
      <c r="S37" s="185"/>
      <c r="T37" s="185"/>
      <c r="U37" s="185"/>
    </row>
    <row r="38" spans="1:21" x14ac:dyDescent="0.2">
      <c r="A38" s="185" t="s">
        <v>151</v>
      </c>
      <c r="B38" s="185"/>
      <c r="C38" s="185"/>
      <c r="D38" s="58" t="s">
        <v>77</v>
      </c>
      <c r="E38" s="58">
        <v>1111.9000000000001</v>
      </c>
      <c r="F38" s="58">
        <v>869.68</v>
      </c>
      <c r="G38" s="58">
        <v>-286.73</v>
      </c>
      <c r="H38" s="58">
        <v>13519734.130000001</v>
      </c>
      <c r="I38" s="58">
        <v>7185036.96</v>
      </c>
      <c r="J38" s="58" t="s">
        <v>152</v>
      </c>
      <c r="K38" s="58" t="s">
        <v>153</v>
      </c>
      <c r="L38" s="58" t="s">
        <v>78</v>
      </c>
      <c r="M38" s="185" t="s">
        <v>46</v>
      </c>
      <c r="N38" s="185"/>
      <c r="O38" s="185"/>
      <c r="P38" s="185"/>
      <c r="Q38" s="185"/>
      <c r="R38" s="185"/>
      <c r="S38" s="185"/>
      <c r="T38" s="185"/>
      <c r="U38" s="185"/>
    </row>
    <row r="39" spans="1:21" x14ac:dyDescent="0.2">
      <c r="A39" s="185" t="s">
        <v>154</v>
      </c>
      <c r="B39" s="185"/>
      <c r="C39" s="185"/>
      <c r="D39" s="58" t="s">
        <v>77</v>
      </c>
      <c r="E39" s="58">
        <v>1111.9000000000001</v>
      </c>
      <c r="F39" s="58">
        <v>1837.02</v>
      </c>
      <c r="G39" s="58">
        <v>-1937.04</v>
      </c>
      <c r="H39" s="58">
        <v>13518077.42</v>
      </c>
      <c r="I39" s="58">
        <v>7185993.3300000001</v>
      </c>
      <c r="J39" s="58" t="s">
        <v>155</v>
      </c>
      <c r="K39" s="58" t="s">
        <v>156</v>
      </c>
      <c r="L39" s="58" t="s">
        <v>78</v>
      </c>
      <c r="M39" s="185" t="s">
        <v>46</v>
      </c>
      <c r="N39" s="185"/>
      <c r="O39" s="185"/>
      <c r="P39" s="185"/>
      <c r="Q39" s="185"/>
      <c r="R39" s="185"/>
      <c r="S39" s="185"/>
      <c r="T39" s="185"/>
      <c r="U39" s="185"/>
    </row>
    <row r="40" spans="1:21" ht="13.5" customHeight="1" x14ac:dyDescent="0.2">
      <c r="A40" s="185" t="s">
        <v>157</v>
      </c>
      <c r="B40" s="185"/>
      <c r="C40" s="185"/>
      <c r="D40" s="58" t="s">
        <v>77</v>
      </c>
      <c r="E40" s="58">
        <v>1111.9000000000001</v>
      </c>
      <c r="F40" s="58">
        <v>1887.6</v>
      </c>
      <c r="G40" s="58">
        <v>-2023.32</v>
      </c>
      <c r="H40" s="58">
        <v>13517990.810000001</v>
      </c>
      <c r="I40" s="58">
        <v>7186043.3300000001</v>
      </c>
      <c r="J40" s="58" t="s">
        <v>158</v>
      </c>
      <c r="K40" s="58" t="s">
        <v>159</v>
      </c>
      <c r="L40" s="58" t="s">
        <v>78</v>
      </c>
      <c r="M40" s="185" t="s">
        <v>46</v>
      </c>
      <c r="N40" s="185"/>
      <c r="O40" s="185"/>
      <c r="P40" s="185"/>
      <c r="Q40" s="185"/>
      <c r="R40" s="185"/>
      <c r="S40" s="185"/>
      <c r="T40" s="185"/>
      <c r="U40" s="185"/>
    </row>
    <row r="41" spans="1:21" ht="25.5" customHeight="1" x14ac:dyDescent="0.2">
      <c r="A41" s="185" t="s">
        <v>160</v>
      </c>
      <c r="B41" s="185"/>
      <c r="C41" s="185"/>
      <c r="D41" s="58">
        <v>1691.8</v>
      </c>
      <c r="E41" s="58">
        <v>1113.9000000000001</v>
      </c>
      <c r="F41" s="58">
        <v>869.68</v>
      </c>
      <c r="G41" s="58">
        <v>-286.73</v>
      </c>
      <c r="H41" s="58">
        <v>13519734.130000001</v>
      </c>
      <c r="I41" s="58">
        <v>7185036.96</v>
      </c>
      <c r="J41" s="58" t="s">
        <v>152</v>
      </c>
      <c r="K41" s="58" t="s">
        <v>153</v>
      </c>
      <c r="L41" s="58" t="s">
        <v>78</v>
      </c>
      <c r="M41" s="185" t="s">
        <v>46</v>
      </c>
      <c r="N41" s="185"/>
      <c r="O41" s="185"/>
      <c r="P41" s="185"/>
      <c r="Q41" s="185"/>
      <c r="R41" s="185"/>
      <c r="S41" s="185"/>
      <c r="T41" s="185"/>
      <c r="U41" s="185"/>
    </row>
    <row r="42" spans="1:21" ht="13.5" customHeight="1" x14ac:dyDescent="0.2">
      <c r="A42" s="185" t="s">
        <v>161</v>
      </c>
      <c r="B42" s="185"/>
      <c r="C42" s="185"/>
      <c r="D42" s="58">
        <v>3704.73</v>
      </c>
      <c r="E42" s="58">
        <v>1113.9000000000001</v>
      </c>
      <c r="F42" s="58">
        <v>1887.6</v>
      </c>
      <c r="G42" s="58">
        <v>-2023.32</v>
      </c>
      <c r="H42" s="58">
        <v>13517990.810000001</v>
      </c>
      <c r="I42" s="58">
        <v>7186043.3300000001</v>
      </c>
      <c r="J42" s="58" t="s">
        <v>158</v>
      </c>
      <c r="K42" s="58" t="s">
        <v>159</v>
      </c>
      <c r="L42" s="58" t="s">
        <v>78</v>
      </c>
      <c r="M42" s="185" t="s">
        <v>46</v>
      </c>
      <c r="N42" s="185"/>
      <c r="O42" s="185"/>
      <c r="P42" s="185"/>
      <c r="Q42" s="185"/>
      <c r="R42" s="185"/>
      <c r="S42" s="185"/>
      <c r="T42" s="185"/>
      <c r="U42" s="185"/>
    </row>
    <row r="43" spans="1:21" x14ac:dyDescent="0.2">
      <c r="A43" s="185" t="s">
        <v>162</v>
      </c>
      <c r="B43" s="185"/>
      <c r="C43" s="185"/>
      <c r="D43" s="58" t="s">
        <v>77</v>
      </c>
      <c r="E43" s="58">
        <v>1697.9</v>
      </c>
      <c r="F43" s="58">
        <v>626.84</v>
      </c>
      <c r="G43" s="58">
        <v>201.56</v>
      </c>
      <c r="H43" s="58">
        <v>13520224.02</v>
      </c>
      <c r="I43" s="58">
        <v>7184797.3600000003</v>
      </c>
      <c r="J43" s="58" t="s">
        <v>163</v>
      </c>
      <c r="K43" s="58" t="s">
        <v>164</v>
      </c>
      <c r="L43" s="58" t="s">
        <v>78</v>
      </c>
      <c r="M43" s="185" t="s">
        <v>46</v>
      </c>
      <c r="N43" s="185"/>
      <c r="O43" s="185"/>
      <c r="P43" s="185"/>
      <c r="Q43" s="185"/>
      <c r="R43" s="185"/>
      <c r="S43" s="185"/>
      <c r="T43" s="185"/>
      <c r="U43" s="185"/>
    </row>
    <row r="44" spans="1:21" ht="13.5" thickBot="1" x14ac:dyDescent="0.25">
      <c r="A44" s="185" t="s">
        <v>165</v>
      </c>
      <c r="B44" s="185"/>
      <c r="C44" s="185"/>
      <c r="D44" s="58" t="s">
        <v>77</v>
      </c>
      <c r="E44" s="58">
        <v>1697.9</v>
      </c>
      <c r="F44" s="58">
        <v>1920.94</v>
      </c>
      <c r="G44" s="58">
        <v>960.08</v>
      </c>
      <c r="H44" s="58">
        <v>13520973.939999999</v>
      </c>
      <c r="I44" s="58">
        <v>7186096.4800000004</v>
      </c>
      <c r="J44" s="58" t="s">
        <v>166</v>
      </c>
      <c r="K44" s="58" t="s">
        <v>167</v>
      </c>
      <c r="L44" s="58" t="s">
        <v>78</v>
      </c>
      <c r="M44" s="185" t="s">
        <v>46</v>
      </c>
      <c r="N44" s="185"/>
      <c r="O44" s="185"/>
      <c r="P44" s="185"/>
      <c r="Q44" s="185"/>
      <c r="R44" s="185"/>
      <c r="S44" s="185"/>
      <c r="T44" s="185"/>
      <c r="U44" s="185"/>
    </row>
    <row r="45" spans="1:21" ht="13.5" thickBot="1" x14ac:dyDescent="0.25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1"/>
    </row>
    <row r="46" spans="1:21" x14ac:dyDescent="0.2">
      <c r="A46" s="186" t="s">
        <v>79</v>
      </c>
      <c r="B46" s="187"/>
      <c r="C46" s="187"/>
      <c r="D46" s="187"/>
      <c r="E46" s="75" t="s">
        <v>63</v>
      </c>
      <c r="F46" s="75" t="s">
        <v>64</v>
      </c>
      <c r="G46" s="75" t="s">
        <v>80</v>
      </c>
      <c r="H46" s="75" t="s">
        <v>81</v>
      </c>
      <c r="I46" s="75" t="s">
        <v>82</v>
      </c>
      <c r="J46" s="75" t="s">
        <v>83</v>
      </c>
      <c r="K46" s="75" t="s">
        <v>84</v>
      </c>
      <c r="L46" s="75" t="s">
        <v>85</v>
      </c>
      <c r="M46" s="75" t="s">
        <v>86</v>
      </c>
      <c r="N46" s="187" t="s">
        <v>22</v>
      </c>
      <c r="O46" s="188"/>
      <c r="P46" s="188"/>
      <c r="Q46" s="188"/>
      <c r="R46" s="188"/>
      <c r="S46" s="188"/>
      <c r="T46" s="188"/>
      <c r="U46" s="189"/>
    </row>
    <row r="47" spans="1:21" ht="13.5" thickBot="1" x14ac:dyDescent="0.25">
      <c r="A47" s="190"/>
      <c r="B47" s="191"/>
      <c r="C47" s="191"/>
      <c r="D47" s="191"/>
      <c r="E47" s="77" t="s">
        <v>55</v>
      </c>
      <c r="F47" s="77" t="s">
        <v>55</v>
      </c>
      <c r="G47" s="77" t="s">
        <v>55</v>
      </c>
      <c r="H47" s="77" t="s">
        <v>55</v>
      </c>
      <c r="I47" s="77" t="s">
        <v>55</v>
      </c>
      <c r="J47" s="77" t="s">
        <v>55</v>
      </c>
      <c r="K47" s="77" t="s">
        <v>55</v>
      </c>
      <c r="L47" s="77" t="s">
        <v>55</v>
      </c>
      <c r="M47" s="77" t="s">
        <v>55</v>
      </c>
      <c r="N47" s="191"/>
      <c r="O47" s="191"/>
      <c r="P47" s="191"/>
      <c r="Q47" s="191"/>
      <c r="R47" s="191"/>
      <c r="S47" s="191"/>
      <c r="T47" s="191"/>
      <c r="U47" s="192"/>
    </row>
    <row r="48" spans="1:21" x14ac:dyDescent="0.2">
      <c r="A48" s="185" t="s">
        <v>87</v>
      </c>
      <c r="B48" s="185"/>
      <c r="C48" s="185"/>
      <c r="D48" s="185"/>
      <c r="E48" s="58">
        <v>0</v>
      </c>
      <c r="F48" s="58">
        <v>290</v>
      </c>
      <c r="G48" s="58">
        <v>290</v>
      </c>
      <c r="H48" s="58">
        <v>0</v>
      </c>
      <c r="I48" s="58">
        <v>290</v>
      </c>
      <c r="J48" s="58">
        <v>0</v>
      </c>
      <c r="K48" s="58">
        <v>0</v>
      </c>
      <c r="L48" s="58">
        <v>0</v>
      </c>
      <c r="M48" s="79">
        <v>0</v>
      </c>
      <c r="N48" s="185" t="s">
        <v>139</v>
      </c>
      <c r="O48" s="185"/>
      <c r="P48" s="185"/>
      <c r="Q48" s="185"/>
      <c r="R48" s="185"/>
      <c r="S48" s="185"/>
      <c r="T48" s="185"/>
      <c r="U48" s="185"/>
    </row>
    <row r="49" spans="1:21" x14ac:dyDescent="0.2">
      <c r="A49" s="185" t="s">
        <v>88</v>
      </c>
      <c r="B49" s="185"/>
      <c r="C49" s="185"/>
      <c r="D49" s="185"/>
      <c r="E49" s="58">
        <v>0</v>
      </c>
      <c r="F49" s="58">
        <v>290</v>
      </c>
      <c r="G49" s="58">
        <v>290</v>
      </c>
      <c r="H49" s="58">
        <v>0</v>
      </c>
      <c r="I49" s="58">
        <v>290</v>
      </c>
      <c r="J49" s="58">
        <v>0</v>
      </c>
      <c r="K49" s="58">
        <v>0</v>
      </c>
      <c r="L49" s="58">
        <v>0</v>
      </c>
      <c r="M49" s="79">
        <v>0</v>
      </c>
      <c r="N49" s="185" t="s">
        <v>139</v>
      </c>
      <c r="O49" s="185"/>
      <c r="P49" s="185"/>
      <c r="Q49" s="185"/>
      <c r="R49" s="185"/>
      <c r="S49" s="185"/>
      <c r="T49" s="185"/>
      <c r="U49" s="185"/>
    </row>
    <row r="50" spans="1:21" ht="13.5" customHeight="1" x14ac:dyDescent="0.2">
      <c r="A50" s="185" t="s">
        <v>89</v>
      </c>
      <c r="B50" s="185"/>
      <c r="C50" s="185"/>
      <c r="D50" s="185"/>
      <c r="E50" s="58">
        <v>302.56</v>
      </c>
      <c r="F50" s="58">
        <v>1017.71</v>
      </c>
      <c r="G50" s="58">
        <v>715.15</v>
      </c>
      <c r="H50" s="58">
        <v>302.56</v>
      </c>
      <c r="I50" s="58">
        <v>865</v>
      </c>
      <c r="J50" s="58">
        <v>0</v>
      </c>
      <c r="K50" s="58">
        <v>0</v>
      </c>
      <c r="L50" s="58">
        <v>375.69</v>
      </c>
      <c r="M50" s="79">
        <v>-0.52</v>
      </c>
      <c r="N50" s="185" t="s">
        <v>139</v>
      </c>
      <c r="O50" s="185"/>
      <c r="P50" s="185"/>
      <c r="Q50" s="185"/>
      <c r="R50" s="185"/>
      <c r="S50" s="185"/>
      <c r="T50" s="185"/>
      <c r="U50" s="185"/>
    </row>
    <row r="51" spans="1:21" ht="25.5" customHeight="1" x14ac:dyDescent="0.2">
      <c r="A51" s="185" t="s">
        <v>90</v>
      </c>
      <c r="B51" s="185"/>
      <c r="C51" s="185"/>
      <c r="D51" s="185"/>
      <c r="E51" s="58">
        <v>0</v>
      </c>
      <c r="F51" s="58">
        <v>1017.71</v>
      </c>
      <c r="G51" s="58">
        <v>1017.71</v>
      </c>
      <c r="H51" s="58">
        <v>0</v>
      </c>
      <c r="I51" s="58">
        <v>865</v>
      </c>
      <c r="J51" s="58">
        <v>0</v>
      </c>
      <c r="K51" s="58">
        <v>0</v>
      </c>
      <c r="L51" s="58">
        <v>375.69</v>
      </c>
      <c r="M51" s="79">
        <v>-0.52</v>
      </c>
      <c r="N51" s="185" t="s">
        <v>139</v>
      </c>
      <c r="O51" s="185"/>
      <c r="P51" s="185"/>
      <c r="Q51" s="185"/>
      <c r="R51" s="185"/>
      <c r="S51" s="185"/>
      <c r="T51" s="185"/>
      <c r="U51" s="185"/>
    </row>
    <row r="52" spans="1:21" ht="13.5" customHeight="1" x14ac:dyDescent="0.2">
      <c r="A52" s="185" t="s">
        <v>91</v>
      </c>
      <c r="B52" s="185"/>
      <c r="C52" s="185"/>
      <c r="D52" s="185"/>
      <c r="E52" s="58">
        <v>1017.71</v>
      </c>
      <c r="F52" s="58">
        <v>1691.8</v>
      </c>
      <c r="G52" s="58">
        <v>674.09</v>
      </c>
      <c r="H52" s="58">
        <v>865</v>
      </c>
      <c r="I52" s="58">
        <v>1113.9000000000001</v>
      </c>
      <c r="J52" s="58">
        <v>375.69</v>
      </c>
      <c r="K52" s="58">
        <v>-0.52</v>
      </c>
      <c r="L52" s="58">
        <v>869.68</v>
      </c>
      <c r="M52" s="79">
        <v>-286.73</v>
      </c>
      <c r="N52" s="185" t="s">
        <v>139</v>
      </c>
      <c r="O52" s="185"/>
      <c r="P52" s="185"/>
      <c r="Q52" s="185"/>
      <c r="R52" s="185"/>
      <c r="S52" s="185"/>
      <c r="T52" s="185"/>
      <c r="U52" s="185"/>
    </row>
    <row r="53" spans="1:21" x14ac:dyDescent="0.2">
      <c r="A53" s="185" t="s">
        <v>119</v>
      </c>
      <c r="B53" s="185"/>
      <c r="C53" s="185"/>
      <c r="D53" s="185"/>
      <c r="E53" s="58">
        <v>0</v>
      </c>
      <c r="F53" s="58">
        <v>1691.8</v>
      </c>
      <c r="G53" s="58">
        <v>1691.8</v>
      </c>
      <c r="H53" s="58">
        <v>0</v>
      </c>
      <c r="I53" s="58">
        <v>1113.9000000000001</v>
      </c>
      <c r="J53" s="58">
        <v>0</v>
      </c>
      <c r="K53" s="58">
        <v>0</v>
      </c>
      <c r="L53" s="58">
        <v>869.68</v>
      </c>
      <c r="M53" s="79">
        <v>-286.73</v>
      </c>
      <c r="N53" s="185" t="s">
        <v>139</v>
      </c>
      <c r="O53" s="185"/>
      <c r="P53" s="185"/>
      <c r="Q53" s="185"/>
      <c r="R53" s="185"/>
      <c r="S53" s="185"/>
      <c r="T53" s="185"/>
      <c r="U53" s="185"/>
    </row>
    <row r="54" spans="1:21" ht="13.5" thickBot="1" x14ac:dyDescent="0.25">
      <c r="A54" s="185" t="s">
        <v>120</v>
      </c>
      <c r="B54" s="185"/>
      <c r="C54" s="185"/>
      <c r="D54" s="185"/>
      <c r="E54" s="58">
        <v>1691.8</v>
      </c>
      <c r="F54" s="58">
        <v>3704.73</v>
      </c>
      <c r="G54" s="58">
        <v>2012.93</v>
      </c>
      <c r="H54" s="58">
        <v>1113.9000000000001</v>
      </c>
      <c r="I54" s="58">
        <v>1113.9000000000001</v>
      </c>
      <c r="J54" s="58">
        <v>869.68</v>
      </c>
      <c r="K54" s="58">
        <v>-286.73</v>
      </c>
      <c r="L54" s="58">
        <v>1887.59</v>
      </c>
      <c r="M54" s="79">
        <v>-2023.32</v>
      </c>
      <c r="N54" s="185" t="s">
        <v>139</v>
      </c>
      <c r="O54" s="185"/>
      <c r="P54" s="185"/>
      <c r="Q54" s="185"/>
      <c r="R54" s="185"/>
      <c r="S54" s="185"/>
      <c r="T54" s="185"/>
      <c r="U54" s="185"/>
    </row>
    <row r="55" spans="1:21" ht="13.5" thickBot="1" x14ac:dyDescent="0.2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</row>
    <row r="56" spans="1:21" ht="25.5" x14ac:dyDescent="0.2">
      <c r="A56" s="74" t="s">
        <v>71</v>
      </c>
      <c r="B56" s="75" t="s">
        <v>92</v>
      </c>
      <c r="C56" s="75" t="s">
        <v>93</v>
      </c>
      <c r="D56" s="75" t="s">
        <v>72</v>
      </c>
      <c r="E56" s="75" t="s">
        <v>94</v>
      </c>
      <c r="F56" s="75" t="s">
        <v>73</v>
      </c>
      <c r="G56" s="75" t="s">
        <v>74</v>
      </c>
      <c r="H56" s="75" t="s">
        <v>49</v>
      </c>
      <c r="I56" s="75" t="s">
        <v>50</v>
      </c>
      <c r="J56" s="75" t="s">
        <v>51</v>
      </c>
      <c r="K56" s="75" t="s">
        <v>52</v>
      </c>
      <c r="L56" s="75" t="s">
        <v>95</v>
      </c>
      <c r="M56" s="75" t="s">
        <v>96</v>
      </c>
      <c r="N56" s="75" t="s">
        <v>97</v>
      </c>
      <c r="O56" s="75" t="s">
        <v>98</v>
      </c>
      <c r="P56" s="75" t="s">
        <v>99</v>
      </c>
      <c r="Q56" s="75" t="s">
        <v>100</v>
      </c>
      <c r="R56" s="75" t="s">
        <v>101</v>
      </c>
      <c r="S56" s="75" t="s">
        <v>102</v>
      </c>
      <c r="T56" s="75" t="s">
        <v>103</v>
      </c>
      <c r="U56" s="63" t="s">
        <v>104</v>
      </c>
    </row>
    <row r="57" spans="1:21" ht="13.5" thickBot="1" x14ac:dyDescent="0.25">
      <c r="A57" s="76" t="s">
        <v>55</v>
      </c>
      <c r="B57" s="77" t="s">
        <v>105</v>
      </c>
      <c r="C57" s="77" t="s">
        <v>105</v>
      </c>
      <c r="D57" s="77" t="s">
        <v>55</v>
      </c>
      <c r="E57" s="77" t="s">
        <v>55</v>
      </c>
      <c r="F57" s="77" t="s">
        <v>55</v>
      </c>
      <c r="G57" s="77" t="s">
        <v>55</v>
      </c>
      <c r="H57" s="77" t="s">
        <v>55</v>
      </c>
      <c r="I57" s="77" t="s">
        <v>55</v>
      </c>
      <c r="J57" s="77"/>
      <c r="K57" s="77"/>
      <c r="L57" s="77" t="s">
        <v>106</v>
      </c>
      <c r="M57" s="77" t="s">
        <v>105</v>
      </c>
      <c r="N57" s="77" t="s">
        <v>106</v>
      </c>
      <c r="O57" s="77" t="s">
        <v>106</v>
      </c>
      <c r="P57" s="77" t="s">
        <v>55</v>
      </c>
      <c r="Q57" s="77" t="s">
        <v>55</v>
      </c>
      <c r="R57" s="77" t="s">
        <v>55</v>
      </c>
      <c r="S57" s="77" t="s">
        <v>55</v>
      </c>
      <c r="T57" s="77" t="s">
        <v>105</v>
      </c>
      <c r="U57" s="78"/>
    </row>
    <row r="58" spans="1:21" x14ac:dyDescent="0.2">
      <c r="A58" s="58">
        <v>0</v>
      </c>
      <c r="B58" s="58">
        <v>0</v>
      </c>
      <c r="C58" s="58" t="s">
        <v>77</v>
      </c>
      <c r="D58" s="58">
        <v>0</v>
      </c>
      <c r="E58" s="58">
        <v>-84.9</v>
      </c>
      <c r="F58" s="58">
        <v>0</v>
      </c>
      <c r="G58" s="58">
        <v>0</v>
      </c>
      <c r="H58" s="58">
        <v>13520026.630000001</v>
      </c>
      <c r="I58" s="58">
        <v>7184169.2000000002</v>
      </c>
      <c r="J58" s="58" t="s">
        <v>146</v>
      </c>
      <c r="K58" s="58" t="s">
        <v>147</v>
      </c>
      <c r="L58" s="58">
        <v>0</v>
      </c>
      <c r="M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79" t="s">
        <v>107</v>
      </c>
    </row>
    <row r="59" spans="1:21" x14ac:dyDescent="0.2">
      <c r="A59" s="58">
        <v>10</v>
      </c>
      <c r="B59" s="58">
        <v>0</v>
      </c>
      <c r="C59" s="58" t="s">
        <v>77</v>
      </c>
      <c r="D59" s="58">
        <v>10</v>
      </c>
      <c r="E59" s="58">
        <v>-74.900000000000006</v>
      </c>
      <c r="F59" s="58">
        <v>0</v>
      </c>
      <c r="G59" s="58">
        <v>0</v>
      </c>
      <c r="H59" s="58">
        <v>13520026.630000001</v>
      </c>
      <c r="I59" s="58">
        <v>7184169.2000000002</v>
      </c>
      <c r="J59" s="58" t="s">
        <v>146</v>
      </c>
      <c r="K59" s="58" t="s">
        <v>147</v>
      </c>
      <c r="L59" s="58">
        <v>0</v>
      </c>
      <c r="M59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79" t="s">
        <v>46</v>
      </c>
    </row>
    <row r="60" spans="1:21" x14ac:dyDescent="0.2">
      <c r="A60" s="58">
        <v>20</v>
      </c>
      <c r="B60" s="58">
        <v>0</v>
      </c>
      <c r="C60" s="58" t="s">
        <v>77</v>
      </c>
      <c r="D60" s="58">
        <v>20</v>
      </c>
      <c r="E60" s="58">
        <v>-64.900000000000006</v>
      </c>
      <c r="F60" s="58">
        <v>0</v>
      </c>
      <c r="G60" s="58">
        <v>0</v>
      </c>
      <c r="H60" s="58">
        <v>13520026.630000001</v>
      </c>
      <c r="I60" s="58">
        <v>7184169.2000000002</v>
      </c>
      <c r="J60" s="58" t="s">
        <v>146</v>
      </c>
      <c r="K60" s="58" t="s">
        <v>147</v>
      </c>
      <c r="L60" s="58">
        <v>0</v>
      </c>
      <c r="M60">
        <v>0</v>
      </c>
      <c r="N60" s="58">
        <v>0</v>
      </c>
      <c r="O60" s="58">
        <v>0</v>
      </c>
      <c r="P60" s="58">
        <v>0</v>
      </c>
      <c r="Q60" s="58">
        <v>17.010000000000002</v>
      </c>
      <c r="R60" s="58">
        <v>17.010000000000002</v>
      </c>
      <c r="S60" s="58">
        <v>2.73</v>
      </c>
      <c r="T60" s="58">
        <v>0</v>
      </c>
      <c r="U60" s="79" t="s">
        <v>46</v>
      </c>
    </row>
    <row r="61" spans="1:21" x14ac:dyDescent="0.2">
      <c r="A61" s="58">
        <v>30</v>
      </c>
      <c r="B61" s="58">
        <v>0</v>
      </c>
      <c r="C61" s="58" t="s">
        <v>77</v>
      </c>
      <c r="D61" s="58">
        <v>30</v>
      </c>
      <c r="E61" s="58">
        <v>-54.9</v>
      </c>
      <c r="F61" s="58">
        <v>0</v>
      </c>
      <c r="G61" s="58">
        <v>0</v>
      </c>
      <c r="H61" s="58">
        <v>13520026.630000001</v>
      </c>
      <c r="I61" s="58">
        <v>7184169.2000000002</v>
      </c>
      <c r="J61" s="58" t="s">
        <v>146</v>
      </c>
      <c r="K61" s="58" t="s">
        <v>147</v>
      </c>
      <c r="L61" s="58">
        <v>0</v>
      </c>
      <c r="M61">
        <v>0</v>
      </c>
      <c r="N61" s="58">
        <v>0</v>
      </c>
      <c r="O61" s="58">
        <v>0</v>
      </c>
      <c r="P61" s="58">
        <v>0</v>
      </c>
      <c r="Q61" s="58">
        <v>17.010000000000002</v>
      </c>
      <c r="R61" s="58">
        <v>17.010000000000002</v>
      </c>
      <c r="S61" s="58">
        <v>2.73</v>
      </c>
      <c r="T61" s="58">
        <v>0</v>
      </c>
      <c r="U61" s="79" t="s">
        <v>46</v>
      </c>
    </row>
    <row r="62" spans="1:21" x14ac:dyDescent="0.2">
      <c r="A62" s="58">
        <v>40</v>
      </c>
      <c r="B62" s="58">
        <v>0</v>
      </c>
      <c r="C62" s="58" t="s">
        <v>77</v>
      </c>
      <c r="D62" s="58">
        <v>40</v>
      </c>
      <c r="E62" s="58">
        <v>-44.9</v>
      </c>
      <c r="F62" s="58">
        <v>0</v>
      </c>
      <c r="G62" s="58">
        <v>0</v>
      </c>
      <c r="H62" s="58">
        <v>13520026.630000001</v>
      </c>
      <c r="I62" s="58">
        <v>7184169.2000000002</v>
      </c>
      <c r="J62" s="58" t="s">
        <v>146</v>
      </c>
      <c r="K62" s="58" t="s">
        <v>147</v>
      </c>
      <c r="L62" s="58">
        <v>0</v>
      </c>
      <c r="M62">
        <v>0</v>
      </c>
      <c r="N62" s="58">
        <v>0</v>
      </c>
      <c r="O62" s="58">
        <v>0</v>
      </c>
      <c r="P62" s="58">
        <v>0</v>
      </c>
      <c r="Q62" s="58">
        <v>17.02</v>
      </c>
      <c r="R62" s="58">
        <v>17.02</v>
      </c>
      <c r="S62" s="58">
        <v>2.73</v>
      </c>
      <c r="T62" s="58">
        <v>0</v>
      </c>
      <c r="U62" s="79" t="s">
        <v>46</v>
      </c>
    </row>
    <row r="63" spans="1:21" x14ac:dyDescent="0.2">
      <c r="A63" s="58">
        <v>50</v>
      </c>
      <c r="B63" s="58">
        <v>0</v>
      </c>
      <c r="C63" s="58" t="s">
        <v>77</v>
      </c>
      <c r="D63" s="58">
        <v>50</v>
      </c>
      <c r="E63" s="58">
        <v>-34.9</v>
      </c>
      <c r="F63" s="58">
        <v>0</v>
      </c>
      <c r="G63" s="58">
        <v>0</v>
      </c>
      <c r="H63" s="58">
        <v>13520026.630000001</v>
      </c>
      <c r="I63" s="58">
        <v>7184169.2000000002</v>
      </c>
      <c r="J63" s="58" t="s">
        <v>146</v>
      </c>
      <c r="K63" s="58" t="s">
        <v>147</v>
      </c>
      <c r="L63" s="58">
        <v>0</v>
      </c>
      <c r="M63">
        <v>0</v>
      </c>
      <c r="N63" s="58">
        <v>0</v>
      </c>
      <c r="O63" s="58">
        <v>0</v>
      </c>
      <c r="P63" s="58">
        <v>0</v>
      </c>
      <c r="Q63" s="58">
        <v>17.03</v>
      </c>
      <c r="R63" s="58">
        <v>17.03</v>
      </c>
      <c r="S63" s="58">
        <v>2.73</v>
      </c>
      <c r="T63" s="58">
        <v>0</v>
      </c>
      <c r="U63" s="79" t="s">
        <v>46</v>
      </c>
    </row>
    <row r="64" spans="1:21" x14ac:dyDescent="0.2">
      <c r="A64" s="58">
        <v>60</v>
      </c>
      <c r="B64" s="58">
        <v>0</v>
      </c>
      <c r="C64" s="58" t="s">
        <v>77</v>
      </c>
      <c r="D64" s="58">
        <v>60</v>
      </c>
      <c r="E64" s="58">
        <v>-24.9</v>
      </c>
      <c r="F64" s="58">
        <v>0</v>
      </c>
      <c r="G64" s="58">
        <v>0</v>
      </c>
      <c r="H64" s="58">
        <v>13520026.630000001</v>
      </c>
      <c r="I64" s="58">
        <v>7184169.2000000002</v>
      </c>
      <c r="J64" s="58" t="s">
        <v>146</v>
      </c>
      <c r="K64" s="58" t="s">
        <v>147</v>
      </c>
      <c r="L64" s="58">
        <v>0</v>
      </c>
      <c r="M64">
        <v>0</v>
      </c>
      <c r="N64" s="58">
        <v>0</v>
      </c>
      <c r="O64" s="58">
        <v>0</v>
      </c>
      <c r="P64" s="58">
        <v>0</v>
      </c>
      <c r="Q64" s="58">
        <v>17.05</v>
      </c>
      <c r="R64" s="58">
        <v>17.05</v>
      </c>
      <c r="S64" s="58">
        <v>2.73</v>
      </c>
      <c r="T64" s="58">
        <v>0</v>
      </c>
      <c r="U64" s="79" t="s">
        <v>46</v>
      </c>
    </row>
    <row r="65" spans="1:21" x14ac:dyDescent="0.2">
      <c r="A65" s="58">
        <v>70</v>
      </c>
      <c r="B65" s="58">
        <v>0</v>
      </c>
      <c r="C65" s="58" t="s">
        <v>77</v>
      </c>
      <c r="D65" s="58">
        <v>70</v>
      </c>
      <c r="E65" s="58">
        <v>-14.9</v>
      </c>
      <c r="F65" s="58">
        <v>0</v>
      </c>
      <c r="G65" s="58">
        <v>0</v>
      </c>
      <c r="H65" s="58">
        <v>13520026.630000001</v>
      </c>
      <c r="I65" s="58">
        <v>7184169.2000000002</v>
      </c>
      <c r="J65" s="58" t="s">
        <v>146</v>
      </c>
      <c r="K65" s="58" t="s">
        <v>147</v>
      </c>
      <c r="L65" s="58">
        <v>0</v>
      </c>
      <c r="M65">
        <v>0</v>
      </c>
      <c r="N65" s="58">
        <v>0</v>
      </c>
      <c r="O65" s="58">
        <v>0</v>
      </c>
      <c r="P65" s="58">
        <v>0</v>
      </c>
      <c r="Q65" s="58">
        <v>17.07</v>
      </c>
      <c r="R65" s="58">
        <v>17.07</v>
      </c>
      <c r="S65" s="58">
        <v>2.73</v>
      </c>
      <c r="T65" s="58">
        <v>0</v>
      </c>
      <c r="U65" s="79" t="s">
        <v>46</v>
      </c>
    </row>
    <row r="66" spans="1:21" x14ac:dyDescent="0.2">
      <c r="A66" s="58">
        <v>80</v>
      </c>
      <c r="B66" s="58">
        <v>0</v>
      </c>
      <c r="C66" s="58" t="s">
        <v>77</v>
      </c>
      <c r="D66" s="58">
        <v>80</v>
      </c>
      <c r="E66" s="58">
        <v>-4.9000000000000004</v>
      </c>
      <c r="F66" s="58">
        <v>0</v>
      </c>
      <c r="G66" s="58">
        <v>0</v>
      </c>
      <c r="H66" s="58">
        <v>13520026.630000001</v>
      </c>
      <c r="I66" s="58">
        <v>7184169.2000000002</v>
      </c>
      <c r="J66" s="58" t="s">
        <v>146</v>
      </c>
      <c r="K66" s="58" t="s">
        <v>147</v>
      </c>
      <c r="L66" s="58">
        <v>0</v>
      </c>
      <c r="M66">
        <v>0</v>
      </c>
      <c r="N66" s="58">
        <v>0</v>
      </c>
      <c r="O66" s="58">
        <v>0</v>
      </c>
      <c r="P66" s="58">
        <v>0</v>
      </c>
      <c r="Q66" s="58">
        <v>17.09</v>
      </c>
      <c r="R66" s="58">
        <v>17.09</v>
      </c>
      <c r="S66" s="58">
        <v>2.74</v>
      </c>
      <c r="T66" s="58">
        <v>0</v>
      </c>
      <c r="U66" s="79" t="s">
        <v>46</v>
      </c>
    </row>
    <row r="67" spans="1:21" x14ac:dyDescent="0.2">
      <c r="A67" s="58">
        <v>90</v>
      </c>
      <c r="B67" s="58">
        <v>0</v>
      </c>
      <c r="C67" s="58" t="s">
        <v>77</v>
      </c>
      <c r="D67" s="58">
        <v>90</v>
      </c>
      <c r="E67" s="58">
        <v>5.0999999999999996</v>
      </c>
      <c r="F67" s="58">
        <v>0</v>
      </c>
      <c r="G67" s="58">
        <v>0</v>
      </c>
      <c r="H67" s="58">
        <v>13520026.630000001</v>
      </c>
      <c r="I67" s="58">
        <v>7184169.2000000002</v>
      </c>
      <c r="J67" s="58" t="s">
        <v>146</v>
      </c>
      <c r="K67" s="58" t="s">
        <v>147</v>
      </c>
      <c r="L67" s="58">
        <v>0</v>
      </c>
      <c r="M67">
        <v>0</v>
      </c>
      <c r="N67" s="58">
        <v>0</v>
      </c>
      <c r="O67" s="58">
        <v>0</v>
      </c>
      <c r="P67" s="58">
        <v>0</v>
      </c>
      <c r="Q67" s="58">
        <v>17.11</v>
      </c>
      <c r="R67" s="58">
        <v>17.11</v>
      </c>
      <c r="S67" s="58">
        <v>2.74</v>
      </c>
      <c r="T67" s="58">
        <v>0</v>
      </c>
      <c r="U67" s="79" t="s">
        <v>46</v>
      </c>
    </row>
    <row r="68" spans="1:21" x14ac:dyDescent="0.2">
      <c r="A68" s="58">
        <v>100</v>
      </c>
      <c r="B68" s="58">
        <v>0</v>
      </c>
      <c r="C68" s="58" t="s">
        <v>77</v>
      </c>
      <c r="D68" s="58">
        <v>100</v>
      </c>
      <c r="E68" s="58">
        <v>15.1</v>
      </c>
      <c r="F68" s="58">
        <v>0</v>
      </c>
      <c r="G68" s="58">
        <v>0</v>
      </c>
      <c r="H68" s="58">
        <v>13520026.630000001</v>
      </c>
      <c r="I68" s="58">
        <v>7184169.2000000002</v>
      </c>
      <c r="J68" s="58" t="s">
        <v>146</v>
      </c>
      <c r="K68" s="58" t="s">
        <v>147</v>
      </c>
      <c r="L68" s="58">
        <v>0</v>
      </c>
      <c r="M68">
        <v>0</v>
      </c>
      <c r="N68" s="58">
        <v>0</v>
      </c>
      <c r="O68" s="58">
        <v>0</v>
      </c>
      <c r="P68" s="58">
        <v>0</v>
      </c>
      <c r="Q68" s="58">
        <v>17.14</v>
      </c>
      <c r="R68" s="58">
        <v>17.14</v>
      </c>
      <c r="S68" s="58">
        <v>2.74</v>
      </c>
      <c r="T68" s="58">
        <v>0</v>
      </c>
      <c r="U68" s="79" t="s">
        <v>46</v>
      </c>
    </row>
    <row r="69" spans="1:21" x14ac:dyDescent="0.2">
      <c r="A69" s="58">
        <v>110</v>
      </c>
      <c r="B69" s="58">
        <v>0</v>
      </c>
      <c r="C69" s="58" t="s">
        <v>77</v>
      </c>
      <c r="D69" s="58">
        <v>110</v>
      </c>
      <c r="E69" s="58">
        <v>25.1</v>
      </c>
      <c r="F69" s="58">
        <v>0</v>
      </c>
      <c r="G69" s="58">
        <v>0</v>
      </c>
      <c r="H69" s="58">
        <v>13520026.630000001</v>
      </c>
      <c r="I69" s="58">
        <v>7184169.2000000002</v>
      </c>
      <c r="J69" s="58" t="s">
        <v>146</v>
      </c>
      <c r="K69" s="58" t="s">
        <v>147</v>
      </c>
      <c r="L69" s="58">
        <v>0</v>
      </c>
      <c r="M69">
        <v>0</v>
      </c>
      <c r="N69" s="58">
        <v>0</v>
      </c>
      <c r="O69" s="58">
        <v>0</v>
      </c>
      <c r="P69" s="58">
        <v>0</v>
      </c>
      <c r="Q69" s="58">
        <v>17.170000000000002</v>
      </c>
      <c r="R69" s="58">
        <v>17.170000000000002</v>
      </c>
      <c r="S69" s="58">
        <v>2.74</v>
      </c>
      <c r="T69" s="58">
        <v>0</v>
      </c>
      <c r="U69" s="79" t="s">
        <v>46</v>
      </c>
    </row>
    <row r="70" spans="1:21" x14ac:dyDescent="0.2">
      <c r="A70" s="58">
        <v>120</v>
      </c>
      <c r="B70" s="58">
        <v>0</v>
      </c>
      <c r="C70" s="58" t="s">
        <v>77</v>
      </c>
      <c r="D70" s="58">
        <v>120</v>
      </c>
      <c r="E70" s="58">
        <v>35.1</v>
      </c>
      <c r="F70" s="58">
        <v>0</v>
      </c>
      <c r="G70" s="58">
        <v>0</v>
      </c>
      <c r="H70" s="58">
        <v>13520026.630000001</v>
      </c>
      <c r="I70" s="58">
        <v>7184169.2000000002</v>
      </c>
      <c r="J70" s="58" t="s">
        <v>146</v>
      </c>
      <c r="K70" s="58" t="s">
        <v>147</v>
      </c>
      <c r="L70" s="58">
        <v>0</v>
      </c>
      <c r="M70">
        <v>0</v>
      </c>
      <c r="N70" s="58">
        <v>0</v>
      </c>
      <c r="O70" s="58">
        <v>0</v>
      </c>
      <c r="P70" s="58">
        <v>0</v>
      </c>
      <c r="Q70" s="58">
        <v>17.21</v>
      </c>
      <c r="R70" s="58">
        <v>17.21</v>
      </c>
      <c r="S70" s="58">
        <v>2.74</v>
      </c>
      <c r="T70" s="58">
        <v>0</v>
      </c>
      <c r="U70" s="79" t="s">
        <v>46</v>
      </c>
    </row>
    <row r="71" spans="1:21" x14ac:dyDescent="0.2">
      <c r="A71" s="58">
        <v>130</v>
      </c>
      <c r="B71" s="58">
        <v>0</v>
      </c>
      <c r="C71" s="58" t="s">
        <v>77</v>
      </c>
      <c r="D71" s="58">
        <v>130</v>
      </c>
      <c r="E71" s="58">
        <v>45.1</v>
      </c>
      <c r="F71" s="58">
        <v>0</v>
      </c>
      <c r="G71" s="58">
        <v>0</v>
      </c>
      <c r="H71" s="58">
        <v>13520026.630000001</v>
      </c>
      <c r="I71" s="58">
        <v>7184169.2000000002</v>
      </c>
      <c r="J71" s="58" t="s">
        <v>146</v>
      </c>
      <c r="K71" s="58" t="s">
        <v>147</v>
      </c>
      <c r="L71" s="58">
        <v>0</v>
      </c>
      <c r="M71">
        <v>0</v>
      </c>
      <c r="N71" s="58">
        <v>0</v>
      </c>
      <c r="O71" s="58">
        <v>0</v>
      </c>
      <c r="P71" s="58">
        <v>0</v>
      </c>
      <c r="Q71" s="58">
        <v>17.25</v>
      </c>
      <c r="R71" s="58">
        <v>17.25</v>
      </c>
      <c r="S71" s="58">
        <v>2.74</v>
      </c>
      <c r="T71" s="58">
        <v>0</v>
      </c>
      <c r="U71" s="79" t="s">
        <v>46</v>
      </c>
    </row>
    <row r="72" spans="1:21" x14ac:dyDescent="0.2">
      <c r="A72" s="58">
        <v>140</v>
      </c>
      <c r="B72" s="58">
        <v>0</v>
      </c>
      <c r="C72" s="58" t="s">
        <v>77</v>
      </c>
      <c r="D72" s="58">
        <v>140</v>
      </c>
      <c r="E72" s="58">
        <v>55.1</v>
      </c>
      <c r="F72" s="58">
        <v>0</v>
      </c>
      <c r="G72" s="58">
        <v>0</v>
      </c>
      <c r="H72" s="58">
        <v>13520026.630000001</v>
      </c>
      <c r="I72" s="58">
        <v>7184169.2000000002</v>
      </c>
      <c r="J72" s="58" t="s">
        <v>146</v>
      </c>
      <c r="K72" s="58" t="s">
        <v>147</v>
      </c>
      <c r="L72" s="58">
        <v>0</v>
      </c>
      <c r="M72">
        <v>0</v>
      </c>
      <c r="N72" s="58">
        <v>0</v>
      </c>
      <c r="O72" s="58">
        <v>0</v>
      </c>
      <c r="P72" s="58">
        <v>0</v>
      </c>
      <c r="Q72" s="58">
        <v>17.29</v>
      </c>
      <c r="R72" s="58">
        <v>17.29</v>
      </c>
      <c r="S72" s="58">
        <v>2.74</v>
      </c>
      <c r="T72" s="58">
        <v>0</v>
      </c>
      <c r="U72" s="79" t="s">
        <v>46</v>
      </c>
    </row>
    <row r="73" spans="1:21" x14ac:dyDescent="0.2">
      <c r="A73" s="58">
        <v>150</v>
      </c>
      <c r="B73" s="58">
        <v>0</v>
      </c>
      <c r="C73" s="58" t="s">
        <v>77</v>
      </c>
      <c r="D73" s="58">
        <v>150</v>
      </c>
      <c r="E73" s="58">
        <v>65.099999999999994</v>
      </c>
      <c r="F73" s="58">
        <v>0</v>
      </c>
      <c r="G73" s="58">
        <v>0</v>
      </c>
      <c r="H73" s="58">
        <v>13520026.630000001</v>
      </c>
      <c r="I73" s="58">
        <v>7184169.2000000002</v>
      </c>
      <c r="J73" s="58" t="s">
        <v>146</v>
      </c>
      <c r="K73" s="58" t="s">
        <v>147</v>
      </c>
      <c r="L73" s="58">
        <v>0</v>
      </c>
      <c r="M73">
        <v>0</v>
      </c>
      <c r="N73" s="58">
        <v>0</v>
      </c>
      <c r="O73" s="58">
        <v>0</v>
      </c>
      <c r="P73" s="58">
        <v>0</v>
      </c>
      <c r="Q73" s="58">
        <v>17.329999999999998</v>
      </c>
      <c r="R73" s="58">
        <v>17.329999999999998</v>
      </c>
      <c r="S73" s="58">
        <v>2.74</v>
      </c>
      <c r="T73" s="58">
        <v>0</v>
      </c>
      <c r="U73" s="79" t="s">
        <v>46</v>
      </c>
    </row>
    <row r="74" spans="1:21" x14ac:dyDescent="0.2">
      <c r="A74" s="58">
        <v>160</v>
      </c>
      <c r="B74" s="58">
        <v>0</v>
      </c>
      <c r="C74" s="58" t="s">
        <v>77</v>
      </c>
      <c r="D74" s="58">
        <v>160</v>
      </c>
      <c r="E74" s="58">
        <v>75.099999999999994</v>
      </c>
      <c r="F74" s="58">
        <v>0</v>
      </c>
      <c r="G74" s="58">
        <v>0</v>
      </c>
      <c r="H74" s="58">
        <v>13520026.630000001</v>
      </c>
      <c r="I74" s="58">
        <v>7184169.2000000002</v>
      </c>
      <c r="J74" s="58" t="s">
        <v>146</v>
      </c>
      <c r="K74" s="58" t="s">
        <v>147</v>
      </c>
      <c r="L74" s="58">
        <v>0</v>
      </c>
      <c r="M74">
        <v>0</v>
      </c>
      <c r="N74" s="58">
        <v>0</v>
      </c>
      <c r="O74" s="58">
        <v>0</v>
      </c>
      <c r="P74" s="58">
        <v>0</v>
      </c>
      <c r="Q74" s="58">
        <v>17.38</v>
      </c>
      <c r="R74" s="58">
        <v>17.38</v>
      </c>
      <c r="S74" s="58">
        <v>2.74</v>
      </c>
      <c r="T74" s="58">
        <v>0</v>
      </c>
      <c r="U74" s="79" t="s">
        <v>46</v>
      </c>
    </row>
    <row r="75" spans="1:21" x14ac:dyDescent="0.2">
      <c r="A75" s="58">
        <v>170</v>
      </c>
      <c r="B75" s="58">
        <v>0</v>
      </c>
      <c r="C75" s="58" t="s">
        <v>77</v>
      </c>
      <c r="D75" s="58">
        <v>170</v>
      </c>
      <c r="E75" s="58">
        <v>85.1</v>
      </c>
      <c r="F75" s="58">
        <v>0</v>
      </c>
      <c r="G75" s="58">
        <v>0</v>
      </c>
      <c r="H75" s="58">
        <v>13520026.630000001</v>
      </c>
      <c r="I75" s="58">
        <v>7184169.2000000002</v>
      </c>
      <c r="J75" s="58" t="s">
        <v>146</v>
      </c>
      <c r="K75" s="58" t="s">
        <v>147</v>
      </c>
      <c r="L75" s="58">
        <v>0</v>
      </c>
      <c r="M75">
        <v>0</v>
      </c>
      <c r="N75" s="58">
        <v>0</v>
      </c>
      <c r="O75" s="58">
        <v>0</v>
      </c>
      <c r="P75" s="58">
        <v>0</v>
      </c>
      <c r="Q75" s="58">
        <v>17.43</v>
      </c>
      <c r="R75" s="58">
        <v>17.43</v>
      </c>
      <c r="S75" s="58">
        <v>2.75</v>
      </c>
      <c r="T75" s="58">
        <v>0</v>
      </c>
      <c r="U75" s="79" t="s">
        <v>46</v>
      </c>
    </row>
    <row r="76" spans="1:21" x14ac:dyDescent="0.2">
      <c r="A76" s="58">
        <v>180</v>
      </c>
      <c r="B76" s="58">
        <v>0</v>
      </c>
      <c r="C76" s="58" t="s">
        <v>77</v>
      </c>
      <c r="D76" s="58">
        <v>180</v>
      </c>
      <c r="E76" s="58">
        <v>95.1</v>
      </c>
      <c r="F76" s="58">
        <v>0</v>
      </c>
      <c r="G76" s="58">
        <v>0</v>
      </c>
      <c r="H76" s="58">
        <v>13520026.630000001</v>
      </c>
      <c r="I76" s="58">
        <v>7184169.2000000002</v>
      </c>
      <c r="J76" s="58" t="s">
        <v>146</v>
      </c>
      <c r="K76" s="58" t="s">
        <v>147</v>
      </c>
      <c r="L76" s="58">
        <v>0</v>
      </c>
      <c r="M76">
        <v>0</v>
      </c>
      <c r="N76" s="58">
        <v>0</v>
      </c>
      <c r="O76" s="58">
        <v>0</v>
      </c>
      <c r="P76" s="58">
        <v>0</v>
      </c>
      <c r="Q76" s="58">
        <v>17.489999999999998</v>
      </c>
      <c r="R76" s="58">
        <v>17.489999999999998</v>
      </c>
      <c r="S76" s="58">
        <v>2.75</v>
      </c>
      <c r="T76" s="58">
        <v>0</v>
      </c>
      <c r="U76" s="79" t="s">
        <v>46</v>
      </c>
    </row>
    <row r="77" spans="1:21" x14ac:dyDescent="0.2">
      <c r="A77" s="58">
        <v>190</v>
      </c>
      <c r="B77" s="58">
        <v>0</v>
      </c>
      <c r="C77" s="58" t="s">
        <v>77</v>
      </c>
      <c r="D77" s="58">
        <v>190</v>
      </c>
      <c r="E77" s="58">
        <v>105.1</v>
      </c>
      <c r="F77" s="58">
        <v>0</v>
      </c>
      <c r="G77" s="58">
        <v>0</v>
      </c>
      <c r="H77" s="58">
        <v>13520026.630000001</v>
      </c>
      <c r="I77" s="58">
        <v>7184169.2000000002</v>
      </c>
      <c r="J77" s="58" t="s">
        <v>146</v>
      </c>
      <c r="K77" s="58" t="s">
        <v>147</v>
      </c>
      <c r="L77" s="58">
        <v>0</v>
      </c>
      <c r="M77">
        <v>0</v>
      </c>
      <c r="N77" s="58">
        <v>0</v>
      </c>
      <c r="O77" s="58">
        <v>0</v>
      </c>
      <c r="P77" s="58">
        <v>0</v>
      </c>
      <c r="Q77" s="58">
        <v>17.55</v>
      </c>
      <c r="R77" s="58">
        <v>17.55</v>
      </c>
      <c r="S77" s="58">
        <v>2.75</v>
      </c>
      <c r="T77" s="58">
        <v>0</v>
      </c>
      <c r="U77" s="79" t="s">
        <v>46</v>
      </c>
    </row>
    <row r="78" spans="1:21" x14ac:dyDescent="0.2">
      <c r="A78" s="58">
        <v>200</v>
      </c>
      <c r="B78" s="58">
        <v>0</v>
      </c>
      <c r="C78" s="58" t="s">
        <v>77</v>
      </c>
      <c r="D78" s="58">
        <v>200</v>
      </c>
      <c r="E78" s="58">
        <v>115.1</v>
      </c>
      <c r="F78" s="58">
        <v>0</v>
      </c>
      <c r="G78" s="58">
        <v>0</v>
      </c>
      <c r="H78" s="58">
        <v>13520026.630000001</v>
      </c>
      <c r="I78" s="58">
        <v>7184169.2000000002</v>
      </c>
      <c r="J78" s="58" t="s">
        <v>146</v>
      </c>
      <c r="K78" s="58" t="s">
        <v>147</v>
      </c>
      <c r="L78" s="58">
        <v>0</v>
      </c>
      <c r="M78">
        <v>0</v>
      </c>
      <c r="N78" s="58">
        <v>0</v>
      </c>
      <c r="O78" s="58">
        <v>0</v>
      </c>
      <c r="P78" s="58">
        <v>0</v>
      </c>
      <c r="Q78" s="58">
        <v>17.61</v>
      </c>
      <c r="R78" s="58">
        <v>17.61</v>
      </c>
      <c r="S78" s="58">
        <v>2.75</v>
      </c>
      <c r="T78" s="58">
        <v>0</v>
      </c>
      <c r="U78" s="79" t="s">
        <v>46</v>
      </c>
    </row>
    <row r="79" spans="1:21" x14ac:dyDescent="0.2">
      <c r="A79" s="58">
        <v>210</v>
      </c>
      <c r="B79" s="58">
        <v>0</v>
      </c>
      <c r="C79" s="58" t="s">
        <v>77</v>
      </c>
      <c r="D79" s="58">
        <v>210</v>
      </c>
      <c r="E79" s="58">
        <v>125.1</v>
      </c>
      <c r="F79" s="58">
        <v>0</v>
      </c>
      <c r="G79" s="58">
        <v>0</v>
      </c>
      <c r="H79" s="58">
        <v>13520026.630000001</v>
      </c>
      <c r="I79" s="58">
        <v>7184169.2000000002</v>
      </c>
      <c r="J79" s="58" t="s">
        <v>146</v>
      </c>
      <c r="K79" s="58" t="s">
        <v>147</v>
      </c>
      <c r="L79" s="58">
        <v>0</v>
      </c>
      <c r="M79">
        <v>0</v>
      </c>
      <c r="N79" s="58">
        <v>0</v>
      </c>
      <c r="O79" s="58">
        <v>0</v>
      </c>
      <c r="P79" s="58">
        <v>0</v>
      </c>
      <c r="Q79" s="58">
        <v>17.670000000000002</v>
      </c>
      <c r="R79" s="58">
        <v>17.670000000000002</v>
      </c>
      <c r="S79" s="58">
        <v>2.75</v>
      </c>
      <c r="T79" s="58">
        <v>0</v>
      </c>
      <c r="U79" s="79" t="s">
        <v>46</v>
      </c>
    </row>
    <row r="80" spans="1:21" x14ac:dyDescent="0.2">
      <c r="A80" s="58">
        <v>220</v>
      </c>
      <c r="B80" s="58">
        <v>0</v>
      </c>
      <c r="C80" s="58" t="s">
        <v>77</v>
      </c>
      <c r="D80" s="58">
        <v>220</v>
      </c>
      <c r="E80" s="58">
        <v>135.1</v>
      </c>
      <c r="F80" s="58">
        <v>0</v>
      </c>
      <c r="G80" s="58">
        <v>0</v>
      </c>
      <c r="H80" s="58">
        <v>13520026.630000001</v>
      </c>
      <c r="I80" s="58">
        <v>7184169.2000000002</v>
      </c>
      <c r="J80" s="58" t="s">
        <v>146</v>
      </c>
      <c r="K80" s="58" t="s">
        <v>147</v>
      </c>
      <c r="L80" s="58">
        <v>0</v>
      </c>
      <c r="M80">
        <v>0</v>
      </c>
      <c r="N80" s="58">
        <v>0</v>
      </c>
      <c r="O80" s="58">
        <v>0</v>
      </c>
      <c r="P80" s="58">
        <v>0</v>
      </c>
      <c r="Q80" s="58">
        <v>17.739999999999998</v>
      </c>
      <c r="R80" s="58">
        <v>17.739999999999998</v>
      </c>
      <c r="S80" s="58">
        <v>2.75</v>
      </c>
      <c r="T80" s="58">
        <v>0</v>
      </c>
      <c r="U80" s="79" t="s">
        <v>46</v>
      </c>
    </row>
    <row r="81" spans="1:21" x14ac:dyDescent="0.2">
      <c r="A81" s="58">
        <v>230</v>
      </c>
      <c r="B81" s="58">
        <v>0</v>
      </c>
      <c r="C81" s="58" t="s">
        <v>77</v>
      </c>
      <c r="D81" s="58">
        <v>230</v>
      </c>
      <c r="E81" s="58">
        <v>145.1</v>
      </c>
      <c r="F81" s="58">
        <v>0</v>
      </c>
      <c r="G81" s="58">
        <v>0</v>
      </c>
      <c r="H81" s="58">
        <v>13520026.630000001</v>
      </c>
      <c r="I81" s="58">
        <v>7184169.2000000002</v>
      </c>
      <c r="J81" s="58" t="s">
        <v>146</v>
      </c>
      <c r="K81" s="58" t="s">
        <v>147</v>
      </c>
      <c r="L81" s="58">
        <v>0</v>
      </c>
      <c r="M81">
        <v>0</v>
      </c>
      <c r="N81" s="58">
        <v>0</v>
      </c>
      <c r="O81" s="58">
        <v>0</v>
      </c>
      <c r="P81" s="58">
        <v>0</v>
      </c>
      <c r="Q81" s="58">
        <v>17.809999999999999</v>
      </c>
      <c r="R81" s="58">
        <v>17.809999999999999</v>
      </c>
      <c r="S81" s="58">
        <v>2.76</v>
      </c>
      <c r="T81" s="58">
        <v>0</v>
      </c>
      <c r="U81" s="79" t="s">
        <v>46</v>
      </c>
    </row>
    <row r="82" spans="1:21" x14ac:dyDescent="0.2">
      <c r="A82" s="58">
        <v>240</v>
      </c>
      <c r="B82" s="58">
        <v>0</v>
      </c>
      <c r="C82" s="58" t="s">
        <v>77</v>
      </c>
      <c r="D82" s="58">
        <v>240</v>
      </c>
      <c r="E82" s="58">
        <v>155.1</v>
      </c>
      <c r="F82" s="58">
        <v>0</v>
      </c>
      <c r="G82" s="58">
        <v>0</v>
      </c>
      <c r="H82" s="58">
        <v>13520026.630000001</v>
      </c>
      <c r="I82" s="58">
        <v>7184169.2000000002</v>
      </c>
      <c r="J82" s="58" t="s">
        <v>146</v>
      </c>
      <c r="K82" s="58" t="s">
        <v>147</v>
      </c>
      <c r="L82" s="58">
        <v>0</v>
      </c>
      <c r="M82">
        <v>0</v>
      </c>
      <c r="N82" s="58">
        <v>0</v>
      </c>
      <c r="O82" s="58">
        <v>0</v>
      </c>
      <c r="P82" s="58">
        <v>0</v>
      </c>
      <c r="Q82" s="58">
        <v>17.89</v>
      </c>
      <c r="R82" s="58">
        <v>17.89</v>
      </c>
      <c r="S82" s="58">
        <v>2.76</v>
      </c>
      <c r="T82" s="58">
        <v>0</v>
      </c>
      <c r="U82" s="79" t="s">
        <v>46</v>
      </c>
    </row>
    <row r="83" spans="1:21" x14ac:dyDescent="0.2">
      <c r="A83" s="58">
        <v>250</v>
      </c>
      <c r="B83" s="58">
        <v>0</v>
      </c>
      <c r="C83" s="58" t="s">
        <v>77</v>
      </c>
      <c r="D83" s="58">
        <v>250</v>
      </c>
      <c r="E83" s="58">
        <v>165.1</v>
      </c>
      <c r="F83" s="58">
        <v>0</v>
      </c>
      <c r="G83" s="58">
        <v>0</v>
      </c>
      <c r="H83" s="58">
        <v>13520026.630000001</v>
      </c>
      <c r="I83" s="58">
        <v>7184169.2000000002</v>
      </c>
      <c r="J83" s="58" t="s">
        <v>146</v>
      </c>
      <c r="K83" s="58" t="s">
        <v>147</v>
      </c>
      <c r="L83" s="58">
        <v>0</v>
      </c>
      <c r="M83">
        <v>0</v>
      </c>
      <c r="N83" s="58">
        <v>0</v>
      </c>
      <c r="O83" s="58">
        <v>0</v>
      </c>
      <c r="P83" s="58">
        <v>0</v>
      </c>
      <c r="Q83" s="58">
        <v>17.96</v>
      </c>
      <c r="R83" s="58">
        <v>17.96</v>
      </c>
      <c r="S83" s="58">
        <v>2.76</v>
      </c>
      <c r="T83" s="58">
        <v>0</v>
      </c>
      <c r="U83" s="79" t="s">
        <v>46</v>
      </c>
    </row>
    <row r="84" spans="1:21" x14ac:dyDescent="0.2">
      <c r="A84" s="58">
        <v>260</v>
      </c>
      <c r="B84" s="58">
        <v>0</v>
      </c>
      <c r="C84" s="58" t="s">
        <v>77</v>
      </c>
      <c r="D84" s="58">
        <v>260</v>
      </c>
      <c r="E84" s="58">
        <v>175.1</v>
      </c>
      <c r="F84" s="58">
        <v>0</v>
      </c>
      <c r="G84" s="58">
        <v>0</v>
      </c>
      <c r="H84" s="58">
        <v>13520026.630000001</v>
      </c>
      <c r="I84" s="58">
        <v>7184169.2000000002</v>
      </c>
      <c r="J84" s="58" t="s">
        <v>146</v>
      </c>
      <c r="K84" s="58" t="s">
        <v>147</v>
      </c>
      <c r="L84" s="58">
        <v>0</v>
      </c>
      <c r="M84">
        <v>0</v>
      </c>
      <c r="N84" s="58">
        <v>0</v>
      </c>
      <c r="O84" s="58">
        <v>0</v>
      </c>
      <c r="P84" s="58">
        <v>0</v>
      </c>
      <c r="Q84" s="58">
        <v>18.04</v>
      </c>
      <c r="R84" s="58">
        <v>18.04</v>
      </c>
      <c r="S84" s="58">
        <v>2.76</v>
      </c>
      <c r="T84" s="58">
        <v>0</v>
      </c>
      <c r="U84" s="79" t="s">
        <v>46</v>
      </c>
    </row>
    <row r="85" spans="1:21" x14ac:dyDescent="0.2">
      <c r="A85" s="58">
        <v>270</v>
      </c>
      <c r="B85" s="58">
        <v>0</v>
      </c>
      <c r="C85" s="58" t="s">
        <v>77</v>
      </c>
      <c r="D85" s="58">
        <v>270</v>
      </c>
      <c r="E85" s="58">
        <v>185.1</v>
      </c>
      <c r="F85" s="58">
        <v>0</v>
      </c>
      <c r="G85" s="58">
        <v>0</v>
      </c>
      <c r="H85" s="58">
        <v>13520026.630000001</v>
      </c>
      <c r="I85" s="58">
        <v>7184169.2000000002</v>
      </c>
      <c r="J85" s="58" t="s">
        <v>146</v>
      </c>
      <c r="K85" s="58" t="s">
        <v>147</v>
      </c>
      <c r="L85" s="58">
        <v>0</v>
      </c>
      <c r="M85">
        <v>0</v>
      </c>
      <c r="N85" s="58">
        <v>0</v>
      </c>
      <c r="O85" s="58">
        <v>0</v>
      </c>
      <c r="P85" s="58">
        <v>0</v>
      </c>
      <c r="Q85" s="58">
        <v>18.13</v>
      </c>
      <c r="R85" s="58">
        <v>18.13</v>
      </c>
      <c r="S85" s="58">
        <v>2.77</v>
      </c>
      <c r="T85" s="58">
        <v>0</v>
      </c>
      <c r="U85" s="79" t="s">
        <v>46</v>
      </c>
    </row>
    <row r="86" spans="1:21" x14ac:dyDescent="0.2">
      <c r="A86" s="58">
        <v>280</v>
      </c>
      <c r="B86" s="58">
        <v>0</v>
      </c>
      <c r="C86" s="58" t="s">
        <v>77</v>
      </c>
      <c r="D86" s="58">
        <v>280</v>
      </c>
      <c r="E86" s="58">
        <v>195.1</v>
      </c>
      <c r="F86" s="58">
        <v>0</v>
      </c>
      <c r="G86" s="58">
        <v>0</v>
      </c>
      <c r="H86" s="58">
        <v>13520026.630000001</v>
      </c>
      <c r="I86" s="58">
        <v>7184169.2000000002</v>
      </c>
      <c r="J86" s="58" t="s">
        <v>146</v>
      </c>
      <c r="K86" s="58" t="s">
        <v>147</v>
      </c>
      <c r="L86" s="58">
        <v>0</v>
      </c>
      <c r="M86">
        <v>0</v>
      </c>
      <c r="N86" s="58">
        <v>0</v>
      </c>
      <c r="O86" s="58">
        <v>0</v>
      </c>
      <c r="P86" s="58">
        <v>0</v>
      </c>
      <c r="Q86" s="58">
        <v>18.21</v>
      </c>
      <c r="R86" s="58">
        <v>18.21</v>
      </c>
      <c r="S86" s="58">
        <v>2.77</v>
      </c>
      <c r="T86" s="58">
        <v>0</v>
      </c>
      <c r="U86" s="79" t="s">
        <v>46</v>
      </c>
    </row>
    <row r="87" spans="1:21" x14ac:dyDescent="0.2">
      <c r="A87" s="58">
        <v>290</v>
      </c>
      <c r="B87" s="58">
        <v>0</v>
      </c>
      <c r="C87" s="58" t="s">
        <v>77</v>
      </c>
      <c r="D87" s="58">
        <v>290</v>
      </c>
      <c r="E87" s="58">
        <v>205.1</v>
      </c>
      <c r="F87" s="58">
        <v>0</v>
      </c>
      <c r="G87" s="58">
        <v>0</v>
      </c>
      <c r="H87" s="58">
        <v>13520026.630000001</v>
      </c>
      <c r="I87" s="58">
        <v>7184169.2000000002</v>
      </c>
      <c r="J87" s="58" t="s">
        <v>146</v>
      </c>
      <c r="K87" s="58" t="s">
        <v>147</v>
      </c>
      <c r="L87" s="58">
        <v>0</v>
      </c>
      <c r="M87">
        <v>0</v>
      </c>
      <c r="N87" s="58">
        <v>0</v>
      </c>
      <c r="O87" s="58">
        <v>0</v>
      </c>
      <c r="P87" s="58">
        <v>0</v>
      </c>
      <c r="Q87" s="58">
        <v>18.3</v>
      </c>
      <c r="R87" s="58">
        <v>18.3</v>
      </c>
      <c r="S87" s="58">
        <v>2.77</v>
      </c>
      <c r="T87" s="58">
        <v>0</v>
      </c>
      <c r="U87" s="79" t="s">
        <v>108</v>
      </c>
    </row>
    <row r="88" spans="1:21" x14ac:dyDescent="0.2">
      <c r="A88" s="58">
        <v>300</v>
      </c>
      <c r="B88" s="58">
        <v>0</v>
      </c>
      <c r="C88" s="58">
        <v>30</v>
      </c>
      <c r="D88" s="58">
        <v>300</v>
      </c>
      <c r="E88" s="58">
        <v>215.1</v>
      </c>
      <c r="F88" s="58">
        <v>0</v>
      </c>
      <c r="G88" s="58">
        <v>0</v>
      </c>
      <c r="H88" s="58">
        <v>13520026.630000001</v>
      </c>
      <c r="I88" s="58">
        <v>7184169.2000000002</v>
      </c>
      <c r="J88" s="58" t="s">
        <v>146</v>
      </c>
      <c r="K88" s="58" t="s">
        <v>147</v>
      </c>
      <c r="L88" s="58">
        <v>0</v>
      </c>
      <c r="M88">
        <v>0</v>
      </c>
      <c r="N88" s="58">
        <v>0</v>
      </c>
      <c r="O88" s="58">
        <v>0</v>
      </c>
      <c r="P88" s="58">
        <v>0</v>
      </c>
      <c r="Q88" s="58">
        <v>18.350000000000001</v>
      </c>
      <c r="R88" s="58">
        <v>18.350000000000001</v>
      </c>
      <c r="S88" s="58">
        <v>2.77</v>
      </c>
      <c r="T88" s="58">
        <v>0</v>
      </c>
      <c r="U88" s="79" t="s">
        <v>46</v>
      </c>
    </row>
    <row r="89" spans="1:21" x14ac:dyDescent="0.2">
      <c r="A89" s="58">
        <v>310</v>
      </c>
      <c r="B89" s="58">
        <v>0</v>
      </c>
      <c r="C89" s="58">
        <v>30</v>
      </c>
      <c r="D89" s="58">
        <v>310</v>
      </c>
      <c r="E89" s="58">
        <v>225.1</v>
      </c>
      <c r="F89" s="58">
        <v>0</v>
      </c>
      <c r="G89" s="58">
        <v>0</v>
      </c>
      <c r="H89" s="58">
        <v>13520026.630000001</v>
      </c>
      <c r="I89" s="58">
        <v>7184169.2000000002</v>
      </c>
      <c r="J89" s="58" t="s">
        <v>146</v>
      </c>
      <c r="K89" s="58" t="s">
        <v>147</v>
      </c>
      <c r="L89" s="58">
        <v>0</v>
      </c>
      <c r="M89">
        <v>0</v>
      </c>
      <c r="N89" s="58">
        <v>0</v>
      </c>
      <c r="O89" s="58">
        <v>0</v>
      </c>
      <c r="P89" s="58">
        <v>0</v>
      </c>
      <c r="Q89" s="58">
        <v>18.350000000000001</v>
      </c>
      <c r="R89" s="58">
        <v>18.350000000000001</v>
      </c>
      <c r="S89" s="58">
        <v>2.78</v>
      </c>
      <c r="T89" s="58">
        <v>0</v>
      </c>
      <c r="U89" s="79" t="s">
        <v>109</v>
      </c>
    </row>
    <row r="90" spans="1:21" x14ac:dyDescent="0.2">
      <c r="A90" s="58">
        <v>320</v>
      </c>
      <c r="B90" s="58">
        <v>0.7</v>
      </c>
      <c r="C90" s="58">
        <v>30</v>
      </c>
      <c r="D90" s="58">
        <v>320</v>
      </c>
      <c r="E90" s="58">
        <v>235.1</v>
      </c>
      <c r="F90" s="58">
        <v>0.05</v>
      </c>
      <c r="G90" s="58">
        <v>0.03</v>
      </c>
      <c r="H90" s="58">
        <v>13520026.66</v>
      </c>
      <c r="I90" s="58">
        <v>7184169.25</v>
      </c>
      <c r="J90" s="58" t="s">
        <v>168</v>
      </c>
      <c r="K90" s="58" t="s">
        <v>169</v>
      </c>
      <c r="L90" s="58">
        <v>0.7</v>
      </c>
      <c r="M90">
        <v>0</v>
      </c>
      <c r="N90" s="58">
        <v>0.7</v>
      </c>
      <c r="O90" s="58">
        <v>0</v>
      </c>
      <c r="P90" s="58">
        <v>0.01</v>
      </c>
      <c r="Q90" s="58">
        <v>18.350000000000001</v>
      </c>
      <c r="R90" s="58">
        <v>18.350000000000001</v>
      </c>
      <c r="S90" s="58">
        <v>2.78</v>
      </c>
      <c r="T90" s="58">
        <v>30.065000000000001</v>
      </c>
      <c r="U90" s="79" t="s">
        <v>46</v>
      </c>
    </row>
    <row r="91" spans="1:21" x14ac:dyDescent="0.2">
      <c r="A91" s="58">
        <v>330</v>
      </c>
      <c r="B91" s="58">
        <v>1.4</v>
      </c>
      <c r="C91" s="58">
        <v>30</v>
      </c>
      <c r="D91" s="58">
        <v>330</v>
      </c>
      <c r="E91" s="58">
        <v>245.1</v>
      </c>
      <c r="F91" s="58">
        <v>0.21</v>
      </c>
      <c r="G91" s="58">
        <v>0.12</v>
      </c>
      <c r="H91" s="58">
        <v>13520026.75</v>
      </c>
      <c r="I91" s="58">
        <v>7184169.4100000001</v>
      </c>
      <c r="J91" s="58" t="s">
        <v>170</v>
      </c>
      <c r="K91" s="58" t="s">
        <v>171</v>
      </c>
      <c r="L91" s="58">
        <v>0.7</v>
      </c>
      <c r="M91">
        <v>0</v>
      </c>
      <c r="N91" s="58">
        <v>0.7</v>
      </c>
      <c r="O91" s="58">
        <v>0</v>
      </c>
      <c r="P91" s="58">
        <v>0.06</v>
      </c>
      <c r="Q91" s="58">
        <v>18.350000000000001</v>
      </c>
      <c r="R91" s="58">
        <v>18.350000000000001</v>
      </c>
      <c r="S91" s="58">
        <v>2.78</v>
      </c>
      <c r="T91" s="58">
        <v>30.03</v>
      </c>
      <c r="U91" s="79" t="s">
        <v>46</v>
      </c>
    </row>
    <row r="92" spans="1:21" x14ac:dyDescent="0.2">
      <c r="A92" s="58">
        <v>340</v>
      </c>
      <c r="B92" s="58">
        <v>2.1</v>
      </c>
      <c r="C92" s="58">
        <v>30</v>
      </c>
      <c r="D92" s="58">
        <v>339.99</v>
      </c>
      <c r="E92" s="58">
        <v>255.09</v>
      </c>
      <c r="F92" s="58">
        <v>0.48</v>
      </c>
      <c r="G92" s="58">
        <v>0.27</v>
      </c>
      <c r="H92" s="58">
        <v>13520026.9</v>
      </c>
      <c r="I92" s="58">
        <v>7184169.6799999997</v>
      </c>
      <c r="J92" s="58" t="s">
        <v>172</v>
      </c>
      <c r="K92" s="58" t="s">
        <v>173</v>
      </c>
      <c r="L92" s="58">
        <v>0.7</v>
      </c>
      <c r="M92">
        <v>0</v>
      </c>
      <c r="N92" s="58">
        <v>0.7</v>
      </c>
      <c r="O92" s="58">
        <v>0</v>
      </c>
      <c r="P92" s="58">
        <v>0.12</v>
      </c>
      <c r="Q92" s="58">
        <v>18.350000000000001</v>
      </c>
      <c r="R92" s="58">
        <v>18.350000000000001</v>
      </c>
      <c r="S92" s="58">
        <v>2.78</v>
      </c>
      <c r="T92" s="58">
        <v>30.018000000000001</v>
      </c>
      <c r="U92" s="79" t="s">
        <v>46</v>
      </c>
    </row>
    <row r="93" spans="1:21" x14ac:dyDescent="0.2">
      <c r="A93" s="58">
        <v>350</v>
      </c>
      <c r="B93" s="58">
        <v>2.8</v>
      </c>
      <c r="C93" s="58">
        <v>30</v>
      </c>
      <c r="D93" s="58">
        <v>349.98</v>
      </c>
      <c r="E93" s="58">
        <v>265.08</v>
      </c>
      <c r="F93" s="58">
        <v>0.85</v>
      </c>
      <c r="G93" s="58">
        <v>0.49</v>
      </c>
      <c r="H93" s="58">
        <v>13520027.109999999</v>
      </c>
      <c r="I93" s="58">
        <v>7184170.0499999998</v>
      </c>
      <c r="J93" s="58" t="s">
        <v>174</v>
      </c>
      <c r="K93" s="58" t="s">
        <v>175</v>
      </c>
      <c r="L93" s="58">
        <v>0.7</v>
      </c>
      <c r="M93">
        <v>0</v>
      </c>
      <c r="N93" s="58">
        <v>0.7</v>
      </c>
      <c r="O93" s="58">
        <v>0</v>
      </c>
      <c r="P93" s="58">
        <v>0.22</v>
      </c>
      <c r="Q93" s="58">
        <v>18.36</v>
      </c>
      <c r="R93" s="58">
        <v>18.350000000000001</v>
      </c>
      <c r="S93" s="58">
        <v>2.79</v>
      </c>
      <c r="T93" s="58">
        <v>30.013000000000002</v>
      </c>
      <c r="U93" s="79" t="s">
        <v>46</v>
      </c>
    </row>
    <row r="94" spans="1:21" x14ac:dyDescent="0.2">
      <c r="A94" s="58">
        <v>360</v>
      </c>
      <c r="B94" s="58">
        <v>3.5</v>
      </c>
      <c r="C94" s="58">
        <v>30</v>
      </c>
      <c r="D94" s="58">
        <v>359.97</v>
      </c>
      <c r="E94" s="58">
        <v>275.07</v>
      </c>
      <c r="F94" s="58">
        <v>1.32</v>
      </c>
      <c r="G94" s="58">
        <v>0.76</v>
      </c>
      <c r="H94" s="58">
        <v>13520027.380000001</v>
      </c>
      <c r="I94" s="58">
        <v>7184170.5300000003</v>
      </c>
      <c r="J94" s="58" t="s">
        <v>176</v>
      </c>
      <c r="K94" s="58" t="s">
        <v>177</v>
      </c>
      <c r="L94" s="58">
        <v>0.7</v>
      </c>
      <c r="M94">
        <v>0</v>
      </c>
      <c r="N94" s="58">
        <v>0.7</v>
      </c>
      <c r="O94" s="58">
        <v>0</v>
      </c>
      <c r="P94" s="58">
        <v>0.34</v>
      </c>
      <c r="Q94" s="58">
        <v>18.37</v>
      </c>
      <c r="R94" s="58">
        <v>18.350000000000001</v>
      </c>
      <c r="S94" s="58">
        <v>2.79</v>
      </c>
      <c r="T94" s="58">
        <v>30.010999999999999</v>
      </c>
      <c r="U94" s="79" t="s">
        <v>46</v>
      </c>
    </row>
    <row r="95" spans="1:21" x14ac:dyDescent="0.2">
      <c r="A95" s="58">
        <v>370</v>
      </c>
      <c r="B95" s="58">
        <v>4.2</v>
      </c>
      <c r="C95" s="58">
        <v>30</v>
      </c>
      <c r="D95" s="58">
        <v>369.95</v>
      </c>
      <c r="E95" s="58">
        <v>285.05</v>
      </c>
      <c r="F95" s="58">
        <v>1.9</v>
      </c>
      <c r="G95" s="58">
        <v>1.1000000000000001</v>
      </c>
      <c r="H95" s="58">
        <v>13520027.720000001</v>
      </c>
      <c r="I95" s="58">
        <v>7184171.1100000003</v>
      </c>
      <c r="J95" s="58" t="s">
        <v>178</v>
      </c>
      <c r="K95" s="58" t="s">
        <v>179</v>
      </c>
      <c r="L95" s="58">
        <v>0.7</v>
      </c>
      <c r="M95">
        <v>0</v>
      </c>
      <c r="N95" s="58">
        <v>0.7</v>
      </c>
      <c r="O95" s="58">
        <v>0</v>
      </c>
      <c r="P95" s="58">
        <v>0.49</v>
      </c>
      <c r="Q95" s="58">
        <v>18.39</v>
      </c>
      <c r="R95" s="58">
        <v>18.350000000000001</v>
      </c>
      <c r="S95" s="58">
        <v>2.79</v>
      </c>
      <c r="T95" s="58">
        <v>30.009</v>
      </c>
      <c r="U95" s="79" t="s">
        <v>46</v>
      </c>
    </row>
    <row r="96" spans="1:21" x14ac:dyDescent="0.2">
      <c r="A96" s="58">
        <v>380</v>
      </c>
      <c r="B96" s="58">
        <v>4.9000000000000004</v>
      </c>
      <c r="C96" s="58">
        <v>30</v>
      </c>
      <c r="D96" s="58">
        <v>379.91</v>
      </c>
      <c r="E96" s="58">
        <v>295.01</v>
      </c>
      <c r="F96" s="58">
        <v>2.59</v>
      </c>
      <c r="G96" s="58">
        <v>1.5</v>
      </c>
      <c r="H96" s="58">
        <v>13520028.109999999</v>
      </c>
      <c r="I96" s="58">
        <v>7184171.7999999998</v>
      </c>
      <c r="J96" s="58" t="s">
        <v>180</v>
      </c>
      <c r="K96" s="58" t="s">
        <v>181</v>
      </c>
      <c r="L96" s="58">
        <v>0.7</v>
      </c>
      <c r="M96">
        <v>0</v>
      </c>
      <c r="N96" s="58">
        <v>0.7</v>
      </c>
      <c r="O96" s="58">
        <v>0</v>
      </c>
      <c r="P96" s="58">
        <v>0.67</v>
      </c>
      <c r="Q96" s="58">
        <v>18.420000000000002</v>
      </c>
      <c r="R96" s="58">
        <v>18.350000000000001</v>
      </c>
      <c r="S96" s="58">
        <v>2.8</v>
      </c>
      <c r="T96" s="58">
        <v>30.007000000000001</v>
      </c>
      <c r="U96" s="79" t="s">
        <v>46</v>
      </c>
    </row>
    <row r="97" spans="1:21" x14ac:dyDescent="0.2">
      <c r="A97" s="58">
        <v>381.43</v>
      </c>
      <c r="B97" s="58">
        <v>5</v>
      </c>
      <c r="C97" s="58">
        <v>30</v>
      </c>
      <c r="D97" s="58">
        <v>381.34</v>
      </c>
      <c r="E97" s="58">
        <v>296.44</v>
      </c>
      <c r="F97" s="58">
        <v>2.7</v>
      </c>
      <c r="G97" s="58">
        <v>1.56</v>
      </c>
      <c r="H97" s="58">
        <v>13520028.17</v>
      </c>
      <c r="I97" s="58">
        <v>7184171.9100000001</v>
      </c>
      <c r="J97" s="58" t="s">
        <v>182</v>
      </c>
      <c r="K97" s="58" t="s">
        <v>183</v>
      </c>
      <c r="L97" s="58">
        <v>0.7</v>
      </c>
      <c r="M97">
        <v>-34.054000000000002</v>
      </c>
      <c r="N97" s="58">
        <v>0.7</v>
      </c>
      <c r="O97" s="58">
        <v>0</v>
      </c>
      <c r="P97" s="58">
        <v>0.7</v>
      </c>
      <c r="Q97" s="58">
        <v>18.420000000000002</v>
      </c>
      <c r="R97" s="58">
        <v>18.350000000000001</v>
      </c>
      <c r="S97" s="58">
        <v>2.8</v>
      </c>
      <c r="T97" s="58">
        <v>30.007000000000001</v>
      </c>
      <c r="U97" s="79" t="s">
        <v>110</v>
      </c>
    </row>
    <row r="98" spans="1:21" x14ac:dyDescent="0.2">
      <c r="A98" s="58">
        <v>390</v>
      </c>
      <c r="B98" s="58">
        <v>5.88</v>
      </c>
      <c r="C98" s="58">
        <v>24.369</v>
      </c>
      <c r="D98" s="58">
        <v>389.87</v>
      </c>
      <c r="E98" s="58">
        <v>304.97000000000003</v>
      </c>
      <c r="F98" s="58">
        <v>3.42</v>
      </c>
      <c r="G98" s="58">
        <v>1.93</v>
      </c>
      <c r="H98" s="58">
        <v>13520028.529999999</v>
      </c>
      <c r="I98" s="58">
        <v>7184172.6299999999</v>
      </c>
      <c r="J98" s="58" t="s">
        <v>184</v>
      </c>
      <c r="K98" s="58" t="s">
        <v>185</v>
      </c>
      <c r="L98" s="58">
        <v>1.2</v>
      </c>
      <c r="M98">
        <v>-28.449000000000002</v>
      </c>
      <c r="N98" s="58">
        <v>1.03</v>
      </c>
      <c r="O98" s="58">
        <v>-6.57</v>
      </c>
      <c r="P98" s="58">
        <v>0.93</v>
      </c>
      <c r="Q98" s="58">
        <v>18.46</v>
      </c>
      <c r="R98" s="58">
        <v>18.350000000000001</v>
      </c>
      <c r="S98" s="58">
        <v>2.8</v>
      </c>
      <c r="T98" s="58">
        <v>29.391999999999999</v>
      </c>
      <c r="U98" s="79" t="s">
        <v>46</v>
      </c>
    </row>
    <row r="99" spans="1:21" x14ac:dyDescent="0.2">
      <c r="A99" s="58">
        <v>400</v>
      </c>
      <c r="B99" s="58">
        <v>6.9589999999999996</v>
      </c>
      <c r="C99" s="58">
        <v>19.646000000000001</v>
      </c>
      <c r="D99" s="58">
        <v>399.81</v>
      </c>
      <c r="E99" s="58">
        <v>314.91000000000003</v>
      </c>
      <c r="F99" s="58">
        <v>4.46</v>
      </c>
      <c r="G99" s="58">
        <v>2.34</v>
      </c>
      <c r="H99" s="58">
        <v>13520028.939999999</v>
      </c>
      <c r="I99" s="58">
        <v>7184173.6699999999</v>
      </c>
      <c r="J99" s="58" t="s">
        <v>186</v>
      </c>
      <c r="K99" s="58" t="s">
        <v>187</v>
      </c>
      <c r="L99" s="58">
        <v>1.2</v>
      </c>
      <c r="M99">
        <v>-23.754999999999999</v>
      </c>
      <c r="N99" s="58">
        <v>1.08</v>
      </c>
      <c r="O99" s="58">
        <v>-4.72</v>
      </c>
      <c r="P99" s="58">
        <v>1.33</v>
      </c>
      <c r="Q99" s="58">
        <v>18.54</v>
      </c>
      <c r="R99" s="58">
        <v>18.350000000000001</v>
      </c>
      <c r="S99" s="58">
        <v>2.8</v>
      </c>
      <c r="T99" s="58">
        <v>27.649000000000001</v>
      </c>
      <c r="U99" s="79" t="s">
        <v>46</v>
      </c>
    </row>
    <row r="100" spans="1:21" x14ac:dyDescent="0.2">
      <c r="A100" s="58">
        <v>410</v>
      </c>
      <c r="B100" s="58">
        <v>8.0719999999999992</v>
      </c>
      <c r="C100" s="58">
        <v>16.202000000000002</v>
      </c>
      <c r="D100" s="58">
        <v>409.72</v>
      </c>
      <c r="E100" s="58">
        <v>324.82</v>
      </c>
      <c r="F100" s="58">
        <v>5.7</v>
      </c>
      <c r="G100" s="58">
        <v>2.74</v>
      </c>
      <c r="H100" s="58">
        <v>13520029.33</v>
      </c>
      <c r="I100" s="58">
        <v>7184174.9199999999</v>
      </c>
      <c r="J100" s="58" t="s">
        <v>188</v>
      </c>
      <c r="K100" s="58" t="s">
        <v>189</v>
      </c>
      <c r="L100" s="58">
        <v>1.2</v>
      </c>
      <c r="M100">
        <v>-20.34</v>
      </c>
      <c r="N100" s="58">
        <v>1.1100000000000001</v>
      </c>
      <c r="O100" s="58">
        <v>-3.44</v>
      </c>
      <c r="P100" s="58">
        <v>1.89</v>
      </c>
      <c r="Q100" s="58">
        <v>18.64</v>
      </c>
      <c r="R100" s="58">
        <v>18.36</v>
      </c>
      <c r="S100" s="58">
        <v>2.81</v>
      </c>
      <c r="T100" s="58">
        <v>25.524000000000001</v>
      </c>
      <c r="U100" s="79" t="s">
        <v>46</v>
      </c>
    </row>
    <row r="101" spans="1:21" x14ac:dyDescent="0.2">
      <c r="A101" s="58">
        <v>420</v>
      </c>
      <c r="B101" s="58">
        <v>9.2059999999999995</v>
      </c>
      <c r="C101" s="58">
        <v>13.593999999999999</v>
      </c>
      <c r="D101" s="58">
        <v>419.61</v>
      </c>
      <c r="E101" s="58">
        <v>334.71</v>
      </c>
      <c r="F101" s="58">
        <v>7.15</v>
      </c>
      <c r="G101" s="58">
        <v>3.12</v>
      </c>
      <c r="H101" s="58">
        <v>13520029.710000001</v>
      </c>
      <c r="I101" s="58">
        <v>7184176.3799999999</v>
      </c>
      <c r="J101" s="58" t="s">
        <v>190</v>
      </c>
      <c r="K101" s="58" t="s">
        <v>191</v>
      </c>
      <c r="L101" s="58">
        <v>1.2</v>
      </c>
      <c r="M101">
        <v>-17.760999999999999</v>
      </c>
      <c r="N101" s="58">
        <v>1.1299999999999999</v>
      </c>
      <c r="O101" s="58">
        <v>-2.61</v>
      </c>
      <c r="P101" s="58">
        <v>2.6</v>
      </c>
      <c r="Q101" s="58">
        <v>18.79</v>
      </c>
      <c r="R101" s="58">
        <v>18.36</v>
      </c>
      <c r="S101" s="58">
        <v>2.81</v>
      </c>
      <c r="T101" s="58">
        <v>23.385999999999999</v>
      </c>
      <c r="U101" s="79" t="s">
        <v>46</v>
      </c>
    </row>
    <row r="102" spans="1:21" x14ac:dyDescent="0.2">
      <c r="A102" s="58">
        <v>430</v>
      </c>
      <c r="B102" s="58">
        <v>10.355</v>
      </c>
      <c r="C102" s="58">
        <v>11.557</v>
      </c>
      <c r="D102" s="58">
        <v>429.46</v>
      </c>
      <c r="E102" s="58">
        <v>344.56</v>
      </c>
      <c r="F102" s="58">
        <v>8.81</v>
      </c>
      <c r="G102" s="58">
        <v>3.49</v>
      </c>
      <c r="H102" s="58">
        <v>13520030.060000001</v>
      </c>
      <c r="I102" s="58">
        <v>7184178.04</v>
      </c>
      <c r="J102" s="58" t="s">
        <v>192</v>
      </c>
      <c r="K102" s="58" t="s">
        <v>193</v>
      </c>
      <c r="L102" s="58">
        <v>1.2</v>
      </c>
      <c r="M102">
        <v>-15.754</v>
      </c>
      <c r="N102" s="58">
        <v>1.1499999999999999</v>
      </c>
      <c r="O102" s="58">
        <v>-2.04</v>
      </c>
      <c r="P102" s="58">
        <v>3.46</v>
      </c>
      <c r="Q102" s="58">
        <v>18.989999999999998</v>
      </c>
      <c r="R102" s="58">
        <v>18.36</v>
      </c>
      <c r="S102" s="58">
        <v>2.81</v>
      </c>
      <c r="T102" s="58">
        <v>21.378</v>
      </c>
      <c r="U102" s="79" t="s">
        <v>46</v>
      </c>
    </row>
    <row r="103" spans="1:21" x14ac:dyDescent="0.2">
      <c r="A103" s="58">
        <v>440</v>
      </c>
      <c r="B103" s="58">
        <v>11.515000000000001</v>
      </c>
      <c r="C103" s="58">
        <v>9.9250000000000007</v>
      </c>
      <c r="D103" s="58">
        <v>439.28</v>
      </c>
      <c r="E103" s="58">
        <v>354.38</v>
      </c>
      <c r="F103" s="58">
        <v>10.68</v>
      </c>
      <c r="G103" s="58">
        <v>3.84</v>
      </c>
      <c r="H103" s="58">
        <v>13520030.4</v>
      </c>
      <c r="I103" s="58">
        <v>7184179.9000000004</v>
      </c>
      <c r="J103" s="58" t="s">
        <v>194</v>
      </c>
      <c r="K103" s="58" t="s">
        <v>195</v>
      </c>
      <c r="L103" s="58">
        <v>1.2</v>
      </c>
      <c r="M103">
        <v>-14.151</v>
      </c>
      <c r="N103" s="58">
        <v>1.1599999999999999</v>
      </c>
      <c r="O103" s="58">
        <v>-1.63</v>
      </c>
      <c r="P103" s="58">
        <v>4.47</v>
      </c>
      <c r="Q103" s="58">
        <v>19.25</v>
      </c>
      <c r="R103" s="58">
        <v>18.36</v>
      </c>
      <c r="S103" s="58">
        <v>2.82</v>
      </c>
      <c r="T103" s="58">
        <v>19.545999999999999</v>
      </c>
      <c r="U103" s="79" t="s">
        <v>46</v>
      </c>
    </row>
    <row r="104" spans="1:21" x14ac:dyDescent="0.2">
      <c r="A104" s="58">
        <v>450</v>
      </c>
      <c r="B104" s="58">
        <v>12.682</v>
      </c>
      <c r="C104" s="58">
        <v>8.5890000000000004</v>
      </c>
      <c r="D104" s="58">
        <v>449.06</v>
      </c>
      <c r="E104" s="58">
        <v>364.16</v>
      </c>
      <c r="F104" s="58">
        <v>12.75</v>
      </c>
      <c r="G104" s="58">
        <v>4.18</v>
      </c>
      <c r="H104" s="58">
        <v>13520030.73</v>
      </c>
      <c r="I104" s="58">
        <v>7184181.9699999997</v>
      </c>
      <c r="J104" s="58" t="s">
        <v>196</v>
      </c>
      <c r="K104" s="58" t="s">
        <v>197</v>
      </c>
      <c r="L104" s="58">
        <v>1.2</v>
      </c>
      <c r="M104">
        <v>-12.845000000000001</v>
      </c>
      <c r="N104" s="58">
        <v>1.17</v>
      </c>
      <c r="O104" s="58">
        <v>-1.34</v>
      </c>
      <c r="P104" s="58">
        <v>5.64</v>
      </c>
      <c r="Q104" s="58">
        <v>19.41</v>
      </c>
      <c r="R104" s="58">
        <v>18.37</v>
      </c>
      <c r="S104" s="58">
        <v>2.81</v>
      </c>
      <c r="T104" s="58">
        <v>18.702000000000002</v>
      </c>
      <c r="U104" s="79" t="s">
        <v>46</v>
      </c>
    </row>
    <row r="105" spans="1:21" x14ac:dyDescent="0.2">
      <c r="A105" s="58">
        <v>460</v>
      </c>
      <c r="B105" s="58">
        <v>13.853999999999999</v>
      </c>
      <c r="C105" s="58">
        <v>7.4740000000000002</v>
      </c>
      <c r="D105" s="58">
        <v>458.79</v>
      </c>
      <c r="E105" s="58">
        <v>373.89</v>
      </c>
      <c r="F105" s="58">
        <v>15.02</v>
      </c>
      <c r="G105" s="58">
        <v>4.5</v>
      </c>
      <c r="H105" s="58">
        <v>13520031.029999999</v>
      </c>
      <c r="I105" s="58">
        <v>7184184.25</v>
      </c>
      <c r="J105" s="58" t="s">
        <v>198</v>
      </c>
      <c r="K105" s="58" t="s">
        <v>199</v>
      </c>
      <c r="L105" s="58">
        <v>1.2</v>
      </c>
      <c r="M105">
        <v>-11.76</v>
      </c>
      <c r="N105" s="58">
        <v>1.17</v>
      </c>
      <c r="O105" s="58">
        <v>-1.1100000000000001</v>
      </c>
      <c r="P105" s="58">
        <v>6.95</v>
      </c>
      <c r="Q105" s="58">
        <v>19.41</v>
      </c>
      <c r="R105" s="58">
        <v>18.37</v>
      </c>
      <c r="S105" s="58">
        <v>2.82</v>
      </c>
      <c r="T105" s="58">
        <v>18.704000000000001</v>
      </c>
      <c r="U105" s="79" t="s">
        <v>46</v>
      </c>
    </row>
    <row r="106" spans="1:21" x14ac:dyDescent="0.2">
      <c r="A106" s="58">
        <v>470</v>
      </c>
      <c r="B106" s="58">
        <v>15.031000000000001</v>
      </c>
      <c r="C106" s="58">
        <v>6.5309999999999997</v>
      </c>
      <c r="D106" s="58">
        <v>468.48</v>
      </c>
      <c r="E106" s="58">
        <v>383.58</v>
      </c>
      <c r="F106" s="58">
        <v>17.489999999999998</v>
      </c>
      <c r="G106" s="58">
        <v>4.8</v>
      </c>
      <c r="H106" s="58">
        <v>13520031.32</v>
      </c>
      <c r="I106" s="58">
        <v>7184186.7199999997</v>
      </c>
      <c r="J106" s="58" t="s">
        <v>200</v>
      </c>
      <c r="K106" s="58" t="s">
        <v>201</v>
      </c>
      <c r="L106" s="58">
        <v>1.2</v>
      </c>
      <c r="M106">
        <v>-10.847</v>
      </c>
      <c r="N106" s="58">
        <v>1.18</v>
      </c>
      <c r="O106" s="58">
        <v>-0.94</v>
      </c>
      <c r="P106" s="58">
        <v>8.42</v>
      </c>
      <c r="Q106" s="58">
        <v>19.41</v>
      </c>
      <c r="R106" s="58">
        <v>18.37</v>
      </c>
      <c r="S106" s="58">
        <v>2.82</v>
      </c>
      <c r="T106" s="58">
        <v>18.704000000000001</v>
      </c>
      <c r="U106" s="79" t="s">
        <v>46</v>
      </c>
    </row>
    <row r="107" spans="1:21" x14ac:dyDescent="0.2">
      <c r="A107" s="58">
        <v>480</v>
      </c>
      <c r="B107" s="58">
        <v>16.210999999999999</v>
      </c>
      <c r="C107" s="58">
        <v>5.7229999999999999</v>
      </c>
      <c r="D107" s="58">
        <v>478.11</v>
      </c>
      <c r="E107" s="58">
        <v>393.21</v>
      </c>
      <c r="F107" s="58">
        <v>20.170000000000002</v>
      </c>
      <c r="G107" s="58">
        <v>5.09</v>
      </c>
      <c r="H107" s="58">
        <v>13520031.59</v>
      </c>
      <c r="I107" s="58">
        <v>7184189.4000000004</v>
      </c>
      <c r="J107" s="58" t="s">
        <v>202</v>
      </c>
      <c r="K107" s="58" t="s">
        <v>203</v>
      </c>
      <c r="L107" s="58">
        <v>1.2</v>
      </c>
      <c r="M107">
        <v>-10.068</v>
      </c>
      <c r="N107" s="58">
        <v>1.18</v>
      </c>
      <c r="O107" s="58">
        <v>-0.81</v>
      </c>
      <c r="P107" s="58">
        <v>10.039999999999999</v>
      </c>
      <c r="Q107" s="58">
        <v>19.420000000000002</v>
      </c>
      <c r="R107" s="58">
        <v>18.37</v>
      </c>
      <c r="S107" s="58">
        <v>2.82</v>
      </c>
      <c r="T107" s="58">
        <v>18.702000000000002</v>
      </c>
      <c r="U107" s="79" t="s">
        <v>46</v>
      </c>
    </row>
    <row r="108" spans="1:21" x14ac:dyDescent="0.2">
      <c r="A108" s="58">
        <v>490</v>
      </c>
      <c r="B108" s="58">
        <v>17.393999999999998</v>
      </c>
      <c r="C108" s="58">
        <v>5.0209999999999999</v>
      </c>
      <c r="D108" s="58">
        <v>487.68</v>
      </c>
      <c r="E108" s="58">
        <v>402.78</v>
      </c>
      <c r="F108" s="58">
        <v>23.05</v>
      </c>
      <c r="G108" s="58">
        <v>5.36</v>
      </c>
      <c r="H108" s="58">
        <v>13520031.84</v>
      </c>
      <c r="I108" s="58">
        <v>7184192.2800000003</v>
      </c>
      <c r="J108" s="58" t="s">
        <v>204</v>
      </c>
      <c r="K108" s="58" t="s">
        <v>205</v>
      </c>
      <c r="L108" s="58">
        <v>1.2</v>
      </c>
      <c r="M108">
        <v>-9.3960000000000008</v>
      </c>
      <c r="N108" s="58">
        <v>1.18</v>
      </c>
      <c r="O108" s="58">
        <v>-0.7</v>
      </c>
      <c r="P108" s="58">
        <v>11.8</v>
      </c>
      <c r="Q108" s="58">
        <v>19.420000000000002</v>
      </c>
      <c r="R108" s="58">
        <v>18.37</v>
      </c>
      <c r="S108" s="58">
        <v>2.83</v>
      </c>
      <c r="T108" s="58">
        <v>18.696000000000002</v>
      </c>
      <c r="U108" s="79" t="s">
        <v>46</v>
      </c>
    </row>
    <row r="109" spans="1:21" x14ac:dyDescent="0.2">
      <c r="A109" s="58">
        <v>500</v>
      </c>
      <c r="B109" s="58">
        <v>18.579000000000001</v>
      </c>
      <c r="C109" s="58">
        <v>4.4059999999999997</v>
      </c>
      <c r="D109" s="58">
        <v>497.19</v>
      </c>
      <c r="E109" s="58">
        <v>412.29</v>
      </c>
      <c r="F109" s="58">
        <v>26.13</v>
      </c>
      <c r="G109" s="58">
        <v>5.61</v>
      </c>
      <c r="H109" s="58">
        <v>13520032.07</v>
      </c>
      <c r="I109" s="58">
        <v>7184195.3600000003</v>
      </c>
      <c r="J109" s="58" t="s">
        <v>206</v>
      </c>
      <c r="K109" s="58" t="s">
        <v>207</v>
      </c>
      <c r="L109" s="58">
        <v>1.2</v>
      </c>
      <c r="M109">
        <v>-8.8109999999999999</v>
      </c>
      <c r="N109" s="58">
        <v>1.18</v>
      </c>
      <c r="O109" s="58">
        <v>-0.61</v>
      </c>
      <c r="P109" s="58">
        <v>13.72</v>
      </c>
      <c r="Q109" s="58">
        <v>19.420000000000002</v>
      </c>
      <c r="R109" s="58">
        <v>18.37</v>
      </c>
      <c r="S109" s="58">
        <v>2.83</v>
      </c>
      <c r="T109" s="58">
        <v>18.684999999999999</v>
      </c>
      <c r="U109" s="79" t="s">
        <v>46</v>
      </c>
    </row>
    <row r="110" spans="1:21" x14ac:dyDescent="0.2">
      <c r="A110" s="58">
        <v>510</v>
      </c>
      <c r="B110" s="58">
        <v>19.765999999999998</v>
      </c>
      <c r="C110" s="58">
        <v>3.8620000000000001</v>
      </c>
      <c r="D110" s="58">
        <v>506.64</v>
      </c>
      <c r="E110" s="58">
        <v>421.74</v>
      </c>
      <c r="F110" s="58">
        <v>29.4</v>
      </c>
      <c r="G110" s="58">
        <v>5.85</v>
      </c>
      <c r="H110" s="58">
        <v>13520032.279999999</v>
      </c>
      <c r="I110" s="58">
        <v>7184198.6399999997</v>
      </c>
      <c r="J110" s="58" t="s">
        <v>134</v>
      </c>
      <c r="K110" s="58" t="s">
        <v>208</v>
      </c>
      <c r="L110" s="58">
        <v>1.2</v>
      </c>
      <c r="M110">
        <v>-8.298</v>
      </c>
      <c r="N110" s="58">
        <v>1.19</v>
      </c>
      <c r="O110" s="58">
        <v>-0.54</v>
      </c>
      <c r="P110" s="58">
        <v>15.78</v>
      </c>
      <c r="Q110" s="58">
        <v>19.420000000000002</v>
      </c>
      <c r="R110" s="58">
        <v>18.37</v>
      </c>
      <c r="S110" s="58">
        <v>2.83</v>
      </c>
      <c r="T110" s="58">
        <v>18.669</v>
      </c>
      <c r="U110" s="79" t="s">
        <v>46</v>
      </c>
    </row>
    <row r="111" spans="1:21" x14ac:dyDescent="0.2">
      <c r="A111" s="58">
        <v>520</v>
      </c>
      <c r="B111" s="58">
        <v>20.954000000000001</v>
      </c>
      <c r="C111" s="58">
        <v>3.3780000000000001</v>
      </c>
      <c r="D111" s="58">
        <v>516.01</v>
      </c>
      <c r="E111" s="58">
        <v>431.11</v>
      </c>
      <c r="F111" s="58">
        <v>32.869999999999997</v>
      </c>
      <c r="G111" s="58">
        <v>6.07</v>
      </c>
      <c r="H111" s="58">
        <v>13520032.48</v>
      </c>
      <c r="I111" s="58">
        <v>7184202.1100000003</v>
      </c>
      <c r="J111" s="58" t="s">
        <v>209</v>
      </c>
      <c r="K111" s="58" t="s">
        <v>210</v>
      </c>
      <c r="L111" s="58">
        <v>1.2</v>
      </c>
      <c r="M111">
        <v>-7.8440000000000003</v>
      </c>
      <c r="N111" s="58">
        <v>1.19</v>
      </c>
      <c r="O111" s="58">
        <v>-0.48</v>
      </c>
      <c r="P111" s="58">
        <v>17.989999999999998</v>
      </c>
      <c r="Q111" s="58">
        <v>19.420000000000002</v>
      </c>
      <c r="R111" s="58">
        <v>18.37</v>
      </c>
      <c r="S111" s="58">
        <v>2.83</v>
      </c>
      <c r="T111" s="58">
        <v>18.646999999999998</v>
      </c>
      <c r="U111" s="79" t="s">
        <v>46</v>
      </c>
    </row>
    <row r="112" spans="1:21" x14ac:dyDescent="0.2">
      <c r="A112" s="58">
        <v>530</v>
      </c>
      <c r="B112" s="58">
        <v>22.143000000000001</v>
      </c>
      <c r="C112" s="58">
        <v>2.944</v>
      </c>
      <c r="D112" s="58">
        <v>525.30999999999995</v>
      </c>
      <c r="E112" s="58">
        <v>440.41</v>
      </c>
      <c r="F112" s="58">
        <v>36.54</v>
      </c>
      <c r="G112" s="58">
        <v>6.27</v>
      </c>
      <c r="H112" s="58">
        <v>13520032.66</v>
      </c>
      <c r="I112" s="58">
        <v>7184205.7800000003</v>
      </c>
      <c r="J112" s="58" t="s">
        <v>211</v>
      </c>
      <c r="K112" s="58" t="s">
        <v>212</v>
      </c>
      <c r="L112" s="58">
        <v>1.2</v>
      </c>
      <c r="M112">
        <v>-7.44</v>
      </c>
      <c r="N112" s="58">
        <v>1.19</v>
      </c>
      <c r="O112" s="58">
        <v>-0.43</v>
      </c>
      <c r="P112" s="58">
        <v>20.34</v>
      </c>
      <c r="Q112" s="58">
        <v>19.43</v>
      </c>
      <c r="R112" s="58">
        <v>18.37</v>
      </c>
      <c r="S112" s="58">
        <v>2.84</v>
      </c>
      <c r="T112" s="58">
        <v>18.616</v>
      </c>
      <c r="U112" s="79" t="s">
        <v>46</v>
      </c>
    </row>
    <row r="113" spans="1:21" x14ac:dyDescent="0.2">
      <c r="A113" s="58">
        <v>540</v>
      </c>
      <c r="B113" s="58">
        <v>23.332999999999998</v>
      </c>
      <c r="C113" s="58">
        <v>2.5510000000000002</v>
      </c>
      <c r="D113" s="58">
        <v>534.53</v>
      </c>
      <c r="E113" s="58">
        <v>449.63</v>
      </c>
      <c r="F113" s="58">
        <v>40.4</v>
      </c>
      <c r="G113" s="58">
        <v>6.46</v>
      </c>
      <c r="H113" s="58">
        <v>13520032.82</v>
      </c>
      <c r="I113" s="58">
        <v>7184209.6399999997</v>
      </c>
      <c r="J113" s="58" t="s">
        <v>213</v>
      </c>
      <c r="K113" s="58" t="s">
        <v>214</v>
      </c>
      <c r="L113" s="58">
        <v>1.2</v>
      </c>
      <c r="M113">
        <v>-7.0780000000000003</v>
      </c>
      <c r="N113" s="58">
        <v>1.19</v>
      </c>
      <c r="O113" s="58">
        <v>-0.39</v>
      </c>
      <c r="P113" s="58">
        <v>22.84</v>
      </c>
      <c r="Q113" s="58">
        <v>19.43</v>
      </c>
      <c r="R113" s="58">
        <v>18.38</v>
      </c>
      <c r="S113" s="58">
        <v>2.84</v>
      </c>
      <c r="T113" s="58">
        <v>18.577000000000002</v>
      </c>
      <c r="U113" s="79" t="s">
        <v>46</v>
      </c>
    </row>
    <row r="114" spans="1:21" x14ac:dyDescent="0.2">
      <c r="A114" s="58">
        <v>550</v>
      </c>
      <c r="B114" s="58">
        <v>24.524999999999999</v>
      </c>
      <c r="C114" s="58">
        <v>2.1949999999999998</v>
      </c>
      <c r="D114" s="58">
        <v>543.66999999999996</v>
      </c>
      <c r="E114" s="58">
        <v>458.77</v>
      </c>
      <c r="F114" s="58">
        <v>44.45</v>
      </c>
      <c r="G114" s="58">
        <v>6.62</v>
      </c>
      <c r="H114" s="58">
        <v>13520032.960000001</v>
      </c>
      <c r="I114" s="58">
        <v>7184213.7000000002</v>
      </c>
      <c r="J114" s="58" t="s">
        <v>215</v>
      </c>
      <c r="K114" s="58" t="s">
        <v>216</v>
      </c>
      <c r="L114" s="58">
        <v>1.2</v>
      </c>
      <c r="M114">
        <v>-6.7519999999999998</v>
      </c>
      <c r="N114" s="58">
        <v>1.19</v>
      </c>
      <c r="O114" s="58">
        <v>-0.36</v>
      </c>
      <c r="P114" s="58">
        <v>25.48</v>
      </c>
      <c r="Q114" s="58">
        <v>19.440000000000001</v>
      </c>
      <c r="R114" s="58">
        <v>18.38</v>
      </c>
      <c r="S114" s="58">
        <v>2.84</v>
      </c>
      <c r="T114" s="58">
        <v>18.527000000000001</v>
      </c>
      <c r="U114" s="79" t="s">
        <v>46</v>
      </c>
    </row>
    <row r="115" spans="1:21" x14ac:dyDescent="0.2">
      <c r="A115" s="58">
        <v>560</v>
      </c>
      <c r="B115" s="58">
        <v>25.716999999999999</v>
      </c>
      <c r="C115" s="58">
        <v>1.87</v>
      </c>
      <c r="D115" s="58">
        <v>552.73</v>
      </c>
      <c r="E115" s="58">
        <v>467.83</v>
      </c>
      <c r="F115" s="58">
        <v>48.7</v>
      </c>
      <c r="G115" s="58">
        <v>6.77</v>
      </c>
      <c r="H115" s="58">
        <v>13520033.08</v>
      </c>
      <c r="I115" s="58">
        <v>7184217.9400000004</v>
      </c>
      <c r="J115" s="58" t="s">
        <v>217</v>
      </c>
      <c r="K115" s="58" t="s">
        <v>218</v>
      </c>
      <c r="L115" s="58">
        <v>1.2</v>
      </c>
      <c r="M115">
        <v>-6.4580000000000002</v>
      </c>
      <c r="N115" s="58">
        <v>1.19</v>
      </c>
      <c r="O115" s="58">
        <v>-0.33</v>
      </c>
      <c r="P115" s="58">
        <v>28.27</v>
      </c>
      <c r="Q115" s="58">
        <v>19.440000000000001</v>
      </c>
      <c r="R115" s="58">
        <v>18.38</v>
      </c>
      <c r="S115" s="58">
        <v>2.85</v>
      </c>
      <c r="T115" s="58">
        <v>18.465</v>
      </c>
      <c r="U115" s="79" t="s">
        <v>46</v>
      </c>
    </row>
    <row r="116" spans="1:21" x14ac:dyDescent="0.2">
      <c r="A116" s="58">
        <v>570</v>
      </c>
      <c r="B116" s="58">
        <v>26.908999999999999</v>
      </c>
      <c r="C116" s="58">
        <v>1.5720000000000001</v>
      </c>
      <c r="D116" s="58">
        <v>561.69000000000005</v>
      </c>
      <c r="E116" s="58">
        <v>476.79</v>
      </c>
      <c r="F116" s="58">
        <v>53.13</v>
      </c>
      <c r="G116" s="58">
        <v>6.91</v>
      </c>
      <c r="H116" s="58">
        <v>13520033.18</v>
      </c>
      <c r="I116" s="58">
        <v>7184222.3700000001</v>
      </c>
      <c r="J116" s="58" t="s">
        <v>219</v>
      </c>
      <c r="K116" s="58" t="s">
        <v>220</v>
      </c>
      <c r="L116" s="58">
        <v>1.2</v>
      </c>
      <c r="M116">
        <v>-6.1909999999999998</v>
      </c>
      <c r="N116" s="58">
        <v>1.19</v>
      </c>
      <c r="O116" s="58">
        <v>-0.3</v>
      </c>
      <c r="P116" s="58">
        <v>31.19</v>
      </c>
      <c r="Q116" s="58">
        <v>19.45</v>
      </c>
      <c r="R116" s="58">
        <v>18.38</v>
      </c>
      <c r="S116" s="58">
        <v>2.85</v>
      </c>
      <c r="T116" s="58">
        <v>18.388999999999999</v>
      </c>
      <c r="U116" s="79" t="s">
        <v>46</v>
      </c>
    </row>
    <row r="117" spans="1:21" x14ac:dyDescent="0.2">
      <c r="A117" s="58">
        <v>580</v>
      </c>
      <c r="B117" s="58">
        <v>28.103000000000002</v>
      </c>
      <c r="C117" s="58">
        <v>1.2969999999999999</v>
      </c>
      <c r="D117" s="58">
        <v>570.55999999999995</v>
      </c>
      <c r="E117" s="58">
        <v>485.66</v>
      </c>
      <c r="F117" s="58">
        <v>57.74</v>
      </c>
      <c r="G117" s="58">
        <v>7.02</v>
      </c>
      <c r="H117" s="58">
        <v>13520033.27</v>
      </c>
      <c r="I117" s="58">
        <v>7184226.9900000002</v>
      </c>
      <c r="J117" s="58" t="s">
        <v>221</v>
      </c>
      <c r="K117" s="58" t="s">
        <v>222</v>
      </c>
      <c r="L117" s="58">
        <v>1.2</v>
      </c>
      <c r="M117">
        <v>-5.9470000000000001</v>
      </c>
      <c r="N117" s="58">
        <v>1.19</v>
      </c>
      <c r="O117" s="58">
        <v>-0.27</v>
      </c>
      <c r="P117" s="58">
        <v>34.26</v>
      </c>
      <c r="Q117" s="58">
        <v>19.45</v>
      </c>
      <c r="R117" s="58">
        <v>18.39</v>
      </c>
      <c r="S117" s="58">
        <v>2.86</v>
      </c>
      <c r="T117" s="58">
        <v>18.3</v>
      </c>
      <c r="U117" s="79" t="s">
        <v>46</v>
      </c>
    </row>
    <row r="118" spans="1:21" x14ac:dyDescent="0.2">
      <c r="A118" s="58">
        <v>590</v>
      </c>
      <c r="B118" s="58">
        <v>29.295999999999999</v>
      </c>
      <c r="C118" s="58">
        <v>1.0429999999999999</v>
      </c>
      <c r="D118" s="58">
        <v>579.33000000000004</v>
      </c>
      <c r="E118" s="58">
        <v>494.43</v>
      </c>
      <c r="F118" s="58">
        <v>62.55</v>
      </c>
      <c r="G118" s="58">
        <v>7.12</v>
      </c>
      <c r="H118" s="58">
        <v>13520033.33</v>
      </c>
      <c r="I118" s="58">
        <v>7184231.79</v>
      </c>
      <c r="J118" s="58" t="s">
        <v>223</v>
      </c>
      <c r="K118" s="58" t="s">
        <v>224</v>
      </c>
      <c r="L118" s="58">
        <v>1.2</v>
      </c>
      <c r="M118">
        <v>-5.7240000000000002</v>
      </c>
      <c r="N118" s="58">
        <v>1.19</v>
      </c>
      <c r="O118" s="58">
        <v>-0.25</v>
      </c>
      <c r="P118" s="58">
        <v>37.46</v>
      </c>
      <c r="Q118" s="58">
        <v>19.46</v>
      </c>
      <c r="R118" s="58">
        <v>18.39</v>
      </c>
      <c r="S118" s="58">
        <v>2.86</v>
      </c>
      <c r="T118" s="58">
        <v>18.193999999999999</v>
      </c>
      <c r="U118" s="79" t="s">
        <v>46</v>
      </c>
    </row>
    <row r="119" spans="1:21" x14ac:dyDescent="0.2">
      <c r="A119" s="58">
        <v>600</v>
      </c>
      <c r="B119" s="58">
        <v>30.491</v>
      </c>
      <c r="C119" s="58">
        <v>0.80700000000000005</v>
      </c>
      <c r="D119" s="58">
        <v>588</v>
      </c>
      <c r="E119" s="58">
        <v>503.1</v>
      </c>
      <c r="F119" s="58">
        <v>67.53</v>
      </c>
      <c r="G119" s="58">
        <v>7.2</v>
      </c>
      <c r="H119" s="58">
        <v>13520033.380000001</v>
      </c>
      <c r="I119" s="58">
        <v>7184236.7699999996</v>
      </c>
      <c r="J119" s="58" t="s">
        <v>225</v>
      </c>
      <c r="K119" s="58" t="s">
        <v>226</v>
      </c>
      <c r="L119" s="58">
        <v>1.2</v>
      </c>
      <c r="M119">
        <v>-5.52</v>
      </c>
      <c r="N119" s="58">
        <v>1.19</v>
      </c>
      <c r="O119" s="58">
        <v>-0.24</v>
      </c>
      <c r="P119" s="58">
        <v>40.799999999999997</v>
      </c>
      <c r="Q119" s="58">
        <v>19.47</v>
      </c>
      <c r="R119" s="58">
        <v>18.39</v>
      </c>
      <c r="S119" s="58">
        <v>2.86</v>
      </c>
      <c r="T119" s="58">
        <v>18.071000000000002</v>
      </c>
      <c r="U119" s="79" t="s">
        <v>46</v>
      </c>
    </row>
    <row r="120" spans="1:21" x14ac:dyDescent="0.2">
      <c r="A120" s="58">
        <v>610</v>
      </c>
      <c r="B120" s="58">
        <v>31.684999999999999</v>
      </c>
      <c r="C120" s="58">
        <v>0.58799999999999997</v>
      </c>
      <c r="D120" s="58">
        <v>596.57000000000005</v>
      </c>
      <c r="E120" s="58">
        <v>511.67</v>
      </c>
      <c r="F120" s="58">
        <v>72.69</v>
      </c>
      <c r="G120" s="58">
        <v>7.26</v>
      </c>
      <c r="H120" s="58">
        <v>13520033.41</v>
      </c>
      <c r="I120" s="58">
        <v>7184241.9400000004</v>
      </c>
      <c r="J120" s="58" t="s">
        <v>227</v>
      </c>
      <c r="K120" s="58" t="s">
        <v>228</v>
      </c>
      <c r="L120" s="58">
        <v>1.2</v>
      </c>
      <c r="M120">
        <v>-5.3310000000000004</v>
      </c>
      <c r="N120" s="58">
        <v>1.19</v>
      </c>
      <c r="O120" s="58">
        <v>-0.22</v>
      </c>
      <c r="P120" s="58">
        <v>44.28</v>
      </c>
      <c r="Q120" s="58">
        <v>19.48</v>
      </c>
      <c r="R120" s="58">
        <v>18.399999999999999</v>
      </c>
      <c r="S120" s="58">
        <v>2.87</v>
      </c>
      <c r="T120" s="58">
        <v>17.928999999999998</v>
      </c>
      <c r="U120" s="79" t="s">
        <v>46</v>
      </c>
    </row>
    <row r="121" spans="1:21" x14ac:dyDescent="0.2">
      <c r="A121" s="58">
        <v>620</v>
      </c>
      <c r="B121" s="58">
        <v>32.880000000000003</v>
      </c>
      <c r="C121" s="58">
        <v>0.38200000000000001</v>
      </c>
      <c r="D121" s="58">
        <v>605.02</v>
      </c>
      <c r="E121" s="58">
        <v>520.12</v>
      </c>
      <c r="F121" s="58">
        <v>78.03</v>
      </c>
      <c r="G121" s="58">
        <v>7.31</v>
      </c>
      <c r="H121" s="58">
        <v>13520033.42</v>
      </c>
      <c r="I121" s="58">
        <v>7184247.2800000003</v>
      </c>
      <c r="J121" s="58" t="s">
        <v>229</v>
      </c>
      <c r="K121" s="58" t="s">
        <v>230</v>
      </c>
      <c r="L121" s="58">
        <v>1.2</v>
      </c>
      <c r="M121">
        <v>-5.1580000000000004</v>
      </c>
      <c r="N121" s="58">
        <v>1.19</v>
      </c>
      <c r="O121" s="58">
        <v>-0.21</v>
      </c>
      <c r="P121" s="58">
        <v>47.89</v>
      </c>
      <c r="Q121" s="58">
        <v>19.5</v>
      </c>
      <c r="R121" s="58">
        <v>18.399999999999999</v>
      </c>
      <c r="S121" s="58">
        <v>2.88</v>
      </c>
      <c r="T121" s="58">
        <v>17.766999999999999</v>
      </c>
      <c r="U121" s="79" t="s">
        <v>46</v>
      </c>
    </row>
    <row r="122" spans="1:21" x14ac:dyDescent="0.2">
      <c r="A122" s="58">
        <v>630</v>
      </c>
      <c r="B122" s="58">
        <v>34.076000000000001</v>
      </c>
      <c r="C122" s="58">
        <v>0.19</v>
      </c>
      <c r="D122" s="58">
        <v>613.36</v>
      </c>
      <c r="E122" s="58">
        <v>528.46</v>
      </c>
      <c r="F122" s="58">
        <v>83.55</v>
      </c>
      <c r="G122" s="58">
        <v>7.34</v>
      </c>
      <c r="H122" s="58">
        <v>13520033.41</v>
      </c>
      <c r="I122" s="58">
        <v>7184252.7999999998</v>
      </c>
      <c r="J122" s="58" t="s">
        <v>231</v>
      </c>
      <c r="K122" s="58" t="s">
        <v>232</v>
      </c>
      <c r="L122" s="58">
        <v>1.2</v>
      </c>
      <c r="M122">
        <v>-4.9969999999999999</v>
      </c>
      <c r="N122" s="58">
        <v>1.2</v>
      </c>
      <c r="O122" s="58">
        <v>-0.19</v>
      </c>
      <c r="P122" s="58">
        <v>51.63</v>
      </c>
      <c r="Q122" s="58">
        <v>19.510000000000002</v>
      </c>
      <c r="R122" s="58">
        <v>18.399999999999999</v>
      </c>
      <c r="S122" s="58">
        <v>2.88</v>
      </c>
      <c r="T122" s="58">
        <v>17.585000000000001</v>
      </c>
      <c r="U122" s="79" t="s">
        <v>46</v>
      </c>
    </row>
    <row r="123" spans="1:21" x14ac:dyDescent="0.2">
      <c r="A123" s="58">
        <v>640</v>
      </c>
      <c r="B123" s="58">
        <v>35.271000000000001</v>
      </c>
      <c r="C123" s="58">
        <v>8.9999999999999993E-3</v>
      </c>
      <c r="D123" s="58">
        <v>621.58000000000004</v>
      </c>
      <c r="E123" s="58">
        <v>536.67999999999995</v>
      </c>
      <c r="F123" s="58">
        <v>89.24</v>
      </c>
      <c r="G123" s="58">
        <v>7.34</v>
      </c>
      <c r="H123" s="58">
        <v>13520033.380000001</v>
      </c>
      <c r="I123" s="58">
        <v>7184258.4800000004</v>
      </c>
      <c r="J123" s="58" t="s">
        <v>233</v>
      </c>
      <c r="K123" s="58" t="s">
        <v>234</v>
      </c>
      <c r="L123" s="58">
        <v>1.2</v>
      </c>
      <c r="M123">
        <v>-4.8479999999999999</v>
      </c>
      <c r="N123" s="58">
        <v>1.2</v>
      </c>
      <c r="O123" s="58">
        <v>-0.18</v>
      </c>
      <c r="P123" s="58">
        <v>55.5</v>
      </c>
      <c r="Q123" s="58">
        <v>19.52</v>
      </c>
      <c r="R123" s="58">
        <v>18.41</v>
      </c>
      <c r="S123" s="58">
        <v>2.89</v>
      </c>
      <c r="T123" s="58">
        <v>17.38</v>
      </c>
      <c r="U123" s="79" t="s">
        <v>46</v>
      </c>
    </row>
    <row r="124" spans="1:21" x14ac:dyDescent="0.2">
      <c r="A124" s="58">
        <v>650</v>
      </c>
      <c r="B124" s="58">
        <v>36.466999999999999</v>
      </c>
      <c r="C124" s="58">
        <v>359.83800000000002</v>
      </c>
      <c r="D124" s="58">
        <v>629.69000000000005</v>
      </c>
      <c r="E124" s="58">
        <v>544.79</v>
      </c>
      <c r="F124" s="58">
        <v>95.1</v>
      </c>
      <c r="G124" s="58">
        <v>7.34</v>
      </c>
      <c r="H124" s="58">
        <v>13520033.34</v>
      </c>
      <c r="I124" s="58">
        <v>7184264.3399999999</v>
      </c>
      <c r="J124" s="58" t="s">
        <v>235</v>
      </c>
      <c r="K124" s="58" t="s">
        <v>236</v>
      </c>
      <c r="L124" s="58">
        <v>1.2</v>
      </c>
      <c r="M124">
        <v>-4.71</v>
      </c>
      <c r="N124" s="58">
        <v>1.2</v>
      </c>
      <c r="O124" s="58">
        <v>-0.17</v>
      </c>
      <c r="P124" s="58">
        <v>59.51</v>
      </c>
      <c r="Q124" s="58">
        <v>19.54</v>
      </c>
      <c r="R124" s="58">
        <v>18.41</v>
      </c>
      <c r="S124" s="58">
        <v>2.9</v>
      </c>
      <c r="T124" s="58">
        <v>17.152999999999999</v>
      </c>
      <c r="U124" s="79" t="s">
        <v>46</v>
      </c>
    </row>
    <row r="125" spans="1:21" x14ac:dyDescent="0.2">
      <c r="A125" s="58">
        <v>660</v>
      </c>
      <c r="B125" s="58">
        <v>37.662999999999997</v>
      </c>
      <c r="C125" s="58">
        <v>359.67700000000002</v>
      </c>
      <c r="D125" s="58">
        <v>637.66999999999996</v>
      </c>
      <c r="E125" s="58">
        <v>552.77</v>
      </c>
      <c r="F125" s="58">
        <v>101.12</v>
      </c>
      <c r="G125" s="58">
        <v>7.31</v>
      </c>
      <c r="H125" s="58">
        <v>13520033.27</v>
      </c>
      <c r="I125" s="58">
        <v>7184270.3700000001</v>
      </c>
      <c r="J125" s="58" t="s">
        <v>237</v>
      </c>
      <c r="K125" s="58" t="s">
        <v>238</v>
      </c>
      <c r="L125" s="58">
        <v>1.2</v>
      </c>
      <c r="M125">
        <v>-4.5810000000000004</v>
      </c>
      <c r="N125" s="58">
        <v>1.2</v>
      </c>
      <c r="O125" s="58">
        <v>-0.16</v>
      </c>
      <c r="P125" s="58">
        <v>63.64</v>
      </c>
      <c r="Q125" s="58">
        <v>19.559999999999999</v>
      </c>
      <c r="R125" s="58">
        <v>18.420000000000002</v>
      </c>
      <c r="S125" s="58">
        <v>2.9</v>
      </c>
      <c r="T125" s="58">
        <v>16.904</v>
      </c>
      <c r="U125" s="79" t="s">
        <v>46</v>
      </c>
    </row>
    <row r="126" spans="1:21" x14ac:dyDescent="0.2">
      <c r="A126" s="58">
        <v>670</v>
      </c>
      <c r="B126" s="58">
        <v>38.859000000000002</v>
      </c>
      <c r="C126" s="58">
        <v>359.524</v>
      </c>
      <c r="D126" s="58">
        <v>645.52</v>
      </c>
      <c r="E126" s="58">
        <v>560.62</v>
      </c>
      <c r="F126" s="58">
        <v>107.32</v>
      </c>
      <c r="G126" s="58">
        <v>7.27</v>
      </c>
      <c r="H126" s="58">
        <v>13520033.189999999</v>
      </c>
      <c r="I126" s="58">
        <v>7184276.5599999996</v>
      </c>
      <c r="J126" s="58" t="s">
        <v>239</v>
      </c>
      <c r="K126" s="58" t="s">
        <v>240</v>
      </c>
      <c r="L126" s="58">
        <v>1.2</v>
      </c>
      <c r="M126">
        <v>-4.4610000000000003</v>
      </c>
      <c r="N126" s="58">
        <v>1.2</v>
      </c>
      <c r="O126" s="58">
        <v>-0.15</v>
      </c>
      <c r="P126" s="58">
        <v>67.89</v>
      </c>
      <c r="Q126" s="58">
        <v>19.579999999999998</v>
      </c>
      <c r="R126" s="58">
        <v>18.420000000000002</v>
      </c>
      <c r="S126" s="58">
        <v>2.91</v>
      </c>
      <c r="T126" s="58">
        <v>16.63</v>
      </c>
      <c r="U126" s="79" t="s">
        <v>46</v>
      </c>
    </row>
    <row r="127" spans="1:21" x14ac:dyDescent="0.2">
      <c r="A127" s="58">
        <v>680</v>
      </c>
      <c r="B127" s="58">
        <v>40.055999999999997</v>
      </c>
      <c r="C127" s="58">
        <v>359.37900000000002</v>
      </c>
      <c r="D127" s="58">
        <v>653.24</v>
      </c>
      <c r="E127" s="58">
        <v>568.34</v>
      </c>
      <c r="F127" s="58">
        <v>113.67</v>
      </c>
      <c r="G127" s="58">
        <v>7.21</v>
      </c>
      <c r="H127" s="58">
        <v>13520033.08</v>
      </c>
      <c r="I127" s="58">
        <v>7184282.9199999999</v>
      </c>
      <c r="J127" s="58" t="s">
        <v>241</v>
      </c>
      <c r="K127" s="58" t="s">
        <v>242</v>
      </c>
      <c r="L127" s="58">
        <v>1.2</v>
      </c>
      <c r="M127">
        <v>-4.3490000000000002</v>
      </c>
      <c r="N127" s="58">
        <v>1.2</v>
      </c>
      <c r="O127" s="58">
        <v>-0.15</v>
      </c>
      <c r="P127" s="58">
        <v>72.27</v>
      </c>
      <c r="Q127" s="58">
        <v>19.600000000000001</v>
      </c>
      <c r="R127" s="58">
        <v>18.43</v>
      </c>
      <c r="S127" s="58">
        <v>2.92</v>
      </c>
      <c r="T127" s="58">
        <v>16.334</v>
      </c>
      <c r="U127" s="79" t="s">
        <v>46</v>
      </c>
    </row>
    <row r="128" spans="1:21" x14ac:dyDescent="0.2">
      <c r="A128" s="58">
        <v>690</v>
      </c>
      <c r="B128" s="58">
        <v>41.252000000000002</v>
      </c>
      <c r="C128" s="58">
        <v>359.24099999999999</v>
      </c>
      <c r="D128" s="58">
        <v>660.83</v>
      </c>
      <c r="E128" s="58">
        <v>575.92999999999995</v>
      </c>
      <c r="F128" s="58">
        <v>120.18</v>
      </c>
      <c r="G128" s="58">
        <v>7.13</v>
      </c>
      <c r="H128" s="58">
        <v>13520032.960000001</v>
      </c>
      <c r="I128" s="58">
        <v>7184289.4299999997</v>
      </c>
      <c r="J128" s="58" t="s">
        <v>243</v>
      </c>
      <c r="K128" s="58" t="s">
        <v>244</v>
      </c>
      <c r="L128" s="58">
        <v>1.2</v>
      </c>
      <c r="M128">
        <v>-4.2450000000000001</v>
      </c>
      <c r="N128" s="58">
        <v>1.2</v>
      </c>
      <c r="O128" s="58">
        <v>-0.14000000000000001</v>
      </c>
      <c r="P128" s="58">
        <v>76.77</v>
      </c>
      <c r="Q128" s="58">
        <v>19.63</v>
      </c>
      <c r="R128" s="58">
        <v>18.43</v>
      </c>
      <c r="S128" s="58">
        <v>2.93</v>
      </c>
      <c r="T128" s="58">
        <v>16.013999999999999</v>
      </c>
      <c r="U128" s="79" t="s">
        <v>46</v>
      </c>
    </row>
    <row r="129" spans="1:21" x14ac:dyDescent="0.2">
      <c r="A129" s="58">
        <v>700</v>
      </c>
      <c r="B129" s="58">
        <v>42.448999999999998</v>
      </c>
      <c r="C129" s="58">
        <v>359.10899999999998</v>
      </c>
      <c r="D129" s="58">
        <v>668.28</v>
      </c>
      <c r="E129" s="58">
        <v>583.38</v>
      </c>
      <c r="F129" s="58">
        <v>126.86</v>
      </c>
      <c r="G129" s="58">
        <v>7.03</v>
      </c>
      <c r="H129" s="58">
        <v>13520032.82</v>
      </c>
      <c r="I129" s="58">
        <v>7184296.0999999996</v>
      </c>
      <c r="J129" s="58" t="s">
        <v>245</v>
      </c>
      <c r="K129" s="58" t="s">
        <v>246</v>
      </c>
      <c r="L129" s="58">
        <v>1.2</v>
      </c>
      <c r="M129">
        <v>-4.1470000000000002</v>
      </c>
      <c r="N129" s="58">
        <v>1.2</v>
      </c>
      <c r="O129" s="58">
        <v>-0.13</v>
      </c>
      <c r="P129" s="58">
        <v>81.39</v>
      </c>
      <c r="Q129" s="58">
        <v>19.649999999999999</v>
      </c>
      <c r="R129" s="58">
        <v>18.440000000000001</v>
      </c>
      <c r="S129" s="58">
        <v>2.94</v>
      </c>
      <c r="T129" s="58">
        <v>15.672000000000001</v>
      </c>
      <c r="U129" s="79" t="s">
        <v>46</v>
      </c>
    </row>
    <row r="130" spans="1:21" x14ac:dyDescent="0.2">
      <c r="A130" s="58">
        <v>710</v>
      </c>
      <c r="B130" s="58">
        <v>43.646000000000001</v>
      </c>
      <c r="C130" s="58">
        <v>358.98399999999998</v>
      </c>
      <c r="D130" s="58">
        <v>675.58</v>
      </c>
      <c r="E130" s="58">
        <v>590.67999999999995</v>
      </c>
      <c r="F130" s="58">
        <v>133.68</v>
      </c>
      <c r="G130" s="58">
        <v>6.92</v>
      </c>
      <c r="H130" s="58">
        <v>13520032.66</v>
      </c>
      <c r="I130" s="58">
        <v>7184302.9199999999</v>
      </c>
      <c r="J130" s="58" t="s">
        <v>247</v>
      </c>
      <c r="K130" s="58" t="s">
        <v>248</v>
      </c>
      <c r="L130" s="58">
        <v>1.2</v>
      </c>
      <c r="M130">
        <v>-4.0549999999999997</v>
      </c>
      <c r="N130" s="58">
        <v>1.2</v>
      </c>
      <c r="O130" s="58">
        <v>-0.13</v>
      </c>
      <c r="P130" s="58">
        <v>86.13</v>
      </c>
      <c r="Q130" s="58">
        <v>19.68</v>
      </c>
      <c r="R130" s="58">
        <v>18.45</v>
      </c>
      <c r="S130" s="58">
        <v>2.95</v>
      </c>
      <c r="T130" s="58">
        <v>15.308</v>
      </c>
      <c r="U130" s="79" t="s">
        <v>46</v>
      </c>
    </row>
    <row r="131" spans="1:21" x14ac:dyDescent="0.2">
      <c r="A131" s="58">
        <v>720</v>
      </c>
      <c r="B131" s="58">
        <v>44.843000000000004</v>
      </c>
      <c r="C131" s="58">
        <v>358.863</v>
      </c>
      <c r="D131" s="58">
        <v>682.75</v>
      </c>
      <c r="E131" s="58">
        <v>597.85</v>
      </c>
      <c r="F131" s="58">
        <v>140.66</v>
      </c>
      <c r="G131" s="58">
        <v>6.79</v>
      </c>
      <c r="H131" s="58">
        <v>13520032.48</v>
      </c>
      <c r="I131" s="58">
        <v>7184309.9000000004</v>
      </c>
      <c r="J131" s="58" t="s">
        <v>249</v>
      </c>
      <c r="K131" s="58" t="s">
        <v>250</v>
      </c>
      <c r="L131" s="58">
        <v>1.2</v>
      </c>
      <c r="M131">
        <v>-3.9689999999999999</v>
      </c>
      <c r="N131" s="58">
        <v>1.2</v>
      </c>
      <c r="O131" s="58">
        <v>-0.12</v>
      </c>
      <c r="P131" s="58">
        <v>90.99</v>
      </c>
      <c r="Q131" s="58">
        <v>19.71</v>
      </c>
      <c r="R131" s="58">
        <v>18.45</v>
      </c>
      <c r="S131" s="58">
        <v>2.96</v>
      </c>
      <c r="T131" s="58">
        <v>14.923999999999999</v>
      </c>
      <c r="U131" s="79" t="s">
        <v>46</v>
      </c>
    </row>
    <row r="132" spans="1:21" x14ac:dyDescent="0.2">
      <c r="A132" s="58">
        <v>730</v>
      </c>
      <c r="B132" s="58">
        <v>46.04</v>
      </c>
      <c r="C132" s="58">
        <v>358.74799999999999</v>
      </c>
      <c r="D132" s="58">
        <v>689.76</v>
      </c>
      <c r="E132" s="58">
        <v>604.86</v>
      </c>
      <c r="F132" s="58">
        <v>147.78</v>
      </c>
      <c r="G132" s="58">
        <v>6.64</v>
      </c>
      <c r="H132" s="58">
        <v>13520032.289999999</v>
      </c>
      <c r="I132" s="58">
        <v>7184317.0199999996</v>
      </c>
      <c r="J132" s="58" t="s">
        <v>251</v>
      </c>
      <c r="K132" s="58" t="s">
        <v>252</v>
      </c>
      <c r="L132" s="58">
        <v>1.2</v>
      </c>
      <c r="M132">
        <v>-3.8879999999999999</v>
      </c>
      <c r="N132" s="58">
        <v>1.2</v>
      </c>
      <c r="O132" s="58">
        <v>-0.12</v>
      </c>
      <c r="P132" s="58">
        <v>95.95</v>
      </c>
      <c r="Q132" s="58">
        <v>19.75</v>
      </c>
      <c r="R132" s="58">
        <v>18.46</v>
      </c>
      <c r="S132" s="58">
        <v>2.97</v>
      </c>
      <c r="T132" s="58">
        <v>14.52</v>
      </c>
      <c r="U132" s="79" t="s">
        <v>46</v>
      </c>
    </row>
    <row r="133" spans="1:21" x14ac:dyDescent="0.2">
      <c r="A133" s="58">
        <v>740</v>
      </c>
      <c r="B133" s="58">
        <v>47.238</v>
      </c>
      <c r="C133" s="58">
        <v>358.637</v>
      </c>
      <c r="D133" s="58">
        <v>696.63</v>
      </c>
      <c r="E133" s="58">
        <v>611.73</v>
      </c>
      <c r="F133" s="58">
        <v>155.05000000000001</v>
      </c>
      <c r="G133" s="58">
        <v>6.47</v>
      </c>
      <c r="H133" s="58">
        <v>13520032.07</v>
      </c>
      <c r="I133" s="58">
        <v>7184324.29</v>
      </c>
      <c r="J133" s="58" t="s">
        <v>253</v>
      </c>
      <c r="K133" s="58" t="s">
        <v>254</v>
      </c>
      <c r="L133" s="58">
        <v>1.2</v>
      </c>
      <c r="M133">
        <v>-3.8119999999999998</v>
      </c>
      <c r="N133" s="58">
        <v>1.2</v>
      </c>
      <c r="O133" s="58">
        <v>-0.11</v>
      </c>
      <c r="P133" s="58">
        <v>101.03</v>
      </c>
      <c r="Q133" s="58">
        <v>19.78</v>
      </c>
      <c r="R133" s="58">
        <v>18.47</v>
      </c>
      <c r="S133" s="58">
        <v>2.99</v>
      </c>
      <c r="T133" s="58">
        <v>14.099</v>
      </c>
      <c r="U133" s="79" t="s">
        <v>46</v>
      </c>
    </row>
    <row r="134" spans="1:21" x14ac:dyDescent="0.2">
      <c r="A134" s="58">
        <v>750</v>
      </c>
      <c r="B134" s="58">
        <v>48.435000000000002</v>
      </c>
      <c r="C134" s="58">
        <v>358.53100000000001</v>
      </c>
      <c r="D134" s="58">
        <v>703.34</v>
      </c>
      <c r="E134" s="58">
        <v>618.44000000000005</v>
      </c>
      <c r="F134" s="58">
        <v>162.46</v>
      </c>
      <c r="G134" s="58">
        <v>6.29</v>
      </c>
      <c r="H134" s="58">
        <v>13520031.84</v>
      </c>
      <c r="I134" s="58">
        <v>7184331.7000000002</v>
      </c>
      <c r="J134" s="58" t="s">
        <v>255</v>
      </c>
      <c r="K134" s="58" t="s">
        <v>256</v>
      </c>
      <c r="L134" s="58">
        <v>1.2</v>
      </c>
      <c r="M134">
        <v>-3.74</v>
      </c>
      <c r="N134" s="58">
        <v>1.2</v>
      </c>
      <c r="O134" s="58">
        <v>-0.11</v>
      </c>
      <c r="P134" s="58">
        <v>106.22</v>
      </c>
      <c r="Q134" s="58">
        <v>19.82</v>
      </c>
      <c r="R134" s="58">
        <v>18.47</v>
      </c>
      <c r="S134" s="58">
        <v>3</v>
      </c>
      <c r="T134" s="58">
        <v>13.662000000000001</v>
      </c>
      <c r="U134" s="79" t="s">
        <v>46</v>
      </c>
    </row>
    <row r="135" spans="1:21" x14ac:dyDescent="0.2">
      <c r="A135" s="58">
        <v>760</v>
      </c>
      <c r="B135" s="58">
        <v>49.633000000000003</v>
      </c>
      <c r="C135" s="58">
        <v>358.428</v>
      </c>
      <c r="D135" s="58">
        <v>709.9</v>
      </c>
      <c r="E135" s="58">
        <v>625</v>
      </c>
      <c r="F135" s="58">
        <v>170.01</v>
      </c>
      <c r="G135" s="58">
        <v>6.09</v>
      </c>
      <c r="H135" s="58">
        <v>13520031.59</v>
      </c>
      <c r="I135" s="58">
        <v>7184339.2400000002</v>
      </c>
      <c r="J135" s="58" t="s">
        <v>257</v>
      </c>
      <c r="K135" s="58" t="s">
        <v>258</v>
      </c>
      <c r="L135" s="58">
        <v>1.2</v>
      </c>
      <c r="M135">
        <v>-3.673</v>
      </c>
      <c r="N135" s="58">
        <v>1.2</v>
      </c>
      <c r="O135" s="58">
        <v>-0.1</v>
      </c>
      <c r="P135" s="58">
        <v>111.52</v>
      </c>
      <c r="Q135" s="58">
        <v>19.87</v>
      </c>
      <c r="R135" s="58">
        <v>18.48</v>
      </c>
      <c r="S135" s="58">
        <v>3.01</v>
      </c>
      <c r="T135" s="58">
        <v>13.212</v>
      </c>
      <c r="U135" s="79" t="s">
        <v>46</v>
      </c>
    </row>
    <row r="136" spans="1:21" x14ac:dyDescent="0.2">
      <c r="A136" s="58">
        <v>770</v>
      </c>
      <c r="B136" s="58">
        <v>50.83</v>
      </c>
      <c r="C136" s="58">
        <v>358.32900000000001</v>
      </c>
      <c r="D136" s="58">
        <v>716.29</v>
      </c>
      <c r="E136" s="58">
        <v>631.39</v>
      </c>
      <c r="F136" s="58">
        <v>177.69</v>
      </c>
      <c r="G136" s="58">
        <v>5.87</v>
      </c>
      <c r="H136" s="58">
        <v>13520031.32</v>
      </c>
      <c r="I136" s="58">
        <v>7184346.9299999997</v>
      </c>
      <c r="J136" s="58" t="s">
        <v>259</v>
      </c>
      <c r="K136" s="58" t="s">
        <v>260</v>
      </c>
      <c r="L136" s="58">
        <v>1.2</v>
      </c>
      <c r="M136">
        <v>-3.609</v>
      </c>
      <c r="N136" s="58">
        <v>1.2</v>
      </c>
      <c r="O136" s="58">
        <v>-0.1</v>
      </c>
      <c r="P136" s="58">
        <v>116.92</v>
      </c>
      <c r="Q136" s="58">
        <v>19.91</v>
      </c>
      <c r="R136" s="58">
        <v>18.489999999999998</v>
      </c>
      <c r="S136" s="58">
        <v>3.03</v>
      </c>
      <c r="T136" s="58">
        <v>12.75</v>
      </c>
      <c r="U136" s="79" t="s">
        <v>46</v>
      </c>
    </row>
    <row r="137" spans="1:21" x14ac:dyDescent="0.2">
      <c r="A137" s="58">
        <v>780</v>
      </c>
      <c r="B137" s="58">
        <v>52.027999999999999</v>
      </c>
      <c r="C137" s="58">
        <v>358.233</v>
      </c>
      <c r="D137" s="58">
        <v>722.53</v>
      </c>
      <c r="E137" s="58">
        <v>637.63</v>
      </c>
      <c r="F137" s="58">
        <v>185.5</v>
      </c>
      <c r="G137" s="58">
        <v>5.64</v>
      </c>
      <c r="H137" s="58">
        <v>13520031.039999999</v>
      </c>
      <c r="I137" s="58">
        <v>7184354.7400000002</v>
      </c>
      <c r="J137" s="58" t="s">
        <v>261</v>
      </c>
      <c r="K137" s="58" t="s">
        <v>262</v>
      </c>
      <c r="L137" s="58">
        <v>1.2</v>
      </c>
      <c r="M137">
        <v>-3.55</v>
      </c>
      <c r="N137" s="58">
        <v>1.2</v>
      </c>
      <c r="O137" s="58">
        <v>-0.1</v>
      </c>
      <c r="P137" s="58">
        <v>122.42</v>
      </c>
      <c r="Q137" s="58">
        <v>19.96</v>
      </c>
      <c r="R137" s="58">
        <v>18.489999999999998</v>
      </c>
      <c r="S137" s="58">
        <v>3.04</v>
      </c>
      <c r="T137" s="58">
        <v>12.279</v>
      </c>
      <c r="U137" s="79" t="s">
        <v>46</v>
      </c>
    </row>
    <row r="138" spans="1:21" x14ac:dyDescent="0.2">
      <c r="A138" s="58">
        <v>789.8</v>
      </c>
      <c r="B138" s="58">
        <v>53.201000000000001</v>
      </c>
      <c r="C138" s="58">
        <v>358.142</v>
      </c>
      <c r="D138" s="58">
        <v>728.48</v>
      </c>
      <c r="E138" s="58">
        <v>643.58000000000004</v>
      </c>
      <c r="F138" s="58">
        <v>193.28</v>
      </c>
      <c r="G138" s="58">
        <v>5.39</v>
      </c>
      <c r="H138" s="58">
        <v>13520030.74</v>
      </c>
      <c r="I138" s="58">
        <v>7184362.5199999996</v>
      </c>
      <c r="J138" s="58" t="s">
        <v>263</v>
      </c>
      <c r="K138" s="58" t="s">
        <v>264</v>
      </c>
      <c r="L138" s="58">
        <v>1.2</v>
      </c>
      <c r="M138">
        <v>110.819</v>
      </c>
      <c r="N138" s="58">
        <v>1.2</v>
      </c>
      <c r="O138" s="58">
        <v>-0.09</v>
      </c>
      <c r="P138" s="58">
        <v>127.91</v>
      </c>
      <c r="Q138" s="58">
        <v>20.02</v>
      </c>
      <c r="R138" s="58">
        <v>18.5</v>
      </c>
      <c r="S138" s="58">
        <v>3.06</v>
      </c>
      <c r="T138" s="58">
        <v>11.811999999999999</v>
      </c>
      <c r="U138" s="79" t="s">
        <v>265</v>
      </c>
    </row>
    <row r="139" spans="1:21" x14ac:dyDescent="0.2">
      <c r="A139" s="58">
        <v>789.8</v>
      </c>
      <c r="B139" s="58">
        <v>53.201000000000001</v>
      </c>
      <c r="C139" s="58">
        <v>358.14299999999997</v>
      </c>
      <c r="D139" s="58">
        <v>728.48</v>
      </c>
      <c r="E139" s="58">
        <v>643.58000000000004</v>
      </c>
      <c r="F139" s="58">
        <v>193.29</v>
      </c>
      <c r="G139" s="58">
        <v>5.39</v>
      </c>
      <c r="H139" s="58">
        <v>13520030.74</v>
      </c>
      <c r="I139" s="58">
        <v>7184362.5199999996</v>
      </c>
      <c r="J139" s="58" t="s">
        <v>266</v>
      </c>
      <c r="K139" s="58" t="s">
        <v>264</v>
      </c>
      <c r="L139" s="58">
        <v>1.1000000000000001</v>
      </c>
      <c r="M139">
        <v>0</v>
      </c>
      <c r="N139" s="58">
        <v>-0.39</v>
      </c>
      <c r="O139" s="58">
        <v>1.29</v>
      </c>
      <c r="P139" s="58">
        <v>127.91</v>
      </c>
      <c r="Q139" s="58">
        <v>20.02</v>
      </c>
      <c r="R139" s="58">
        <v>18.5</v>
      </c>
      <c r="S139" s="58">
        <v>3.06</v>
      </c>
      <c r="T139" s="58">
        <v>11.814</v>
      </c>
      <c r="U139" s="79" t="s">
        <v>128</v>
      </c>
    </row>
    <row r="140" spans="1:21" x14ac:dyDescent="0.2">
      <c r="A140" s="58">
        <v>790</v>
      </c>
      <c r="B140" s="58">
        <v>53.201000000000001</v>
      </c>
      <c r="C140" s="58">
        <v>358.14299999999997</v>
      </c>
      <c r="D140" s="58">
        <v>728.6</v>
      </c>
      <c r="E140" s="58">
        <v>643.70000000000005</v>
      </c>
      <c r="F140" s="58">
        <v>193.45</v>
      </c>
      <c r="G140" s="58">
        <v>5.39</v>
      </c>
      <c r="H140" s="58">
        <v>13520030.73</v>
      </c>
      <c r="I140" s="58">
        <v>7184362.6799999997</v>
      </c>
      <c r="J140" s="58" t="s">
        <v>267</v>
      </c>
      <c r="K140" s="58" t="s">
        <v>268</v>
      </c>
      <c r="L140" s="58">
        <v>0</v>
      </c>
      <c r="M140">
        <v>0</v>
      </c>
      <c r="N140" s="58">
        <v>0</v>
      </c>
      <c r="O140" s="58">
        <v>0</v>
      </c>
      <c r="P140" s="58">
        <v>128.02000000000001</v>
      </c>
      <c r="Q140" s="58">
        <v>20.02</v>
      </c>
      <c r="R140" s="58">
        <v>18.5</v>
      </c>
      <c r="S140" s="58">
        <v>3.06</v>
      </c>
      <c r="T140" s="58">
        <v>11.805</v>
      </c>
      <c r="U140" s="79" t="s">
        <v>46</v>
      </c>
    </row>
    <row r="141" spans="1:21" x14ac:dyDescent="0.2">
      <c r="A141" s="58">
        <v>800</v>
      </c>
      <c r="B141" s="58">
        <v>53.201000000000001</v>
      </c>
      <c r="C141" s="58">
        <v>358.14299999999997</v>
      </c>
      <c r="D141" s="58">
        <v>734.59</v>
      </c>
      <c r="E141" s="58">
        <v>649.69000000000005</v>
      </c>
      <c r="F141" s="58">
        <v>201.45</v>
      </c>
      <c r="G141" s="58">
        <v>5.13</v>
      </c>
      <c r="H141" s="58">
        <v>13520030.42</v>
      </c>
      <c r="I141" s="58">
        <v>7184370.6799999997</v>
      </c>
      <c r="J141" s="58" t="s">
        <v>269</v>
      </c>
      <c r="K141" s="58" t="s">
        <v>270</v>
      </c>
      <c r="L141" s="58">
        <v>0</v>
      </c>
      <c r="M141">
        <v>0</v>
      </c>
      <c r="N141" s="58">
        <v>0</v>
      </c>
      <c r="O141" s="58">
        <v>0</v>
      </c>
      <c r="P141" s="58">
        <v>133.66999999999999</v>
      </c>
      <c r="Q141" s="58">
        <v>20.079999999999998</v>
      </c>
      <c r="R141" s="58">
        <v>18.510000000000002</v>
      </c>
      <c r="S141" s="58">
        <v>3.08</v>
      </c>
      <c r="T141" s="58">
        <v>11.326000000000001</v>
      </c>
      <c r="U141" s="79" t="s">
        <v>46</v>
      </c>
    </row>
    <row r="142" spans="1:21" x14ac:dyDescent="0.2">
      <c r="A142" s="58">
        <v>810</v>
      </c>
      <c r="B142" s="58">
        <v>53.201000000000001</v>
      </c>
      <c r="C142" s="58">
        <v>358.14299999999997</v>
      </c>
      <c r="D142" s="58">
        <v>740.58</v>
      </c>
      <c r="E142" s="58">
        <v>655.68</v>
      </c>
      <c r="F142" s="58">
        <v>209.45</v>
      </c>
      <c r="G142" s="58">
        <v>4.87</v>
      </c>
      <c r="H142" s="58">
        <v>13520030.109999999</v>
      </c>
      <c r="I142" s="58">
        <v>7184378.6799999997</v>
      </c>
      <c r="J142" s="58" t="s">
        <v>271</v>
      </c>
      <c r="K142" s="58" t="s">
        <v>272</v>
      </c>
      <c r="L142" s="58">
        <v>0</v>
      </c>
      <c r="M142">
        <v>0</v>
      </c>
      <c r="N142" s="58">
        <v>0</v>
      </c>
      <c r="O142" s="58">
        <v>0</v>
      </c>
      <c r="P142" s="58">
        <v>139.32</v>
      </c>
      <c r="Q142" s="58">
        <v>20.14</v>
      </c>
      <c r="R142" s="58">
        <v>18.510000000000002</v>
      </c>
      <c r="S142" s="58">
        <v>3.1</v>
      </c>
      <c r="T142" s="58">
        <v>10.855</v>
      </c>
      <c r="U142" s="79" t="s">
        <v>46</v>
      </c>
    </row>
    <row r="143" spans="1:21" x14ac:dyDescent="0.2">
      <c r="A143" s="58">
        <v>820</v>
      </c>
      <c r="B143" s="58">
        <v>53.201000000000001</v>
      </c>
      <c r="C143" s="58">
        <v>358.14299999999997</v>
      </c>
      <c r="D143" s="58">
        <v>746.57</v>
      </c>
      <c r="E143" s="58">
        <v>661.67</v>
      </c>
      <c r="F143" s="58">
        <v>217.46</v>
      </c>
      <c r="G143" s="58">
        <v>4.6100000000000003</v>
      </c>
      <c r="H143" s="58">
        <v>13520029.789999999</v>
      </c>
      <c r="I143" s="58">
        <v>7184386.6799999997</v>
      </c>
      <c r="J143" s="58" t="s">
        <v>273</v>
      </c>
      <c r="K143" s="58" t="s">
        <v>274</v>
      </c>
      <c r="L143" s="58">
        <v>0</v>
      </c>
      <c r="M143">
        <v>0</v>
      </c>
      <c r="N143" s="58">
        <v>0</v>
      </c>
      <c r="O143" s="58">
        <v>0</v>
      </c>
      <c r="P143" s="58">
        <v>144.97</v>
      </c>
      <c r="Q143" s="58">
        <v>20.2</v>
      </c>
      <c r="R143" s="58">
        <v>18.52</v>
      </c>
      <c r="S143" s="58">
        <v>3.13</v>
      </c>
      <c r="T143" s="58">
        <v>10.394</v>
      </c>
      <c r="U143" s="79" t="s">
        <v>46</v>
      </c>
    </row>
    <row r="144" spans="1:21" x14ac:dyDescent="0.2">
      <c r="A144" s="58">
        <v>830</v>
      </c>
      <c r="B144" s="58">
        <v>53.201000000000001</v>
      </c>
      <c r="C144" s="58">
        <v>358.14299999999997</v>
      </c>
      <c r="D144" s="58">
        <v>752.56</v>
      </c>
      <c r="E144" s="58">
        <v>667.66</v>
      </c>
      <c r="F144" s="58">
        <v>225.46</v>
      </c>
      <c r="G144" s="58">
        <v>4.3499999999999996</v>
      </c>
      <c r="H144" s="58">
        <v>13520029.48</v>
      </c>
      <c r="I144" s="58">
        <v>7184394.6799999997</v>
      </c>
      <c r="J144" s="58" t="s">
        <v>275</v>
      </c>
      <c r="K144" s="58" t="s">
        <v>276</v>
      </c>
      <c r="L144" s="58">
        <v>0</v>
      </c>
      <c r="M144">
        <v>0</v>
      </c>
      <c r="N144" s="58">
        <v>0</v>
      </c>
      <c r="O144" s="58">
        <v>0</v>
      </c>
      <c r="P144" s="58">
        <v>150.62</v>
      </c>
      <c r="Q144" s="58">
        <v>20.260000000000002</v>
      </c>
      <c r="R144" s="58">
        <v>18.53</v>
      </c>
      <c r="S144" s="58">
        <v>3.15</v>
      </c>
      <c r="T144" s="58">
        <v>9.9459999999999997</v>
      </c>
      <c r="U144" s="79" t="s">
        <v>46</v>
      </c>
    </row>
    <row r="145" spans="1:21" x14ac:dyDescent="0.2">
      <c r="A145" s="58">
        <v>840</v>
      </c>
      <c r="B145" s="58">
        <v>53.201000000000001</v>
      </c>
      <c r="C145" s="58">
        <v>358.14299999999997</v>
      </c>
      <c r="D145" s="58">
        <v>758.55</v>
      </c>
      <c r="E145" s="58">
        <v>673.65</v>
      </c>
      <c r="F145" s="58">
        <v>233.46</v>
      </c>
      <c r="G145" s="58">
        <v>4.09</v>
      </c>
      <c r="H145" s="58">
        <v>13520029.17</v>
      </c>
      <c r="I145" s="58">
        <v>7184402.6900000004</v>
      </c>
      <c r="J145" s="58" t="s">
        <v>277</v>
      </c>
      <c r="K145" s="58" t="s">
        <v>278</v>
      </c>
      <c r="L145" s="58">
        <v>0</v>
      </c>
      <c r="M145">
        <v>0</v>
      </c>
      <c r="N145" s="58">
        <v>0</v>
      </c>
      <c r="O145" s="58">
        <v>0</v>
      </c>
      <c r="P145" s="58">
        <v>156.27000000000001</v>
      </c>
      <c r="Q145" s="58">
        <v>20.329999999999998</v>
      </c>
      <c r="R145" s="58">
        <v>18.53</v>
      </c>
      <c r="S145" s="58">
        <v>3.17</v>
      </c>
      <c r="T145" s="58">
        <v>9.51</v>
      </c>
      <c r="U145" s="79" t="s">
        <v>46</v>
      </c>
    </row>
    <row r="146" spans="1:21" x14ac:dyDescent="0.2">
      <c r="A146" s="58">
        <v>850</v>
      </c>
      <c r="B146" s="58">
        <v>53.201000000000001</v>
      </c>
      <c r="C146" s="58">
        <v>358.14299999999997</v>
      </c>
      <c r="D146" s="58">
        <v>764.54</v>
      </c>
      <c r="E146" s="58">
        <v>679.64</v>
      </c>
      <c r="F146" s="58">
        <v>241.47</v>
      </c>
      <c r="G146" s="58">
        <v>3.83</v>
      </c>
      <c r="H146" s="58">
        <v>13520028.859999999</v>
      </c>
      <c r="I146" s="58">
        <v>7184410.6900000004</v>
      </c>
      <c r="J146" s="58" t="s">
        <v>279</v>
      </c>
      <c r="K146" s="58" t="s">
        <v>280</v>
      </c>
      <c r="L146" s="58">
        <v>0</v>
      </c>
      <c r="M146">
        <v>0</v>
      </c>
      <c r="N146" s="58">
        <v>0</v>
      </c>
      <c r="O146" s="58">
        <v>0</v>
      </c>
      <c r="P146" s="58">
        <v>161.91999999999999</v>
      </c>
      <c r="Q146" s="58">
        <v>20.399999999999999</v>
      </c>
      <c r="R146" s="58">
        <v>18.54</v>
      </c>
      <c r="S146" s="58">
        <v>3.2</v>
      </c>
      <c r="T146" s="58">
        <v>9.0879999999999992</v>
      </c>
      <c r="U146" s="79" t="s">
        <v>46</v>
      </c>
    </row>
    <row r="147" spans="1:21" x14ac:dyDescent="0.2">
      <c r="A147" s="58">
        <v>860</v>
      </c>
      <c r="B147" s="58">
        <v>53.201000000000001</v>
      </c>
      <c r="C147" s="58">
        <v>358.14299999999997</v>
      </c>
      <c r="D147" s="58">
        <v>770.53</v>
      </c>
      <c r="E147" s="58">
        <v>685.63</v>
      </c>
      <c r="F147" s="58">
        <v>249.47</v>
      </c>
      <c r="G147" s="58">
        <v>3.57</v>
      </c>
      <c r="H147" s="58">
        <v>13520028.539999999</v>
      </c>
      <c r="I147" s="58">
        <v>7184418.6900000004</v>
      </c>
      <c r="J147" s="58" t="s">
        <v>281</v>
      </c>
      <c r="K147" s="58" t="s">
        <v>282</v>
      </c>
      <c r="L147" s="58">
        <v>0</v>
      </c>
      <c r="M147">
        <v>0</v>
      </c>
      <c r="N147" s="58">
        <v>0</v>
      </c>
      <c r="O147" s="58">
        <v>0</v>
      </c>
      <c r="P147" s="58">
        <v>167.57</v>
      </c>
      <c r="Q147" s="58">
        <v>20.47</v>
      </c>
      <c r="R147" s="58">
        <v>18.55</v>
      </c>
      <c r="S147" s="58">
        <v>3.22</v>
      </c>
      <c r="T147" s="58">
        <v>8.68</v>
      </c>
      <c r="U147" s="79" t="s">
        <v>46</v>
      </c>
    </row>
    <row r="148" spans="1:21" x14ac:dyDescent="0.2">
      <c r="A148" s="58">
        <v>870</v>
      </c>
      <c r="B148" s="58">
        <v>53.201000000000001</v>
      </c>
      <c r="C148" s="58">
        <v>358.14299999999997</v>
      </c>
      <c r="D148" s="58">
        <v>776.52</v>
      </c>
      <c r="E148" s="58">
        <v>691.62</v>
      </c>
      <c r="F148" s="58">
        <v>257.47000000000003</v>
      </c>
      <c r="G148" s="58">
        <v>3.31</v>
      </c>
      <c r="H148" s="58">
        <v>13520028.23</v>
      </c>
      <c r="I148" s="58">
        <v>7184426.6900000004</v>
      </c>
      <c r="J148" s="58" t="s">
        <v>283</v>
      </c>
      <c r="K148" s="58" t="s">
        <v>284</v>
      </c>
      <c r="L148" s="58">
        <v>0</v>
      </c>
      <c r="M148">
        <v>0</v>
      </c>
      <c r="N148" s="58">
        <v>0</v>
      </c>
      <c r="O148" s="58">
        <v>0</v>
      </c>
      <c r="P148" s="58">
        <v>173.22</v>
      </c>
      <c r="Q148" s="58">
        <v>20.55</v>
      </c>
      <c r="R148" s="58">
        <v>18.55</v>
      </c>
      <c r="S148" s="58">
        <v>3.25</v>
      </c>
      <c r="T148" s="58">
        <v>8.2859999999999996</v>
      </c>
      <c r="U148" s="79" t="s">
        <v>46</v>
      </c>
    </row>
    <row r="149" spans="1:21" x14ac:dyDescent="0.2">
      <c r="A149" s="58">
        <v>880</v>
      </c>
      <c r="B149" s="58">
        <v>53.201000000000001</v>
      </c>
      <c r="C149" s="58">
        <v>358.14299999999997</v>
      </c>
      <c r="D149" s="58">
        <v>782.51</v>
      </c>
      <c r="E149" s="58">
        <v>697.61</v>
      </c>
      <c r="F149" s="58">
        <v>265.48</v>
      </c>
      <c r="G149" s="58">
        <v>3.05</v>
      </c>
      <c r="H149" s="58">
        <v>13520027.92</v>
      </c>
      <c r="I149" s="58">
        <v>7184434.6900000004</v>
      </c>
      <c r="J149" s="58" t="s">
        <v>285</v>
      </c>
      <c r="K149" s="58" t="s">
        <v>286</v>
      </c>
      <c r="L149" s="58">
        <v>0</v>
      </c>
      <c r="M149">
        <v>0</v>
      </c>
      <c r="N149" s="58">
        <v>0</v>
      </c>
      <c r="O149" s="58">
        <v>0</v>
      </c>
      <c r="P149" s="58">
        <v>178.87</v>
      </c>
      <c r="Q149" s="58">
        <v>20.63</v>
      </c>
      <c r="R149" s="58">
        <v>18.559999999999999</v>
      </c>
      <c r="S149" s="58">
        <v>3.27</v>
      </c>
      <c r="T149" s="58">
        <v>7.907</v>
      </c>
      <c r="U149" s="79" t="s">
        <v>46</v>
      </c>
    </row>
    <row r="150" spans="1:21" x14ac:dyDescent="0.2">
      <c r="A150" s="58">
        <v>890</v>
      </c>
      <c r="B150" s="58">
        <v>53.201000000000001</v>
      </c>
      <c r="C150" s="58">
        <v>358.14299999999997</v>
      </c>
      <c r="D150" s="58">
        <v>788.5</v>
      </c>
      <c r="E150" s="58">
        <v>703.6</v>
      </c>
      <c r="F150" s="58">
        <v>273.48</v>
      </c>
      <c r="G150" s="58">
        <v>2.79</v>
      </c>
      <c r="H150" s="58">
        <v>13520027.6</v>
      </c>
      <c r="I150" s="58">
        <v>7184442.6900000004</v>
      </c>
      <c r="J150" s="58" t="s">
        <v>287</v>
      </c>
      <c r="K150" s="58" t="s">
        <v>288</v>
      </c>
      <c r="L150" s="58">
        <v>0</v>
      </c>
      <c r="M150">
        <v>0</v>
      </c>
      <c r="N150" s="58">
        <v>0</v>
      </c>
      <c r="O150" s="58">
        <v>0</v>
      </c>
      <c r="P150" s="58">
        <v>184.51</v>
      </c>
      <c r="Q150" s="58">
        <v>20.71</v>
      </c>
      <c r="R150" s="58">
        <v>18.57</v>
      </c>
      <c r="S150" s="58">
        <v>3.3</v>
      </c>
      <c r="T150" s="58">
        <v>7.5419999999999998</v>
      </c>
      <c r="U150" s="79" t="s">
        <v>46</v>
      </c>
    </row>
    <row r="151" spans="1:21" x14ac:dyDescent="0.2">
      <c r="A151" s="58">
        <v>900</v>
      </c>
      <c r="B151" s="58">
        <v>53.201000000000001</v>
      </c>
      <c r="C151" s="58">
        <v>358.14299999999997</v>
      </c>
      <c r="D151" s="58">
        <v>794.49</v>
      </c>
      <c r="E151" s="58">
        <v>709.59</v>
      </c>
      <c r="F151" s="58">
        <v>281.48</v>
      </c>
      <c r="G151" s="58">
        <v>2.5299999999999998</v>
      </c>
      <c r="H151" s="58">
        <v>13520027.289999999</v>
      </c>
      <c r="I151" s="58">
        <v>7184450.6900000004</v>
      </c>
      <c r="J151" s="58" t="s">
        <v>289</v>
      </c>
      <c r="K151" s="58" t="s">
        <v>290</v>
      </c>
      <c r="L151" s="58">
        <v>0</v>
      </c>
      <c r="M151">
        <v>0</v>
      </c>
      <c r="N151" s="58">
        <v>0</v>
      </c>
      <c r="O151" s="58">
        <v>0</v>
      </c>
      <c r="P151" s="58">
        <v>190.16</v>
      </c>
      <c r="Q151" s="58">
        <v>20.79</v>
      </c>
      <c r="R151" s="58">
        <v>18.57</v>
      </c>
      <c r="S151" s="58">
        <v>3.33</v>
      </c>
      <c r="T151" s="58">
        <v>7.1909999999999998</v>
      </c>
      <c r="U151" s="79" t="s">
        <v>46</v>
      </c>
    </row>
    <row r="152" spans="1:21" x14ac:dyDescent="0.2">
      <c r="A152" s="58">
        <v>910</v>
      </c>
      <c r="B152" s="58">
        <v>53.201000000000001</v>
      </c>
      <c r="C152" s="58">
        <v>358.14299999999997</v>
      </c>
      <c r="D152" s="58">
        <v>800.48</v>
      </c>
      <c r="E152" s="58">
        <v>715.58</v>
      </c>
      <c r="F152" s="58">
        <v>289.49</v>
      </c>
      <c r="G152" s="58">
        <v>2.27</v>
      </c>
      <c r="H152" s="58">
        <v>13520026.98</v>
      </c>
      <c r="I152" s="58">
        <v>7184458.7000000002</v>
      </c>
      <c r="J152" s="58" t="s">
        <v>291</v>
      </c>
      <c r="K152" s="58" t="s">
        <v>292</v>
      </c>
      <c r="L152" s="58">
        <v>0</v>
      </c>
      <c r="M152">
        <v>0</v>
      </c>
      <c r="N152" s="58">
        <v>0</v>
      </c>
      <c r="O152" s="58">
        <v>0</v>
      </c>
      <c r="P152" s="58">
        <v>195.81</v>
      </c>
      <c r="Q152" s="58">
        <v>20.88</v>
      </c>
      <c r="R152" s="58">
        <v>18.579999999999998</v>
      </c>
      <c r="S152" s="58">
        <v>3.36</v>
      </c>
      <c r="T152" s="58">
        <v>6.8550000000000004</v>
      </c>
      <c r="U152" s="79" t="s">
        <v>46</v>
      </c>
    </row>
    <row r="153" spans="1:21" x14ac:dyDescent="0.2">
      <c r="A153" s="58">
        <v>920</v>
      </c>
      <c r="B153" s="58">
        <v>53.201000000000001</v>
      </c>
      <c r="C153" s="58">
        <v>358.14299999999997</v>
      </c>
      <c r="D153" s="58">
        <v>806.47</v>
      </c>
      <c r="E153" s="58">
        <v>721.57</v>
      </c>
      <c r="F153" s="58">
        <v>297.49</v>
      </c>
      <c r="G153" s="58">
        <v>2.0099999999999998</v>
      </c>
      <c r="H153" s="58">
        <v>13520026.67</v>
      </c>
      <c r="I153" s="58">
        <v>7184466.7000000002</v>
      </c>
      <c r="J153" s="58" t="s">
        <v>293</v>
      </c>
      <c r="K153" s="58" t="s">
        <v>294</v>
      </c>
      <c r="L153" s="58">
        <v>0</v>
      </c>
      <c r="M153">
        <v>0</v>
      </c>
      <c r="N153" s="58">
        <v>0</v>
      </c>
      <c r="O153" s="58">
        <v>0</v>
      </c>
      <c r="P153" s="58">
        <v>201.46</v>
      </c>
      <c r="Q153" s="58">
        <v>20.97</v>
      </c>
      <c r="R153" s="58">
        <v>18.59</v>
      </c>
      <c r="S153" s="58">
        <v>3.39</v>
      </c>
      <c r="T153" s="58">
        <v>6.532</v>
      </c>
      <c r="U153" s="79" t="s">
        <v>46</v>
      </c>
    </row>
    <row r="154" spans="1:21" x14ac:dyDescent="0.2">
      <c r="A154" s="58">
        <v>930</v>
      </c>
      <c r="B154" s="58">
        <v>53.201000000000001</v>
      </c>
      <c r="C154" s="58">
        <v>358.14299999999997</v>
      </c>
      <c r="D154" s="58">
        <v>812.46</v>
      </c>
      <c r="E154" s="58">
        <v>727.56</v>
      </c>
      <c r="F154" s="58">
        <v>305.49</v>
      </c>
      <c r="G154" s="58">
        <v>1.75</v>
      </c>
      <c r="H154" s="58">
        <v>13520026.35</v>
      </c>
      <c r="I154" s="58">
        <v>7184474.7000000002</v>
      </c>
      <c r="J154" s="58" t="s">
        <v>295</v>
      </c>
      <c r="K154" s="58" t="s">
        <v>296</v>
      </c>
      <c r="L154" s="58">
        <v>0</v>
      </c>
      <c r="M154">
        <v>0</v>
      </c>
      <c r="N154" s="58">
        <v>0</v>
      </c>
      <c r="O154" s="58">
        <v>0</v>
      </c>
      <c r="P154" s="58">
        <v>207.11</v>
      </c>
      <c r="Q154" s="58">
        <v>21.06</v>
      </c>
      <c r="R154" s="58">
        <v>18.59</v>
      </c>
      <c r="S154" s="58">
        <v>3.41</v>
      </c>
      <c r="T154" s="58">
        <v>6.2229999999999999</v>
      </c>
      <c r="U154" s="79" t="s">
        <v>46</v>
      </c>
    </row>
    <row r="155" spans="1:21" x14ac:dyDescent="0.2">
      <c r="A155" s="58">
        <v>940</v>
      </c>
      <c r="B155" s="58">
        <v>53.201000000000001</v>
      </c>
      <c r="C155" s="58">
        <v>358.14299999999997</v>
      </c>
      <c r="D155" s="58">
        <v>818.45</v>
      </c>
      <c r="E155" s="58">
        <v>733.55</v>
      </c>
      <c r="F155" s="58">
        <v>313.49</v>
      </c>
      <c r="G155" s="58">
        <v>1.49</v>
      </c>
      <c r="H155" s="58">
        <v>13520026.039999999</v>
      </c>
      <c r="I155" s="58">
        <v>7184482.7000000002</v>
      </c>
      <c r="J155" s="58" t="s">
        <v>297</v>
      </c>
      <c r="K155" s="58" t="s">
        <v>298</v>
      </c>
      <c r="L155" s="58">
        <v>0</v>
      </c>
      <c r="M155">
        <v>0</v>
      </c>
      <c r="N155" s="58">
        <v>0</v>
      </c>
      <c r="O155" s="58">
        <v>0</v>
      </c>
      <c r="P155" s="58">
        <v>212.76</v>
      </c>
      <c r="Q155" s="58">
        <v>21.15</v>
      </c>
      <c r="R155" s="58">
        <v>18.600000000000001</v>
      </c>
      <c r="S155" s="58">
        <v>3.44</v>
      </c>
      <c r="T155" s="58">
        <v>5.9269999999999996</v>
      </c>
      <c r="U155" s="79" t="s">
        <v>46</v>
      </c>
    </row>
    <row r="156" spans="1:21" x14ac:dyDescent="0.2">
      <c r="A156" s="58">
        <v>950</v>
      </c>
      <c r="B156" s="58">
        <v>53.201000000000001</v>
      </c>
      <c r="C156" s="58">
        <v>358.14299999999997</v>
      </c>
      <c r="D156" s="58">
        <v>824.44</v>
      </c>
      <c r="E156" s="58">
        <v>739.54</v>
      </c>
      <c r="F156" s="58">
        <v>321.5</v>
      </c>
      <c r="G156" s="58">
        <v>1.23</v>
      </c>
      <c r="H156" s="58">
        <v>13520025.73</v>
      </c>
      <c r="I156" s="58">
        <v>7184490.7000000002</v>
      </c>
      <c r="J156" s="58" t="s">
        <v>299</v>
      </c>
      <c r="K156" s="58" t="s">
        <v>300</v>
      </c>
      <c r="L156" s="58">
        <v>0</v>
      </c>
      <c r="M156">
        <v>0</v>
      </c>
      <c r="N156" s="58">
        <v>0</v>
      </c>
      <c r="O156" s="58">
        <v>0</v>
      </c>
      <c r="P156" s="58">
        <v>218.41</v>
      </c>
      <c r="Q156" s="58">
        <v>21.24</v>
      </c>
      <c r="R156" s="58">
        <v>18.600000000000001</v>
      </c>
      <c r="S156" s="58">
        <v>3.47</v>
      </c>
      <c r="T156" s="58">
        <v>5.6429999999999998</v>
      </c>
      <c r="U156" s="79" t="s">
        <v>46</v>
      </c>
    </row>
    <row r="157" spans="1:21" x14ac:dyDescent="0.2">
      <c r="A157" s="58">
        <v>960</v>
      </c>
      <c r="B157" s="58">
        <v>53.201000000000001</v>
      </c>
      <c r="C157" s="58">
        <v>358.14299999999997</v>
      </c>
      <c r="D157" s="58">
        <v>830.43</v>
      </c>
      <c r="E157" s="58">
        <v>745.53</v>
      </c>
      <c r="F157" s="58">
        <v>329.5</v>
      </c>
      <c r="G157" s="58">
        <v>0.97</v>
      </c>
      <c r="H157" s="58">
        <v>13520025.42</v>
      </c>
      <c r="I157" s="58">
        <v>7184498.7000000002</v>
      </c>
      <c r="J157" s="58" t="s">
        <v>301</v>
      </c>
      <c r="K157" s="58" t="s">
        <v>302</v>
      </c>
      <c r="L157" s="58">
        <v>0</v>
      </c>
      <c r="M157">
        <v>0</v>
      </c>
      <c r="N157" s="58">
        <v>0</v>
      </c>
      <c r="O157" s="58">
        <v>0</v>
      </c>
      <c r="P157" s="58">
        <v>224.06</v>
      </c>
      <c r="Q157" s="58">
        <v>21.34</v>
      </c>
      <c r="R157" s="58">
        <v>18.61</v>
      </c>
      <c r="S157" s="58">
        <v>3.5</v>
      </c>
      <c r="T157" s="58">
        <v>5.3719999999999999</v>
      </c>
      <c r="U157" s="79" t="s">
        <v>46</v>
      </c>
    </row>
    <row r="158" spans="1:21" x14ac:dyDescent="0.2">
      <c r="A158" s="58">
        <v>970</v>
      </c>
      <c r="B158" s="58">
        <v>53.201000000000001</v>
      </c>
      <c r="C158" s="58">
        <v>358.14299999999997</v>
      </c>
      <c r="D158" s="58">
        <v>836.42</v>
      </c>
      <c r="E158" s="58">
        <v>751.52</v>
      </c>
      <c r="F158" s="58">
        <v>337.5</v>
      </c>
      <c r="G158" s="58">
        <v>0.71</v>
      </c>
      <c r="H158" s="58">
        <v>13520025.1</v>
      </c>
      <c r="I158" s="58">
        <v>7184506.7000000002</v>
      </c>
      <c r="J158" s="58" t="s">
        <v>303</v>
      </c>
      <c r="K158" s="58" t="s">
        <v>304</v>
      </c>
      <c r="L158" s="58">
        <v>0</v>
      </c>
      <c r="M158">
        <v>0</v>
      </c>
      <c r="N158" s="58">
        <v>0</v>
      </c>
      <c r="O158" s="58">
        <v>0</v>
      </c>
      <c r="P158" s="58">
        <v>229.71</v>
      </c>
      <c r="Q158" s="58">
        <v>21.44</v>
      </c>
      <c r="R158" s="58">
        <v>18.62</v>
      </c>
      <c r="S158" s="58">
        <v>3.54</v>
      </c>
      <c r="T158" s="58">
        <v>5.1120000000000001</v>
      </c>
      <c r="U158" s="79" t="s">
        <v>46</v>
      </c>
    </row>
    <row r="159" spans="1:21" x14ac:dyDescent="0.2">
      <c r="A159" s="58">
        <v>980</v>
      </c>
      <c r="B159" s="58">
        <v>53.201000000000001</v>
      </c>
      <c r="C159" s="58">
        <v>358.14299999999997</v>
      </c>
      <c r="D159" s="58">
        <v>842.41</v>
      </c>
      <c r="E159" s="58">
        <v>757.51</v>
      </c>
      <c r="F159" s="58">
        <v>345.51</v>
      </c>
      <c r="G159" s="58">
        <v>0.46</v>
      </c>
      <c r="H159" s="58">
        <v>13520024.789999999</v>
      </c>
      <c r="I159" s="58">
        <v>7184514.7000000002</v>
      </c>
      <c r="J159" s="58" t="s">
        <v>305</v>
      </c>
      <c r="K159" s="58" t="s">
        <v>306</v>
      </c>
      <c r="L159" s="58">
        <v>0</v>
      </c>
      <c r="M159">
        <v>0</v>
      </c>
      <c r="N159" s="58">
        <v>0</v>
      </c>
      <c r="O159" s="58">
        <v>0</v>
      </c>
      <c r="P159" s="58">
        <v>235.36</v>
      </c>
      <c r="Q159" s="58">
        <v>21.54</v>
      </c>
      <c r="R159" s="58">
        <v>18.62</v>
      </c>
      <c r="S159" s="58">
        <v>3.57</v>
      </c>
      <c r="T159" s="58">
        <v>4.8639999999999999</v>
      </c>
      <c r="U159" s="79" t="s">
        <v>46</v>
      </c>
    </row>
    <row r="160" spans="1:21" x14ac:dyDescent="0.2">
      <c r="A160" s="58">
        <v>990</v>
      </c>
      <c r="B160" s="58">
        <v>53.201000000000001</v>
      </c>
      <c r="C160" s="58">
        <v>358.14299999999997</v>
      </c>
      <c r="D160" s="58">
        <v>848.4</v>
      </c>
      <c r="E160" s="58">
        <v>763.5</v>
      </c>
      <c r="F160" s="58">
        <v>353.51</v>
      </c>
      <c r="G160" s="58">
        <v>0.2</v>
      </c>
      <c r="H160" s="58">
        <v>13520024.48</v>
      </c>
      <c r="I160" s="58">
        <v>7184522.71</v>
      </c>
      <c r="J160" s="58" t="s">
        <v>307</v>
      </c>
      <c r="K160" s="58" t="s">
        <v>308</v>
      </c>
      <c r="L160" s="58">
        <v>0</v>
      </c>
      <c r="M160">
        <v>0</v>
      </c>
      <c r="N160" s="58">
        <v>0</v>
      </c>
      <c r="O160" s="58">
        <v>0</v>
      </c>
      <c r="P160" s="58">
        <v>241.01</v>
      </c>
      <c r="Q160" s="58">
        <v>21.65</v>
      </c>
      <c r="R160" s="58">
        <v>18.63</v>
      </c>
      <c r="S160" s="58">
        <v>3.6</v>
      </c>
      <c r="T160" s="58">
        <v>4.6269999999999998</v>
      </c>
      <c r="U160" s="79" t="s">
        <v>46</v>
      </c>
    </row>
    <row r="161" spans="1:21" x14ac:dyDescent="0.2">
      <c r="A161" s="58">
        <v>1000</v>
      </c>
      <c r="B161" s="58">
        <v>53.201000000000001</v>
      </c>
      <c r="C161" s="58">
        <v>358.14299999999997</v>
      </c>
      <c r="D161" s="58">
        <v>854.39</v>
      </c>
      <c r="E161" s="58">
        <v>769.49</v>
      </c>
      <c r="F161" s="58">
        <v>361.51</v>
      </c>
      <c r="G161" s="58">
        <v>-0.06</v>
      </c>
      <c r="H161" s="58">
        <v>13520024.17</v>
      </c>
      <c r="I161" s="58">
        <v>7184530.71</v>
      </c>
      <c r="J161" s="58" t="s">
        <v>309</v>
      </c>
      <c r="K161" s="58" t="s">
        <v>310</v>
      </c>
      <c r="L161" s="58">
        <v>0</v>
      </c>
      <c r="M161">
        <v>0</v>
      </c>
      <c r="N161" s="58">
        <v>0</v>
      </c>
      <c r="O161" s="58">
        <v>0</v>
      </c>
      <c r="P161" s="58">
        <v>246.66</v>
      </c>
      <c r="Q161" s="58">
        <v>21.75</v>
      </c>
      <c r="R161" s="58">
        <v>18.64</v>
      </c>
      <c r="S161" s="58">
        <v>3.63</v>
      </c>
      <c r="T161" s="58">
        <v>4.4000000000000004</v>
      </c>
      <c r="U161" s="79" t="s">
        <v>46</v>
      </c>
    </row>
    <row r="162" spans="1:21" x14ac:dyDescent="0.2">
      <c r="A162" s="58">
        <v>1010</v>
      </c>
      <c r="B162" s="58">
        <v>53.201000000000001</v>
      </c>
      <c r="C162" s="58">
        <v>358.14299999999997</v>
      </c>
      <c r="D162" s="58">
        <v>860.38</v>
      </c>
      <c r="E162" s="58">
        <v>775.48</v>
      </c>
      <c r="F162" s="58">
        <v>369.52</v>
      </c>
      <c r="G162" s="58">
        <v>-0.32</v>
      </c>
      <c r="H162" s="58">
        <v>13520023.85</v>
      </c>
      <c r="I162" s="58">
        <v>7184538.71</v>
      </c>
      <c r="J162" s="58" t="s">
        <v>311</v>
      </c>
      <c r="K162" s="58" t="s">
        <v>312</v>
      </c>
      <c r="L162" s="58">
        <v>0</v>
      </c>
      <c r="M162">
        <v>0</v>
      </c>
      <c r="N162" s="58">
        <v>0</v>
      </c>
      <c r="O162" s="58">
        <v>0</v>
      </c>
      <c r="P162" s="58">
        <v>252.3</v>
      </c>
      <c r="Q162" s="58">
        <v>21.86</v>
      </c>
      <c r="R162" s="58">
        <v>18.64</v>
      </c>
      <c r="S162" s="58">
        <v>3.67</v>
      </c>
      <c r="T162" s="58">
        <v>4.1829999999999998</v>
      </c>
      <c r="U162" s="79" t="s">
        <v>46</v>
      </c>
    </row>
    <row r="163" spans="1:21" x14ac:dyDescent="0.2">
      <c r="A163" s="58">
        <v>1017.71</v>
      </c>
      <c r="B163" s="58">
        <v>53.201000000000001</v>
      </c>
      <c r="C163" s="58">
        <v>358.14299999999997</v>
      </c>
      <c r="D163" s="58">
        <v>865</v>
      </c>
      <c r="E163" s="58">
        <v>780.1</v>
      </c>
      <c r="F163" s="58">
        <v>375.69</v>
      </c>
      <c r="G163" s="58">
        <v>-0.52</v>
      </c>
      <c r="H163" s="58">
        <v>13520023.609999999</v>
      </c>
      <c r="I163" s="58">
        <v>7184544.8799999999</v>
      </c>
      <c r="J163" s="58" t="s">
        <v>313</v>
      </c>
      <c r="K163" s="58" t="s">
        <v>314</v>
      </c>
      <c r="L163" s="58">
        <v>0</v>
      </c>
      <c r="M163">
        <v>0</v>
      </c>
      <c r="N163" s="58">
        <v>0</v>
      </c>
      <c r="O163" s="58">
        <v>0</v>
      </c>
      <c r="P163" s="58">
        <v>256.66000000000003</v>
      </c>
      <c r="Q163" s="58">
        <v>21.93</v>
      </c>
      <c r="R163" s="58">
        <v>18.690000000000001</v>
      </c>
      <c r="S163" s="58">
        <v>3.58</v>
      </c>
      <c r="T163" s="58">
        <v>4.149</v>
      </c>
      <c r="U163" s="79" t="s">
        <v>111</v>
      </c>
    </row>
    <row r="164" spans="1:21" x14ac:dyDescent="0.2">
      <c r="A164" s="58">
        <v>1020</v>
      </c>
      <c r="B164" s="58">
        <v>53.201000000000001</v>
      </c>
      <c r="C164" s="58">
        <v>358.14299999999997</v>
      </c>
      <c r="D164" s="58">
        <v>866.37</v>
      </c>
      <c r="E164" s="58">
        <v>781.47</v>
      </c>
      <c r="F164" s="58">
        <v>377.52</v>
      </c>
      <c r="G164" s="58">
        <v>-0.57999999999999996</v>
      </c>
      <c r="H164" s="58">
        <v>13520023.539999999</v>
      </c>
      <c r="I164" s="58">
        <v>7184546.71</v>
      </c>
      <c r="J164" s="58" t="s">
        <v>315</v>
      </c>
      <c r="K164" s="58" t="s">
        <v>316</v>
      </c>
      <c r="L164" s="58">
        <v>0</v>
      </c>
      <c r="M164">
        <v>0</v>
      </c>
      <c r="N164" s="58">
        <v>0</v>
      </c>
      <c r="O164" s="58">
        <v>0</v>
      </c>
      <c r="P164" s="58">
        <v>257.95</v>
      </c>
      <c r="Q164" s="58">
        <v>21.92</v>
      </c>
      <c r="R164" s="58">
        <v>18.690000000000001</v>
      </c>
      <c r="S164" s="58">
        <v>3.58</v>
      </c>
      <c r="T164" s="58">
        <v>4.1559999999999997</v>
      </c>
      <c r="U164" s="79" t="s">
        <v>46</v>
      </c>
    </row>
    <row r="165" spans="1:21" x14ac:dyDescent="0.2">
      <c r="A165" s="58">
        <v>1030</v>
      </c>
      <c r="B165" s="58">
        <v>53.201000000000001</v>
      </c>
      <c r="C165" s="58">
        <v>358.14299999999997</v>
      </c>
      <c r="D165" s="58">
        <v>872.36</v>
      </c>
      <c r="E165" s="58">
        <v>787.46</v>
      </c>
      <c r="F165" s="58">
        <v>385.52</v>
      </c>
      <c r="G165" s="58">
        <v>-0.84</v>
      </c>
      <c r="H165" s="58">
        <v>13520023.23</v>
      </c>
      <c r="I165" s="58">
        <v>7184554.71</v>
      </c>
      <c r="J165" s="58" t="s">
        <v>317</v>
      </c>
      <c r="K165" s="58" t="s">
        <v>318</v>
      </c>
      <c r="L165" s="58">
        <v>0</v>
      </c>
      <c r="M165">
        <v>0</v>
      </c>
      <c r="N165" s="58">
        <v>0</v>
      </c>
      <c r="O165" s="58">
        <v>0</v>
      </c>
      <c r="P165" s="58">
        <v>263.60000000000002</v>
      </c>
      <c r="Q165" s="58">
        <v>21.93</v>
      </c>
      <c r="R165" s="58">
        <v>18.690000000000001</v>
      </c>
      <c r="S165" s="58">
        <v>3.59</v>
      </c>
      <c r="T165" s="58">
        <v>4.1379999999999999</v>
      </c>
      <c r="U165" s="79" t="s">
        <v>46</v>
      </c>
    </row>
    <row r="166" spans="1:21" x14ac:dyDescent="0.2">
      <c r="A166" s="58">
        <v>1040</v>
      </c>
      <c r="B166" s="58">
        <v>53.201000000000001</v>
      </c>
      <c r="C166" s="58">
        <v>358.14299999999997</v>
      </c>
      <c r="D166" s="58">
        <v>878.35</v>
      </c>
      <c r="E166" s="58">
        <v>793.45</v>
      </c>
      <c r="F166" s="58">
        <v>393.53</v>
      </c>
      <c r="G166" s="58">
        <v>-1.1000000000000001</v>
      </c>
      <c r="H166" s="58">
        <v>13520022.92</v>
      </c>
      <c r="I166" s="58">
        <v>7184562.71</v>
      </c>
      <c r="J166" s="58" t="s">
        <v>319</v>
      </c>
      <c r="K166" s="58" t="s">
        <v>320</v>
      </c>
      <c r="L166" s="58">
        <v>0</v>
      </c>
      <c r="M166">
        <v>0</v>
      </c>
      <c r="N166" s="58">
        <v>0</v>
      </c>
      <c r="O166" s="58">
        <v>0</v>
      </c>
      <c r="P166" s="58">
        <v>269.25</v>
      </c>
      <c r="Q166" s="58">
        <v>21.95</v>
      </c>
      <c r="R166" s="58">
        <v>18.690000000000001</v>
      </c>
      <c r="S166" s="58">
        <v>3.59</v>
      </c>
      <c r="T166" s="58">
        <v>4.1150000000000002</v>
      </c>
      <c r="U166" s="79" t="s">
        <v>46</v>
      </c>
    </row>
    <row r="167" spans="1:21" x14ac:dyDescent="0.2">
      <c r="A167" s="58">
        <v>1050</v>
      </c>
      <c r="B167" s="58">
        <v>53.201000000000001</v>
      </c>
      <c r="C167" s="58">
        <v>358.14299999999997</v>
      </c>
      <c r="D167" s="58">
        <v>884.34</v>
      </c>
      <c r="E167" s="58">
        <v>799.44</v>
      </c>
      <c r="F167" s="58">
        <v>401.53</v>
      </c>
      <c r="G167" s="58">
        <v>-1.36</v>
      </c>
      <c r="H167" s="58">
        <v>13520022.6</v>
      </c>
      <c r="I167" s="58">
        <v>7184570.71</v>
      </c>
      <c r="J167" s="58" t="s">
        <v>321</v>
      </c>
      <c r="K167" s="58" t="s">
        <v>322</v>
      </c>
      <c r="L167" s="58">
        <v>0</v>
      </c>
      <c r="M167">
        <v>0</v>
      </c>
      <c r="N167" s="58">
        <v>0</v>
      </c>
      <c r="O167" s="58">
        <v>0</v>
      </c>
      <c r="P167" s="58">
        <v>274.89999999999998</v>
      </c>
      <c r="Q167" s="58">
        <v>21.96</v>
      </c>
      <c r="R167" s="58">
        <v>18.690000000000001</v>
      </c>
      <c r="S167" s="58">
        <v>3.6</v>
      </c>
      <c r="T167" s="58">
        <v>4.085</v>
      </c>
      <c r="U167" s="79" t="s">
        <v>46</v>
      </c>
    </row>
    <row r="168" spans="1:21" x14ac:dyDescent="0.2">
      <c r="A168" s="58">
        <v>1052.93</v>
      </c>
      <c r="B168" s="58">
        <v>53.201000000000001</v>
      </c>
      <c r="C168" s="58">
        <v>358.14299999999997</v>
      </c>
      <c r="D168" s="58">
        <v>886.1</v>
      </c>
      <c r="E168" s="58">
        <v>801.2</v>
      </c>
      <c r="F168" s="58">
        <v>403.87</v>
      </c>
      <c r="G168" s="58">
        <v>-1.44</v>
      </c>
      <c r="H168" s="58">
        <v>13520022.51</v>
      </c>
      <c r="I168" s="58">
        <v>7184573.0599999996</v>
      </c>
      <c r="J168" s="58" t="s">
        <v>323</v>
      </c>
      <c r="K168" s="58" t="s">
        <v>324</v>
      </c>
      <c r="L168" s="58">
        <v>0</v>
      </c>
      <c r="M168">
        <v>0</v>
      </c>
      <c r="N168" s="58">
        <v>0</v>
      </c>
      <c r="O168" s="58">
        <v>0</v>
      </c>
      <c r="P168" s="58">
        <v>276.56</v>
      </c>
      <c r="Q168" s="58">
        <v>21.98</v>
      </c>
      <c r="R168" s="58">
        <v>18.690000000000001</v>
      </c>
      <c r="S168" s="58">
        <v>3.6</v>
      </c>
      <c r="T168" s="58">
        <v>4.0620000000000003</v>
      </c>
      <c r="U168" s="79" t="s">
        <v>121</v>
      </c>
    </row>
    <row r="169" spans="1:21" x14ac:dyDescent="0.2">
      <c r="A169" s="58">
        <v>1060</v>
      </c>
      <c r="B169" s="58">
        <v>53.201000000000001</v>
      </c>
      <c r="C169" s="58">
        <v>358.14299999999997</v>
      </c>
      <c r="D169" s="58">
        <v>890.33</v>
      </c>
      <c r="E169" s="58">
        <v>805.43</v>
      </c>
      <c r="F169" s="58">
        <v>409.53</v>
      </c>
      <c r="G169" s="58">
        <v>-1.62</v>
      </c>
      <c r="H169" s="58">
        <v>13520022.289999999</v>
      </c>
      <c r="I169" s="58">
        <v>7184578.7199999997</v>
      </c>
      <c r="J169" s="58" t="s">
        <v>325</v>
      </c>
      <c r="K169" s="58" t="s">
        <v>326</v>
      </c>
      <c r="L169" s="58">
        <v>0</v>
      </c>
      <c r="M169">
        <v>0</v>
      </c>
      <c r="N169" s="58">
        <v>0</v>
      </c>
      <c r="O169" s="58">
        <v>0</v>
      </c>
      <c r="P169" s="58">
        <v>280.55</v>
      </c>
      <c r="Q169" s="58">
        <v>21.98</v>
      </c>
      <c r="R169" s="58">
        <v>18.690000000000001</v>
      </c>
      <c r="S169" s="58">
        <v>3.6</v>
      </c>
      <c r="T169" s="58">
        <v>4.0490000000000004</v>
      </c>
      <c r="U169" s="79" t="s">
        <v>46</v>
      </c>
    </row>
    <row r="170" spans="1:21" x14ac:dyDescent="0.2">
      <c r="A170" s="58">
        <v>1070</v>
      </c>
      <c r="B170" s="58">
        <v>53.201000000000001</v>
      </c>
      <c r="C170" s="58">
        <v>358.14299999999997</v>
      </c>
      <c r="D170" s="58">
        <v>896.32</v>
      </c>
      <c r="E170" s="58">
        <v>811.42</v>
      </c>
      <c r="F170" s="58">
        <v>417.54</v>
      </c>
      <c r="G170" s="58">
        <v>-1.88</v>
      </c>
      <c r="H170" s="58">
        <v>13520021.98</v>
      </c>
      <c r="I170" s="58">
        <v>7184586.7199999997</v>
      </c>
      <c r="J170" s="58" t="s">
        <v>327</v>
      </c>
      <c r="K170" s="58" t="s">
        <v>328</v>
      </c>
      <c r="L170" s="58">
        <v>0</v>
      </c>
      <c r="M170">
        <v>0</v>
      </c>
      <c r="N170" s="58">
        <v>0</v>
      </c>
      <c r="O170" s="58">
        <v>0</v>
      </c>
      <c r="P170" s="58">
        <v>286.2</v>
      </c>
      <c r="Q170" s="58">
        <v>22.01</v>
      </c>
      <c r="R170" s="58">
        <v>18.690000000000001</v>
      </c>
      <c r="S170" s="58">
        <v>3.61</v>
      </c>
      <c r="T170" s="58">
        <v>4.008</v>
      </c>
      <c r="U170" s="79" t="s">
        <v>46</v>
      </c>
    </row>
    <row r="171" spans="1:21" x14ac:dyDescent="0.2">
      <c r="A171" s="58">
        <v>1080</v>
      </c>
      <c r="B171" s="58">
        <v>53.201000000000001</v>
      </c>
      <c r="C171" s="58">
        <v>358.14299999999997</v>
      </c>
      <c r="D171" s="58">
        <v>902.31</v>
      </c>
      <c r="E171" s="58">
        <v>817.41</v>
      </c>
      <c r="F171" s="58">
        <v>425.54</v>
      </c>
      <c r="G171" s="58">
        <v>-2.14</v>
      </c>
      <c r="H171" s="58">
        <v>13520021.66</v>
      </c>
      <c r="I171" s="58">
        <v>7184594.7199999997</v>
      </c>
      <c r="J171" s="58" t="s">
        <v>329</v>
      </c>
      <c r="K171" s="58" t="s">
        <v>330</v>
      </c>
      <c r="L171" s="58">
        <v>0</v>
      </c>
      <c r="M171">
        <v>0</v>
      </c>
      <c r="N171" s="58">
        <v>0</v>
      </c>
      <c r="O171" s="58">
        <v>0</v>
      </c>
      <c r="P171" s="58">
        <v>291.85000000000002</v>
      </c>
      <c r="Q171" s="58">
        <v>22.03</v>
      </c>
      <c r="R171" s="58">
        <v>18.690000000000001</v>
      </c>
      <c r="S171" s="58">
        <v>3.62</v>
      </c>
      <c r="T171" s="58">
        <v>3.9620000000000002</v>
      </c>
      <c r="U171" s="79" t="s">
        <v>46</v>
      </c>
    </row>
    <row r="172" spans="1:21" x14ac:dyDescent="0.2">
      <c r="A172" s="58">
        <v>1090</v>
      </c>
      <c r="B172" s="58">
        <v>53.201000000000001</v>
      </c>
      <c r="C172" s="58">
        <v>358.14299999999997</v>
      </c>
      <c r="D172" s="58">
        <v>908.3</v>
      </c>
      <c r="E172" s="58">
        <v>823.4</v>
      </c>
      <c r="F172" s="58">
        <v>433.54</v>
      </c>
      <c r="G172" s="58">
        <v>-2.4</v>
      </c>
      <c r="H172" s="58">
        <v>13520021.35</v>
      </c>
      <c r="I172" s="58">
        <v>7184602.7199999997</v>
      </c>
      <c r="J172" s="58" t="s">
        <v>331</v>
      </c>
      <c r="K172" s="58" t="s">
        <v>332</v>
      </c>
      <c r="L172" s="58">
        <v>0</v>
      </c>
      <c r="M172">
        <v>0</v>
      </c>
      <c r="N172" s="58">
        <v>0</v>
      </c>
      <c r="O172" s="58">
        <v>0</v>
      </c>
      <c r="P172" s="58">
        <v>297.5</v>
      </c>
      <c r="Q172" s="58">
        <v>22.06</v>
      </c>
      <c r="R172" s="58">
        <v>18.7</v>
      </c>
      <c r="S172" s="58">
        <v>3.63</v>
      </c>
      <c r="T172" s="58">
        <v>3.911</v>
      </c>
      <c r="U172" s="79" t="s">
        <v>46</v>
      </c>
    </row>
    <row r="173" spans="1:21" x14ac:dyDescent="0.2">
      <c r="A173" s="58">
        <v>1100</v>
      </c>
      <c r="B173" s="58">
        <v>53.201000000000001</v>
      </c>
      <c r="C173" s="58">
        <v>358.14299999999997</v>
      </c>
      <c r="D173" s="58">
        <v>914.29</v>
      </c>
      <c r="E173" s="58">
        <v>829.39</v>
      </c>
      <c r="F173" s="58">
        <v>441.55</v>
      </c>
      <c r="G173" s="58">
        <v>-2.66</v>
      </c>
      <c r="H173" s="58">
        <v>13520021.039999999</v>
      </c>
      <c r="I173" s="58">
        <v>7184610.7199999997</v>
      </c>
      <c r="J173" s="58" t="s">
        <v>333</v>
      </c>
      <c r="K173" s="58" t="s">
        <v>334</v>
      </c>
      <c r="L173" s="58">
        <v>0</v>
      </c>
      <c r="M173">
        <v>0</v>
      </c>
      <c r="N173" s="58">
        <v>0</v>
      </c>
      <c r="O173" s="58">
        <v>0</v>
      </c>
      <c r="P173" s="58">
        <v>303.14999999999998</v>
      </c>
      <c r="Q173" s="58">
        <v>22.09</v>
      </c>
      <c r="R173" s="58">
        <v>18.7</v>
      </c>
      <c r="S173" s="58">
        <v>3.63</v>
      </c>
      <c r="T173" s="58">
        <v>3.855</v>
      </c>
      <c r="U173" s="79" t="s">
        <v>46</v>
      </c>
    </row>
    <row r="174" spans="1:21" x14ac:dyDescent="0.2">
      <c r="A174" s="58">
        <v>1110</v>
      </c>
      <c r="B174" s="58">
        <v>53.201000000000001</v>
      </c>
      <c r="C174" s="58">
        <v>358.14299999999997</v>
      </c>
      <c r="D174" s="58">
        <v>920.28</v>
      </c>
      <c r="E174" s="58">
        <v>835.38</v>
      </c>
      <c r="F174" s="58">
        <v>449.55</v>
      </c>
      <c r="G174" s="58">
        <v>-2.92</v>
      </c>
      <c r="H174" s="58">
        <v>13520020.73</v>
      </c>
      <c r="I174" s="58">
        <v>7184618.7199999997</v>
      </c>
      <c r="J174" s="58" t="s">
        <v>335</v>
      </c>
      <c r="K174" s="58" t="s">
        <v>336</v>
      </c>
      <c r="L174" s="58">
        <v>0</v>
      </c>
      <c r="M174">
        <v>0</v>
      </c>
      <c r="N174" s="58">
        <v>0</v>
      </c>
      <c r="O174" s="58">
        <v>0</v>
      </c>
      <c r="P174" s="58">
        <v>308.8</v>
      </c>
      <c r="Q174" s="58">
        <v>22.13</v>
      </c>
      <c r="R174" s="58">
        <v>18.7</v>
      </c>
      <c r="S174" s="58">
        <v>3.64</v>
      </c>
      <c r="T174" s="58">
        <v>3.7949999999999999</v>
      </c>
      <c r="U174" s="79" t="s">
        <v>46</v>
      </c>
    </row>
    <row r="175" spans="1:21" x14ac:dyDescent="0.2">
      <c r="A175" s="58">
        <v>1120</v>
      </c>
      <c r="B175" s="58">
        <v>53.201000000000001</v>
      </c>
      <c r="C175" s="58">
        <v>358.14299999999997</v>
      </c>
      <c r="D175" s="58">
        <v>926.27</v>
      </c>
      <c r="E175" s="58">
        <v>841.37</v>
      </c>
      <c r="F175" s="58">
        <v>457.55</v>
      </c>
      <c r="G175" s="58">
        <v>-3.18</v>
      </c>
      <c r="H175" s="58">
        <v>13520020.41</v>
      </c>
      <c r="I175" s="58">
        <v>7184626.7199999997</v>
      </c>
      <c r="J175" s="58" t="s">
        <v>337</v>
      </c>
      <c r="K175" s="58" t="s">
        <v>338</v>
      </c>
      <c r="L175" s="58">
        <v>0</v>
      </c>
      <c r="M175">
        <v>0</v>
      </c>
      <c r="N175" s="58">
        <v>0</v>
      </c>
      <c r="O175" s="58">
        <v>0</v>
      </c>
      <c r="P175" s="58">
        <v>314.45</v>
      </c>
      <c r="Q175" s="58">
        <v>22.16</v>
      </c>
      <c r="R175" s="58">
        <v>18.7</v>
      </c>
      <c r="S175" s="58">
        <v>3.65</v>
      </c>
      <c r="T175" s="58">
        <v>3.73</v>
      </c>
      <c r="U175" s="79" t="s">
        <v>46</v>
      </c>
    </row>
    <row r="176" spans="1:21" x14ac:dyDescent="0.2">
      <c r="A176" s="58">
        <v>1130</v>
      </c>
      <c r="B176" s="58">
        <v>53.201000000000001</v>
      </c>
      <c r="C176" s="58">
        <v>358.14299999999997</v>
      </c>
      <c r="D176" s="58">
        <v>932.26</v>
      </c>
      <c r="E176" s="58">
        <v>847.36</v>
      </c>
      <c r="F176" s="58">
        <v>465.56</v>
      </c>
      <c r="G176" s="58">
        <v>-3.44</v>
      </c>
      <c r="H176" s="58">
        <v>13520020.1</v>
      </c>
      <c r="I176" s="58">
        <v>7184634.7199999997</v>
      </c>
      <c r="J176" s="58" t="s">
        <v>339</v>
      </c>
      <c r="K176" s="58" t="s">
        <v>340</v>
      </c>
      <c r="L176" s="58">
        <v>0</v>
      </c>
      <c r="M176">
        <v>0</v>
      </c>
      <c r="N176" s="58">
        <v>0</v>
      </c>
      <c r="O176" s="58">
        <v>0</v>
      </c>
      <c r="P176" s="58">
        <v>320.08999999999997</v>
      </c>
      <c r="Q176" s="58">
        <v>22.2</v>
      </c>
      <c r="R176" s="58">
        <v>18.71</v>
      </c>
      <c r="S176" s="58">
        <v>3.66</v>
      </c>
      <c r="T176" s="58">
        <v>3.6619999999999999</v>
      </c>
      <c r="U176" s="79" t="s">
        <v>46</v>
      </c>
    </row>
    <row r="177" spans="1:21" x14ac:dyDescent="0.2">
      <c r="A177" s="58">
        <v>1140</v>
      </c>
      <c r="B177" s="58">
        <v>53.201000000000001</v>
      </c>
      <c r="C177" s="58">
        <v>358.14299999999997</v>
      </c>
      <c r="D177" s="58">
        <v>938.25</v>
      </c>
      <c r="E177" s="58">
        <v>853.35</v>
      </c>
      <c r="F177" s="58">
        <v>473.56</v>
      </c>
      <c r="G177" s="58">
        <v>-3.7</v>
      </c>
      <c r="H177" s="58">
        <v>13520019.789999999</v>
      </c>
      <c r="I177" s="58">
        <v>7184642.7300000004</v>
      </c>
      <c r="J177" s="58" t="s">
        <v>341</v>
      </c>
      <c r="K177" s="58" t="s">
        <v>342</v>
      </c>
      <c r="L177" s="58">
        <v>0</v>
      </c>
      <c r="M177">
        <v>0</v>
      </c>
      <c r="N177" s="58">
        <v>0</v>
      </c>
      <c r="O177" s="58">
        <v>0</v>
      </c>
      <c r="P177" s="58">
        <v>325.74</v>
      </c>
      <c r="Q177" s="58">
        <v>22.25</v>
      </c>
      <c r="R177" s="58">
        <v>18.71</v>
      </c>
      <c r="S177" s="58">
        <v>3.67</v>
      </c>
      <c r="T177" s="58">
        <v>3.59</v>
      </c>
      <c r="U177" s="79" t="s">
        <v>46</v>
      </c>
    </row>
    <row r="178" spans="1:21" x14ac:dyDescent="0.2">
      <c r="A178" s="58">
        <v>1150</v>
      </c>
      <c r="B178" s="58">
        <v>53.201000000000001</v>
      </c>
      <c r="C178" s="58">
        <v>358.14299999999997</v>
      </c>
      <c r="D178" s="58">
        <v>944.24</v>
      </c>
      <c r="E178" s="58">
        <v>859.34</v>
      </c>
      <c r="F178" s="58">
        <v>481.56</v>
      </c>
      <c r="G178" s="58">
        <v>-3.96</v>
      </c>
      <c r="H178" s="58">
        <v>13520019.48</v>
      </c>
      <c r="I178" s="58">
        <v>7184650.7300000004</v>
      </c>
      <c r="J178" s="58" t="s">
        <v>343</v>
      </c>
      <c r="K178" s="58" t="s">
        <v>344</v>
      </c>
      <c r="L178" s="58">
        <v>0</v>
      </c>
      <c r="M178">
        <v>0</v>
      </c>
      <c r="N178" s="58">
        <v>0</v>
      </c>
      <c r="O178" s="58">
        <v>0</v>
      </c>
      <c r="P178" s="58">
        <v>331.39</v>
      </c>
      <c r="Q178" s="58">
        <v>22.29</v>
      </c>
      <c r="R178" s="58">
        <v>18.71</v>
      </c>
      <c r="S178" s="58">
        <v>3.69</v>
      </c>
      <c r="T178" s="58">
        <v>3.5150000000000001</v>
      </c>
      <c r="U178" s="79" t="s">
        <v>46</v>
      </c>
    </row>
    <row r="179" spans="1:21" x14ac:dyDescent="0.2">
      <c r="A179" s="58">
        <v>1152.93</v>
      </c>
      <c r="B179" s="58">
        <v>53.201000000000001</v>
      </c>
      <c r="C179" s="58">
        <v>358.14299999999997</v>
      </c>
      <c r="D179" s="58">
        <v>946</v>
      </c>
      <c r="E179" s="58">
        <v>861.1</v>
      </c>
      <c r="F179" s="58">
        <v>483.91</v>
      </c>
      <c r="G179" s="58">
        <v>-4.03</v>
      </c>
      <c r="H179" s="58">
        <v>13520019.380000001</v>
      </c>
      <c r="I179" s="58">
        <v>7184653.0700000003</v>
      </c>
      <c r="J179" s="58" t="s">
        <v>345</v>
      </c>
      <c r="K179" s="58" t="s">
        <v>346</v>
      </c>
      <c r="L179" s="58">
        <v>0</v>
      </c>
      <c r="M179">
        <v>0</v>
      </c>
      <c r="N179" s="58">
        <v>0</v>
      </c>
      <c r="O179" s="58">
        <v>0</v>
      </c>
      <c r="P179" s="58">
        <v>333.05</v>
      </c>
      <c r="Q179" s="58">
        <v>22.31</v>
      </c>
      <c r="R179" s="58">
        <v>18.71</v>
      </c>
      <c r="S179" s="58">
        <v>3.69</v>
      </c>
      <c r="T179" s="58">
        <v>3.4889999999999999</v>
      </c>
      <c r="U179" s="79" t="s">
        <v>347</v>
      </c>
    </row>
    <row r="180" spans="1:21" x14ac:dyDescent="0.2">
      <c r="A180" s="58">
        <v>1153.98</v>
      </c>
      <c r="B180" s="58">
        <v>53.201000000000001</v>
      </c>
      <c r="C180" s="58">
        <v>358.14299999999997</v>
      </c>
      <c r="D180" s="58">
        <v>946.63</v>
      </c>
      <c r="E180" s="58">
        <v>861.73</v>
      </c>
      <c r="F180" s="58">
        <v>484.74</v>
      </c>
      <c r="G180" s="58">
        <v>-4.0599999999999996</v>
      </c>
      <c r="H180" s="58">
        <v>13520019.35</v>
      </c>
      <c r="I180" s="58">
        <v>7184653.9100000001</v>
      </c>
      <c r="J180" s="58" t="s">
        <v>348</v>
      </c>
      <c r="K180" s="58" t="s">
        <v>349</v>
      </c>
      <c r="L180" s="58">
        <v>0</v>
      </c>
      <c r="M180">
        <v>-69.308000000000007</v>
      </c>
      <c r="N180" s="58">
        <v>0</v>
      </c>
      <c r="O180" s="58">
        <v>0</v>
      </c>
      <c r="P180" s="58">
        <v>333.64</v>
      </c>
      <c r="Q180" s="58">
        <v>22.31</v>
      </c>
      <c r="R180" s="58">
        <v>18.71</v>
      </c>
      <c r="S180" s="58">
        <v>3.69</v>
      </c>
      <c r="T180" s="58">
        <v>3.4849999999999999</v>
      </c>
      <c r="U180" s="79" t="s">
        <v>129</v>
      </c>
    </row>
    <row r="181" spans="1:21" x14ac:dyDescent="0.2">
      <c r="A181" s="58">
        <v>1160</v>
      </c>
      <c r="B181" s="58">
        <v>53.481000000000002</v>
      </c>
      <c r="C181" s="58">
        <v>357.23099999999999</v>
      </c>
      <c r="D181" s="58">
        <v>950.22</v>
      </c>
      <c r="E181" s="58">
        <v>865.32</v>
      </c>
      <c r="F181" s="58">
        <v>489.57</v>
      </c>
      <c r="G181" s="58">
        <v>-4.25</v>
      </c>
      <c r="H181" s="58">
        <v>13520019.130000001</v>
      </c>
      <c r="I181" s="58">
        <v>7184658.7400000002</v>
      </c>
      <c r="J181" s="58" t="s">
        <v>350</v>
      </c>
      <c r="K181" s="58" t="s">
        <v>351</v>
      </c>
      <c r="L181" s="58">
        <v>1.3</v>
      </c>
      <c r="M181">
        <v>-68.763000000000005</v>
      </c>
      <c r="N181" s="58">
        <v>0.47</v>
      </c>
      <c r="O181" s="58">
        <v>-1.51</v>
      </c>
      <c r="P181" s="58">
        <v>337.08</v>
      </c>
      <c r="Q181" s="58">
        <v>22.34</v>
      </c>
      <c r="R181" s="58">
        <v>18.71</v>
      </c>
      <c r="S181" s="58">
        <v>3.7</v>
      </c>
      <c r="T181" s="58">
        <v>3.4369999999999998</v>
      </c>
      <c r="U181" s="79" t="s">
        <v>46</v>
      </c>
    </row>
    <row r="182" spans="1:21" x14ac:dyDescent="0.2">
      <c r="A182" s="58">
        <v>1170</v>
      </c>
      <c r="B182" s="58">
        <v>53.960999999999999</v>
      </c>
      <c r="C182" s="58">
        <v>355.733</v>
      </c>
      <c r="D182" s="58">
        <v>956.14</v>
      </c>
      <c r="E182" s="58">
        <v>871.24</v>
      </c>
      <c r="F182" s="58">
        <v>497.62</v>
      </c>
      <c r="G182" s="58">
        <v>-4.75</v>
      </c>
      <c r="H182" s="58">
        <v>13520018.58</v>
      </c>
      <c r="I182" s="58">
        <v>7184666.7800000003</v>
      </c>
      <c r="J182" s="58" t="s">
        <v>352</v>
      </c>
      <c r="K182" s="58" t="s">
        <v>353</v>
      </c>
      <c r="L182" s="58">
        <v>1.3</v>
      </c>
      <c r="M182">
        <v>-67.876999999999995</v>
      </c>
      <c r="N182" s="58">
        <v>0.48</v>
      </c>
      <c r="O182" s="58">
        <v>-1.5</v>
      </c>
      <c r="P182" s="58">
        <v>342.93</v>
      </c>
      <c r="Q182" s="58">
        <v>22.4</v>
      </c>
      <c r="R182" s="58">
        <v>18.72</v>
      </c>
      <c r="S182" s="58">
        <v>3.71</v>
      </c>
      <c r="T182" s="58">
        <v>3.3439999999999999</v>
      </c>
      <c r="U182" s="79" t="s">
        <v>46</v>
      </c>
    </row>
    <row r="183" spans="1:21" x14ac:dyDescent="0.2">
      <c r="A183" s="58">
        <v>1180</v>
      </c>
      <c r="B183" s="58">
        <v>54.46</v>
      </c>
      <c r="C183" s="58">
        <v>354.25299999999999</v>
      </c>
      <c r="D183" s="58">
        <v>961.99</v>
      </c>
      <c r="E183" s="58">
        <v>877.09</v>
      </c>
      <c r="F183" s="58">
        <v>505.7</v>
      </c>
      <c r="G183" s="58">
        <v>-5.46</v>
      </c>
      <c r="H183" s="58">
        <v>13520017.810000001</v>
      </c>
      <c r="I183" s="58">
        <v>7184674.8499999996</v>
      </c>
      <c r="J183" s="58" t="s">
        <v>354</v>
      </c>
      <c r="K183" s="58" t="s">
        <v>355</v>
      </c>
      <c r="L183" s="58">
        <v>1.3</v>
      </c>
      <c r="M183">
        <v>-67.010999999999996</v>
      </c>
      <c r="N183" s="58">
        <v>0.5</v>
      </c>
      <c r="O183" s="58">
        <v>-1.48</v>
      </c>
      <c r="P183" s="58">
        <v>348.96</v>
      </c>
      <c r="Q183" s="58">
        <v>22.46</v>
      </c>
      <c r="R183" s="58">
        <v>18.72</v>
      </c>
      <c r="S183" s="58">
        <v>3.72</v>
      </c>
      <c r="T183" s="58">
        <v>3.2309999999999999</v>
      </c>
      <c r="U183" s="79" t="s">
        <v>46</v>
      </c>
    </row>
    <row r="184" spans="1:21" x14ac:dyDescent="0.2">
      <c r="A184" s="58">
        <v>1190</v>
      </c>
      <c r="B184" s="58">
        <v>54.975999999999999</v>
      </c>
      <c r="C184" s="58">
        <v>352.791</v>
      </c>
      <c r="D184" s="58">
        <v>967.76</v>
      </c>
      <c r="E184" s="58">
        <v>882.86</v>
      </c>
      <c r="F184" s="58">
        <v>513.80999999999995</v>
      </c>
      <c r="G184" s="58">
        <v>-6.38</v>
      </c>
      <c r="H184" s="58">
        <v>13520016.84</v>
      </c>
      <c r="I184" s="58">
        <v>7184682.96</v>
      </c>
      <c r="J184" s="58" t="s">
        <v>356</v>
      </c>
      <c r="K184" s="58" t="s">
        <v>357</v>
      </c>
      <c r="L184" s="58">
        <v>1.3</v>
      </c>
      <c r="M184">
        <v>-66.167000000000002</v>
      </c>
      <c r="N184" s="58">
        <v>0.52</v>
      </c>
      <c r="O184" s="58">
        <v>-1.46</v>
      </c>
      <c r="P184" s="58">
        <v>355.16</v>
      </c>
      <c r="Q184" s="58">
        <v>22.52</v>
      </c>
      <c r="R184" s="58">
        <v>18.72</v>
      </c>
      <c r="S184" s="58">
        <v>3.74</v>
      </c>
      <c r="T184" s="58">
        <v>3.093</v>
      </c>
      <c r="U184" s="79" t="s">
        <v>46</v>
      </c>
    </row>
    <row r="185" spans="1:21" x14ac:dyDescent="0.2">
      <c r="A185" s="58">
        <v>1200</v>
      </c>
      <c r="B185" s="58">
        <v>55.51</v>
      </c>
      <c r="C185" s="58">
        <v>351.34899999999999</v>
      </c>
      <c r="D185" s="58">
        <v>973.46</v>
      </c>
      <c r="E185" s="58">
        <v>888.56</v>
      </c>
      <c r="F185" s="58">
        <v>521.95000000000005</v>
      </c>
      <c r="G185" s="58">
        <v>-7.51</v>
      </c>
      <c r="H185" s="58">
        <v>13520015.65</v>
      </c>
      <c r="I185" s="58">
        <v>7184691.0899999999</v>
      </c>
      <c r="J185" s="58" t="s">
        <v>358</v>
      </c>
      <c r="K185" s="58" t="s">
        <v>359</v>
      </c>
      <c r="L185" s="58">
        <v>1.3</v>
      </c>
      <c r="M185">
        <v>-65.343999999999994</v>
      </c>
      <c r="N185" s="58">
        <v>0.53</v>
      </c>
      <c r="O185" s="58">
        <v>-1.44</v>
      </c>
      <c r="P185" s="58">
        <v>361.54</v>
      </c>
      <c r="Q185" s="58">
        <v>22.6</v>
      </c>
      <c r="R185" s="58">
        <v>18.73</v>
      </c>
      <c r="S185" s="58">
        <v>3.75</v>
      </c>
      <c r="T185" s="58">
        <v>2.9289999999999998</v>
      </c>
      <c r="U185" s="79" t="s">
        <v>46</v>
      </c>
    </row>
    <row r="186" spans="1:21" x14ac:dyDescent="0.2">
      <c r="A186" s="58">
        <v>1210</v>
      </c>
      <c r="B186" s="58">
        <v>56.061</v>
      </c>
      <c r="C186" s="58">
        <v>349.92500000000001</v>
      </c>
      <c r="D186" s="58">
        <v>979.09</v>
      </c>
      <c r="E186" s="58">
        <v>894.19</v>
      </c>
      <c r="F186" s="58">
        <v>530.1</v>
      </c>
      <c r="G186" s="58">
        <v>-8.86</v>
      </c>
      <c r="H186" s="58">
        <v>13520014.25</v>
      </c>
      <c r="I186" s="58">
        <v>7184699.2400000002</v>
      </c>
      <c r="J186" s="58" t="s">
        <v>360</v>
      </c>
      <c r="K186" s="58" t="s">
        <v>361</v>
      </c>
      <c r="L186" s="58">
        <v>1.3</v>
      </c>
      <c r="M186">
        <v>-64.543999999999997</v>
      </c>
      <c r="N186" s="58">
        <v>0.55000000000000004</v>
      </c>
      <c r="O186" s="58">
        <v>-1.42</v>
      </c>
      <c r="P186" s="58">
        <v>368.09</v>
      </c>
      <c r="Q186" s="58">
        <v>22.68</v>
      </c>
      <c r="R186" s="58">
        <v>18.73</v>
      </c>
      <c r="S186" s="58">
        <v>3.77</v>
      </c>
      <c r="T186" s="58">
        <v>2.7349999999999999</v>
      </c>
      <c r="U186" s="79" t="s">
        <v>46</v>
      </c>
    </row>
    <row r="187" spans="1:21" x14ac:dyDescent="0.2">
      <c r="A187" s="58">
        <v>1220</v>
      </c>
      <c r="B187" s="58">
        <v>56.628</v>
      </c>
      <c r="C187" s="58">
        <v>348.51900000000001</v>
      </c>
      <c r="D187" s="58">
        <v>984.63</v>
      </c>
      <c r="E187" s="58">
        <v>899.73</v>
      </c>
      <c r="F187" s="58">
        <v>538.28</v>
      </c>
      <c r="G187" s="58">
        <v>-10.41</v>
      </c>
      <c r="H187" s="58">
        <v>13520012.640000001</v>
      </c>
      <c r="I187" s="58">
        <v>7184707.4000000004</v>
      </c>
      <c r="J187" s="58" t="s">
        <v>362</v>
      </c>
      <c r="K187" s="58" t="s">
        <v>363</v>
      </c>
      <c r="L187" s="58">
        <v>1.3</v>
      </c>
      <c r="M187">
        <v>-63.765000000000001</v>
      </c>
      <c r="N187" s="58">
        <v>0.56999999999999995</v>
      </c>
      <c r="O187" s="58">
        <v>-1.41</v>
      </c>
      <c r="P187" s="58">
        <v>374.81</v>
      </c>
      <c r="Q187" s="58">
        <v>22.76</v>
      </c>
      <c r="R187" s="58">
        <v>18.739999999999998</v>
      </c>
      <c r="S187" s="58">
        <v>3.78</v>
      </c>
      <c r="T187" s="58">
        <v>2.508</v>
      </c>
      <c r="U187" s="79" t="s">
        <v>46</v>
      </c>
    </row>
    <row r="188" spans="1:21" x14ac:dyDescent="0.2">
      <c r="A188" s="58">
        <v>1230</v>
      </c>
      <c r="B188" s="58">
        <v>57.21</v>
      </c>
      <c r="C188" s="58">
        <v>347.13200000000001</v>
      </c>
      <c r="D188" s="58">
        <v>990.09</v>
      </c>
      <c r="E188" s="58">
        <v>905.19</v>
      </c>
      <c r="F188" s="58">
        <v>546.47</v>
      </c>
      <c r="G188" s="58">
        <v>-12.18</v>
      </c>
      <c r="H188" s="58">
        <v>13520010.82</v>
      </c>
      <c r="I188" s="58">
        <v>7184715.5800000001</v>
      </c>
      <c r="J188" s="58" t="s">
        <v>364</v>
      </c>
      <c r="K188" s="58" t="s">
        <v>365</v>
      </c>
      <c r="L188" s="58">
        <v>1.3</v>
      </c>
      <c r="M188">
        <v>-63.006999999999998</v>
      </c>
      <c r="N188" s="58">
        <v>0.57999999999999996</v>
      </c>
      <c r="O188" s="58">
        <v>-1.39</v>
      </c>
      <c r="P188" s="58">
        <v>381.69</v>
      </c>
      <c r="Q188" s="58">
        <v>22.86</v>
      </c>
      <c r="R188" s="58">
        <v>18.739999999999998</v>
      </c>
      <c r="S188" s="58">
        <v>3.8</v>
      </c>
      <c r="T188" s="58">
        <v>2.2480000000000002</v>
      </c>
      <c r="U188" s="79" t="s">
        <v>46</v>
      </c>
    </row>
    <row r="189" spans="1:21" x14ac:dyDescent="0.2">
      <c r="A189" s="58">
        <v>1240</v>
      </c>
      <c r="B189" s="58">
        <v>57.808</v>
      </c>
      <c r="C189" s="58">
        <v>345.76299999999998</v>
      </c>
      <c r="D189" s="58">
        <v>995.46</v>
      </c>
      <c r="E189" s="58">
        <v>910.56</v>
      </c>
      <c r="F189" s="58">
        <v>554.66999999999996</v>
      </c>
      <c r="G189" s="58">
        <v>-14.16</v>
      </c>
      <c r="H189" s="58">
        <v>13520008.789999999</v>
      </c>
      <c r="I189" s="58">
        <v>7184723.7699999996</v>
      </c>
      <c r="J189" s="58" t="s">
        <v>366</v>
      </c>
      <c r="K189" s="58" t="s">
        <v>367</v>
      </c>
      <c r="L189" s="58">
        <v>1.3</v>
      </c>
      <c r="M189">
        <v>-62.271999999999998</v>
      </c>
      <c r="N189" s="58">
        <v>0.6</v>
      </c>
      <c r="O189" s="58">
        <v>-1.37</v>
      </c>
      <c r="P189" s="58">
        <v>388.73</v>
      </c>
      <c r="Q189" s="58">
        <v>22.96</v>
      </c>
      <c r="R189" s="58">
        <v>18.75</v>
      </c>
      <c r="S189" s="58">
        <v>3.81</v>
      </c>
      <c r="T189" s="58">
        <v>1.95</v>
      </c>
      <c r="U189" s="79" t="s">
        <v>46</v>
      </c>
    </row>
    <row r="190" spans="1:21" x14ac:dyDescent="0.2">
      <c r="A190" s="58">
        <v>1250</v>
      </c>
      <c r="B190" s="58">
        <v>58.42</v>
      </c>
      <c r="C190" s="58">
        <v>344.41199999999998</v>
      </c>
      <c r="D190" s="58">
        <v>1000.74</v>
      </c>
      <c r="E190" s="58">
        <v>915.84</v>
      </c>
      <c r="F190" s="58">
        <v>562.88</v>
      </c>
      <c r="G190" s="58">
        <v>-16.34</v>
      </c>
      <c r="H190" s="58">
        <v>13520006.550000001</v>
      </c>
      <c r="I190" s="58">
        <v>7184731.96</v>
      </c>
      <c r="J190" s="58" t="s">
        <v>368</v>
      </c>
      <c r="K190" s="58" t="s">
        <v>369</v>
      </c>
      <c r="L190" s="58">
        <v>1.3</v>
      </c>
      <c r="M190">
        <v>-61.558</v>
      </c>
      <c r="N190" s="58">
        <v>0.61</v>
      </c>
      <c r="O190" s="58">
        <v>-1.35</v>
      </c>
      <c r="P190" s="58">
        <v>395.92</v>
      </c>
      <c r="Q190" s="58">
        <v>23.07</v>
      </c>
      <c r="R190" s="58">
        <v>18.760000000000002</v>
      </c>
      <c r="S190" s="58">
        <v>3.83</v>
      </c>
      <c r="T190" s="58">
        <v>1.6140000000000001</v>
      </c>
      <c r="U190" s="79" t="s">
        <v>46</v>
      </c>
    </row>
    <row r="191" spans="1:21" x14ac:dyDescent="0.2">
      <c r="A191" s="58">
        <v>1260</v>
      </c>
      <c r="B191" s="58">
        <v>59.045999999999999</v>
      </c>
      <c r="C191" s="58">
        <v>343.07900000000001</v>
      </c>
      <c r="D191" s="58">
        <v>1005.93</v>
      </c>
      <c r="E191" s="58">
        <v>921.03</v>
      </c>
      <c r="F191" s="58">
        <v>571.08000000000004</v>
      </c>
      <c r="G191" s="58">
        <v>-18.739999999999998</v>
      </c>
      <c r="H191" s="58">
        <v>13520004.1</v>
      </c>
      <c r="I191" s="58">
        <v>7184740.1500000004</v>
      </c>
      <c r="J191" s="58" t="s">
        <v>370</v>
      </c>
      <c r="K191" s="58" t="s">
        <v>371</v>
      </c>
      <c r="L191" s="58">
        <v>1.3</v>
      </c>
      <c r="M191">
        <v>-60.866999999999997</v>
      </c>
      <c r="N191" s="58">
        <v>0.63</v>
      </c>
      <c r="O191" s="58">
        <v>-1.33</v>
      </c>
      <c r="P191" s="58">
        <v>403.27</v>
      </c>
      <c r="Q191" s="58">
        <v>23.19</v>
      </c>
      <c r="R191" s="58">
        <v>18.77</v>
      </c>
      <c r="S191" s="58">
        <v>3.85</v>
      </c>
      <c r="T191" s="58">
        <v>1.238</v>
      </c>
      <c r="U191" s="79" t="s">
        <v>46</v>
      </c>
    </row>
    <row r="192" spans="1:21" x14ac:dyDescent="0.2">
      <c r="A192" s="58">
        <v>1270</v>
      </c>
      <c r="B192" s="58">
        <v>59.685000000000002</v>
      </c>
      <c r="C192" s="58">
        <v>341.76400000000001</v>
      </c>
      <c r="D192" s="58">
        <v>1011.03</v>
      </c>
      <c r="E192" s="58">
        <v>926.13</v>
      </c>
      <c r="F192" s="58">
        <v>579.28</v>
      </c>
      <c r="G192" s="58">
        <v>-21.34</v>
      </c>
      <c r="H192" s="58">
        <v>13520001.449999999</v>
      </c>
      <c r="I192" s="58">
        <v>7184748.3300000001</v>
      </c>
      <c r="J192" s="58" t="s">
        <v>372</v>
      </c>
      <c r="K192" s="58" t="s">
        <v>373</v>
      </c>
      <c r="L192" s="58">
        <v>1.3</v>
      </c>
      <c r="M192">
        <v>-60.195999999999998</v>
      </c>
      <c r="N192" s="58">
        <v>0.64</v>
      </c>
      <c r="O192" s="58">
        <v>-1.32</v>
      </c>
      <c r="P192" s="58">
        <v>410.76</v>
      </c>
      <c r="Q192" s="58">
        <v>23.32</v>
      </c>
      <c r="R192" s="58">
        <v>18.78</v>
      </c>
      <c r="S192" s="58">
        <v>3.87</v>
      </c>
      <c r="T192" s="58">
        <v>0.82099999999999995</v>
      </c>
      <c r="U192" s="79" t="s">
        <v>46</v>
      </c>
    </row>
    <row r="193" spans="1:21" x14ac:dyDescent="0.2">
      <c r="A193" s="58">
        <v>1280</v>
      </c>
      <c r="B193" s="58">
        <v>60.338000000000001</v>
      </c>
      <c r="C193" s="58">
        <v>340.46600000000001</v>
      </c>
      <c r="D193" s="58">
        <v>1016.03</v>
      </c>
      <c r="E193" s="58">
        <v>931.13</v>
      </c>
      <c r="F193" s="58">
        <v>587.48</v>
      </c>
      <c r="G193" s="58">
        <v>-24.14</v>
      </c>
      <c r="H193" s="58">
        <v>13519998.59</v>
      </c>
      <c r="I193" s="58">
        <v>7184756.5099999998</v>
      </c>
      <c r="J193" s="58" t="s">
        <v>374</v>
      </c>
      <c r="K193" s="58" t="s">
        <v>375</v>
      </c>
      <c r="L193" s="58">
        <v>1.3</v>
      </c>
      <c r="M193">
        <v>-59.546999999999997</v>
      </c>
      <c r="N193" s="58">
        <v>0.65</v>
      </c>
      <c r="O193" s="58">
        <v>-1.3</v>
      </c>
      <c r="P193" s="58">
        <v>418.4</v>
      </c>
      <c r="Q193" s="58">
        <v>23.46</v>
      </c>
      <c r="R193" s="58">
        <v>18.79</v>
      </c>
      <c r="S193" s="58">
        <v>3.89</v>
      </c>
      <c r="T193" s="58">
        <v>0.36199999999999999</v>
      </c>
      <c r="U193" s="79" t="s">
        <v>46</v>
      </c>
    </row>
    <row r="194" spans="1:21" x14ac:dyDescent="0.2">
      <c r="A194" s="58">
        <v>1290</v>
      </c>
      <c r="B194" s="58">
        <v>61.003</v>
      </c>
      <c r="C194" s="58">
        <v>339.18400000000003</v>
      </c>
      <c r="D194" s="58">
        <v>1020.93</v>
      </c>
      <c r="E194" s="58">
        <v>936.03</v>
      </c>
      <c r="F194" s="58">
        <v>595.66</v>
      </c>
      <c r="G194" s="58">
        <v>-27.15</v>
      </c>
      <c r="H194" s="58">
        <v>13519995.529999999</v>
      </c>
      <c r="I194" s="58">
        <v>7184764.6699999999</v>
      </c>
      <c r="J194" s="58" t="s">
        <v>376</v>
      </c>
      <c r="K194" s="58" t="s">
        <v>377</v>
      </c>
      <c r="L194" s="58">
        <v>1.3</v>
      </c>
      <c r="M194">
        <v>-58.92</v>
      </c>
      <c r="N194" s="58">
        <v>0.67</v>
      </c>
      <c r="O194" s="58">
        <v>-1.28</v>
      </c>
      <c r="P194" s="58">
        <v>426.18</v>
      </c>
      <c r="Q194" s="58">
        <v>23.61</v>
      </c>
      <c r="R194" s="58">
        <v>18.8</v>
      </c>
      <c r="S194" s="58">
        <v>3.91</v>
      </c>
      <c r="T194" s="58">
        <v>359.86200000000002</v>
      </c>
      <c r="U194" s="79" t="s">
        <v>46</v>
      </c>
    </row>
    <row r="195" spans="1:21" x14ac:dyDescent="0.2">
      <c r="A195" s="58">
        <v>1300</v>
      </c>
      <c r="B195" s="58">
        <v>61.68</v>
      </c>
      <c r="C195" s="58">
        <v>337.92</v>
      </c>
      <c r="D195" s="58">
        <v>1025.72</v>
      </c>
      <c r="E195" s="58">
        <v>940.82</v>
      </c>
      <c r="F195" s="58">
        <v>603.83000000000004</v>
      </c>
      <c r="G195" s="58">
        <v>-30.35</v>
      </c>
      <c r="H195" s="58">
        <v>13519992.27</v>
      </c>
      <c r="I195" s="58">
        <v>7184772.8200000003</v>
      </c>
      <c r="J195" s="58" t="s">
        <v>378</v>
      </c>
      <c r="K195" s="58" t="s">
        <v>379</v>
      </c>
      <c r="L195" s="58">
        <v>1.3</v>
      </c>
      <c r="M195">
        <v>-58.313000000000002</v>
      </c>
      <c r="N195" s="58">
        <v>0.68</v>
      </c>
      <c r="O195" s="58">
        <v>-1.26</v>
      </c>
      <c r="P195" s="58">
        <v>434.1</v>
      </c>
      <c r="Q195" s="58">
        <v>23.78</v>
      </c>
      <c r="R195" s="58">
        <v>18.809999999999999</v>
      </c>
      <c r="S195" s="58">
        <v>3.93</v>
      </c>
      <c r="T195" s="58">
        <v>359.31900000000002</v>
      </c>
      <c r="U195" s="79" t="s">
        <v>46</v>
      </c>
    </row>
    <row r="196" spans="1:21" x14ac:dyDescent="0.2">
      <c r="A196" s="58">
        <v>1310</v>
      </c>
      <c r="B196" s="58">
        <v>62.368000000000002</v>
      </c>
      <c r="C196" s="58">
        <v>336.67099999999999</v>
      </c>
      <c r="D196" s="58">
        <v>1030.4100000000001</v>
      </c>
      <c r="E196" s="58">
        <v>945.51</v>
      </c>
      <c r="F196" s="58">
        <v>611.97</v>
      </c>
      <c r="G196" s="58">
        <v>-33.76</v>
      </c>
      <c r="H196" s="58">
        <v>13519988.800000001</v>
      </c>
      <c r="I196" s="58">
        <v>7184780.9400000004</v>
      </c>
      <c r="J196" s="58" t="s">
        <v>380</v>
      </c>
      <c r="K196" s="58" t="s">
        <v>381</v>
      </c>
      <c r="L196" s="58">
        <v>1.3</v>
      </c>
      <c r="M196">
        <v>-57.726999999999997</v>
      </c>
      <c r="N196" s="58">
        <v>0.69</v>
      </c>
      <c r="O196" s="58">
        <v>-1.25</v>
      </c>
      <c r="P196" s="58">
        <v>442.15</v>
      </c>
      <c r="Q196" s="58">
        <v>23.95</v>
      </c>
      <c r="R196" s="58">
        <v>18.829999999999998</v>
      </c>
      <c r="S196" s="58">
        <v>3.95</v>
      </c>
      <c r="T196" s="58">
        <v>358.73599999999999</v>
      </c>
      <c r="U196" s="79" t="s">
        <v>46</v>
      </c>
    </row>
    <row r="197" spans="1:21" x14ac:dyDescent="0.2">
      <c r="A197" s="58">
        <v>1320</v>
      </c>
      <c r="B197" s="58">
        <v>63.067999999999998</v>
      </c>
      <c r="C197" s="58">
        <v>335.43799999999999</v>
      </c>
      <c r="D197" s="58">
        <v>1035</v>
      </c>
      <c r="E197" s="58">
        <v>950.1</v>
      </c>
      <c r="F197" s="58">
        <v>620.1</v>
      </c>
      <c r="G197" s="58">
        <v>-37.369999999999997</v>
      </c>
      <c r="H197" s="58">
        <v>13519985.140000001</v>
      </c>
      <c r="I197" s="58">
        <v>7184789.04</v>
      </c>
      <c r="J197" s="58" t="s">
        <v>382</v>
      </c>
      <c r="K197" s="58" t="s">
        <v>383</v>
      </c>
      <c r="L197" s="58">
        <v>1.3</v>
      </c>
      <c r="M197">
        <v>-57.161999999999999</v>
      </c>
      <c r="N197" s="58">
        <v>0.7</v>
      </c>
      <c r="O197" s="58">
        <v>-1.23</v>
      </c>
      <c r="P197" s="58">
        <v>450.33</v>
      </c>
      <c r="Q197" s="58">
        <v>24.13</v>
      </c>
      <c r="R197" s="58">
        <v>18.84</v>
      </c>
      <c r="S197" s="58">
        <v>3.97</v>
      </c>
      <c r="T197" s="58">
        <v>358.11200000000002</v>
      </c>
      <c r="U197" s="79" t="s">
        <v>46</v>
      </c>
    </row>
    <row r="198" spans="1:21" x14ac:dyDescent="0.2">
      <c r="A198" s="58">
        <v>1330</v>
      </c>
      <c r="B198" s="58">
        <v>63.777999999999999</v>
      </c>
      <c r="C198" s="58">
        <v>334.221</v>
      </c>
      <c r="D198" s="58">
        <v>1039.47</v>
      </c>
      <c r="E198" s="58">
        <v>954.57</v>
      </c>
      <c r="F198" s="58">
        <v>628.19000000000005</v>
      </c>
      <c r="G198" s="58">
        <v>-41.17</v>
      </c>
      <c r="H198" s="58">
        <v>13519981.279999999</v>
      </c>
      <c r="I198" s="58">
        <v>7184797.1100000003</v>
      </c>
      <c r="J198" s="58" t="s">
        <v>384</v>
      </c>
      <c r="K198" s="58" t="s">
        <v>385</v>
      </c>
      <c r="L198" s="58">
        <v>1.3</v>
      </c>
      <c r="M198">
        <v>-56.618000000000002</v>
      </c>
      <c r="N198" s="58">
        <v>0.71</v>
      </c>
      <c r="O198" s="58">
        <v>-1.22</v>
      </c>
      <c r="P198" s="58">
        <v>458.63</v>
      </c>
      <c r="Q198" s="58">
        <v>24.33</v>
      </c>
      <c r="R198" s="58">
        <v>18.86</v>
      </c>
      <c r="S198" s="58">
        <v>4</v>
      </c>
      <c r="T198" s="58">
        <v>357.44900000000001</v>
      </c>
      <c r="U198" s="79" t="s">
        <v>46</v>
      </c>
    </row>
    <row r="199" spans="1:21" x14ac:dyDescent="0.2">
      <c r="A199" s="58">
        <v>1340</v>
      </c>
      <c r="B199" s="58">
        <v>64.498000000000005</v>
      </c>
      <c r="C199" s="58">
        <v>333.01799999999997</v>
      </c>
      <c r="D199" s="58">
        <v>1043.83</v>
      </c>
      <c r="E199" s="58">
        <v>958.93</v>
      </c>
      <c r="F199" s="58">
        <v>636.25</v>
      </c>
      <c r="G199" s="58">
        <v>-45.17</v>
      </c>
      <c r="H199" s="58">
        <v>13519977.23</v>
      </c>
      <c r="I199" s="58">
        <v>7184805.1399999997</v>
      </c>
      <c r="J199" s="58" t="s">
        <v>386</v>
      </c>
      <c r="K199" s="58" t="s">
        <v>387</v>
      </c>
      <c r="L199" s="58">
        <v>1.3</v>
      </c>
      <c r="M199">
        <v>-56.093000000000004</v>
      </c>
      <c r="N199" s="58">
        <v>0.72</v>
      </c>
      <c r="O199" s="58">
        <v>-1.2</v>
      </c>
      <c r="P199" s="58">
        <v>467.05</v>
      </c>
      <c r="Q199" s="58">
        <v>24.54</v>
      </c>
      <c r="R199" s="58">
        <v>18.88</v>
      </c>
      <c r="S199" s="58">
        <v>4.0199999999999996</v>
      </c>
      <c r="T199" s="58">
        <v>356.75</v>
      </c>
      <c r="U199" s="79" t="s">
        <v>46</v>
      </c>
    </row>
    <row r="200" spans="1:21" x14ac:dyDescent="0.2">
      <c r="A200" s="58">
        <v>1350</v>
      </c>
      <c r="B200" s="58">
        <v>65.227999999999994</v>
      </c>
      <c r="C200" s="58">
        <v>331.83</v>
      </c>
      <c r="D200" s="58">
        <v>1048.08</v>
      </c>
      <c r="E200" s="58">
        <v>963.18</v>
      </c>
      <c r="F200" s="58">
        <v>644.27</v>
      </c>
      <c r="G200" s="58">
        <v>-49.36</v>
      </c>
      <c r="H200" s="58">
        <v>13519972.99</v>
      </c>
      <c r="I200" s="58">
        <v>7184813.1399999997</v>
      </c>
      <c r="J200" s="58" t="s">
        <v>388</v>
      </c>
      <c r="K200" s="58" t="s">
        <v>389</v>
      </c>
      <c r="L200" s="58">
        <v>1.3</v>
      </c>
      <c r="M200">
        <v>-55.588000000000001</v>
      </c>
      <c r="N200" s="58">
        <v>0.73</v>
      </c>
      <c r="O200" s="58">
        <v>-1.19</v>
      </c>
      <c r="P200" s="58">
        <v>475.59</v>
      </c>
      <c r="Q200" s="58">
        <v>24.76</v>
      </c>
      <c r="R200" s="58">
        <v>18.899999999999999</v>
      </c>
      <c r="S200" s="58">
        <v>4.04</v>
      </c>
      <c r="T200" s="58">
        <v>356.01499999999999</v>
      </c>
      <c r="U200" s="79" t="s">
        <v>46</v>
      </c>
    </row>
    <row r="201" spans="1:21" x14ac:dyDescent="0.2">
      <c r="A201" s="58">
        <v>1360</v>
      </c>
      <c r="B201" s="58">
        <v>65.968000000000004</v>
      </c>
      <c r="C201" s="58">
        <v>330.65499999999997</v>
      </c>
      <c r="D201" s="58">
        <v>1052.21</v>
      </c>
      <c r="E201" s="58">
        <v>967.31</v>
      </c>
      <c r="F201" s="58">
        <v>652.26</v>
      </c>
      <c r="G201" s="58">
        <v>-53.75</v>
      </c>
      <c r="H201" s="58">
        <v>13519968.550000001</v>
      </c>
      <c r="I201" s="58">
        <v>7184821.0899999999</v>
      </c>
      <c r="J201" s="58" t="s">
        <v>390</v>
      </c>
      <c r="K201" s="58" t="s">
        <v>391</v>
      </c>
      <c r="L201" s="58">
        <v>1.3</v>
      </c>
      <c r="M201">
        <v>-55.103000000000002</v>
      </c>
      <c r="N201" s="58">
        <v>0.74</v>
      </c>
      <c r="O201" s="58">
        <v>-1.17</v>
      </c>
      <c r="P201" s="58">
        <v>484.24</v>
      </c>
      <c r="Q201" s="58">
        <v>25</v>
      </c>
      <c r="R201" s="58">
        <v>18.93</v>
      </c>
      <c r="S201" s="58">
        <v>4.07</v>
      </c>
      <c r="T201" s="58">
        <v>355.24799999999999</v>
      </c>
      <c r="U201" s="79" t="s">
        <v>46</v>
      </c>
    </row>
    <row r="202" spans="1:21" x14ac:dyDescent="0.2">
      <c r="A202" s="58">
        <v>1370</v>
      </c>
      <c r="B202" s="58">
        <v>66.715999999999994</v>
      </c>
      <c r="C202" s="58">
        <v>329.495</v>
      </c>
      <c r="D202" s="58">
        <v>1056.23</v>
      </c>
      <c r="E202" s="58">
        <v>971.33</v>
      </c>
      <c r="F202" s="58">
        <v>660.2</v>
      </c>
      <c r="G202" s="58">
        <v>-58.32</v>
      </c>
      <c r="H202" s="58">
        <v>13519963.93</v>
      </c>
      <c r="I202" s="58">
        <v>7184829</v>
      </c>
      <c r="J202" s="58" t="s">
        <v>392</v>
      </c>
      <c r="K202" s="58" t="s">
        <v>393</v>
      </c>
      <c r="L202" s="58">
        <v>1.3</v>
      </c>
      <c r="M202">
        <v>-54.637</v>
      </c>
      <c r="N202" s="58">
        <v>0.75</v>
      </c>
      <c r="O202" s="58">
        <v>-1.1599999999999999</v>
      </c>
      <c r="P202" s="58">
        <v>493</v>
      </c>
      <c r="Q202" s="58">
        <v>25.25</v>
      </c>
      <c r="R202" s="58">
        <v>18.95</v>
      </c>
      <c r="S202" s="58">
        <v>4.0999999999999996</v>
      </c>
      <c r="T202" s="58">
        <v>354.45100000000002</v>
      </c>
      <c r="U202" s="79" t="s">
        <v>46</v>
      </c>
    </row>
    <row r="203" spans="1:21" x14ac:dyDescent="0.2">
      <c r="A203" s="58">
        <v>1380</v>
      </c>
      <c r="B203" s="58">
        <v>67.471999999999994</v>
      </c>
      <c r="C203" s="58">
        <v>328.34699999999998</v>
      </c>
      <c r="D203" s="58">
        <v>1060.1199999999999</v>
      </c>
      <c r="E203" s="58">
        <v>975.22</v>
      </c>
      <c r="F203" s="58">
        <v>668.08</v>
      </c>
      <c r="G203" s="58">
        <v>-63.07</v>
      </c>
      <c r="H203" s="58">
        <v>13519959.119999999</v>
      </c>
      <c r="I203" s="58">
        <v>7184836.8499999996</v>
      </c>
      <c r="J203" s="58" t="s">
        <v>394</v>
      </c>
      <c r="K203" s="58" t="s">
        <v>395</v>
      </c>
      <c r="L203" s="58">
        <v>1.3</v>
      </c>
      <c r="M203">
        <v>-54.19</v>
      </c>
      <c r="N203" s="58">
        <v>0.76</v>
      </c>
      <c r="O203" s="58">
        <v>-1.1499999999999999</v>
      </c>
      <c r="P203" s="58">
        <v>501.86</v>
      </c>
      <c r="Q203" s="58">
        <v>25.51</v>
      </c>
      <c r="R203" s="58">
        <v>18.98</v>
      </c>
      <c r="S203" s="58">
        <v>4.12</v>
      </c>
      <c r="T203" s="58">
        <v>353.62599999999998</v>
      </c>
      <c r="U203" s="79" t="s">
        <v>46</v>
      </c>
    </row>
    <row r="204" spans="1:21" x14ac:dyDescent="0.2">
      <c r="A204" s="58">
        <v>1390</v>
      </c>
      <c r="B204" s="58">
        <v>68.236999999999995</v>
      </c>
      <c r="C204" s="58">
        <v>327.21199999999999</v>
      </c>
      <c r="D204" s="58">
        <v>1063.8900000000001</v>
      </c>
      <c r="E204" s="58">
        <v>978.99</v>
      </c>
      <c r="F204" s="58">
        <v>675.92</v>
      </c>
      <c r="G204" s="58">
        <v>-68.010000000000005</v>
      </c>
      <c r="H204" s="58">
        <v>13519954.130000001</v>
      </c>
      <c r="I204" s="58">
        <v>7184844.6600000001</v>
      </c>
      <c r="J204" s="58" t="s">
        <v>396</v>
      </c>
      <c r="K204" s="58" t="s">
        <v>397</v>
      </c>
      <c r="L204" s="58">
        <v>1.3</v>
      </c>
      <c r="M204">
        <v>-53.762</v>
      </c>
      <c r="N204" s="58">
        <v>0.76</v>
      </c>
      <c r="O204" s="58">
        <v>-1.1399999999999999</v>
      </c>
      <c r="P204" s="58">
        <v>510.81</v>
      </c>
      <c r="Q204" s="58">
        <v>25.79</v>
      </c>
      <c r="R204" s="58">
        <v>19.010000000000002</v>
      </c>
      <c r="S204" s="58">
        <v>4.1500000000000004</v>
      </c>
      <c r="T204" s="58">
        <v>352.77699999999999</v>
      </c>
      <c r="U204" s="79" t="s">
        <v>46</v>
      </c>
    </row>
    <row r="205" spans="1:21" x14ac:dyDescent="0.2">
      <c r="A205" s="58">
        <v>1400</v>
      </c>
      <c r="B205" s="58">
        <v>69.009</v>
      </c>
      <c r="C205" s="58">
        <v>326.089</v>
      </c>
      <c r="D205" s="58">
        <v>1067.53</v>
      </c>
      <c r="E205" s="58">
        <v>982.63</v>
      </c>
      <c r="F205" s="58">
        <v>683.7</v>
      </c>
      <c r="G205" s="58">
        <v>-73.13</v>
      </c>
      <c r="H205" s="58">
        <v>13519948.960000001</v>
      </c>
      <c r="I205" s="58">
        <v>7184852.4000000004</v>
      </c>
      <c r="J205" s="58" t="s">
        <v>398</v>
      </c>
      <c r="K205" s="58" t="s">
        <v>399</v>
      </c>
      <c r="L205" s="58">
        <v>1.3</v>
      </c>
      <c r="M205">
        <v>-53.353000000000002</v>
      </c>
      <c r="N205" s="58">
        <v>0.77</v>
      </c>
      <c r="O205" s="58">
        <v>-1.1200000000000001</v>
      </c>
      <c r="P205" s="58">
        <v>519.86</v>
      </c>
      <c r="Q205" s="58">
        <v>26.08</v>
      </c>
      <c r="R205" s="58">
        <v>19.04</v>
      </c>
      <c r="S205" s="58">
        <v>4.18</v>
      </c>
      <c r="T205" s="58">
        <v>351.90600000000001</v>
      </c>
      <c r="U205" s="79" t="s">
        <v>46</v>
      </c>
    </row>
    <row r="206" spans="1:21" x14ac:dyDescent="0.2">
      <c r="A206" s="58">
        <v>1410</v>
      </c>
      <c r="B206" s="58">
        <v>69.789000000000001</v>
      </c>
      <c r="C206" s="58">
        <v>324.97699999999998</v>
      </c>
      <c r="D206" s="58">
        <v>1071.05</v>
      </c>
      <c r="E206" s="58">
        <v>986.15</v>
      </c>
      <c r="F206" s="58">
        <v>691.42</v>
      </c>
      <c r="G206" s="58">
        <v>-78.430000000000007</v>
      </c>
      <c r="H206" s="58">
        <v>13519943.609999999</v>
      </c>
      <c r="I206" s="58">
        <v>7184860.0800000001</v>
      </c>
      <c r="J206" s="58" t="s">
        <v>400</v>
      </c>
      <c r="K206" s="58" t="s">
        <v>401</v>
      </c>
      <c r="L206" s="58">
        <v>1.3</v>
      </c>
      <c r="M206">
        <v>-52.962000000000003</v>
      </c>
      <c r="N206" s="58">
        <v>0.78</v>
      </c>
      <c r="O206" s="58">
        <v>-1.1100000000000001</v>
      </c>
      <c r="P206" s="58">
        <v>529</v>
      </c>
      <c r="Q206" s="58">
        <v>26.39</v>
      </c>
      <c r="R206" s="58">
        <v>19.07</v>
      </c>
      <c r="S206" s="58">
        <v>4.21</v>
      </c>
      <c r="T206" s="58">
        <v>351.01600000000002</v>
      </c>
      <c r="U206" s="79" t="s">
        <v>46</v>
      </c>
    </row>
    <row r="207" spans="1:21" x14ac:dyDescent="0.2">
      <c r="A207" s="58">
        <v>1420</v>
      </c>
      <c r="B207" s="58">
        <v>70.575000000000003</v>
      </c>
      <c r="C207" s="58">
        <v>323.87700000000001</v>
      </c>
      <c r="D207" s="58">
        <v>1074.44</v>
      </c>
      <c r="E207" s="58">
        <v>989.54</v>
      </c>
      <c r="F207" s="58">
        <v>699.07</v>
      </c>
      <c r="G207" s="58">
        <v>-83.9</v>
      </c>
      <c r="H207" s="58">
        <v>13519938.09</v>
      </c>
      <c r="I207" s="58">
        <v>7184867.7000000002</v>
      </c>
      <c r="J207" s="58" t="s">
        <v>402</v>
      </c>
      <c r="K207" s="58" t="s">
        <v>403</v>
      </c>
      <c r="L207" s="58">
        <v>1.3</v>
      </c>
      <c r="M207">
        <v>-52.588999999999999</v>
      </c>
      <c r="N207" s="58">
        <v>0.79</v>
      </c>
      <c r="O207" s="58">
        <v>-1.1000000000000001</v>
      </c>
      <c r="P207" s="58">
        <v>538.22</v>
      </c>
      <c r="Q207" s="58">
        <v>26.71</v>
      </c>
      <c r="R207" s="58">
        <v>19.11</v>
      </c>
      <c r="S207" s="58">
        <v>4.2300000000000004</v>
      </c>
      <c r="T207" s="58">
        <v>350.11</v>
      </c>
      <c r="U207" s="79" t="s">
        <v>46</v>
      </c>
    </row>
    <row r="208" spans="1:21" x14ac:dyDescent="0.2">
      <c r="A208" s="58">
        <v>1430</v>
      </c>
      <c r="B208" s="58">
        <v>71.367999999999995</v>
      </c>
      <c r="C208" s="58">
        <v>322.78699999999998</v>
      </c>
      <c r="D208" s="58">
        <v>1077.7</v>
      </c>
      <c r="E208" s="58">
        <v>992.8</v>
      </c>
      <c r="F208" s="58">
        <v>706.65</v>
      </c>
      <c r="G208" s="58">
        <v>-89.54</v>
      </c>
      <c r="H208" s="58">
        <v>13519932.390000001</v>
      </c>
      <c r="I208" s="58">
        <v>7184875.2400000002</v>
      </c>
      <c r="J208" s="58" t="s">
        <v>404</v>
      </c>
      <c r="K208" s="58" t="s">
        <v>405</v>
      </c>
      <c r="L208" s="58">
        <v>1.3</v>
      </c>
      <c r="M208">
        <v>-52.234000000000002</v>
      </c>
      <c r="N208" s="58">
        <v>0.79</v>
      </c>
      <c r="O208" s="58">
        <v>-1.0900000000000001</v>
      </c>
      <c r="P208" s="58">
        <v>547.52</v>
      </c>
      <c r="Q208" s="58">
        <v>27.05</v>
      </c>
      <c r="R208" s="58">
        <v>19.14</v>
      </c>
      <c r="S208" s="58">
        <v>4.26</v>
      </c>
      <c r="T208" s="58">
        <v>349.19099999999997</v>
      </c>
      <c r="U208" s="79" t="s">
        <v>46</v>
      </c>
    </row>
    <row r="209" spans="1:21" x14ac:dyDescent="0.2">
      <c r="A209" s="58">
        <v>1440</v>
      </c>
      <c r="B209" s="58">
        <v>72.167000000000002</v>
      </c>
      <c r="C209" s="58">
        <v>321.70800000000003</v>
      </c>
      <c r="D209" s="58">
        <v>1080.83</v>
      </c>
      <c r="E209" s="58">
        <v>995.93</v>
      </c>
      <c r="F209" s="58">
        <v>714.16</v>
      </c>
      <c r="G209" s="58">
        <v>-95.36</v>
      </c>
      <c r="H209" s="58">
        <v>13519926.529999999</v>
      </c>
      <c r="I209" s="58">
        <v>7184882.71</v>
      </c>
      <c r="J209" s="58" t="s">
        <v>406</v>
      </c>
      <c r="K209" s="58" t="s">
        <v>407</v>
      </c>
      <c r="L209" s="58">
        <v>1.3</v>
      </c>
      <c r="M209">
        <v>-51.896000000000001</v>
      </c>
      <c r="N209" s="58">
        <v>0.8</v>
      </c>
      <c r="O209" s="58">
        <v>-1.08</v>
      </c>
      <c r="P209" s="58">
        <v>556.9</v>
      </c>
      <c r="Q209" s="58">
        <v>27.4</v>
      </c>
      <c r="R209" s="58">
        <v>19.18</v>
      </c>
      <c r="S209" s="58">
        <v>4.3</v>
      </c>
      <c r="T209" s="58">
        <v>348.26100000000002</v>
      </c>
      <c r="U209" s="79" t="s">
        <v>46</v>
      </c>
    </row>
    <row r="210" spans="1:21" x14ac:dyDescent="0.2">
      <c r="A210" s="58">
        <v>1450</v>
      </c>
      <c r="B210" s="58">
        <v>72.971999999999994</v>
      </c>
      <c r="C210" s="58">
        <v>320.63799999999998</v>
      </c>
      <c r="D210" s="58">
        <v>1083.83</v>
      </c>
      <c r="E210" s="58">
        <v>998.93</v>
      </c>
      <c r="F210" s="58">
        <v>721.59</v>
      </c>
      <c r="G210" s="58">
        <v>-101.34</v>
      </c>
      <c r="H210" s="58">
        <v>13519920.5</v>
      </c>
      <c r="I210" s="58">
        <v>7184890.1100000003</v>
      </c>
      <c r="J210" s="58" t="s">
        <v>408</v>
      </c>
      <c r="K210" s="58" t="s">
        <v>409</v>
      </c>
      <c r="L210" s="58">
        <v>1.3</v>
      </c>
      <c r="M210">
        <v>-51.575000000000003</v>
      </c>
      <c r="N210" s="58">
        <v>0.81</v>
      </c>
      <c r="O210" s="58">
        <v>-1.07</v>
      </c>
      <c r="P210" s="58">
        <v>566.34</v>
      </c>
      <c r="Q210" s="58">
        <v>27.77</v>
      </c>
      <c r="R210" s="58">
        <v>19.22</v>
      </c>
      <c r="S210" s="58">
        <v>4.33</v>
      </c>
      <c r="T210" s="58">
        <v>347.32400000000001</v>
      </c>
      <c r="U210" s="79" t="s">
        <v>46</v>
      </c>
    </row>
    <row r="211" spans="1:21" x14ac:dyDescent="0.2">
      <c r="A211" s="58">
        <v>1460</v>
      </c>
      <c r="B211" s="58">
        <v>73.783000000000001</v>
      </c>
      <c r="C211" s="58">
        <v>319.577</v>
      </c>
      <c r="D211" s="58">
        <v>1086.69</v>
      </c>
      <c r="E211" s="58">
        <v>1001.79</v>
      </c>
      <c r="F211" s="58">
        <v>728.94</v>
      </c>
      <c r="G211" s="58">
        <v>-107.49</v>
      </c>
      <c r="H211" s="58">
        <v>13519914.300000001</v>
      </c>
      <c r="I211" s="58">
        <v>7184897.4199999999</v>
      </c>
      <c r="J211" s="58" t="s">
        <v>410</v>
      </c>
      <c r="K211" s="58" t="s">
        <v>411</v>
      </c>
      <c r="L211" s="58">
        <v>1.3</v>
      </c>
      <c r="M211">
        <v>-51.271999999999998</v>
      </c>
      <c r="N211" s="58">
        <v>0.81</v>
      </c>
      <c r="O211" s="58">
        <v>-1.06</v>
      </c>
      <c r="P211" s="58">
        <v>575.85</v>
      </c>
      <c r="Q211" s="58">
        <v>28.15</v>
      </c>
      <c r="R211" s="58">
        <v>19.260000000000002</v>
      </c>
      <c r="S211" s="58">
        <v>4.3600000000000003</v>
      </c>
      <c r="T211" s="58">
        <v>346.38099999999997</v>
      </c>
      <c r="U211" s="79" t="s">
        <v>46</v>
      </c>
    </row>
    <row r="212" spans="1:21" x14ac:dyDescent="0.2">
      <c r="A212" s="58">
        <v>1470</v>
      </c>
      <c r="B212" s="58">
        <v>74.599000000000004</v>
      </c>
      <c r="C212" s="58">
        <v>318.52600000000001</v>
      </c>
      <c r="D212" s="58">
        <v>1089.4100000000001</v>
      </c>
      <c r="E212" s="58">
        <v>1004.51</v>
      </c>
      <c r="F212" s="58">
        <v>736.21</v>
      </c>
      <c r="G212" s="58">
        <v>-113.79</v>
      </c>
      <c r="H212" s="58">
        <v>13519907.949999999</v>
      </c>
      <c r="I212" s="58">
        <v>7184904.6399999997</v>
      </c>
      <c r="J212" s="58" t="s">
        <v>412</v>
      </c>
      <c r="K212" s="58" t="s">
        <v>413</v>
      </c>
      <c r="L212" s="58">
        <v>1.3</v>
      </c>
      <c r="M212">
        <v>-50.984999999999999</v>
      </c>
      <c r="N212" s="58">
        <v>0.82</v>
      </c>
      <c r="O212" s="58">
        <v>-1.05</v>
      </c>
      <c r="P212" s="58">
        <v>585.41999999999996</v>
      </c>
      <c r="Q212" s="58">
        <v>28.55</v>
      </c>
      <c r="R212" s="58">
        <v>19.3</v>
      </c>
      <c r="S212" s="58">
        <v>4.3899999999999997</v>
      </c>
      <c r="T212" s="58">
        <v>345.435</v>
      </c>
      <c r="U212" s="79" t="s">
        <v>46</v>
      </c>
    </row>
    <row r="213" spans="1:21" x14ac:dyDescent="0.2">
      <c r="A213" s="58">
        <v>1480</v>
      </c>
      <c r="B213" s="58">
        <v>75.42</v>
      </c>
      <c r="C213" s="58">
        <v>317.48200000000003</v>
      </c>
      <c r="D213" s="58">
        <v>1092</v>
      </c>
      <c r="E213" s="58">
        <v>1007.1</v>
      </c>
      <c r="F213" s="58">
        <v>743.39</v>
      </c>
      <c r="G213" s="58">
        <v>-120.26</v>
      </c>
      <c r="H213" s="58">
        <v>13519901.439999999</v>
      </c>
      <c r="I213" s="58">
        <v>7184911.7800000003</v>
      </c>
      <c r="J213" s="58" t="s">
        <v>414</v>
      </c>
      <c r="K213" s="58" t="s">
        <v>415</v>
      </c>
      <c r="L213" s="58">
        <v>1.3</v>
      </c>
      <c r="M213">
        <v>-50.715000000000003</v>
      </c>
      <c r="N213" s="58">
        <v>0.82</v>
      </c>
      <c r="O213" s="58">
        <v>-1.04</v>
      </c>
      <c r="P213" s="58">
        <v>595.04</v>
      </c>
      <c r="Q213" s="58">
        <v>28.96</v>
      </c>
      <c r="R213" s="58">
        <v>19.34</v>
      </c>
      <c r="S213" s="58">
        <v>4.42</v>
      </c>
      <c r="T213" s="58">
        <v>344.488</v>
      </c>
      <c r="U213" s="79" t="s">
        <v>46</v>
      </c>
    </row>
    <row r="214" spans="1:21" x14ac:dyDescent="0.2">
      <c r="A214" s="58">
        <v>1490</v>
      </c>
      <c r="B214" s="58">
        <v>76.245000000000005</v>
      </c>
      <c r="C214" s="58">
        <v>316.44600000000003</v>
      </c>
      <c r="D214" s="58">
        <v>1094.45</v>
      </c>
      <c r="E214" s="58">
        <v>1009.55</v>
      </c>
      <c r="F214" s="58">
        <v>750.48</v>
      </c>
      <c r="G214" s="58">
        <v>-126.87</v>
      </c>
      <c r="H214" s="58">
        <v>13519894.779999999</v>
      </c>
      <c r="I214" s="58">
        <v>7184918.8200000003</v>
      </c>
      <c r="J214" s="58" t="s">
        <v>416</v>
      </c>
      <c r="K214" s="58" t="s">
        <v>417</v>
      </c>
      <c r="L214" s="58">
        <v>1.3</v>
      </c>
      <c r="M214">
        <v>-50.462000000000003</v>
      </c>
      <c r="N214" s="58">
        <v>0.83</v>
      </c>
      <c r="O214" s="58">
        <v>-1.04</v>
      </c>
      <c r="P214" s="58">
        <v>604.71</v>
      </c>
      <c r="Q214" s="58">
        <v>29.39</v>
      </c>
      <c r="R214" s="58">
        <v>19.38</v>
      </c>
      <c r="S214" s="58">
        <v>4.46</v>
      </c>
      <c r="T214" s="58">
        <v>343.54199999999997</v>
      </c>
      <c r="U214" s="79" t="s">
        <v>46</v>
      </c>
    </row>
    <row r="215" spans="1:21" x14ac:dyDescent="0.2">
      <c r="A215" s="58">
        <v>1500</v>
      </c>
      <c r="B215" s="58">
        <v>77.075000000000003</v>
      </c>
      <c r="C215" s="58">
        <v>315.41699999999997</v>
      </c>
      <c r="D215" s="58">
        <v>1096.75</v>
      </c>
      <c r="E215" s="58">
        <v>1011.85</v>
      </c>
      <c r="F215" s="58">
        <v>757.47</v>
      </c>
      <c r="G215" s="58">
        <v>-133.63999999999999</v>
      </c>
      <c r="H215" s="58">
        <v>13519887.960000001</v>
      </c>
      <c r="I215" s="58">
        <v>7184925.7699999996</v>
      </c>
      <c r="J215" s="58" t="s">
        <v>418</v>
      </c>
      <c r="K215" s="58" t="s">
        <v>419</v>
      </c>
      <c r="L215" s="58">
        <v>1.3</v>
      </c>
      <c r="M215">
        <v>-50.225000000000001</v>
      </c>
      <c r="N215" s="58">
        <v>0.83</v>
      </c>
      <c r="O215" s="58">
        <v>-1.03</v>
      </c>
      <c r="P215" s="58">
        <v>614.42999999999995</v>
      </c>
      <c r="Q215" s="58">
        <v>29.83</v>
      </c>
      <c r="R215" s="58">
        <v>19.43</v>
      </c>
      <c r="S215" s="58">
        <v>4.49</v>
      </c>
      <c r="T215" s="58">
        <v>342.59800000000001</v>
      </c>
      <c r="U215" s="79" t="s">
        <v>46</v>
      </c>
    </row>
    <row r="216" spans="1:21" x14ac:dyDescent="0.2">
      <c r="A216" s="58">
        <v>1510</v>
      </c>
      <c r="B216" s="58">
        <v>77.908000000000001</v>
      </c>
      <c r="C216" s="58">
        <v>314.39600000000002</v>
      </c>
      <c r="D216" s="58">
        <v>1098.92</v>
      </c>
      <c r="E216" s="58">
        <v>1014.02</v>
      </c>
      <c r="F216" s="58">
        <v>764.36</v>
      </c>
      <c r="G216" s="58">
        <v>-140.55000000000001</v>
      </c>
      <c r="H216" s="58">
        <v>13519881</v>
      </c>
      <c r="I216" s="58">
        <v>7184932.6100000003</v>
      </c>
      <c r="J216" s="58" t="s">
        <v>420</v>
      </c>
      <c r="K216" s="58" t="s">
        <v>421</v>
      </c>
      <c r="L216" s="58">
        <v>1.3</v>
      </c>
      <c r="M216">
        <v>-50.003</v>
      </c>
      <c r="N216" s="58">
        <v>0.83</v>
      </c>
      <c r="O216" s="58">
        <v>-1.02</v>
      </c>
      <c r="P216" s="58">
        <v>624.19000000000005</v>
      </c>
      <c r="Q216" s="58">
        <v>30.29</v>
      </c>
      <c r="R216" s="58">
        <v>19.47</v>
      </c>
      <c r="S216" s="58">
        <v>4.53</v>
      </c>
      <c r="T216" s="58">
        <v>341.65899999999999</v>
      </c>
      <c r="U216" s="79" t="s">
        <v>46</v>
      </c>
    </row>
    <row r="217" spans="1:21" x14ac:dyDescent="0.2">
      <c r="A217" s="58">
        <v>1520</v>
      </c>
      <c r="B217" s="58">
        <v>78.745999999999995</v>
      </c>
      <c r="C217" s="58">
        <v>313.38</v>
      </c>
      <c r="D217" s="58">
        <v>1100.94</v>
      </c>
      <c r="E217" s="58">
        <v>1016.04</v>
      </c>
      <c r="F217" s="58">
        <v>771.15</v>
      </c>
      <c r="G217" s="58">
        <v>-147.61000000000001</v>
      </c>
      <c r="H217" s="58">
        <v>13519873.9</v>
      </c>
      <c r="I217" s="58">
        <v>7184939.3499999996</v>
      </c>
      <c r="J217" s="58" t="s">
        <v>422</v>
      </c>
      <c r="K217" s="58" t="s">
        <v>423</v>
      </c>
      <c r="L217" s="58">
        <v>1.3</v>
      </c>
      <c r="M217">
        <v>-49.798000000000002</v>
      </c>
      <c r="N217" s="58">
        <v>0.84</v>
      </c>
      <c r="O217" s="58">
        <v>-1.02</v>
      </c>
      <c r="P217" s="58">
        <v>633.98</v>
      </c>
      <c r="Q217" s="58">
        <v>30.76</v>
      </c>
      <c r="R217" s="58">
        <v>19.52</v>
      </c>
      <c r="S217" s="58">
        <v>4.5599999999999996</v>
      </c>
      <c r="T217" s="58">
        <v>340.72500000000002</v>
      </c>
      <c r="U217" s="79" t="s">
        <v>46</v>
      </c>
    </row>
    <row r="218" spans="1:21" x14ac:dyDescent="0.2">
      <c r="A218" s="58">
        <v>1530</v>
      </c>
      <c r="B218" s="58">
        <v>79.585999999999999</v>
      </c>
      <c r="C218" s="58">
        <v>312.37099999999998</v>
      </c>
      <c r="D218" s="58">
        <v>1102.82</v>
      </c>
      <c r="E218" s="58">
        <v>1017.92</v>
      </c>
      <c r="F218" s="58">
        <v>777.83</v>
      </c>
      <c r="G218" s="58">
        <v>-154.81</v>
      </c>
      <c r="H218" s="58">
        <v>13519866.66</v>
      </c>
      <c r="I218" s="58">
        <v>7184945.9900000002</v>
      </c>
      <c r="J218" s="58" t="s">
        <v>424</v>
      </c>
      <c r="K218" s="58" t="s">
        <v>425</v>
      </c>
      <c r="L218" s="58">
        <v>1.3</v>
      </c>
      <c r="M218">
        <v>-49.607999999999997</v>
      </c>
      <c r="N218" s="58">
        <v>0.84</v>
      </c>
      <c r="O218" s="58">
        <v>-1.01</v>
      </c>
      <c r="P218" s="58">
        <v>643.79999999999995</v>
      </c>
      <c r="Q218" s="58">
        <v>31.24</v>
      </c>
      <c r="R218" s="58">
        <v>19.559999999999999</v>
      </c>
      <c r="S218" s="58">
        <v>4.5999999999999996</v>
      </c>
      <c r="T218" s="58">
        <v>339.798</v>
      </c>
      <c r="U218" s="79" t="s">
        <v>46</v>
      </c>
    </row>
    <row r="219" spans="1:21" x14ac:dyDescent="0.2">
      <c r="A219" s="58">
        <v>1540</v>
      </c>
      <c r="B219" s="58">
        <v>80.430000000000007</v>
      </c>
      <c r="C219" s="58">
        <v>311.36700000000002</v>
      </c>
      <c r="D219" s="58">
        <v>1104.56</v>
      </c>
      <c r="E219" s="58">
        <v>1019.66</v>
      </c>
      <c r="F219" s="58">
        <v>784.4</v>
      </c>
      <c r="G219" s="58">
        <v>-162.13999999999999</v>
      </c>
      <c r="H219" s="58">
        <v>13519859.279999999</v>
      </c>
      <c r="I219" s="58">
        <v>7184952.5099999998</v>
      </c>
      <c r="J219" s="58" t="s">
        <v>426</v>
      </c>
      <c r="K219" s="58" t="s">
        <v>427</v>
      </c>
      <c r="L219" s="58">
        <v>1.3</v>
      </c>
      <c r="M219">
        <v>-49.433999999999997</v>
      </c>
      <c r="N219" s="58">
        <v>0.84</v>
      </c>
      <c r="O219" s="58">
        <v>-1</v>
      </c>
      <c r="P219" s="58">
        <v>653.65</v>
      </c>
      <c r="Q219" s="58">
        <v>31.74</v>
      </c>
      <c r="R219" s="58">
        <v>19.61</v>
      </c>
      <c r="S219" s="58">
        <v>4.6399999999999997</v>
      </c>
      <c r="T219" s="58">
        <v>338.87900000000002</v>
      </c>
      <c r="U219" s="79" t="s">
        <v>46</v>
      </c>
    </row>
    <row r="220" spans="1:21" x14ac:dyDescent="0.2">
      <c r="A220" s="58">
        <v>1550</v>
      </c>
      <c r="B220" s="58">
        <v>81.277000000000001</v>
      </c>
      <c r="C220" s="58">
        <v>310.36799999999999</v>
      </c>
      <c r="D220" s="58">
        <v>1106.1500000000001</v>
      </c>
      <c r="E220" s="58">
        <v>1021.25</v>
      </c>
      <c r="F220" s="58">
        <v>790.86</v>
      </c>
      <c r="G220" s="58">
        <v>-169.61</v>
      </c>
      <c r="H220" s="58">
        <v>13519851.77</v>
      </c>
      <c r="I220" s="58">
        <v>7184958.9199999999</v>
      </c>
      <c r="J220" s="58" t="s">
        <v>428</v>
      </c>
      <c r="K220" s="58" t="s">
        <v>429</v>
      </c>
      <c r="L220" s="58">
        <v>1.3</v>
      </c>
      <c r="M220">
        <v>-49.274999999999999</v>
      </c>
      <c r="N220" s="58">
        <v>0.85</v>
      </c>
      <c r="O220" s="58">
        <v>-1</v>
      </c>
      <c r="P220" s="58">
        <v>663.51</v>
      </c>
      <c r="Q220" s="58">
        <v>32.25</v>
      </c>
      <c r="R220" s="58">
        <v>19.649999999999999</v>
      </c>
      <c r="S220" s="58">
        <v>4.67</v>
      </c>
      <c r="T220" s="58">
        <v>337.96800000000002</v>
      </c>
      <c r="U220" s="79" t="s">
        <v>46</v>
      </c>
    </row>
    <row r="221" spans="1:21" x14ac:dyDescent="0.2">
      <c r="A221" s="58">
        <v>1560</v>
      </c>
      <c r="B221" s="58">
        <v>82.126999999999995</v>
      </c>
      <c r="C221" s="58">
        <v>309.37299999999999</v>
      </c>
      <c r="D221" s="58">
        <v>1107.5899999999999</v>
      </c>
      <c r="E221" s="58">
        <v>1022.69</v>
      </c>
      <c r="F221" s="58">
        <v>797.21</v>
      </c>
      <c r="G221" s="58">
        <v>-177.2</v>
      </c>
      <c r="H221" s="58">
        <v>13519844.140000001</v>
      </c>
      <c r="I221" s="58">
        <v>7184965.21</v>
      </c>
      <c r="J221" s="58" t="s">
        <v>430</v>
      </c>
      <c r="K221" s="58" t="s">
        <v>431</v>
      </c>
      <c r="L221" s="58">
        <v>1.3</v>
      </c>
      <c r="M221">
        <v>-49.131</v>
      </c>
      <c r="N221" s="58">
        <v>0.85</v>
      </c>
      <c r="O221" s="58">
        <v>-0.99</v>
      </c>
      <c r="P221" s="58">
        <v>673.39</v>
      </c>
      <c r="Q221" s="58">
        <v>32.770000000000003</v>
      </c>
      <c r="R221" s="58">
        <v>19.7</v>
      </c>
      <c r="S221" s="58">
        <v>4.71</v>
      </c>
      <c r="T221" s="58">
        <v>337.06700000000001</v>
      </c>
      <c r="U221" s="79" t="s">
        <v>46</v>
      </c>
    </row>
    <row r="222" spans="1:21" x14ac:dyDescent="0.2">
      <c r="A222" s="58">
        <v>1570</v>
      </c>
      <c r="B222" s="58">
        <v>82.977999999999994</v>
      </c>
      <c r="C222" s="58">
        <v>308.38299999999998</v>
      </c>
      <c r="D222" s="58">
        <v>1108.8900000000001</v>
      </c>
      <c r="E222" s="58">
        <v>1023.99</v>
      </c>
      <c r="F222" s="58">
        <v>803.43</v>
      </c>
      <c r="G222" s="58">
        <v>-184.92</v>
      </c>
      <c r="H222" s="58">
        <v>13519836.369999999</v>
      </c>
      <c r="I222" s="58">
        <v>7184971.3899999997</v>
      </c>
      <c r="J222" s="58" t="s">
        <v>432</v>
      </c>
      <c r="K222" s="58" t="s">
        <v>433</v>
      </c>
      <c r="L222" s="58">
        <v>1.3</v>
      </c>
      <c r="M222">
        <v>-49.003</v>
      </c>
      <c r="N222" s="58">
        <v>0.85</v>
      </c>
      <c r="O222" s="58">
        <v>-0.99</v>
      </c>
      <c r="P222" s="58">
        <v>683.28</v>
      </c>
      <c r="Q222" s="58">
        <v>33.299999999999997</v>
      </c>
      <c r="R222" s="58">
        <v>19.75</v>
      </c>
      <c r="S222" s="58">
        <v>4.75</v>
      </c>
      <c r="T222" s="58">
        <v>336.17599999999999</v>
      </c>
      <c r="U222" s="79" t="s">
        <v>46</v>
      </c>
    </row>
    <row r="223" spans="1:21" x14ac:dyDescent="0.2">
      <c r="A223" s="58">
        <v>1580</v>
      </c>
      <c r="B223" s="58">
        <v>83.831999999999994</v>
      </c>
      <c r="C223" s="58">
        <v>307.39600000000002</v>
      </c>
      <c r="D223" s="58">
        <v>1110.03</v>
      </c>
      <c r="E223" s="58">
        <v>1025.1300000000001</v>
      </c>
      <c r="F223" s="58">
        <v>809.53</v>
      </c>
      <c r="G223" s="58">
        <v>-192.76</v>
      </c>
      <c r="H223" s="58">
        <v>13519828.49</v>
      </c>
      <c r="I223" s="58">
        <v>7184977.4400000004</v>
      </c>
      <c r="J223" s="58" t="s">
        <v>434</v>
      </c>
      <c r="K223" s="58" t="s">
        <v>435</v>
      </c>
      <c r="L223" s="58">
        <v>1.3</v>
      </c>
      <c r="M223">
        <v>-48.89</v>
      </c>
      <c r="N223" s="58">
        <v>0.85</v>
      </c>
      <c r="O223" s="58">
        <v>-0.99</v>
      </c>
      <c r="P223" s="58">
        <v>693.18</v>
      </c>
      <c r="Q223" s="58">
        <v>33.840000000000003</v>
      </c>
      <c r="R223" s="58">
        <v>19.79</v>
      </c>
      <c r="S223" s="58">
        <v>4.79</v>
      </c>
      <c r="T223" s="58">
        <v>335.29599999999999</v>
      </c>
      <c r="U223" s="79" t="s">
        <v>46</v>
      </c>
    </row>
    <row r="224" spans="1:21" x14ac:dyDescent="0.2">
      <c r="A224" s="58">
        <v>1590</v>
      </c>
      <c r="B224" s="58">
        <v>84.688000000000002</v>
      </c>
      <c r="C224" s="58">
        <v>306.41199999999998</v>
      </c>
      <c r="D224" s="58">
        <v>1111.03</v>
      </c>
      <c r="E224" s="58">
        <v>1026.1300000000001</v>
      </c>
      <c r="F224" s="58">
        <v>815.5</v>
      </c>
      <c r="G224" s="58">
        <v>-200.72</v>
      </c>
      <c r="H224" s="58">
        <v>13519820.5</v>
      </c>
      <c r="I224" s="58">
        <v>7184983.3600000003</v>
      </c>
      <c r="J224" s="58" t="s">
        <v>436</v>
      </c>
      <c r="K224" s="58" t="s">
        <v>437</v>
      </c>
      <c r="L224" s="58">
        <v>1.3</v>
      </c>
      <c r="M224">
        <v>-48.790999999999997</v>
      </c>
      <c r="N224" s="58">
        <v>0.86</v>
      </c>
      <c r="O224" s="58">
        <v>-0.98</v>
      </c>
      <c r="P224" s="58">
        <v>703.07</v>
      </c>
      <c r="Q224" s="58">
        <v>34.4</v>
      </c>
      <c r="R224" s="58">
        <v>19.84</v>
      </c>
      <c r="S224" s="58">
        <v>4.83</v>
      </c>
      <c r="T224" s="58">
        <v>334.42599999999999</v>
      </c>
      <c r="U224" s="79" t="s">
        <v>46</v>
      </c>
    </row>
    <row r="225" spans="1:21" x14ac:dyDescent="0.2">
      <c r="A225" s="58">
        <v>1600</v>
      </c>
      <c r="B225" s="58">
        <v>85.545000000000002</v>
      </c>
      <c r="C225" s="58">
        <v>305.43099999999998</v>
      </c>
      <c r="D225" s="58">
        <v>1111.8900000000001</v>
      </c>
      <c r="E225" s="58">
        <v>1026.99</v>
      </c>
      <c r="F225" s="58">
        <v>821.35</v>
      </c>
      <c r="G225" s="58">
        <v>-208.79</v>
      </c>
      <c r="H225" s="58">
        <v>13519812.390000001</v>
      </c>
      <c r="I225" s="58">
        <v>7184989.1500000004</v>
      </c>
      <c r="J225" s="58" t="s">
        <v>438</v>
      </c>
      <c r="K225" s="58" t="s">
        <v>439</v>
      </c>
      <c r="L225" s="58">
        <v>1.3</v>
      </c>
      <c r="M225">
        <v>-48.707999999999998</v>
      </c>
      <c r="N225" s="58">
        <v>0.86</v>
      </c>
      <c r="O225" s="58">
        <v>-0.98</v>
      </c>
      <c r="P225" s="58">
        <v>712.96</v>
      </c>
      <c r="Q225" s="58">
        <v>34.96</v>
      </c>
      <c r="R225" s="58">
        <v>19.89</v>
      </c>
      <c r="S225" s="58">
        <v>4.8600000000000003</v>
      </c>
      <c r="T225" s="58">
        <v>333.56799999999998</v>
      </c>
      <c r="U225" s="79" t="s">
        <v>46</v>
      </c>
    </row>
    <row r="226" spans="1:21" x14ac:dyDescent="0.2">
      <c r="A226" s="58">
        <v>1610</v>
      </c>
      <c r="B226" s="58">
        <v>86.403000000000006</v>
      </c>
      <c r="C226" s="58">
        <v>304.452</v>
      </c>
      <c r="D226" s="58">
        <v>1112.5899999999999</v>
      </c>
      <c r="E226" s="58">
        <v>1027.69</v>
      </c>
      <c r="F226" s="58">
        <v>827.06</v>
      </c>
      <c r="G226" s="58">
        <v>-216.96</v>
      </c>
      <c r="H226" s="58">
        <v>13519804.18</v>
      </c>
      <c r="I226" s="58">
        <v>7184994.8099999996</v>
      </c>
      <c r="J226" s="58" t="s">
        <v>440</v>
      </c>
      <c r="K226" s="58" t="s">
        <v>441</v>
      </c>
      <c r="L226" s="58">
        <v>1.3</v>
      </c>
      <c r="M226">
        <v>-48.639000000000003</v>
      </c>
      <c r="N226" s="58">
        <v>0.86</v>
      </c>
      <c r="O226" s="58">
        <v>-0.98</v>
      </c>
      <c r="P226" s="58">
        <v>722.83</v>
      </c>
      <c r="Q226" s="58">
        <v>35.53</v>
      </c>
      <c r="R226" s="58">
        <v>19.940000000000001</v>
      </c>
      <c r="S226" s="58">
        <v>4.9000000000000004</v>
      </c>
      <c r="T226" s="58">
        <v>332.721</v>
      </c>
      <c r="U226" s="79" t="s">
        <v>46</v>
      </c>
    </row>
    <row r="227" spans="1:21" x14ac:dyDescent="0.2">
      <c r="A227" s="58">
        <v>1620</v>
      </c>
      <c r="B227" s="58">
        <v>87.263000000000005</v>
      </c>
      <c r="C227" s="58">
        <v>303.476</v>
      </c>
      <c r="D227" s="58">
        <v>1113.1400000000001</v>
      </c>
      <c r="E227" s="58">
        <v>1028.24</v>
      </c>
      <c r="F227" s="58">
        <v>832.64</v>
      </c>
      <c r="G227" s="58">
        <v>-225.25</v>
      </c>
      <c r="H227" s="58">
        <v>13519795.859999999</v>
      </c>
      <c r="I227" s="58">
        <v>7185000.3300000001</v>
      </c>
      <c r="J227" s="58" t="s">
        <v>442</v>
      </c>
      <c r="K227" s="58" t="s">
        <v>443</v>
      </c>
      <c r="L227" s="58">
        <v>1.3</v>
      </c>
      <c r="M227">
        <v>-48.585000000000001</v>
      </c>
      <c r="N227" s="58">
        <v>0.86</v>
      </c>
      <c r="O227" s="58">
        <v>-0.98</v>
      </c>
      <c r="P227" s="58">
        <v>732.69</v>
      </c>
      <c r="Q227" s="58">
        <v>36.11</v>
      </c>
      <c r="R227" s="58">
        <v>19.989999999999998</v>
      </c>
      <c r="S227" s="58">
        <v>4.9400000000000004</v>
      </c>
      <c r="T227" s="58">
        <v>331.88600000000002</v>
      </c>
      <c r="U227" s="79" t="s">
        <v>46</v>
      </c>
    </row>
    <row r="228" spans="1:21" x14ac:dyDescent="0.2">
      <c r="A228" s="58">
        <v>1630</v>
      </c>
      <c r="B228" s="58">
        <v>88.123000000000005</v>
      </c>
      <c r="C228" s="58">
        <v>302.5</v>
      </c>
      <c r="D228" s="58">
        <v>1113.54</v>
      </c>
      <c r="E228" s="58">
        <v>1028.6400000000001</v>
      </c>
      <c r="F228" s="58">
        <v>838.08</v>
      </c>
      <c r="G228" s="58">
        <v>-233.63</v>
      </c>
      <c r="H228" s="58">
        <v>13519787.439999999</v>
      </c>
      <c r="I228" s="58">
        <v>7185005.71</v>
      </c>
      <c r="J228" s="58" t="s">
        <v>444</v>
      </c>
      <c r="K228" s="58" t="s">
        <v>445</v>
      </c>
      <c r="L228" s="58">
        <v>1.3</v>
      </c>
      <c r="M228">
        <v>-48.545999999999999</v>
      </c>
      <c r="N228" s="58">
        <v>0.86</v>
      </c>
      <c r="O228" s="58">
        <v>-0.98</v>
      </c>
      <c r="P228" s="58">
        <v>742.53</v>
      </c>
      <c r="Q228" s="58">
        <v>36.700000000000003</v>
      </c>
      <c r="R228" s="58">
        <v>20.03</v>
      </c>
      <c r="S228" s="58">
        <v>4.9800000000000004</v>
      </c>
      <c r="T228" s="58">
        <v>331.06200000000001</v>
      </c>
      <c r="U228" s="79" t="s">
        <v>46</v>
      </c>
    </row>
    <row r="229" spans="1:21" x14ac:dyDescent="0.2">
      <c r="A229" s="58">
        <v>1640</v>
      </c>
      <c r="B229" s="58">
        <v>88.983999999999995</v>
      </c>
      <c r="C229" s="58">
        <v>301.52600000000001</v>
      </c>
      <c r="D229" s="58">
        <v>1113.8</v>
      </c>
      <c r="E229" s="58">
        <v>1028.9000000000001</v>
      </c>
      <c r="F229" s="58">
        <v>843.38</v>
      </c>
      <c r="G229" s="58">
        <v>-242.1</v>
      </c>
      <c r="H229" s="58">
        <v>13519778.93</v>
      </c>
      <c r="I229" s="58">
        <v>7185010.96</v>
      </c>
      <c r="J229" s="58" t="s">
        <v>446</v>
      </c>
      <c r="K229" s="58" t="s">
        <v>447</v>
      </c>
      <c r="L229" s="58">
        <v>1.3</v>
      </c>
      <c r="M229">
        <v>-48.521000000000001</v>
      </c>
      <c r="N229" s="58">
        <v>0.86</v>
      </c>
      <c r="O229" s="58">
        <v>-0.97</v>
      </c>
      <c r="P229" s="58">
        <v>752.34</v>
      </c>
      <c r="Q229" s="58">
        <v>37.29</v>
      </c>
      <c r="R229" s="58">
        <v>20.079999999999998</v>
      </c>
      <c r="S229" s="58">
        <v>5.03</v>
      </c>
      <c r="T229" s="58">
        <v>330.25</v>
      </c>
      <c r="U229" s="79" t="s">
        <v>46</v>
      </c>
    </row>
    <row r="230" spans="1:21" x14ac:dyDescent="0.2">
      <c r="A230" s="58">
        <v>1650</v>
      </c>
      <c r="B230" s="58">
        <v>89.844999999999999</v>
      </c>
      <c r="C230" s="58">
        <v>300.55200000000002</v>
      </c>
      <c r="D230" s="58">
        <v>1113.9000000000001</v>
      </c>
      <c r="E230" s="58">
        <v>1029</v>
      </c>
      <c r="F230" s="58">
        <v>848.54</v>
      </c>
      <c r="G230" s="58">
        <v>-250.67</v>
      </c>
      <c r="H230" s="58">
        <v>13519770.33</v>
      </c>
      <c r="I230" s="58">
        <v>7185016.0599999996</v>
      </c>
      <c r="J230" s="58" t="s">
        <v>448</v>
      </c>
      <c r="K230" s="58" t="s">
        <v>449</v>
      </c>
      <c r="L230" s="58">
        <v>1.3</v>
      </c>
      <c r="M230">
        <v>-48.511000000000003</v>
      </c>
      <c r="N230" s="58">
        <v>0.86</v>
      </c>
      <c r="O230" s="58">
        <v>-0.97</v>
      </c>
      <c r="P230" s="58">
        <v>762.13</v>
      </c>
      <c r="Q230" s="58">
        <v>37.9</v>
      </c>
      <c r="R230" s="58">
        <v>20.13</v>
      </c>
      <c r="S230" s="58">
        <v>5.07</v>
      </c>
      <c r="T230" s="58">
        <v>329.45</v>
      </c>
      <c r="U230" s="79" t="s">
        <v>46</v>
      </c>
    </row>
    <row r="231" spans="1:21" x14ac:dyDescent="0.2">
      <c r="A231" s="58">
        <v>1651.8</v>
      </c>
      <c r="B231" s="58">
        <v>90</v>
      </c>
      <c r="C231" s="58">
        <v>300.37700000000001</v>
      </c>
      <c r="D231" s="58">
        <v>1113.9000000000001</v>
      </c>
      <c r="E231" s="58">
        <v>1029</v>
      </c>
      <c r="F231" s="58">
        <v>849.45</v>
      </c>
      <c r="G231" s="58">
        <v>-252.22</v>
      </c>
      <c r="H231" s="58">
        <v>13519768.779999999</v>
      </c>
      <c r="I231" s="58">
        <v>7185016.96</v>
      </c>
      <c r="J231" s="58" t="s">
        <v>450</v>
      </c>
      <c r="K231" s="58" t="s">
        <v>451</v>
      </c>
      <c r="L231" s="58">
        <v>1.3</v>
      </c>
      <c r="M231">
        <v>0</v>
      </c>
      <c r="N231" s="58">
        <v>0.86</v>
      </c>
      <c r="O231" s="58">
        <v>-0.97</v>
      </c>
      <c r="P231" s="58">
        <v>763.88</v>
      </c>
      <c r="Q231" s="58">
        <v>38</v>
      </c>
      <c r="R231" s="58">
        <v>20.14</v>
      </c>
      <c r="S231" s="58">
        <v>5.07</v>
      </c>
      <c r="T231" s="58">
        <v>329.30700000000002</v>
      </c>
      <c r="U231" s="79" t="s">
        <v>128</v>
      </c>
    </row>
    <row r="232" spans="1:21" x14ac:dyDescent="0.2">
      <c r="A232" s="58">
        <v>1660</v>
      </c>
      <c r="B232" s="58">
        <v>90</v>
      </c>
      <c r="C232" s="58">
        <v>300.37700000000001</v>
      </c>
      <c r="D232" s="58">
        <v>1113.9000000000001</v>
      </c>
      <c r="E232" s="58">
        <v>1029</v>
      </c>
      <c r="F232" s="58">
        <v>853.59</v>
      </c>
      <c r="G232" s="58">
        <v>-259.3</v>
      </c>
      <c r="H232" s="58">
        <v>13519761.67</v>
      </c>
      <c r="I232" s="58">
        <v>7185021.0599999996</v>
      </c>
      <c r="J232" s="58" t="s">
        <v>452</v>
      </c>
      <c r="K232" s="58" t="s">
        <v>453</v>
      </c>
      <c r="L232" s="58">
        <v>0</v>
      </c>
      <c r="M232">
        <v>0</v>
      </c>
      <c r="N232" s="58">
        <v>0</v>
      </c>
      <c r="O232" s="58">
        <v>0</v>
      </c>
      <c r="P232" s="58">
        <v>771.88</v>
      </c>
      <c r="Q232" s="58">
        <v>38.5</v>
      </c>
      <c r="R232" s="58">
        <v>20.170000000000002</v>
      </c>
      <c r="S232" s="58">
        <v>5.1100000000000003</v>
      </c>
      <c r="T232" s="58">
        <v>328.66800000000001</v>
      </c>
      <c r="U232" s="79" t="s">
        <v>46</v>
      </c>
    </row>
    <row r="233" spans="1:21" x14ac:dyDescent="0.2">
      <c r="A233" s="58">
        <v>1670</v>
      </c>
      <c r="B233" s="58">
        <v>90</v>
      </c>
      <c r="C233" s="58">
        <v>300.37700000000001</v>
      </c>
      <c r="D233" s="58">
        <v>1113.9000000000001</v>
      </c>
      <c r="E233" s="58">
        <v>1029</v>
      </c>
      <c r="F233" s="58">
        <v>858.65</v>
      </c>
      <c r="G233" s="58">
        <v>-267.92</v>
      </c>
      <c r="H233" s="58">
        <v>13519753.01</v>
      </c>
      <c r="I233" s="58">
        <v>7185026.0599999996</v>
      </c>
      <c r="J233" s="58" t="s">
        <v>454</v>
      </c>
      <c r="K233" s="58" t="s">
        <v>455</v>
      </c>
      <c r="L233" s="58">
        <v>0</v>
      </c>
      <c r="M233">
        <v>0</v>
      </c>
      <c r="N233" s="58">
        <v>0</v>
      </c>
      <c r="O233" s="58">
        <v>0</v>
      </c>
      <c r="P233" s="58">
        <v>781.64</v>
      </c>
      <c r="Q233" s="58">
        <v>39.119999999999997</v>
      </c>
      <c r="R233" s="58">
        <v>20.22</v>
      </c>
      <c r="S233" s="58">
        <v>5.15</v>
      </c>
      <c r="T233" s="58">
        <v>327.91899999999998</v>
      </c>
      <c r="U233" s="79" t="s">
        <v>46</v>
      </c>
    </row>
    <row r="234" spans="1:21" x14ac:dyDescent="0.2">
      <c r="A234" s="58">
        <v>1680</v>
      </c>
      <c r="B234" s="58">
        <v>90</v>
      </c>
      <c r="C234" s="58">
        <v>300.37700000000001</v>
      </c>
      <c r="D234" s="58">
        <v>1113.9000000000001</v>
      </c>
      <c r="E234" s="58">
        <v>1029</v>
      </c>
      <c r="F234" s="58">
        <v>863.71</v>
      </c>
      <c r="G234" s="58">
        <v>-276.55</v>
      </c>
      <c r="H234" s="58">
        <v>13519744.35</v>
      </c>
      <c r="I234" s="58">
        <v>7185031.0599999996</v>
      </c>
      <c r="J234" s="58" t="s">
        <v>456</v>
      </c>
      <c r="K234" s="58" t="s">
        <v>457</v>
      </c>
      <c r="L234" s="58">
        <v>0</v>
      </c>
      <c r="M234">
        <v>0</v>
      </c>
      <c r="N234" s="58">
        <v>0</v>
      </c>
      <c r="O234" s="58">
        <v>0</v>
      </c>
      <c r="P234" s="58">
        <v>791.4</v>
      </c>
      <c r="Q234" s="58">
        <v>39.75</v>
      </c>
      <c r="R234" s="58">
        <v>20.260000000000002</v>
      </c>
      <c r="S234" s="58">
        <v>5.19</v>
      </c>
      <c r="T234" s="58">
        <v>327.20100000000002</v>
      </c>
      <c r="U234" s="79" t="s">
        <v>46</v>
      </c>
    </row>
    <row r="235" spans="1:21" x14ac:dyDescent="0.2">
      <c r="A235" s="58">
        <v>1690</v>
      </c>
      <c r="B235" s="58">
        <v>90</v>
      </c>
      <c r="C235" s="58">
        <v>300.37700000000001</v>
      </c>
      <c r="D235" s="58">
        <v>1113.9000000000001</v>
      </c>
      <c r="E235" s="58">
        <v>1029</v>
      </c>
      <c r="F235" s="58">
        <v>868.77</v>
      </c>
      <c r="G235" s="58">
        <v>-285.18</v>
      </c>
      <c r="H235" s="58">
        <v>13519735.689999999</v>
      </c>
      <c r="I235" s="58">
        <v>7185036.0599999996</v>
      </c>
      <c r="J235" s="58" t="s">
        <v>458</v>
      </c>
      <c r="K235" s="58" t="s">
        <v>459</v>
      </c>
      <c r="L235" s="58">
        <v>0</v>
      </c>
      <c r="M235">
        <v>0</v>
      </c>
      <c r="N235" s="58">
        <v>0</v>
      </c>
      <c r="O235" s="58">
        <v>0</v>
      </c>
      <c r="P235" s="58">
        <v>801.16</v>
      </c>
      <c r="Q235" s="58">
        <v>40.380000000000003</v>
      </c>
      <c r="R235" s="58">
        <v>20.309999999999999</v>
      </c>
      <c r="S235" s="58">
        <v>5.23</v>
      </c>
      <c r="T235" s="58">
        <v>326.512</v>
      </c>
      <c r="U235" s="79" t="s">
        <v>46</v>
      </c>
    </row>
    <row r="236" spans="1:21" x14ac:dyDescent="0.2">
      <c r="A236" s="58">
        <v>1691.8</v>
      </c>
      <c r="B236" s="58">
        <v>90</v>
      </c>
      <c r="C236" s="58">
        <v>300.37700000000001</v>
      </c>
      <c r="D236" s="58">
        <v>1113.9000000000001</v>
      </c>
      <c r="E236" s="58">
        <v>1029</v>
      </c>
      <c r="F236" s="58">
        <v>869.67</v>
      </c>
      <c r="G236" s="58">
        <v>-286.73</v>
      </c>
      <c r="H236" s="58">
        <v>13519734.130000001</v>
      </c>
      <c r="I236" s="58">
        <v>7185036.9500000002</v>
      </c>
      <c r="J236" s="58" t="s">
        <v>460</v>
      </c>
      <c r="K236" s="58" t="s">
        <v>153</v>
      </c>
      <c r="L236" s="58">
        <v>0</v>
      </c>
      <c r="M236">
        <v>0</v>
      </c>
      <c r="N236" s="58">
        <v>0</v>
      </c>
      <c r="O236" s="58">
        <v>0</v>
      </c>
      <c r="P236" s="58">
        <v>802.91</v>
      </c>
      <c r="Q236" s="58">
        <v>40.5</v>
      </c>
      <c r="R236" s="58">
        <v>20.309999999999999</v>
      </c>
      <c r="S236" s="58">
        <v>5.24</v>
      </c>
      <c r="T236" s="58">
        <v>326.392</v>
      </c>
      <c r="U236" s="79" t="s">
        <v>461</v>
      </c>
    </row>
    <row r="237" spans="1:21" x14ac:dyDescent="0.2">
      <c r="A237" s="58">
        <v>1700</v>
      </c>
      <c r="B237" s="58">
        <v>90</v>
      </c>
      <c r="C237" s="58">
        <v>300.37700000000001</v>
      </c>
      <c r="D237" s="58">
        <v>1113.9000000000001</v>
      </c>
      <c r="E237" s="58">
        <v>1029</v>
      </c>
      <c r="F237" s="58">
        <v>873.82</v>
      </c>
      <c r="G237" s="58">
        <v>-293.8</v>
      </c>
      <c r="H237" s="58">
        <v>13519727.029999999</v>
      </c>
      <c r="I237" s="58">
        <v>7185041.0599999996</v>
      </c>
      <c r="J237" s="58" t="s">
        <v>462</v>
      </c>
      <c r="K237" s="58" t="s">
        <v>463</v>
      </c>
      <c r="L237" s="58">
        <v>0</v>
      </c>
      <c r="M237">
        <v>0</v>
      </c>
      <c r="N237" s="58">
        <v>0</v>
      </c>
      <c r="O237" s="58">
        <v>0</v>
      </c>
      <c r="P237" s="58">
        <v>810.92</v>
      </c>
      <c r="Q237" s="58">
        <v>40.82</v>
      </c>
      <c r="R237" s="58">
        <v>20.38</v>
      </c>
      <c r="S237" s="58">
        <v>5.26</v>
      </c>
      <c r="T237" s="58">
        <v>326.34199999999998</v>
      </c>
      <c r="U237" s="79" t="s">
        <v>46</v>
      </c>
    </row>
    <row r="238" spans="1:21" x14ac:dyDescent="0.2">
      <c r="A238" s="58">
        <v>1710</v>
      </c>
      <c r="B238" s="58">
        <v>90</v>
      </c>
      <c r="C238" s="58">
        <v>300.37700000000001</v>
      </c>
      <c r="D238" s="58">
        <v>1113.9000000000001</v>
      </c>
      <c r="E238" s="58">
        <v>1029</v>
      </c>
      <c r="F238" s="58">
        <v>878.88</v>
      </c>
      <c r="G238" s="58">
        <v>-302.43</v>
      </c>
      <c r="H238" s="58">
        <v>13519718.369999999</v>
      </c>
      <c r="I238" s="58">
        <v>7185046.0599999996</v>
      </c>
      <c r="J238" s="58" t="s">
        <v>464</v>
      </c>
      <c r="K238" s="58" t="s">
        <v>465</v>
      </c>
      <c r="L238" s="58">
        <v>0</v>
      </c>
      <c r="M238">
        <v>0</v>
      </c>
      <c r="N238" s="58">
        <v>0</v>
      </c>
      <c r="O238" s="58">
        <v>0</v>
      </c>
      <c r="P238" s="58">
        <v>820.67</v>
      </c>
      <c r="Q238" s="58">
        <v>40.85</v>
      </c>
      <c r="R238" s="58">
        <v>20.38</v>
      </c>
      <c r="S238" s="58">
        <v>5.26</v>
      </c>
      <c r="T238" s="58">
        <v>326.31</v>
      </c>
      <c r="U238" s="79" t="s">
        <v>46</v>
      </c>
    </row>
    <row r="239" spans="1:21" x14ac:dyDescent="0.2">
      <c r="A239" s="58">
        <v>1711.8</v>
      </c>
      <c r="B239" s="58">
        <v>90</v>
      </c>
      <c r="C239" s="58">
        <v>300.37700000000001</v>
      </c>
      <c r="D239" s="58">
        <v>1113.9000000000001</v>
      </c>
      <c r="E239" s="58">
        <v>1029</v>
      </c>
      <c r="F239" s="58">
        <v>879.79</v>
      </c>
      <c r="G239" s="58">
        <v>-303.98</v>
      </c>
      <c r="H239" s="58">
        <v>13519716.810000001</v>
      </c>
      <c r="I239" s="58">
        <v>7185046.9500000002</v>
      </c>
      <c r="J239" s="58" t="s">
        <v>466</v>
      </c>
      <c r="K239" s="58" t="s">
        <v>467</v>
      </c>
      <c r="L239" s="58">
        <v>0</v>
      </c>
      <c r="M239">
        <v>0</v>
      </c>
      <c r="N239" s="58">
        <v>0</v>
      </c>
      <c r="O239" s="58">
        <v>0</v>
      </c>
      <c r="P239" s="58">
        <v>822.43</v>
      </c>
      <c r="Q239" s="58">
        <v>40.86</v>
      </c>
      <c r="R239" s="58">
        <v>20.39</v>
      </c>
      <c r="S239" s="58">
        <v>5.26</v>
      </c>
      <c r="T239" s="58">
        <v>326.30200000000002</v>
      </c>
      <c r="U239" s="79" t="s">
        <v>109</v>
      </c>
    </row>
    <row r="240" spans="1:21" x14ac:dyDescent="0.2">
      <c r="A240" s="58">
        <v>1720</v>
      </c>
      <c r="B240" s="58">
        <v>90</v>
      </c>
      <c r="C240" s="58">
        <v>300.37700000000001</v>
      </c>
      <c r="D240" s="58">
        <v>1113.9000000000001</v>
      </c>
      <c r="E240" s="58">
        <v>1029</v>
      </c>
      <c r="F240" s="58">
        <v>883.94</v>
      </c>
      <c r="G240" s="58">
        <v>-311.06</v>
      </c>
      <c r="H240" s="58">
        <v>13519709.710000001</v>
      </c>
      <c r="I240" s="58">
        <v>7185051.0599999996</v>
      </c>
      <c r="J240" s="58" t="s">
        <v>468</v>
      </c>
      <c r="K240" s="58" t="s">
        <v>469</v>
      </c>
      <c r="L240" s="58">
        <v>0</v>
      </c>
      <c r="M240">
        <v>90</v>
      </c>
      <c r="N240" s="58">
        <v>0</v>
      </c>
      <c r="O240" s="58">
        <v>0</v>
      </c>
      <c r="P240" s="58">
        <v>830.43</v>
      </c>
      <c r="Q240" s="58">
        <v>40.9</v>
      </c>
      <c r="R240" s="58">
        <v>20.399999999999999</v>
      </c>
      <c r="S240" s="58">
        <v>5.26</v>
      </c>
      <c r="T240" s="58">
        <v>326.25299999999999</v>
      </c>
      <c r="U240" s="79" t="s">
        <v>46</v>
      </c>
    </row>
    <row r="241" spans="1:21" x14ac:dyDescent="0.2">
      <c r="A241" s="58">
        <v>1730</v>
      </c>
      <c r="B241" s="58">
        <v>90</v>
      </c>
      <c r="C241" s="58">
        <v>300.37700000000001</v>
      </c>
      <c r="D241" s="58">
        <v>1113.9000000000001</v>
      </c>
      <c r="E241" s="58">
        <v>1029</v>
      </c>
      <c r="F241" s="58">
        <v>888.99</v>
      </c>
      <c r="G241" s="58">
        <v>-319.69</v>
      </c>
      <c r="H241" s="58">
        <v>13519701.050000001</v>
      </c>
      <c r="I241" s="58">
        <v>7185056.0499999998</v>
      </c>
      <c r="J241" s="58" t="s">
        <v>470</v>
      </c>
      <c r="K241" s="58" t="s">
        <v>471</v>
      </c>
      <c r="L241" s="58">
        <v>0</v>
      </c>
      <c r="M241">
        <v>90</v>
      </c>
      <c r="N241" s="58">
        <v>0</v>
      </c>
      <c r="O241" s="58">
        <v>0</v>
      </c>
      <c r="P241" s="58">
        <v>840.19</v>
      </c>
      <c r="Q241" s="58">
        <v>40.96</v>
      </c>
      <c r="R241" s="58">
        <v>20.41</v>
      </c>
      <c r="S241" s="58">
        <v>5.26</v>
      </c>
      <c r="T241" s="58">
        <v>326.17</v>
      </c>
      <c r="U241" s="79" t="s">
        <v>46</v>
      </c>
    </row>
    <row r="242" spans="1:21" x14ac:dyDescent="0.2">
      <c r="A242" s="58">
        <v>1740</v>
      </c>
      <c r="B242" s="58">
        <v>90</v>
      </c>
      <c r="C242" s="58">
        <v>300.37700000000001</v>
      </c>
      <c r="D242" s="58">
        <v>1113.9000000000001</v>
      </c>
      <c r="E242" s="58">
        <v>1029</v>
      </c>
      <c r="F242" s="58">
        <v>894.05</v>
      </c>
      <c r="G242" s="58">
        <v>-328.31</v>
      </c>
      <c r="H242" s="58">
        <v>13519692.390000001</v>
      </c>
      <c r="I242" s="58">
        <v>7185061.0499999998</v>
      </c>
      <c r="J242" s="58" t="s">
        <v>472</v>
      </c>
      <c r="K242" s="58" t="s">
        <v>473</v>
      </c>
      <c r="L242" s="58">
        <v>0</v>
      </c>
      <c r="M242">
        <v>90</v>
      </c>
      <c r="N242" s="58">
        <v>0</v>
      </c>
      <c r="O242" s="58">
        <v>0</v>
      </c>
      <c r="P242" s="58">
        <v>849.95</v>
      </c>
      <c r="Q242" s="58">
        <v>41.03</v>
      </c>
      <c r="R242" s="58">
        <v>20.440000000000001</v>
      </c>
      <c r="S242" s="58">
        <v>5.27</v>
      </c>
      <c r="T242" s="58">
        <v>326.06299999999999</v>
      </c>
      <c r="U242" s="79" t="s">
        <v>46</v>
      </c>
    </row>
    <row r="243" spans="1:21" x14ac:dyDescent="0.2">
      <c r="A243" s="58">
        <v>1750</v>
      </c>
      <c r="B243" s="58">
        <v>90</v>
      </c>
      <c r="C243" s="58">
        <v>300.37700000000001</v>
      </c>
      <c r="D243" s="58">
        <v>1113.9000000000001</v>
      </c>
      <c r="E243" s="58">
        <v>1029</v>
      </c>
      <c r="F243" s="58">
        <v>899.11</v>
      </c>
      <c r="G243" s="58">
        <v>-336.94</v>
      </c>
      <c r="H243" s="58">
        <v>13519683.720000001</v>
      </c>
      <c r="I243" s="58">
        <v>7185066.0499999998</v>
      </c>
      <c r="J243" s="58" t="s">
        <v>474</v>
      </c>
      <c r="K243" s="58" t="s">
        <v>475</v>
      </c>
      <c r="L243" s="58">
        <v>0</v>
      </c>
      <c r="M243">
        <v>90</v>
      </c>
      <c r="N243" s="58">
        <v>0</v>
      </c>
      <c r="O243" s="58">
        <v>0</v>
      </c>
      <c r="P243" s="58">
        <v>859.7</v>
      </c>
      <c r="Q243" s="58">
        <v>41.12</v>
      </c>
      <c r="R243" s="58">
        <v>20.47</v>
      </c>
      <c r="S243" s="58">
        <v>5.27</v>
      </c>
      <c r="T243" s="58">
        <v>325.93200000000002</v>
      </c>
      <c r="U243" s="79" t="s">
        <v>46</v>
      </c>
    </row>
    <row r="244" spans="1:21" x14ac:dyDescent="0.2">
      <c r="A244" s="58">
        <v>1760</v>
      </c>
      <c r="B244" s="58">
        <v>90</v>
      </c>
      <c r="C244" s="58">
        <v>300.37700000000001</v>
      </c>
      <c r="D244" s="58">
        <v>1113.9000000000001</v>
      </c>
      <c r="E244" s="58">
        <v>1029</v>
      </c>
      <c r="F244" s="58">
        <v>904.16</v>
      </c>
      <c r="G244" s="58">
        <v>-345.57</v>
      </c>
      <c r="H244" s="58">
        <v>13519675.060000001</v>
      </c>
      <c r="I244" s="58">
        <v>7185071.0499999998</v>
      </c>
      <c r="J244" s="58" t="s">
        <v>476</v>
      </c>
      <c r="K244" s="58" t="s">
        <v>477</v>
      </c>
      <c r="L244" s="58">
        <v>0</v>
      </c>
      <c r="M244">
        <v>90</v>
      </c>
      <c r="N244" s="58">
        <v>0</v>
      </c>
      <c r="O244" s="58">
        <v>0</v>
      </c>
      <c r="P244" s="58">
        <v>869.46</v>
      </c>
      <c r="Q244" s="58">
        <v>41.22</v>
      </c>
      <c r="R244" s="58">
        <v>20.51</v>
      </c>
      <c r="S244" s="58">
        <v>5.27</v>
      </c>
      <c r="T244" s="58">
        <v>325.77600000000001</v>
      </c>
      <c r="U244" s="79" t="s">
        <v>46</v>
      </c>
    </row>
    <row r="245" spans="1:21" x14ac:dyDescent="0.2">
      <c r="A245" s="58">
        <v>1770</v>
      </c>
      <c r="B245" s="58">
        <v>90</v>
      </c>
      <c r="C245" s="58">
        <v>300.37700000000001</v>
      </c>
      <c r="D245" s="58">
        <v>1113.9000000000001</v>
      </c>
      <c r="E245" s="58">
        <v>1029</v>
      </c>
      <c r="F245" s="58">
        <v>909.22</v>
      </c>
      <c r="G245" s="58">
        <v>-354.2</v>
      </c>
      <c r="H245" s="58">
        <v>13519666.4</v>
      </c>
      <c r="I245" s="58">
        <v>7185076.0499999998</v>
      </c>
      <c r="J245" s="58" t="s">
        <v>478</v>
      </c>
      <c r="K245" s="58" t="s">
        <v>479</v>
      </c>
      <c r="L245" s="58">
        <v>0</v>
      </c>
      <c r="M245">
        <v>90</v>
      </c>
      <c r="N245" s="58">
        <v>0</v>
      </c>
      <c r="O245" s="58">
        <v>0</v>
      </c>
      <c r="P245" s="58">
        <v>879.22</v>
      </c>
      <c r="Q245" s="58">
        <v>41.33</v>
      </c>
      <c r="R245" s="58">
        <v>20.55</v>
      </c>
      <c r="S245" s="58">
        <v>5.28</v>
      </c>
      <c r="T245" s="58">
        <v>325.59800000000001</v>
      </c>
      <c r="U245" s="79" t="s">
        <v>46</v>
      </c>
    </row>
    <row r="246" spans="1:21" x14ac:dyDescent="0.2">
      <c r="A246" s="58">
        <v>1780</v>
      </c>
      <c r="B246" s="58">
        <v>90</v>
      </c>
      <c r="C246" s="58">
        <v>300.37700000000001</v>
      </c>
      <c r="D246" s="58">
        <v>1113.9000000000001</v>
      </c>
      <c r="E246" s="58">
        <v>1029</v>
      </c>
      <c r="F246" s="58">
        <v>914.28</v>
      </c>
      <c r="G246" s="58">
        <v>-362.82</v>
      </c>
      <c r="H246" s="58">
        <v>13519657.74</v>
      </c>
      <c r="I246" s="58">
        <v>7185081.0499999998</v>
      </c>
      <c r="J246" s="58" t="s">
        <v>480</v>
      </c>
      <c r="K246" s="58" t="s">
        <v>481</v>
      </c>
      <c r="L246" s="58">
        <v>0</v>
      </c>
      <c r="M246">
        <v>90</v>
      </c>
      <c r="N246" s="58">
        <v>0</v>
      </c>
      <c r="O246" s="58">
        <v>0</v>
      </c>
      <c r="P246" s="58">
        <v>888.98</v>
      </c>
      <c r="Q246" s="58">
        <v>41.46</v>
      </c>
      <c r="R246" s="58">
        <v>20.6</v>
      </c>
      <c r="S246" s="58">
        <v>5.29</v>
      </c>
      <c r="T246" s="58">
        <v>325.39800000000002</v>
      </c>
      <c r="U246" s="79" t="s">
        <v>46</v>
      </c>
    </row>
    <row r="247" spans="1:21" x14ac:dyDescent="0.2">
      <c r="A247" s="58">
        <v>1790</v>
      </c>
      <c r="B247" s="58">
        <v>90</v>
      </c>
      <c r="C247" s="58">
        <v>300.37700000000001</v>
      </c>
      <c r="D247" s="58">
        <v>1113.9000000000001</v>
      </c>
      <c r="E247" s="58">
        <v>1029</v>
      </c>
      <c r="F247" s="58">
        <v>919.33</v>
      </c>
      <c r="G247" s="58">
        <v>-371.45</v>
      </c>
      <c r="H247" s="58">
        <v>13519649.08</v>
      </c>
      <c r="I247" s="58">
        <v>7185086.0499999998</v>
      </c>
      <c r="J247" s="58" t="s">
        <v>482</v>
      </c>
      <c r="K247" s="58" t="s">
        <v>483</v>
      </c>
      <c r="L247" s="58">
        <v>0</v>
      </c>
      <c r="M247">
        <v>90</v>
      </c>
      <c r="N247" s="58">
        <v>0</v>
      </c>
      <c r="O247" s="58">
        <v>0</v>
      </c>
      <c r="P247" s="58">
        <v>898.74</v>
      </c>
      <c r="Q247" s="58">
        <v>41.6</v>
      </c>
      <c r="R247" s="58">
        <v>20.65</v>
      </c>
      <c r="S247" s="58">
        <v>5.29</v>
      </c>
      <c r="T247" s="58">
        <v>325.17700000000002</v>
      </c>
      <c r="U247" s="79" t="s">
        <v>46</v>
      </c>
    </row>
    <row r="248" spans="1:21" x14ac:dyDescent="0.2">
      <c r="A248" s="58">
        <v>1800</v>
      </c>
      <c r="B248" s="58">
        <v>90</v>
      </c>
      <c r="C248" s="58">
        <v>300.37700000000001</v>
      </c>
      <c r="D248" s="58">
        <v>1113.9000000000001</v>
      </c>
      <c r="E248" s="58">
        <v>1029</v>
      </c>
      <c r="F248" s="58">
        <v>924.39</v>
      </c>
      <c r="G248" s="58">
        <v>-380.08</v>
      </c>
      <c r="H248" s="58">
        <v>13519640.42</v>
      </c>
      <c r="I248" s="58">
        <v>7185091.0499999998</v>
      </c>
      <c r="J248" s="58" t="s">
        <v>484</v>
      </c>
      <c r="K248" s="58" t="s">
        <v>485</v>
      </c>
      <c r="L248" s="58">
        <v>0</v>
      </c>
      <c r="M248">
        <v>90</v>
      </c>
      <c r="N248" s="58">
        <v>0</v>
      </c>
      <c r="O248" s="58">
        <v>0</v>
      </c>
      <c r="P248" s="58">
        <v>908.49</v>
      </c>
      <c r="Q248" s="58">
        <v>41.76</v>
      </c>
      <c r="R248" s="58">
        <v>20.71</v>
      </c>
      <c r="S248" s="58">
        <v>5.3</v>
      </c>
      <c r="T248" s="58">
        <v>324.935</v>
      </c>
      <c r="U248" s="79" t="s">
        <v>46</v>
      </c>
    </row>
    <row r="249" spans="1:21" x14ac:dyDescent="0.2">
      <c r="A249" s="58">
        <v>1810</v>
      </c>
      <c r="B249" s="58">
        <v>90</v>
      </c>
      <c r="C249" s="58">
        <v>300.37700000000001</v>
      </c>
      <c r="D249" s="58">
        <v>1113.9000000000001</v>
      </c>
      <c r="E249" s="58">
        <v>1029</v>
      </c>
      <c r="F249" s="58">
        <v>929.45</v>
      </c>
      <c r="G249" s="58">
        <v>-388.7</v>
      </c>
      <c r="H249" s="58">
        <v>13519631.76</v>
      </c>
      <c r="I249" s="58">
        <v>7185096.0499999998</v>
      </c>
      <c r="J249" s="58" t="s">
        <v>486</v>
      </c>
      <c r="K249" s="58" t="s">
        <v>487</v>
      </c>
      <c r="L249" s="58">
        <v>0</v>
      </c>
      <c r="M249">
        <v>90</v>
      </c>
      <c r="N249" s="58">
        <v>0</v>
      </c>
      <c r="O249" s="58">
        <v>0</v>
      </c>
      <c r="P249" s="58">
        <v>918.25</v>
      </c>
      <c r="Q249" s="58">
        <v>41.93</v>
      </c>
      <c r="R249" s="58">
        <v>20.77</v>
      </c>
      <c r="S249" s="58">
        <v>5.31</v>
      </c>
      <c r="T249" s="58">
        <v>324.67399999999998</v>
      </c>
      <c r="U249" s="79" t="s">
        <v>46</v>
      </c>
    </row>
    <row r="250" spans="1:21" x14ac:dyDescent="0.2">
      <c r="A250" s="58">
        <v>1820</v>
      </c>
      <c r="B250" s="58">
        <v>90</v>
      </c>
      <c r="C250" s="58">
        <v>300.37700000000001</v>
      </c>
      <c r="D250" s="58">
        <v>1113.9000000000001</v>
      </c>
      <c r="E250" s="58">
        <v>1029</v>
      </c>
      <c r="F250" s="58">
        <v>934.5</v>
      </c>
      <c r="G250" s="58">
        <v>-397.33</v>
      </c>
      <c r="H250" s="58">
        <v>13519623.1</v>
      </c>
      <c r="I250" s="58">
        <v>7185101.0499999998</v>
      </c>
      <c r="J250" s="58" t="s">
        <v>488</v>
      </c>
      <c r="K250" s="58" t="s">
        <v>489</v>
      </c>
      <c r="L250" s="58">
        <v>0</v>
      </c>
      <c r="M250">
        <v>90</v>
      </c>
      <c r="N250" s="58">
        <v>0</v>
      </c>
      <c r="O250" s="58">
        <v>0</v>
      </c>
      <c r="P250" s="58">
        <v>928.01</v>
      </c>
      <c r="Q250" s="58">
        <v>42.12</v>
      </c>
      <c r="R250" s="58">
        <v>20.84</v>
      </c>
      <c r="S250" s="58">
        <v>5.32</v>
      </c>
      <c r="T250" s="58">
        <v>324.39499999999998</v>
      </c>
      <c r="U250" s="79" t="s">
        <v>46</v>
      </c>
    </row>
    <row r="251" spans="1:21" x14ac:dyDescent="0.2">
      <c r="A251" s="58">
        <v>1830</v>
      </c>
      <c r="B251" s="58">
        <v>90</v>
      </c>
      <c r="C251" s="58">
        <v>300.37700000000001</v>
      </c>
      <c r="D251" s="58">
        <v>1113.9000000000001</v>
      </c>
      <c r="E251" s="58">
        <v>1029</v>
      </c>
      <c r="F251" s="58">
        <v>939.56</v>
      </c>
      <c r="G251" s="58">
        <v>-405.96</v>
      </c>
      <c r="H251" s="58">
        <v>13519614.439999999</v>
      </c>
      <c r="I251" s="58">
        <v>7185106.0499999998</v>
      </c>
      <c r="J251" s="58" t="s">
        <v>490</v>
      </c>
      <c r="K251" s="58" t="s">
        <v>491</v>
      </c>
      <c r="L251" s="58">
        <v>0</v>
      </c>
      <c r="M251">
        <v>90</v>
      </c>
      <c r="N251" s="58">
        <v>0</v>
      </c>
      <c r="O251" s="58">
        <v>0</v>
      </c>
      <c r="P251" s="58">
        <v>937.77</v>
      </c>
      <c r="Q251" s="58">
        <v>42.32</v>
      </c>
      <c r="R251" s="58">
        <v>20.91</v>
      </c>
      <c r="S251" s="58">
        <v>5.33</v>
      </c>
      <c r="T251" s="58">
        <v>324.09899999999999</v>
      </c>
      <c r="U251" s="79" t="s">
        <v>46</v>
      </c>
    </row>
    <row r="252" spans="1:21" x14ac:dyDescent="0.2">
      <c r="A252" s="58">
        <v>1840</v>
      </c>
      <c r="B252" s="58">
        <v>90</v>
      </c>
      <c r="C252" s="58">
        <v>300.37700000000001</v>
      </c>
      <c r="D252" s="58">
        <v>1113.9000000000001</v>
      </c>
      <c r="E252" s="58">
        <v>1029</v>
      </c>
      <c r="F252" s="58">
        <v>944.62</v>
      </c>
      <c r="G252" s="58">
        <v>-414.59</v>
      </c>
      <c r="H252" s="58">
        <v>13519605.779999999</v>
      </c>
      <c r="I252" s="58">
        <v>7185111.0499999998</v>
      </c>
      <c r="J252" s="58" t="s">
        <v>492</v>
      </c>
      <c r="K252" s="58" t="s">
        <v>493</v>
      </c>
      <c r="L252" s="58">
        <v>0</v>
      </c>
      <c r="M252">
        <v>90</v>
      </c>
      <c r="N252" s="58">
        <v>0</v>
      </c>
      <c r="O252" s="58">
        <v>0</v>
      </c>
      <c r="P252" s="58">
        <v>947.53</v>
      </c>
      <c r="Q252" s="58">
        <v>42.53</v>
      </c>
      <c r="R252" s="58">
        <v>20.99</v>
      </c>
      <c r="S252" s="58">
        <v>5.34</v>
      </c>
      <c r="T252" s="58">
        <v>323.78699999999998</v>
      </c>
      <c r="U252" s="79" t="s">
        <v>46</v>
      </c>
    </row>
    <row r="253" spans="1:21" x14ac:dyDescent="0.2">
      <c r="A253" s="58">
        <v>1850</v>
      </c>
      <c r="B253" s="58">
        <v>90</v>
      </c>
      <c r="C253" s="58">
        <v>300.37700000000001</v>
      </c>
      <c r="D253" s="58">
        <v>1113.9000000000001</v>
      </c>
      <c r="E253" s="58">
        <v>1029</v>
      </c>
      <c r="F253" s="58">
        <v>949.68</v>
      </c>
      <c r="G253" s="58">
        <v>-423.21</v>
      </c>
      <c r="H253" s="58">
        <v>13519597.119999999</v>
      </c>
      <c r="I253" s="58">
        <v>7185116.0499999998</v>
      </c>
      <c r="J253" s="58" t="s">
        <v>494</v>
      </c>
      <c r="K253" s="58" t="s">
        <v>495</v>
      </c>
      <c r="L253" s="58">
        <v>0</v>
      </c>
      <c r="M253">
        <v>90</v>
      </c>
      <c r="N253" s="58">
        <v>0</v>
      </c>
      <c r="O253" s="58">
        <v>0</v>
      </c>
      <c r="P253" s="58">
        <v>957.28</v>
      </c>
      <c r="Q253" s="58">
        <v>42.76</v>
      </c>
      <c r="R253" s="58">
        <v>21.07</v>
      </c>
      <c r="S253" s="58">
        <v>5.35</v>
      </c>
      <c r="T253" s="58">
        <v>323.46100000000001</v>
      </c>
      <c r="U253" s="79" t="s">
        <v>46</v>
      </c>
    </row>
    <row r="254" spans="1:21" x14ac:dyDescent="0.2">
      <c r="A254" s="58">
        <v>1860</v>
      </c>
      <c r="B254" s="58">
        <v>90</v>
      </c>
      <c r="C254" s="58">
        <v>300.37700000000001</v>
      </c>
      <c r="D254" s="58">
        <v>1113.9000000000001</v>
      </c>
      <c r="E254" s="58">
        <v>1029</v>
      </c>
      <c r="F254" s="58">
        <v>954.73</v>
      </c>
      <c r="G254" s="58">
        <v>-431.84</v>
      </c>
      <c r="H254" s="58">
        <v>13519588.460000001</v>
      </c>
      <c r="I254" s="58">
        <v>7185121.0499999998</v>
      </c>
      <c r="J254" s="58" t="s">
        <v>496</v>
      </c>
      <c r="K254" s="58" t="s">
        <v>497</v>
      </c>
      <c r="L254" s="58">
        <v>0</v>
      </c>
      <c r="M254">
        <v>90</v>
      </c>
      <c r="N254" s="58">
        <v>0</v>
      </c>
      <c r="O254" s="58">
        <v>0</v>
      </c>
      <c r="P254" s="58">
        <v>967.04</v>
      </c>
      <c r="Q254" s="58">
        <v>43</v>
      </c>
      <c r="R254" s="58">
        <v>21.15</v>
      </c>
      <c r="S254" s="58">
        <v>5.36</v>
      </c>
      <c r="T254" s="58">
        <v>323.12200000000001</v>
      </c>
      <c r="U254" s="79" t="s">
        <v>46</v>
      </c>
    </row>
    <row r="255" spans="1:21" x14ac:dyDescent="0.2">
      <c r="A255" s="58">
        <v>1870</v>
      </c>
      <c r="B255" s="58">
        <v>90</v>
      </c>
      <c r="C255" s="58">
        <v>300.37700000000001</v>
      </c>
      <c r="D255" s="58">
        <v>1113.9000000000001</v>
      </c>
      <c r="E255" s="58">
        <v>1029</v>
      </c>
      <c r="F255" s="58">
        <v>959.79</v>
      </c>
      <c r="G255" s="58">
        <v>-440.47</v>
      </c>
      <c r="H255" s="58">
        <v>13519579.800000001</v>
      </c>
      <c r="I255" s="58">
        <v>7185126.0499999998</v>
      </c>
      <c r="J255" s="58" t="s">
        <v>498</v>
      </c>
      <c r="K255" s="58" t="s">
        <v>499</v>
      </c>
      <c r="L255" s="58">
        <v>0</v>
      </c>
      <c r="M255">
        <v>90</v>
      </c>
      <c r="N255" s="58">
        <v>0</v>
      </c>
      <c r="O255" s="58">
        <v>0</v>
      </c>
      <c r="P255" s="58">
        <v>976.8</v>
      </c>
      <c r="Q255" s="58">
        <v>43.26</v>
      </c>
      <c r="R255" s="58">
        <v>21.23</v>
      </c>
      <c r="S255" s="58">
        <v>5.37</v>
      </c>
      <c r="T255" s="58">
        <v>322.77</v>
      </c>
      <c r="U255" s="79" t="s">
        <v>46</v>
      </c>
    </row>
    <row r="256" spans="1:21" x14ac:dyDescent="0.2">
      <c r="A256" s="58">
        <v>1880</v>
      </c>
      <c r="B256" s="58">
        <v>90</v>
      </c>
      <c r="C256" s="58">
        <v>300.37700000000001</v>
      </c>
      <c r="D256" s="58">
        <v>1113.9000000000001</v>
      </c>
      <c r="E256" s="58">
        <v>1029</v>
      </c>
      <c r="F256" s="58">
        <v>964.85</v>
      </c>
      <c r="G256" s="58">
        <v>-449.09</v>
      </c>
      <c r="H256" s="58">
        <v>13519571.140000001</v>
      </c>
      <c r="I256" s="58">
        <v>7185131.0499999998</v>
      </c>
      <c r="J256" s="58" t="s">
        <v>500</v>
      </c>
      <c r="K256" s="58" t="s">
        <v>501</v>
      </c>
      <c r="L256" s="58">
        <v>0</v>
      </c>
      <c r="M256">
        <v>90</v>
      </c>
      <c r="N256" s="58">
        <v>0</v>
      </c>
      <c r="O256" s="58">
        <v>0</v>
      </c>
      <c r="P256" s="58">
        <v>986.56</v>
      </c>
      <c r="Q256" s="58">
        <v>43.53</v>
      </c>
      <c r="R256" s="58">
        <v>21.31</v>
      </c>
      <c r="S256" s="58">
        <v>5.39</v>
      </c>
      <c r="T256" s="58">
        <v>322.40800000000002</v>
      </c>
      <c r="U256" s="79" t="s">
        <v>46</v>
      </c>
    </row>
    <row r="257" spans="1:21" x14ac:dyDescent="0.2">
      <c r="A257" s="58">
        <v>1890</v>
      </c>
      <c r="B257" s="58">
        <v>90</v>
      </c>
      <c r="C257" s="58">
        <v>300.37700000000001</v>
      </c>
      <c r="D257" s="58">
        <v>1113.9000000000001</v>
      </c>
      <c r="E257" s="58">
        <v>1029</v>
      </c>
      <c r="F257" s="58">
        <v>969.9</v>
      </c>
      <c r="G257" s="58">
        <v>-457.72</v>
      </c>
      <c r="H257" s="58">
        <v>13519562.48</v>
      </c>
      <c r="I257" s="58">
        <v>7185136.0499999998</v>
      </c>
      <c r="J257" s="58" t="s">
        <v>502</v>
      </c>
      <c r="K257" s="58" t="s">
        <v>503</v>
      </c>
      <c r="L257" s="58">
        <v>0</v>
      </c>
      <c r="M257">
        <v>90</v>
      </c>
      <c r="N257" s="58">
        <v>0</v>
      </c>
      <c r="O257" s="58">
        <v>0</v>
      </c>
      <c r="P257" s="58">
        <v>996.31</v>
      </c>
      <c r="Q257" s="58">
        <v>43.81</v>
      </c>
      <c r="R257" s="58">
        <v>21.4</v>
      </c>
      <c r="S257" s="58">
        <v>5.4</v>
      </c>
      <c r="T257" s="58">
        <v>322.036</v>
      </c>
      <c r="U257" s="79" t="s">
        <v>46</v>
      </c>
    </row>
    <row r="258" spans="1:21" x14ac:dyDescent="0.2">
      <c r="A258" s="58">
        <v>1900</v>
      </c>
      <c r="B258" s="58">
        <v>90</v>
      </c>
      <c r="C258" s="58">
        <v>300.37700000000001</v>
      </c>
      <c r="D258" s="58">
        <v>1113.9000000000001</v>
      </c>
      <c r="E258" s="58">
        <v>1029</v>
      </c>
      <c r="F258" s="58">
        <v>974.96</v>
      </c>
      <c r="G258" s="58">
        <v>-466.35</v>
      </c>
      <c r="H258" s="58">
        <v>13519553.82</v>
      </c>
      <c r="I258" s="58">
        <v>7185141.0499999998</v>
      </c>
      <c r="J258" s="58" t="s">
        <v>504</v>
      </c>
      <c r="K258" s="58" t="s">
        <v>505</v>
      </c>
      <c r="L258" s="58">
        <v>0</v>
      </c>
      <c r="M258">
        <v>90</v>
      </c>
      <c r="N258" s="58">
        <v>0</v>
      </c>
      <c r="O258" s="58">
        <v>0</v>
      </c>
      <c r="P258" s="58">
        <v>1006.07</v>
      </c>
      <c r="Q258" s="58">
        <v>44.11</v>
      </c>
      <c r="R258" s="58">
        <v>21.49</v>
      </c>
      <c r="S258" s="58">
        <v>5.41</v>
      </c>
      <c r="T258" s="58">
        <v>321.65699999999998</v>
      </c>
      <c r="U258" s="79" t="s">
        <v>46</v>
      </c>
    </row>
    <row r="259" spans="1:21" x14ac:dyDescent="0.2">
      <c r="A259" s="58">
        <v>1910</v>
      </c>
      <c r="B259" s="58">
        <v>90</v>
      </c>
      <c r="C259" s="58">
        <v>300.37700000000001</v>
      </c>
      <c r="D259" s="58">
        <v>1113.9000000000001</v>
      </c>
      <c r="E259" s="58">
        <v>1029</v>
      </c>
      <c r="F259" s="58">
        <v>980.02</v>
      </c>
      <c r="G259" s="58">
        <v>-474.98</v>
      </c>
      <c r="H259" s="58">
        <v>13519545.15</v>
      </c>
      <c r="I259" s="58">
        <v>7185146.0499999998</v>
      </c>
      <c r="J259" s="58" t="s">
        <v>506</v>
      </c>
      <c r="K259" s="58" t="s">
        <v>507</v>
      </c>
      <c r="L259" s="58">
        <v>0</v>
      </c>
      <c r="M259">
        <v>90</v>
      </c>
      <c r="N259" s="58">
        <v>0</v>
      </c>
      <c r="O259" s="58">
        <v>0</v>
      </c>
      <c r="P259" s="58">
        <v>1015.83</v>
      </c>
      <c r="Q259" s="58">
        <v>44.42</v>
      </c>
      <c r="R259" s="58">
        <v>21.58</v>
      </c>
      <c r="S259" s="58">
        <v>5.43</v>
      </c>
      <c r="T259" s="58">
        <v>321.27</v>
      </c>
      <c r="U259" s="79" t="s">
        <v>46</v>
      </c>
    </row>
    <row r="260" spans="1:21" x14ac:dyDescent="0.2">
      <c r="A260" s="58">
        <v>1920</v>
      </c>
      <c r="B260" s="58">
        <v>90</v>
      </c>
      <c r="C260" s="58">
        <v>300.37700000000001</v>
      </c>
      <c r="D260" s="58">
        <v>1113.9000000000001</v>
      </c>
      <c r="E260" s="58">
        <v>1029</v>
      </c>
      <c r="F260" s="58">
        <v>985.07</v>
      </c>
      <c r="G260" s="58">
        <v>-483.6</v>
      </c>
      <c r="H260" s="58">
        <v>13519536.49</v>
      </c>
      <c r="I260" s="58">
        <v>7185151.0499999998</v>
      </c>
      <c r="J260" s="58" t="s">
        <v>508</v>
      </c>
      <c r="K260" s="58" t="s">
        <v>509</v>
      </c>
      <c r="L260" s="58">
        <v>0</v>
      </c>
      <c r="M260">
        <v>90</v>
      </c>
      <c r="N260" s="58">
        <v>0</v>
      </c>
      <c r="O260" s="58">
        <v>0</v>
      </c>
      <c r="P260" s="58">
        <v>1025.5899999999999</v>
      </c>
      <c r="Q260" s="58">
        <v>44.74</v>
      </c>
      <c r="R260" s="58">
        <v>21.67</v>
      </c>
      <c r="S260" s="58">
        <v>5.45</v>
      </c>
      <c r="T260" s="58">
        <v>320.87799999999999</v>
      </c>
      <c r="U260" s="79" t="s">
        <v>46</v>
      </c>
    </row>
    <row r="261" spans="1:21" x14ac:dyDescent="0.2">
      <c r="A261" s="58">
        <v>1930</v>
      </c>
      <c r="B261" s="58">
        <v>90</v>
      </c>
      <c r="C261" s="58">
        <v>300.37700000000001</v>
      </c>
      <c r="D261" s="58">
        <v>1113.9000000000001</v>
      </c>
      <c r="E261" s="58">
        <v>1029</v>
      </c>
      <c r="F261" s="58">
        <v>990.13</v>
      </c>
      <c r="G261" s="58">
        <v>-492.23</v>
      </c>
      <c r="H261" s="58">
        <v>13519527.83</v>
      </c>
      <c r="I261" s="58">
        <v>7185156.04</v>
      </c>
      <c r="J261" s="58" t="s">
        <v>510</v>
      </c>
      <c r="K261" s="58" t="s">
        <v>511</v>
      </c>
      <c r="L261" s="58">
        <v>0</v>
      </c>
      <c r="M261">
        <v>90</v>
      </c>
      <c r="N261" s="58">
        <v>0</v>
      </c>
      <c r="O261" s="58">
        <v>0</v>
      </c>
      <c r="P261" s="58">
        <v>1035.3499999999999</v>
      </c>
      <c r="Q261" s="58">
        <v>45.08</v>
      </c>
      <c r="R261" s="58">
        <v>21.75</v>
      </c>
      <c r="S261" s="58">
        <v>5.46</v>
      </c>
      <c r="T261" s="58">
        <v>320.48200000000003</v>
      </c>
      <c r="U261" s="79" t="s">
        <v>46</v>
      </c>
    </row>
    <row r="262" spans="1:21" x14ac:dyDescent="0.2">
      <c r="A262" s="58">
        <v>1940</v>
      </c>
      <c r="B262" s="58">
        <v>90</v>
      </c>
      <c r="C262" s="58">
        <v>300.37700000000001</v>
      </c>
      <c r="D262" s="58">
        <v>1113.9000000000001</v>
      </c>
      <c r="E262" s="58">
        <v>1029</v>
      </c>
      <c r="F262" s="58">
        <v>995.19</v>
      </c>
      <c r="G262" s="58">
        <v>-500.86</v>
      </c>
      <c r="H262" s="58">
        <v>13519519.17</v>
      </c>
      <c r="I262" s="58">
        <v>7185161.04</v>
      </c>
      <c r="J262" s="58" t="s">
        <v>512</v>
      </c>
      <c r="K262" s="58" t="s">
        <v>513</v>
      </c>
      <c r="L262" s="58">
        <v>0</v>
      </c>
      <c r="M262">
        <v>90</v>
      </c>
      <c r="N262" s="58">
        <v>0</v>
      </c>
      <c r="O262" s="58">
        <v>0</v>
      </c>
      <c r="P262" s="58">
        <v>1045.0999999999999</v>
      </c>
      <c r="Q262" s="58">
        <v>45.43</v>
      </c>
      <c r="R262" s="58">
        <v>21.84</v>
      </c>
      <c r="S262" s="58">
        <v>5.48</v>
      </c>
      <c r="T262" s="58">
        <v>320.08300000000003</v>
      </c>
      <c r="U262" s="79" t="s">
        <v>46</v>
      </c>
    </row>
    <row r="263" spans="1:21" x14ac:dyDescent="0.2">
      <c r="A263" s="58">
        <v>1950</v>
      </c>
      <c r="B263" s="58">
        <v>90</v>
      </c>
      <c r="C263" s="58">
        <v>300.37700000000001</v>
      </c>
      <c r="D263" s="58">
        <v>1113.9000000000001</v>
      </c>
      <c r="E263" s="58">
        <v>1029</v>
      </c>
      <c r="F263" s="58">
        <v>1000.24</v>
      </c>
      <c r="G263" s="58">
        <v>-509.48</v>
      </c>
      <c r="H263" s="58">
        <v>13519510.51</v>
      </c>
      <c r="I263" s="58">
        <v>7185166.04</v>
      </c>
      <c r="J263" s="58" t="s">
        <v>514</v>
      </c>
      <c r="K263" s="58" t="s">
        <v>515</v>
      </c>
      <c r="L263" s="58">
        <v>0</v>
      </c>
      <c r="M263">
        <v>90</v>
      </c>
      <c r="N263" s="58">
        <v>0</v>
      </c>
      <c r="O263" s="58">
        <v>0</v>
      </c>
      <c r="P263" s="58">
        <v>1054.8599999999999</v>
      </c>
      <c r="Q263" s="58">
        <v>45.79</v>
      </c>
      <c r="R263" s="58">
        <v>21.93</v>
      </c>
      <c r="S263" s="58">
        <v>5.5</v>
      </c>
      <c r="T263" s="58">
        <v>319.68099999999998</v>
      </c>
      <c r="U263" s="79" t="s">
        <v>46</v>
      </c>
    </row>
    <row r="264" spans="1:21" x14ac:dyDescent="0.2">
      <c r="A264" s="58">
        <v>1960</v>
      </c>
      <c r="B264" s="58">
        <v>90</v>
      </c>
      <c r="C264" s="58">
        <v>300.37700000000001</v>
      </c>
      <c r="D264" s="58">
        <v>1113.9000000000001</v>
      </c>
      <c r="E264" s="58">
        <v>1029</v>
      </c>
      <c r="F264" s="58">
        <v>1005.3</v>
      </c>
      <c r="G264" s="58">
        <v>-518.11</v>
      </c>
      <c r="H264" s="58">
        <v>13519501.85</v>
      </c>
      <c r="I264" s="58">
        <v>7185171.04</v>
      </c>
      <c r="J264" s="58" t="s">
        <v>516</v>
      </c>
      <c r="K264" s="58" t="s">
        <v>517</v>
      </c>
      <c r="L264" s="58">
        <v>0</v>
      </c>
      <c r="M264">
        <v>90</v>
      </c>
      <c r="N264" s="58">
        <v>0</v>
      </c>
      <c r="O264" s="58">
        <v>0</v>
      </c>
      <c r="P264" s="58">
        <v>1064.6199999999999</v>
      </c>
      <c r="Q264" s="58">
        <v>46.17</v>
      </c>
      <c r="R264" s="58">
        <v>22.02</v>
      </c>
      <c r="S264" s="58">
        <v>5.52</v>
      </c>
      <c r="T264" s="58">
        <v>319.279</v>
      </c>
      <c r="U264" s="79" t="s">
        <v>46</v>
      </c>
    </row>
    <row r="265" spans="1:21" x14ac:dyDescent="0.2">
      <c r="A265" s="58">
        <v>1970</v>
      </c>
      <c r="B265" s="58">
        <v>90</v>
      </c>
      <c r="C265" s="58">
        <v>300.37700000000001</v>
      </c>
      <c r="D265" s="58">
        <v>1113.9000000000001</v>
      </c>
      <c r="E265" s="58">
        <v>1029</v>
      </c>
      <c r="F265" s="58">
        <v>1010.36</v>
      </c>
      <c r="G265" s="58">
        <v>-526.74</v>
      </c>
      <c r="H265" s="58">
        <v>13519493.189999999</v>
      </c>
      <c r="I265" s="58">
        <v>7185176.04</v>
      </c>
      <c r="J265" s="58" t="s">
        <v>518</v>
      </c>
      <c r="K265" s="58" t="s">
        <v>519</v>
      </c>
      <c r="L265" s="58">
        <v>0</v>
      </c>
      <c r="M265">
        <v>90</v>
      </c>
      <c r="N265" s="58">
        <v>0</v>
      </c>
      <c r="O265" s="58">
        <v>0</v>
      </c>
      <c r="P265" s="58">
        <v>1074.3800000000001</v>
      </c>
      <c r="Q265" s="58">
        <v>46.55</v>
      </c>
      <c r="R265" s="58">
        <v>22.11</v>
      </c>
      <c r="S265" s="58">
        <v>5.54</v>
      </c>
      <c r="T265" s="58">
        <v>318.87700000000001</v>
      </c>
      <c r="U265" s="79" t="s">
        <v>46</v>
      </c>
    </row>
    <row r="266" spans="1:21" x14ac:dyDescent="0.2">
      <c r="A266" s="58">
        <v>1980</v>
      </c>
      <c r="B266" s="58">
        <v>90</v>
      </c>
      <c r="C266" s="58">
        <v>300.37700000000001</v>
      </c>
      <c r="D266" s="58">
        <v>1113.9000000000001</v>
      </c>
      <c r="E266" s="58">
        <v>1029</v>
      </c>
      <c r="F266" s="58">
        <v>1015.41</v>
      </c>
      <c r="G266" s="58">
        <v>-535.37</v>
      </c>
      <c r="H266" s="58">
        <v>13519484.529999999</v>
      </c>
      <c r="I266" s="58">
        <v>7185181.04</v>
      </c>
      <c r="J266" s="58" t="s">
        <v>520</v>
      </c>
      <c r="K266" s="58" t="s">
        <v>521</v>
      </c>
      <c r="L266" s="58">
        <v>0</v>
      </c>
      <c r="M266">
        <v>90</v>
      </c>
      <c r="N266" s="58">
        <v>0</v>
      </c>
      <c r="O266" s="58">
        <v>0</v>
      </c>
      <c r="P266" s="58">
        <v>1084.1300000000001</v>
      </c>
      <c r="Q266" s="58">
        <v>46.95</v>
      </c>
      <c r="R266" s="58">
        <v>22.2</v>
      </c>
      <c r="S266" s="58">
        <v>5.56</v>
      </c>
      <c r="T266" s="58">
        <v>318.476</v>
      </c>
      <c r="U266" s="79" t="s">
        <v>46</v>
      </c>
    </row>
    <row r="267" spans="1:21" x14ac:dyDescent="0.2">
      <c r="A267" s="58">
        <v>1990</v>
      </c>
      <c r="B267" s="58">
        <v>90</v>
      </c>
      <c r="C267" s="58">
        <v>300.37700000000001</v>
      </c>
      <c r="D267" s="58">
        <v>1113.9000000000001</v>
      </c>
      <c r="E267" s="58">
        <v>1029</v>
      </c>
      <c r="F267" s="58">
        <v>1020.47</v>
      </c>
      <c r="G267" s="58">
        <v>-543.99</v>
      </c>
      <c r="H267" s="58">
        <v>13519475.869999999</v>
      </c>
      <c r="I267" s="58">
        <v>7185186.04</v>
      </c>
      <c r="J267" s="58" t="s">
        <v>522</v>
      </c>
      <c r="K267" s="58" t="s">
        <v>523</v>
      </c>
      <c r="L267" s="58">
        <v>0</v>
      </c>
      <c r="M267">
        <v>90</v>
      </c>
      <c r="N267" s="58">
        <v>0</v>
      </c>
      <c r="O267" s="58">
        <v>0</v>
      </c>
      <c r="P267" s="58">
        <v>1093.8900000000001</v>
      </c>
      <c r="Q267" s="58">
        <v>47.37</v>
      </c>
      <c r="R267" s="58">
        <v>22.29</v>
      </c>
      <c r="S267" s="58">
        <v>5.58</v>
      </c>
      <c r="T267" s="58">
        <v>318.07600000000002</v>
      </c>
      <c r="U267" s="79" t="s">
        <v>46</v>
      </c>
    </row>
    <row r="268" spans="1:21" x14ac:dyDescent="0.2">
      <c r="A268" s="58">
        <v>2000</v>
      </c>
      <c r="B268" s="58">
        <v>90</v>
      </c>
      <c r="C268" s="58">
        <v>300.37700000000001</v>
      </c>
      <c r="D268" s="58">
        <v>1113.9000000000001</v>
      </c>
      <c r="E268" s="58">
        <v>1029</v>
      </c>
      <c r="F268" s="58">
        <v>1025.53</v>
      </c>
      <c r="G268" s="58">
        <v>-552.62</v>
      </c>
      <c r="H268" s="58">
        <v>13519467.210000001</v>
      </c>
      <c r="I268" s="58">
        <v>7185191.04</v>
      </c>
      <c r="J268" s="58" t="s">
        <v>524</v>
      </c>
      <c r="K268" s="58" t="s">
        <v>525</v>
      </c>
      <c r="L268" s="58">
        <v>0</v>
      </c>
      <c r="M268">
        <v>90</v>
      </c>
      <c r="N268" s="58">
        <v>0</v>
      </c>
      <c r="O268" s="58">
        <v>0</v>
      </c>
      <c r="P268" s="58">
        <v>1103.6500000000001</v>
      </c>
      <c r="Q268" s="58">
        <v>47.79</v>
      </c>
      <c r="R268" s="58">
        <v>22.37</v>
      </c>
      <c r="S268" s="58">
        <v>5.6</v>
      </c>
      <c r="T268" s="58">
        <v>317.68</v>
      </c>
      <c r="U268" s="79" t="s">
        <v>46</v>
      </c>
    </row>
    <row r="269" spans="1:21" x14ac:dyDescent="0.2">
      <c r="A269" s="58">
        <v>2010</v>
      </c>
      <c r="B269" s="58">
        <v>90</v>
      </c>
      <c r="C269" s="58">
        <v>300.37700000000001</v>
      </c>
      <c r="D269" s="58">
        <v>1113.9000000000001</v>
      </c>
      <c r="E269" s="58">
        <v>1029</v>
      </c>
      <c r="F269" s="58">
        <v>1030.5899999999999</v>
      </c>
      <c r="G269" s="58">
        <v>-561.25</v>
      </c>
      <c r="H269" s="58">
        <v>13519458.550000001</v>
      </c>
      <c r="I269" s="58">
        <v>7185196.04</v>
      </c>
      <c r="J269" s="58" t="s">
        <v>526</v>
      </c>
      <c r="K269" s="58" t="s">
        <v>527</v>
      </c>
      <c r="L269" s="58">
        <v>0</v>
      </c>
      <c r="M269">
        <v>90</v>
      </c>
      <c r="N269" s="58">
        <v>0</v>
      </c>
      <c r="O269" s="58">
        <v>0</v>
      </c>
      <c r="P269" s="58">
        <v>1113.4100000000001</v>
      </c>
      <c r="Q269" s="58">
        <v>48.22</v>
      </c>
      <c r="R269" s="58">
        <v>22.46</v>
      </c>
      <c r="S269" s="58">
        <v>5.62</v>
      </c>
      <c r="T269" s="58">
        <v>317.28699999999998</v>
      </c>
      <c r="U269" s="79" t="s">
        <v>46</v>
      </c>
    </row>
    <row r="270" spans="1:21" x14ac:dyDescent="0.2">
      <c r="A270" s="58">
        <v>2020</v>
      </c>
      <c r="B270" s="58">
        <v>90</v>
      </c>
      <c r="C270" s="58">
        <v>300.37700000000001</v>
      </c>
      <c r="D270" s="58">
        <v>1113.9000000000001</v>
      </c>
      <c r="E270" s="58">
        <v>1029</v>
      </c>
      <c r="F270" s="58">
        <v>1035.6400000000001</v>
      </c>
      <c r="G270" s="58">
        <v>-569.87</v>
      </c>
      <c r="H270" s="58">
        <v>13519449.890000001</v>
      </c>
      <c r="I270" s="58">
        <v>7185201.04</v>
      </c>
      <c r="J270" s="58" t="s">
        <v>528</v>
      </c>
      <c r="K270" s="58" t="s">
        <v>529</v>
      </c>
      <c r="L270" s="58">
        <v>0</v>
      </c>
      <c r="M270">
        <v>90</v>
      </c>
      <c r="N270" s="58">
        <v>0</v>
      </c>
      <c r="O270" s="58">
        <v>0</v>
      </c>
      <c r="P270" s="58">
        <v>1123.17</v>
      </c>
      <c r="Q270" s="58">
        <v>48.67</v>
      </c>
      <c r="R270" s="58">
        <v>22.54</v>
      </c>
      <c r="S270" s="58">
        <v>5.65</v>
      </c>
      <c r="T270" s="58">
        <v>316.89800000000002</v>
      </c>
      <c r="U270" s="79" t="s">
        <v>46</v>
      </c>
    </row>
    <row r="271" spans="1:21" x14ac:dyDescent="0.2">
      <c r="A271" s="58">
        <v>2030</v>
      </c>
      <c r="B271" s="58">
        <v>90</v>
      </c>
      <c r="C271" s="58">
        <v>300.37700000000001</v>
      </c>
      <c r="D271" s="58">
        <v>1113.9000000000001</v>
      </c>
      <c r="E271" s="58">
        <v>1029</v>
      </c>
      <c r="F271" s="58">
        <v>1040.7</v>
      </c>
      <c r="G271" s="58">
        <v>-578.5</v>
      </c>
      <c r="H271" s="58">
        <v>13519441.23</v>
      </c>
      <c r="I271" s="58">
        <v>7185206.04</v>
      </c>
      <c r="J271" s="58" t="s">
        <v>530</v>
      </c>
      <c r="K271" s="58" t="s">
        <v>531</v>
      </c>
      <c r="L271" s="58">
        <v>0</v>
      </c>
      <c r="M271">
        <v>90</v>
      </c>
      <c r="N271" s="58">
        <v>0</v>
      </c>
      <c r="O271" s="58">
        <v>0</v>
      </c>
      <c r="P271" s="58">
        <v>1132.92</v>
      </c>
      <c r="Q271" s="58">
        <v>49.13</v>
      </c>
      <c r="R271" s="58">
        <v>22.62</v>
      </c>
      <c r="S271" s="58">
        <v>5.67</v>
      </c>
      <c r="T271" s="58">
        <v>316.51299999999998</v>
      </c>
      <c r="U271" s="79" t="s">
        <v>46</v>
      </c>
    </row>
    <row r="272" spans="1:21" x14ac:dyDescent="0.2">
      <c r="A272" s="58">
        <v>2040</v>
      </c>
      <c r="B272" s="58">
        <v>90</v>
      </c>
      <c r="C272" s="58">
        <v>300.37700000000001</v>
      </c>
      <c r="D272" s="58">
        <v>1113.9000000000001</v>
      </c>
      <c r="E272" s="58">
        <v>1029</v>
      </c>
      <c r="F272" s="58">
        <v>1045.76</v>
      </c>
      <c r="G272" s="58">
        <v>-587.13</v>
      </c>
      <c r="H272" s="58">
        <v>13519432.57</v>
      </c>
      <c r="I272" s="58">
        <v>7185211.04</v>
      </c>
      <c r="J272" s="58" t="s">
        <v>532</v>
      </c>
      <c r="K272" s="58" t="s">
        <v>533</v>
      </c>
      <c r="L272" s="58">
        <v>0</v>
      </c>
      <c r="M272">
        <v>90</v>
      </c>
      <c r="N272" s="58">
        <v>0</v>
      </c>
      <c r="O272" s="58">
        <v>0</v>
      </c>
      <c r="P272" s="58">
        <v>1142.68</v>
      </c>
      <c r="Q272" s="58">
        <v>49.6</v>
      </c>
      <c r="R272" s="58">
        <v>22.7</v>
      </c>
      <c r="S272" s="58">
        <v>5.69</v>
      </c>
      <c r="T272" s="58">
        <v>316.13499999999999</v>
      </c>
      <c r="U272" s="79" t="s">
        <v>46</v>
      </c>
    </row>
    <row r="273" spans="1:21" x14ac:dyDescent="0.2">
      <c r="A273" s="58">
        <v>2050</v>
      </c>
      <c r="B273" s="58">
        <v>90</v>
      </c>
      <c r="C273" s="58">
        <v>300.37700000000001</v>
      </c>
      <c r="D273" s="58">
        <v>1113.9000000000001</v>
      </c>
      <c r="E273" s="58">
        <v>1029</v>
      </c>
      <c r="F273" s="58">
        <v>1050.81</v>
      </c>
      <c r="G273" s="58">
        <v>-595.76</v>
      </c>
      <c r="H273" s="58">
        <v>13519423.91</v>
      </c>
      <c r="I273" s="58">
        <v>7185216.04</v>
      </c>
      <c r="J273" s="58" t="s">
        <v>534</v>
      </c>
      <c r="K273" s="58" t="s">
        <v>535</v>
      </c>
      <c r="L273" s="58">
        <v>0</v>
      </c>
      <c r="M273">
        <v>90</v>
      </c>
      <c r="N273" s="58">
        <v>0</v>
      </c>
      <c r="O273" s="58">
        <v>0</v>
      </c>
      <c r="P273" s="58">
        <v>1152.44</v>
      </c>
      <c r="Q273" s="58">
        <v>50.08</v>
      </c>
      <c r="R273" s="58">
        <v>22.78</v>
      </c>
      <c r="S273" s="58">
        <v>5.72</v>
      </c>
      <c r="T273" s="58">
        <v>315.76100000000002</v>
      </c>
      <c r="U273" s="79" t="s">
        <v>46</v>
      </c>
    </row>
    <row r="274" spans="1:21" x14ac:dyDescent="0.2">
      <c r="A274" s="58">
        <v>2060</v>
      </c>
      <c r="B274" s="58">
        <v>90</v>
      </c>
      <c r="C274" s="58">
        <v>300.37700000000001</v>
      </c>
      <c r="D274" s="58">
        <v>1113.9000000000001</v>
      </c>
      <c r="E274" s="58">
        <v>1029</v>
      </c>
      <c r="F274" s="58">
        <v>1055.8699999999999</v>
      </c>
      <c r="G274" s="58">
        <v>-604.38</v>
      </c>
      <c r="H274" s="58">
        <v>13519415.25</v>
      </c>
      <c r="I274" s="58">
        <v>7185221.04</v>
      </c>
      <c r="J274" s="58" t="s">
        <v>536</v>
      </c>
      <c r="K274" s="58" t="s">
        <v>537</v>
      </c>
      <c r="L274" s="58">
        <v>0</v>
      </c>
      <c r="M274">
        <v>90</v>
      </c>
      <c r="N274" s="58">
        <v>0</v>
      </c>
      <c r="O274" s="58">
        <v>0</v>
      </c>
      <c r="P274" s="58">
        <v>1162.2</v>
      </c>
      <c r="Q274" s="58">
        <v>50.57</v>
      </c>
      <c r="R274" s="58">
        <v>22.85</v>
      </c>
      <c r="S274" s="58">
        <v>5.74</v>
      </c>
      <c r="T274" s="58">
        <v>315.39400000000001</v>
      </c>
      <c r="U274" s="79" t="s">
        <v>46</v>
      </c>
    </row>
    <row r="275" spans="1:21" x14ac:dyDescent="0.2">
      <c r="A275" s="58">
        <v>2070</v>
      </c>
      <c r="B275" s="58">
        <v>90</v>
      </c>
      <c r="C275" s="58">
        <v>300.37700000000001</v>
      </c>
      <c r="D275" s="58">
        <v>1113.9000000000001</v>
      </c>
      <c r="E275" s="58">
        <v>1029</v>
      </c>
      <c r="F275" s="58">
        <v>1060.93</v>
      </c>
      <c r="G275" s="58">
        <v>-613.01</v>
      </c>
      <c r="H275" s="58">
        <v>13519406.59</v>
      </c>
      <c r="I275" s="58">
        <v>7185226.04</v>
      </c>
      <c r="J275" s="58" t="s">
        <v>538</v>
      </c>
      <c r="K275" s="58" t="s">
        <v>539</v>
      </c>
      <c r="L275" s="58">
        <v>0</v>
      </c>
      <c r="M275">
        <v>90</v>
      </c>
      <c r="N275" s="58">
        <v>0</v>
      </c>
      <c r="O275" s="58">
        <v>0</v>
      </c>
      <c r="P275" s="58">
        <v>1171.95</v>
      </c>
      <c r="Q275" s="58">
        <v>51.06</v>
      </c>
      <c r="R275" s="58">
        <v>22.93</v>
      </c>
      <c r="S275" s="58">
        <v>5.77</v>
      </c>
      <c r="T275" s="58">
        <v>315.03399999999999</v>
      </c>
      <c r="U275" s="79" t="s">
        <v>46</v>
      </c>
    </row>
    <row r="276" spans="1:21" x14ac:dyDescent="0.2">
      <c r="A276" s="58">
        <v>2080</v>
      </c>
      <c r="B276" s="58">
        <v>90</v>
      </c>
      <c r="C276" s="58">
        <v>300.37700000000001</v>
      </c>
      <c r="D276" s="58">
        <v>1113.9000000000001</v>
      </c>
      <c r="E276" s="58">
        <v>1029</v>
      </c>
      <c r="F276" s="58">
        <v>1065.98</v>
      </c>
      <c r="G276" s="58">
        <v>-621.64</v>
      </c>
      <c r="H276" s="58">
        <v>13519397.92</v>
      </c>
      <c r="I276" s="58">
        <v>7185231.04</v>
      </c>
      <c r="J276" s="58" t="s">
        <v>540</v>
      </c>
      <c r="K276" s="58" t="s">
        <v>541</v>
      </c>
      <c r="L276" s="58">
        <v>0</v>
      </c>
      <c r="M276">
        <v>90</v>
      </c>
      <c r="N276" s="58">
        <v>0</v>
      </c>
      <c r="O276" s="58">
        <v>0</v>
      </c>
      <c r="P276" s="58">
        <v>1181.71</v>
      </c>
      <c r="Q276" s="58">
        <v>51.57</v>
      </c>
      <c r="R276" s="58">
        <v>23</v>
      </c>
      <c r="S276" s="58">
        <v>5.79</v>
      </c>
      <c r="T276" s="58">
        <v>314.68099999999998</v>
      </c>
      <c r="U276" s="79" t="s">
        <v>46</v>
      </c>
    </row>
    <row r="277" spans="1:21" x14ac:dyDescent="0.2">
      <c r="A277" s="58">
        <v>2090</v>
      </c>
      <c r="B277" s="58">
        <v>90</v>
      </c>
      <c r="C277" s="58">
        <v>300.37700000000001</v>
      </c>
      <c r="D277" s="58">
        <v>1113.9000000000001</v>
      </c>
      <c r="E277" s="58">
        <v>1029</v>
      </c>
      <c r="F277" s="58">
        <v>1071.04</v>
      </c>
      <c r="G277" s="58">
        <v>-630.26</v>
      </c>
      <c r="H277" s="58">
        <v>13519389.26</v>
      </c>
      <c r="I277" s="58">
        <v>7185236.04</v>
      </c>
      <c r="J277" s="58" t="s">
        <v>542</v>
      </c>
      <c r="K277" s="58" t="s">
        <v>543</v>
      </c>
      <c r="L277" s="58">
        <v>0</v>
      </c>
      <c r="M277">
        <v>90</v>
      </c>
      <c r="N277" s="58">
        <v>0</v>
      </c>
      <c r="O277" s="58">
        <v>0</v>
      </c>
      <c r="P277" s="58">
        <v>1191.47</v>
      </c>
      <c r="Q277" s="58">
        <v>52.09</v>
      </c>
      <c r="R277" s="58">
        <v>23.07</v>
      </c>
      <c r="S277" s="58">
        <v>5.82</v>
      </c>
      <c r="T277" s="58">
        <v>314.334</v>
      </c>
      <c r="U277" s="79" t="s">
        <v>46</v>
      </c>
    </row>
    <row r="278" spans="1:21" x14ac:dyDescent="0.2">
      <c r="A278" s="58">
        <v>2100</v>
      </c>
      <c r="B278" s="58">
        <v>90</v>
      </c>
      <c r="C278" s="58">
        <v>300.37700000000001</v>
      </c>
      <c r="D278" s="58">
        <v>1113.9000000000001</v>
      </c>
      <c r="E278" s="58">
        <v>1029</v>
      </c>
      <c r="F278" s="58">
        <v>1076.0999999999999</v>
      </c>
      <c r="G278" s="58">
        <v>-638.89</v>
      </c>
      <c r="H278" s="58">
        <v>13519380.6</v>
      </c>
      <c r="I278" s="58">
        <v>7185241.04</v>
      </c>
      <c r="J278" s="58" t="s">
        <v>544</v>
      </c>
      <c r="K278" s="58" t="s">
        <v>545</v>
      </c>
      <c r="L278" s="58">
        <v>0</v>
      </c>
      <c r="M278">
        <v>90</v>
      </c>
      <c r="N278" s="58">
        <v>0</v>
      </c>
      <c r="O278" s="58">
        <v>0</v>
      </c>
      <c r="P278" s="58">
        <v>1201.23</v>
      </c>
      <c r="Q278" s="58">
        <v>52.62</v>
      </c>
      <c r="R278" s="58">
        <v>23.14</v>
      </c>
      <c r="S278" s="58">
        <v>5.85</v>
      </c>
      <c r="T278" s="58">
        <v>313.995</v>
      </c>
      <c r="U278" s="79" t="s">
        <v>46</v>
      </c>
    </row>
    <row r="279" spans="1:21" x14ac:dyDescent="0.2">
      <c r="A279" s="58">
        <v>2110</v>
      </c>
      <c r="B279" s="58">
        <v>90</v>
      </c>
      <c r="C279" s="58">
        <v>300.37700000000001</v>
      </c>
      <c r="D279" s="58">
        <v>1113.9000000000001</v>
      </c>
      <c r="E279" s="58">
        <v>1029</v>
      </c>
      <c r="F279" s="58">
        <v>1081.1500000000001</v>
      </c>
      <c r="G279" s="58">
        <v>-647.52</v>
      </c>
      <c r="H279" s="58">
        <v>13519371.939999999</v>
      </c>
      <c r="I279" s="58">
        <v>7185246.04</v>
      </c>
      <c r="J279" s="58" t="s">
        <v>546</v>
      </c>
      <c r="K279" s="58" t="s">
        <v>547</v>
      </c>
      <c r="L279" s="58">
        <v>0</v>
      </c>
      <c r="M279">
        <v>90</v>
      </c>
      <c r="N279" s="58">
        <v>0</v>
      </c>
      <c r="O279" s="58">
        <v>0</v>
      </c>
      <c r="P279" s="58">
        <v>1210.99</v>
      </c>
      <c r="Q279" s="58">
        <v>53.16</v>
      </c>
      <c r="R279" s="58">
        <v>23.21</v>
      </c>
      <c r="S279" s="58">
        <v>5.88</v>
      </c>
      <c r="T279" s="58">
        <v>313.66399999999999</v>
      </c>
      <c r="U279" s="79" t="s">
        <v>46</v>
      </c>
    </row>
    <row r="280" spans="1:21" x14ac:dyDescent="0.2">
      <c r="A280" s="58">
        <v>2120</v>
      </c>
      <c r="B280" s="58">
        <v>90</v>
      </c>
      <c r="C280" s="58">
        <v>300.37700000000001</v>
      </c>
      <c r="D280" s="58">
        <v>1113.9000000000001</v>
      </c>
      <c r="E280" s="58">
        <v>1029</v>
      </c>
      <c r="F280" s="58">
        <v>1086.21</v>
      </c>
      <c r="G280" s="58">
        <v>-656.15</v>
      </c>
      <c r="H280" s="58">
        <v>13519363.279999999</v>
      </c>
      <c r="I280" s="58">
        <v>7185251.04</v>
      </c>
      <c r="J280" s="58" t="s">
        <v>548</v>
      </c>
      <c r="K280" s="58" t="s">
        <v>549</v>
      </c>
      <c r="L280" s="58">
        <v>0</v>
      </c>
      <c r="M280">
        <v>90</v>
      </c>
      <c r="N280" s="58">
        <v>0</v>
      </c>
      <c r="O280" s="58">
        <v>0</v>
      </c>
      <c r="P280" s="58">
        <v>1220.74</v>
      </c>
      <c r="Q280" s="58">
        <v>53.7</v>
      </c>
      <c r="R280" s="58">
        <v>23.28</v>
      </c>
      <c r="S280" s="58">
        <v>5.91</v>
      </c>
      <c r="T280" s="58">
        <v>313.33999999999997</v>
      </c>
      <c r="U280" s="79" t="s">
        <v>46</v>
      </c>
    </row>
    <row r="281" spans="1:21" x14ac:dyDescent="0.2">
      <c r="A281" s="58">
        <v>2130</v>
      </c>
      <c r="B281" s="58">
        <v>90</v>
      </c>
      <c r="C281" s="58">
        <v>300.37700000000001</v>
      </c>
      <c r="D281" s="58">
        <v>1113.9000000000001</v>
      </c>
      <c r="E281" s="58">
        <v>1029</v>
      </c>
      <c r="F281" s="58">
        <v>1091.27</v>
      </c>
      <c r="G281" s="58">
        <v>-664.77</v>
      </c>
      <c r="H281" s="58">
        <v>13519354.619999999</v>
      </c>
      <c r="I281" s="58">
        <v>7185256.0300000003</v>
      </c>
      <c r="J281" s="58" t="s">
        <v>550</v>
      </c>
      <c r="K281" s="58" t="s">
        <v>551</v>
      </c>
      <c r="L281" s="58">
        <v>0</v>
      </c>
      <c r="M281">
        <v>90</v>
      </c>
      <c r="N281" s="58">
        <v>0</v>
      </c>
      <c r="O281" s="58">
        <v>0</v>
      </c>
      <c r="P281" s="58">
        <v>1230.5</v>
      </c>
      <c r="Q281" s="58">
        <v>54.25</v>
      </c>
      <c r="R281" s="58">
        <v>23.34</v>
      </c>
      <c r="S281" s="58">
        <v>5.93</v>
      </c>
      <c r="T281" s="58">
        <v>313.02300000000002</v>
      </c>
      <c r="U281" s="79" t="s">
        <v>46</v>
      </c>
    </row>
    <row r="282" spans="1:21" x14ac:dyDescent="0.2">
      <c r="A282" s="58">
        <v>2140</v>
      </c>
      <c r="B282" s="58">
        <v>90</v>
      </c>
      <c r="C282" s="58">
        <v>300.37700000000001</v>
      </c>
      <c r="D282" s="58">
        <v>1113.9000000000001</v>
      </c>
      <c r="E282" s="58">
        <v>1029</v>
      </c>
      <c r="F282" s="58">
        <v>1096.32</v>
      </c>
      <c r="G282" s="58">
        <v>-673.4</v>
      </c>
      <c r="H282" s="58">
        <v>13519345.960000001</v>
      </c>
      <c r="I282" s="58">
        <v>7185261.0300000003</v>
      </c>
      <c r="J282" s="58" t="s">
        <v>552</v>
      </c>
      <c r="K282" s="58" t="s">
        <v>553</v>
      </c>
      <c r="L282" s="58">
        <v>0</v>
      </c>
      <c r="M282">
        <v>90</v>
      </c>
      <c r="N282" s="58">
        <v>0</v>
      </c>
      <c r="O282" s="58">
        <v>0</v>
      </c>
      <c r="P282" s="58">
        <v>1240.26</v>
      </c>
      <c r="Q282" s="58">
        <v>54.82</v>
      </c>
      <c r="R282" s="58">
        <v>23.4</v>
      </c>
      <c r="S282" s="58">
        <v>5.96</v>
      </c>
      <c r="T282" s="58">
        <v>312.71499999999997</v>
      </c>
      <c r="U282" s="79" t="s">
        <v>46</v>
      </c>
    </row>
    <row r="283" spans="1:21" x14ac:dyDescent="0.2">
      <c r="A283" s="58">
        <v>2150</v>
      </c>
      <c r="B283" s="58">
        <v>90</v>
      </c>
      <c r="C283" s="58">
        <v>300.37700000000001</v>
      </c>
      <c r="D283" s="58">
        <v>1113.9000000000001</v>
      </c>
      <c r="E283" s="58">
        <v>1029</v>
      </c>
      <c r="F283" s="58">
        <v>1101.3800000000001</v>
      </c>
      <c r="G283" s="58">
        <v>-682.03</v>
      </c>
      <c r="H283" s="58">
        <v>13519337.300000001</v>
      </c>
      <c r="I283" s="58">
        <v>7185266.0300000003</v>
      </c>
      <c r="J283" s="58" t="s">
        <v>554</v>
      </c>
      <c r="K283" s="58" t="s">
        <v>555</v>
      </c>
      <c r="L283" s="58">
        <v>0</v>
      </c>
      <c r="M283">
        <v>90</v>
      </c>
      <c r="N283" s="58">
        <v>0</v>
      </c>
      <c r="O283" s="58">
        <v>0</v>
      </c>
      <c r="P283" s="58">
        <v>1250.02</v>
      </c>
      <c r="Q283" s="58">
        <v>55.38</v>
      </c>
      <c r="R283" s="58">
        <v>23.46</v>
      </c>
      <c r="S283" s="58">
        <v>5.99</v>
      </c>
      <c r="T283" s="58">
        <v>312.41399999999999</v>
      </c>
      <c r="U283" s="79" t="s">
        <v>46</v>
      </c>
    </row>
    <row r="284" spans="1:21" x14ac:dyDescent="0.2">
      <c r="A284" s="58">
        <v>2160</v>
      </c>
      <c r="B284" s="58">
        <v>90</v>
      </c>
      <c r="C284" s="58">
        <v>300.37700000000001</v>
      </c>
      <c r="D284" s="58">
        <v>1113.9000000000001</v>
      </c>
      <c r="E284" s="58">
        <v>1029</v>
      </c>
      <c r="F284" s="58">
        <v>1106.44</v>
      </c>
      <c r="G284" s="58">
        <v>-690.65</v>
      </c>
      <c r="H284" s="58">
        <v>13519328.640000001</v>
      </c>
      <c r="I284" s="58">
        <v>7185271.0300000003</v>
      </c>
      <c r="J284" s="58" t="s">
        <v>556</v>
      </c>
      <c r="K284" s="58" t="s">
        <v>557</v>
      </c>
      <c r="L284" s="58">
        <v>0</v>
      </c>
      <c r="M284">
        <v>90</v>
      </c>
      <c r="N284" s="58">
        <v>0</v>
      </c>
      <c r="O284" s="58">
        <v>0</v>
      </c>
      <c r="P284" s="58">
        <v>1259.78</v>
      </c>
      <c r="Q284" s="58">
        <v>55.96</v>
      </c>
      <c r="R284" s="58">
        <v>23.52</v>
      </c>
      <c r="S284" s="58">
        <v>6.03</v>
      </c>
      <c r="T284" s="58">
        <v>312.12099999999998</v>
      </c>
      <c r="U284" s="79" t="s">
        <v>46</v>
      </c>
    </row>
    <row r="285" spans="1:21" x14ac:dyDescent="0.2">
      <c r="A285" s="58">
        <v>2170</v>
      </c>
      <c r="B285" s="58">
        <v>90</v>
      </c>
      <c r="C285" s="58">
        <v>300.37700000000001</v>
      </c>
      <c r="D285" s="58">
        <v>1113.9000000000001</v>
      </c>
      <c r="E285" s="58">
        <v>1029</v>
      </c>
      <c r="F285" s="58">
        <v>1111.5</v>
      </c>
      <c r="G285" s="58">
        <v>-699.28</v>
      </c>
      <c r="H285" s="58">
        <v>13519319.98</v>
      </c>
      <c r="I285" s="58">
        <v>7185276.0300000003</v>
      </c>
      <c r="J285" s="58" t="s">
        <v>558</v>
      </c>
      <c r="K285" s="58" t="s">
        <v>559</v>
      </c>
      <c r="L285" s="58">
        <v>0</v>
      </c>
      <c r="M285">
        <v>90</v>
      </c>
      <c r="N285" s="58">
        <v>0</v>
      </c>
      <c r="O285" s="58">
        <v>0</v>
      </c>
      <c r="P285" s="58">
        <v>1269.53</v>
      </c>
      <c r="Q285" s="58">
        <v>56.55</v>
      </c>
      <c r="R285" s="58">
        <v>23.58</v>
      </c>
      <c r="S285" s="58">
        <v>6.06</v>
      </c>
      <c r="T285" s="58">
        <v>311.83499999999998</v>
      </c>
      <c r="U285" s="79" t="s">
        <v>46</v>
      </c>
    </row>
    <row r="286" spans="1:21" x14ac:dyDescent="0.2">
      <c r="A286" s="58">
        <v>2180</v>
      </c>
      <c r="B286" s="58">
        <v>90</v>
      </c>
      <c r="C286" s="58">
        <v>300.37700000000001</v>
      </c>
      <c r="D286" s="58">
        <v>1113.9000000000001</v>
      </c>
      <c r="E286" s="58">
        <v>1029</v>
      </c>
      <c r="F286" s="58">
        <v>1116.55</v>
      </c>
      <c r="G286" s="58">
        <v>-707.91</v>
      </c>
      <c r="H286" s="58">
        <v>13519311.32</v>
      </c>
      <c r="I286" s="58">
        <v>7185281.0300000003</v>
      </c>
      <c r="J286" s="58" t="s">
        <v>560</v>
      </c>
      <c r="K286" s="58" t="s">
        <v>561</v>
      </c>
      <c r="L286" s="58">
        <v>0</v>
      </c>
      <c r="M286">
        <v>90</v>
      </c>
      <c r="N286" s="58">
        <v>0</v>
      </c>
      <c r="O286" s="58">
        <v>0</v>
      </c>
      <c r="P286" s="58">
        <v>1279.29</v>
      </c>
      <c r="Q286" s="58">
        <v>57.14</v>
      </c>
      <c r="R286" s="58">
        <v>23.63</v>
      </c>
      <c r="S286" s="58">
        <v>6.09</v>
      </c>
      <c r="T286" s="58">
        <v>311.55700000000002</v>
      </c>
      <c r="U286" s="79" t="s">
        <v>46</v>
      </c>
    </row>
    <row r="287" spans="1:21" x14ac:dyDescent="0.2">
      <c r="A287" s="58">
        <v>2190</v>
      </c>
      <c r="B287" s="58">
        <v>90</v>
      </c>
      <c r="C287" s="58">
        <v>300.37700000000001</v>
      </c>
      <c r="D287" s="58">
        <v>1113.9000000000001</v>
      </c>
      <c r="E287" s="58">
        <v>1029</v>
      </c>
      <c r="F287" s="58">
        <v>1121.6099999999999</v>
      </c>
      <c r="G287" s="58">
        <v>-716.54</v>
      </c>
      <c r="H287" s="58">
        <v>13519302.66</v>
      </c>
      <c r="I287" s="58">
        <v>7185286.0300000003</v>
      </c>
      <c r="J287" s="58" t="s">
        <v>562</v>
      </c>
      <c r="K287" s="58" t="s">
        <v>563</v>
      </c>
      <c r="L287" s="58">
        <v>0</v>
      </c>
      <c r="M287">
        <v>90</v>
      </c>
      <c r="N287" s="58">
        <v>0</v>
      </c>
      <c r="O287" s="58">
        <v>0</v>
      </c>
      <c r="P287" s="58">
        <v>1289.05</v>
      </c>
      <c r="Q287" s="58">
        <v>57.74</v>
      </c>
      <c r="R287" s="58">
        <v>23.69</v>
      </c>
      <c r="S287" s="58">
        <v>6.12</v>
      </c>
      <c r="T287" s="58">
        <v>311.286</v>
      </c>
      <c r="U287" s="79" t="s">
        <v>46</v>
      </c>
    </row>
    <row r="288" spans="1:21" x14ac:dyDescent="0.2">
      <c r="A288" s="58">
        <v>2200</v>
      </c>
      <c r="B288" s="58">
        <v>90</v>
      </c>
      <c r="C288" s="58">
        <v>300.37700000000001</v>
      </c>
      <c r="D288" s="58">
        <v>1113.9000000000001</v>
      </c>
      <c r="E288" s="58">
        <v>1029</v>
      </c>
      <c r="F288" s="58">
        <v>1126.67</v>
      </c>
      <c r="G288" s="58">
        <v>-725.16</v>
      </c>
      <c r="H288" s="58">
        <v>13519294</v>
      </c>
      <c r="I288" s="58">
        <v>7185291.0300000003</v>
      </c>
      <c r="J288" s="58" t="s">
        <v>564</v>
      </c>
      <c r="K288" s="58" t="s">
        <v>565</v>
      </c>
      <c r="L288" s="58">
        <v>0</v>
      </c>
      <c r="M288">
        <v>90</v>
      </c>
      <c r="N288" s="58">
        <v>0</v>
      </c>
      <c r="O288" s="58">
        <v>0</v>
      </c>
      <c r="P288" s="58">
        <v>1298.81</v>
      </c>
      <c r="Q288" s="58">
        <v>58.34</v>
      </c>
      <c r="R288" s="58">
        <v>23.74</v>
      </c>
      <c r="S288" s="58">
        <v>6.15</v>
      </c>
      <c r="T288" s="58">
        <v>311.02300000000002</v>
      </c>
      <c r="U288" s="79" t="s">
        <v>46</v>
      </c>
    </row>
    <row r="289" spans="1:21" x14ac:dyDescent="0.2">
      <c r="A289" s="58">
        <v>2210</v>
      </c>
      <c r="B289" s="58">
        <v>90</v>
      </c>
      <c r="C289" s="58">
        <v>300.37700000000001</v>
      </c>
      <c r="D289" s="58">
        <v>1113.9000000000001</v>
      </c>
      <c r="E289" s="58">
        <v>1029</v>
      </c>
      <c r="F289" s="58">
        <v>1131.72</v>
      </c>
      <c r="G289" s="58">
        <v>-733.79</v>
      </c>
      <c r="H289" s="58">
        <v>13519285.34</v>
      </c>
      <c r="I289" s="58">
        <v>7185296.0300000003</v>
      </c>
      <c r="J289" s="58" t="s">
        <v>566</v>
      </c>
      <c r="K289" s="58" t="s">
        <v>567</v>
      </c>
      <c r="L289" s="58">
        <v>0</v>
      </c>
      <c r="M289">
        <v>90</v>
      </c>
      <c r="N289" s="58">
        <v>0</v>
      </c>
      <c r="O289" s="58">
        <v>0</v>
      </c>
      <c r="P289" s="58">
        <v>1308.56</v>
      </c>
      <c r="Q289" s="58">
        <v>58.95</v>
      </c>
      <c r="R289" s="58">
        <v>23.79</v>
      </c>
      <c r="S289" s="58">
        <v>6.19</v>
      </c>
      <c r="T289" s="58">
        <v>310.76799999999997</v>
      </c>
      <c r="U289" s="79" t="s">
        <v>46</v>
      </c>
    </row>
    <row r="290" spans="1:21" x14ac:dyDescent="0.2">
      <c r="A290" s="58">
        <v>2220</v>
      </c>
      <c r="B290" s="58">
        <v>90</v>
      </c>
      <c r="C290" s="58">
        <v>300.37700000000001</v>
      </c>
      <c r="D290" s="58">
        <v>1113.9000000000001</v>
      </c>
      <c r="E290" s="58">
        <v>1029</v>
      </c>
      <c r="F290" s="58">
        <v>1136.78</v>
      </c>
      <c r="G290" s="58">
        <v>-742.42</v>
      </c>
      <c r="H290" s="58">
        <v>13519276.68</v>
      </c>
      <c r="I290" s="58">
        <v>7185301.0300000003</v>
      </c>
      <c r="J290" s="58" t="s">
        <v>568</v>
      </c>
      <c r="K290" s="58" t="s">
        <v>569</v>
      </c>
      <c r="L290" s="58">
        <v>0</v>
      </c>
      <c r="M290">
        <v>90</v>
      </c>
      <c r="N290" s="58">
        <v>0</v>
      </c>
      <c r="O290" s="58">
        <v>0</v>
      </c>
      <c r="P290" s="58">
        <v>1318.32</v>
      </c>
      <c r="Q290" s="58">
        <v>59.57</v>
      </c>
      <c r="R290" s="58">
        <v>23.84</v>
      </c>
      <c r="S290" s="58">
        <v>6.22</v>
      </c>
      <c r="T290" s="58">
        <v>310.51900000000001</v>
      </c>
      <c r="U290" s="79" t="s">
        <v>46</v>
      </c>
    </row>
    <row r="291" spans="1:21" x14ac:dyDescent="0.2">
      <c r="A291" s="58">
        <v>2230</v>
      </c>
      <c r="B291" s="58">
        <v>90</v>
      </c>
      <c r="C291" s="58">
        <v>300.37700000000001</v>
      </c>
      <c r="D291" s="58">
        <v>1113.9000000000001</v>
      </c>
      <c r="E291" s="58">
        <v>1029</v>
      </c>
      <c r="F291" s="58">
        <v>1141.8399999999999</v>
      </c>
      <c r="G291" s="58">
        <v>-751.04</v>
      </c>
      <c r="H291" s="58">
        <v>13519268.02</v>
      </c>
      <c r="I291" s="58">
        <v>7185306.0300000003</v>
      </c>
      <c r="J291" s="58" t="s">
        <v>570</v>
      </c>
      <c r="K291" s="58" t="s">
        <v>571</v>
      </c>
      <c r="L291" s="58">
        <v>0</v>
      </c>
      <c r="M291">
        <v>90</v>
      </c>
      <c r="N291" s="58">
        <v>0</v>
      </c>
      <c r="O291" s="58">
        <v>0</v>
      </c>
      <c r="P291" s="58">
        <v>1328.08</v>
      </c>
      <c r="Q291" s="58">
        <v>60.19</v>
      </c>
      <c r="R291" s="58">
        <v>23.89</v>
      </c>
      <c r="S291" s="58">
        <v>6.25</v>
      </c>
      <c r="T291" s="58">
        <v>310.27699999999999</v>
      </c>
      <c r="U291" s="79" t="s">
        <v>46</v>
      </c>
    </row>
    <row r="292" spans="1:21" x14ac:dyDescent="0.2">
      <c r="A292" s="58">
        <v>2240</v>
      </c>
      <c r="B292" s="58">
        <v>90</v>
      </c>
      <c r="C292" s="58">
        <v>300.37700000000001</v>
      </c>
      <c r="D292" s="58">
        <v>1113.9000000000001</v>
      </c>
      <c r="E292" s="58">
        <v>1029</v>
      </c>
      <c r="F292" s="58">
        <v>1146.8900000000001</v>
      </c>
      <c r="G292" s="58">
        <v>-759.67</v>
      </c>
      <c r="H292" s="58">
        <v>13519259.359999999</v>
      </c>
      <c r="I292" s="58">
        <v>7185311.0300000003</v>
      </c>
      <c r="J292" s="58" t="s">
        <v>572</v>
      </c>
      <c r="K292" s="58" t="s">
        <v>573</v>
      </c>
      <c r="L292" s="58">
        <v>0</v>
      </c>
      <c r="M292">
        <v>90</v>
      </c>
      <c r="N292" s="58">
        <v>0</v>
      </c>
      <c r="O292" s="58">
        <v>0</v>
      </c>
      <c r="P292" s="58">
        <v>1337.84</v>
      </c>
      <c r="Q292" s="58">
        <v>60.82</v>
      </c>
      <c r="R292" s="58">
        <v>23.94</v>
      </c>
      <c r="S292" s="58">
        <v>6.29</v>
      </c>
      <c r="T292" s="58">
        <v>310.04300000000001</v>
      </c>
      <c r="U292" s="79" t="s">
        <v>46</v>
      </c>
    </row>
    <row r="293" spans="1:21" x14ac:dyDescent="0.2">
      <c r="A293" s="58">
        <v>2250</v>
      </c>
      <c r="B293" s="58">
        <v>90</v>
      </c>
      <c r="C293" s="58">
        <v>300.37700000000001</v>
      </c>
      <c r="D293" s="58">
        <v>1113.9000000000001</v>
      </c>
      <c r="E293" s="58">
        <v>1029</v>
      </c>
      <c r="F293" s="58">
        <v>1151.95</v>
      </c>
      <c r="G293" s="58">
        <v>-768.3</v>
      </c>
      <c r="H293" s="58">
        <v>13519250.689999999</v>
      </c>
      <c r="I293" s="58">
        <v>7185316.0300000003</v>
      </c>
      <c r="J293" s="58" t="s">
        <v>574</v>
      </c>
      <c r="K293" s="58" t="s">
        <v>575</v>
      </c>
      <c r="L293" s="58">
        <v>0</v>
      </c>
      <c r="M293">
        <v>90</v>
      </c>
      <c r="N293" s="58">
        <v>0</v>
      </c>
      <c r="O293" s="58">
        <v>0</v>
      </c>
      <c r="P293" s="58">
        <v>1347.6</v>
      </c>
      <c r="Q293" s="58">
        <v>61.46</v>
      </c>
      <c r="R293" s="58">
        <v>23.98</v>
      </c>
      <c r="S293" s="58">
        <v>6.32</v>
      </c>
      <c r="T293" s="58">
        <v>309.815</v>
      </c>
      <c r="U293" s="79" t="s">
        <v>46</v>
      </c>
    </row>
    <row r="294" spans="1:21" x14ac:dyDescent="0.2">
      <c r="A294" s="58">
        <v>2260</v>
      </c>
      <c r="B294" s="58">
        <v>90</v>
      </c>
      <c r="C294" s="58">
        <v>300.37700000000001</v>
      </c>
      <c r="D294" s="58">
        <v>1113.9000000000001</v>
      </c>
      <c r="E294" s="58">
        <v>1029</v>
      </c>
      <c r="F294" s="58">
        <v>1157.01</v>
      </c>
      <c r="G294" s="58">
        <v>-776.93</v>
      </c>
      <c r="H294" s="58">
        <v>13519242.029999999</v>
      </c>
      <c r="I294" s="58">
        <v>7185321.0300000003</v>
      </c>
      <c r="J294" s="58" t="s">
        <v>576</v>
      </c>
      <c r="K294" s="58" t="s">
        <v>577</v>
      </c>
      <c r="L294" s="58">
        <v>0</v>
      </c>
      <c r="M294">
        <v>90</v>
      </c>
      <c r="N294" s="58">
        <v>0</v>
      </c>
      <c r="O294" s="58">
        <v>0</v>
      </c>
      <c r="P294" s="58">
        <v>1357.35</v>
      </c>
      <c r="Q294" s="58">
        <v>62.1</v>
      </c>
      <c r="R294" s="58">
        <v>24.03</v>
      </c>
      <c r="S294" s="58">
        <v>6.36</v>
      </c>
      <c r="T294" s="58">
        <v>309.59300000000002</v>
      </c>
      <c r="U294" s="79" t="s">
        <v>46</v>
      </c>
    </row>
    <row r="295" spans="1:21" x14ac:dyDescent="0.2">
      <c r="A295" s="58">
        <v>2270</v>
      </c>
      <c r="B295" s="58">
        <v>90</v>
      </c>
      <c r="C295" s="58">
        <v>300.37700000000001</v>
      </c>
      <c r="D295" s="58">
        <v>1113.9000000000001</v>
      </c>
      <c r="E295" s="58">
        <v>1029</v>
      </c>
      <c r="F295" s="58">
        <v>1162.06</v>
      </c>
      <c r="G295" s="58">
        <v>-785.55</v>
      </c>
      <c r="H295" s="58">
        <v>13519233.369999999</v>
      </c>
      <c r="I295" s="58">
        <v>7185326.0300000003</v>
      </c>
      <c r="J295" s="58" t="s">
        <v>578</v>
      </c>
      <c r="K295" s="58" t="s">
        <v>579</v>
      </c>
      <c r="L295" s="58">
        <v>0</v>
      </c>
      <c r="M295">
        <v>90</v>
      </c>
      <c r="N295" s="58">
        <v>0</v>
      </c>
      <c r="O295" s="58">
        <v>0</v>
      </c>
      <c r="P295" s="58">
        <v>1367.11</v>
      </c>
      <c r="Q295" s="58">
        <v>62.75</v>
      </c>
      <c r="R295" s="58">
        <v>24.07</v>
      </c>
      <c r="S295" s="58">
        <v>6.39</v>
      </c>
      <c r="T295" s="58">
        <v>309.37799999999999</v>
      </c>
      <c r="U295" s="79" t="s">
        <v>46</v>
      </c>
    </row>
    <row r="296" spans="1:21" x14ac:dyDescent="0.2">
      <c r="A296" s="58">
        <v>2280</v>
      </c>
      <c r="B296" s="58">
        <v>90</v>
      </c>
      <c r="C296" s="58">
        <v>300.37700000000001</v>
      </c>
      <c r="D296" s="58">
        <v>1113.9000000000001</v>
      </c>
      <c r="E296" s="58">
        <v>1029</v>
      </c>
      <c r="F296" s="58">
        <v>1167.1199999999999</v>
      </c>
      <c r="G296" s="58">
        <v>-794.18</v>
      </c>
      <c r="H296" s="58">
        <v>13519224.710000001</v>
      </c>
      <c r="I296" s="58">
        <v>7185331.0300000003</v>
      </c>
      <c r="J296" s="58" t="s">
        <v>580</v>
      </c>
      <c r="K296" s="58" t="s">
        <v>581</v>
      </c>
      <c r="L296" s="58">
        <v>0</v>
      </c>
      <c r="M296">
        <v>90</v>
      </c>
      <c r="N296" s="58">
        <v>0</v>
      </c>
      <c r="O296" s="58">
        <v>0</v>
      </c>
      <c r="P296" s="58">
        <v>1376.87</v>
      </c>
      <c r="Q296" s="58">
        <v>63.4</v>
      </c>
      <c r="R296" s="58">
        <v>24.11</v>
      </c>
      <c r="S296" s="58">
        <v>6.43</v>
      </c>
      <c r="T296" s="58">
        <v>309.16899999999998</v>
      </c>
      <c r="U296" s="79" t="s">
        <v>46</v>
      </c>
    </row>
    <row r="297" spans="1:21" x14ac:dyDescent="0.2">
      <c r="A297" s="58">
        <v>2290</v>
      </c>
      <c r="B297" s="58">
        <v>90</v>
      </c>
      <c r="C297" s="58">
        <v>300.37700000000001</v>
      </c>
      <c r="D297" s="58">
        <v>1113.9000000000001</v>
      </c>
      <c r="E297" s="58">
        <v>1029</v>
      </c>
      <c r="F297" s="58">
        <v>1172.18</v>
      </c>
      <c r="G297" s="58">
        <v>-802.81</v>
      </c>
      <c r="H297" s="58">
        <v>13519216.050000001</v>
      </c>
      <c r="I297" s="58">
        <v>7185336.0300000003</v>
      </c>
      <c r="J297" s="58" t="s">
        <v>582</v>
      </c>
      <c r="K297" s="58" t="s">
        <v>583</v>
      </c>
      <c r="L297" s="58">
        <v>0</v>
      </c>
      <c r="M297">
        <v>90</v>
      </c>
      <c r="N297" s="58">
        <v>0</v>
      </c>
      <c r="O297" s="58">
        <v>0</v>
      </c>
      <c r="P297" s="58">
        <v>1386.63</v>
      </c>
      <c r="Q297" s="58">
        <v>64.06</v>
      </c>
      <c r="R297" s="58">
        <v>24.15</v>
      </c>
      <c r="S297" s="58">
        <v>6.47</v>
      </c>
      <c r="T297" s="58">
        <v>308.96699999999998</v>
      </c>
      <c r="U297" s="79" t="s">
        <v>46</v>
      </c>
    </row>
    <row r="298" spans="1:21" x14ac:dyDescent="0.2">
      <c r="A298" s="58">
        <v>2300</v>
      </c>
      <c r="B298" s="58">
        <v>90</v>
      </c>
      <c r="C298" s="58">
        <v>300.37700000000001</v>
      </c>
      <c r="D298" s="58">
        <v>1113.9000000000001</v>
      </c>
      <c r="E298" s="58">
        <v>1029</v>
      </c>
      <c r="F298" s="58">
        <v>1177.24</v>
      </c>
      <c r="G298" s="58">
        <v>-811.43</v>
      </c>
      <c r="H298" s="58">
        <v>13519207.390000001</v>
      </c>
      <c r="I298" s="58">
        <v>7185341.0300000003</v>
      </c>
      <c r="J298" s="58" t="s">
        <v>584</v>
      </c>
      <c r="K298" s="58" t="s">
        <v>585</v>
      </c>
      <c r="L298" s="58">
        <v>0</v>
      </c>
      <c r="M298">
        <v>90</v>
      </c>
      <c r="N298" s="58">
        <v>0</v>
      </c>
      <c r="O298" s="58">
        <v>0</v>
      </c>
      <c r="P298" s="58">
        <v>1396.38</v>
      </c>
      <c r="Q298" s="58">
        <v>64.72</v>
      </c>
      <c r="R298" s="58">
        <v>24.19</v>
      </c>
      <c r="S298" s="58">
        <v>6.5</v>
      </c>
      <c r="T298" s="58">
        <v>308.77</v>
      </c>
      <c r="U298" s="79" t="s">
        <v>46</v>
      </c>
    </row>
    <row r="299" spans="1:21" x14ac:dyDescent="0.2">
      <c r="A299" s="58">
        <v>2310</v>
      </c>
      <c r="B299" s="58">
        <v>90</v>
      </c>
      <c r="C299" s="58">
        <v>300.37700000000001</v>
      </c>
      <c r="D299" s="58">
        <v>1113.9000000000001</v>
      </c>
      <c r="E299" s="58">
        <v>1029</v>
      </c>
      <c r="F299" s="58">
        <v>1182.29</v>
      </c>
      <c r="G299" s="58">
        <v>-820.06</v>
      </c>
      <c r="H299" s="58">
        <v>13519198.73</v>
      </c>
      <c r="I299" s="58">
        <v>7185346.0300000003</v>
      </c>
      <c r="J299" s="58" t="s">
        <v>586</v>
      </c>
      <c r="K299" s="58" t="s">
        <v>587</v>
      </c>
      <c r="L299" s="58">
        <v>0</v>
      </c>
      <c r="M299">
        <v>90</v>
      </c>
      <c r="N299" s="58">
        <v>0</v>
      </c>
      <c r="O299" s="58">
        <v>0</v>
      </c>
      <c r="P299" s="58">
        <v>1406.14</v>
      </c>
      <c r="Q299" s="58">
        <v>65.38</v>
      </c>
      <c r="R299" s="58">
        <v>24.23</v>
      </c>
      <c r="S299" s="58">
        <v>6.54</v>
      </c>
      <c r="T299" s="58">
        <v>308.57900000000001</v>
      </c>
      <c r="U299" s="79" t="s">
        <v>46</v>
      </c>
    </row>
    <row r="300" spans="1:21" x14ac:dyDescent="0.2">
      <c r="A300" s="58">
        <v>2320</v>
      </c>
      <c r="B300" s="58">
        <v>90</v>
      </c>
      <c r="C300" s="58">
        <v>300.37700000000001</v>
      </c>
      <c r="D300" s="58">
        <v>1113.9000000000001</v>
      </c>
      <c r="E300" s="58">
        <v>1029</v>
      </c>
      <c r="F300" s="58">
        <v>1187.3499999999999</v>
      </c>
      <c r="G300" s="58">
        <v>-828.69</v>
      </c>
      <c r="H300" s="58">
        <v>13519190.07</v>
      </c>
      <c r="I300" s="58">
        <v>7185351.0300000003</v>
      </c>
      <c r="J300" s="58" t="s">
        <v>588</v>
      </c>
      <c r="K300" s="58" t="s">
        <v>589</v>
      </c>
      <c r="L300" s="58">
        <v>0</v>
      </c>
      <c r="M300">
        <v>90</v>
      </c>
      <c r="N300" s="58">
        <v>0</v>
      </c>
      <c r="O300" s="58">
        <v>0</v>
      </c>
      <c r="P300" s="58">
        <v>1415.9</v>
      </c>
      <c r="Q300" s="58">
        <v>66.05</v>
      </c>
      <c r="R300" s="58">
        <v>24.26</v>
      </c>
      <c r="S300" s="58">
        <v>6.58</v>
      </c>
      <c r="T300" s="58">
        <v>308.39400000000001</v>
      </c>
      <c r="U300" s="79" t="s">
        <v>46</v>
      </c>
    </row>
    <row r="301" spans="1:21" x14ac:dyDescent="0.2">
      <c r="A301" s="58">
        <v>2330</v>
      </c>
      <c r="B301" s="58">
        <v>90</v>
      </c>
      <c r="C301" s="58">
        <v>300.37700000000001</v>
      </c>
      <c r="D301" s="58">
        <v>1113.9000000000001</v>
      </c>
      <c r="E301" s="58">
        <v>1029</v>
      </c>
      <c r="F301" s="58">
        <v>1192.4100000000001</v>
      </c>
      <c r="G301" s="58">
        <v>-837.32</v>
      </c>
      <c r="H301" s="58">
        <v>13519181.41</v>
      </c>
      <c r="I301" s="58">
        <v>7185356.0300000003</v>
      </c>
      <c r="J301" s="58" t="s">
        <v>590</v>
      </c>
      <c r="K301" s="58" t="s">
        <v>591</v>
      </c>
      <c r="L301" s="58">
        <v>0</v>
      </c>
      <c r="M301">
        <v>90</v>
      </c>
      <c r="N301" s="58">
        <v>0</v>
      </c>
      <c r="O301" s="58">
        <v>0</v>
      </c>
      <c r="P301" s="58">
        <v>1425.66</v>
      </c>
      <c r="Q301" s="58">
        <v>66.73</v>
      </c>
      <c r="R301" s="58">
        <v>24.3</v>
      </c>
      <c r="S301" s="58">
        <v>6.62</v>
      </c>
      <c r="T301" s="58">
        <v>308.214</v>
      </c>
      <c r="U301" s="79" t="s">
        <v>46</v>
      </c>
    </row>
    <row r="302" spans="1:21" x14ac:dyDescent="0.2">
      <c r="A302" s="58">
        <v>2340</v>
      </c>
      <c r="B302" s="58">
        <v>90</v>
      </c>
      <c r="C302" s="58">
        <v>300.37700000000001</v>
      </c>
      <c r="D302" s="58">
        <v>1113.9000000000001</v>
      </c>
      <c r="E302" s="58">
        <v>1029</v>
      </c>
      <c r="F302" s="58">
        <v>1197.46</v>
      </c>
      <c r="G302" s="58">
        <v>-845.94</v>
      </c>
      <c r="H302" s="58">
        <v>13519172.75</v>
      </c>
      <c r="I302" s="58">
        <v>7185361.0199999996</v>
      </c>
      <c r="J302" s="58" t="s">
        <v>592</v>
      </c>
      <c r="K302" s="58" t="s">
        <v>593</v>
      </c>
      <c r="L302" s="58">
        <v>0</v>
      </c>
      <c r="M302">
        <v>90</v>
      </c>
      <c r="N302" s="58">
        <v>0</v>
      </c>
      <c r="O302" s="58">
        <v>0</v>
      </c>
      <c r="P302" s="58">
        <v>1435.42</v>
      </c>
      <c r="Q302" s="58">
        <v>67.41</v>
      </c>
      <c r="R302" s="58">
        <v>24.33</v>
      </c>
      <c r="S302" s="58">
        <v>6.66</v>
      </c>
      <c r="T302" s="58">
        <v>308.03899999999999</v>
      </c>
      <c r="U302" s="79" t="s">
        <v>46</v>
      </c>
    </row>
    <row r="303" spans="1:21" x14ac:dyDescent="0.2">
      <c r="A303" s="58">
        <v>2350</v>
      </c>
      <c r="B303" s="58">
        <v>90</v>
      </c>
      <c r="C303" s="58">
        <v>300.37700000000001</v>
      </c>
      <c r="D303" s="58">
        <v>1113.9000000000001</v>
      </c>
      <c r="E303" s="58">
        <v>1029</v>
      </c>
      <c r="F303" s="58">
        <v>1202.52</v>
      </c>
      <c r="G303" s="58">
        <v>-854.57</v>
      </c>
      <c r="H303" s="58">
        <v>13519164.09</v>
      </c>
      <c r="I303" s="58">
        <v>7185366.0199999996</v>
      </c>
      <c r="J303" s="58" t="s">
        <v>594</v>
      </c>
      <c r="K303" s="58" t="s">
        <v>595</v>
      </c>
      <c r="L303" s="58">
        <v>0</v>
      </c>
      <c r="M303">
        <v>90</v>
      </c>
      <c r="N303" s="58">
        <v>0</v>
      </c>
      <c r="O303" s="58">
        <v>0</v>
      </c>
      <c r="P303" s="58">
        <v>1445.17</v>
      </c>
      <c r="Q303" s="58">
        <v>68.09</v>
      </c>
      <c r="R303" s="58">
        <v>24.37</v>
      </c>
      <c r="S303" s="58">
        <v>6.7</v>
      </c>
      <c r="T303" s="58">
        <v>307.87</v>
      </c>
      <c r="U303" s="79" t="s">
        <v>46</v>
      </c>
    </row>
    <row r="304" spans="1:21" x14ac:dyDescent="0.2">
      <c r="A304" s="58">
        <v>2360</v>
      </c>
      <c r="B304" s="58">
        <v>90</v>
      </c>
      <c r="C304" s="58">
        <v>300.37700000000001</v>
      </c>
      <c r="D304" s="58">
        <v>1113.9000000000001</v>
      </c>
      <c r="E304" s="58">
        <v>1029</v>
      </c>
      <c r="F304" s="58">
        <v>1207.58</v>
      </c>
      <c r="G304" s="58">
        <v>-863.2</v>
      </c>
      <c r="H304" s="58">
        <v>13519155.43</v>
      </c>
      <c r="I304" s="58">
        <v>7185371.0199999996</v>
      </c>
      <c r="J304" s="58" t="s">
        <v>596</v>
      </c>
      <c r="K304" s="58" t="s">
        <v>597</v>
      </c>
      <c r="L304" s="58">
        <v>0</v>
      </c>
      <c r="M304">
        <v>90</v>
      </c>
      <c r="N304" s="58">
        <v>0</v>
      </c>
      <c r="O304" s="58">
        <v>0</v>
      </c>
      <c r="P304" s="58">
        <v>1454.93</v>
      </c>
      <c r="Q304" s="58">
        <v>68.78</v>
      </c>
      <c r="R304" s="58">
        <v>24.4</v>
      </c>
      <c r="S304" s="58">
        <v>6.74</v>
      </c>
      <c r="T304" s="58">
        <v>307.70499999999998</v>
      </c>
      <c r="U304" s="79" t="s">
        <v>46</v>
      </c>
    </row>
    <row r="305" spans="1:21" x14ac:dyDescent="0.2">
      <c r="A305" s="58">
        <v>2370</v>
      </c>
      <c r="B305" s="58">
        <v>90</v>
      </c>
      <c r="C305" s="58">
        <v>300.37700000000001</v>
      </c>
      <c r="D305" s="58">
        <v>1113.9000000000001</v>
      </c>
      <c r="E305" s="58">
        <v>1029</v>
      </c>
      <c r="F305" s="58">
        <v>1212.6300000000001</v>
      </c>
      <c r="G305" s="58">
        <v>-871.82</v>
      </c>
      <c r="H305" s="58">
        <v>13519146.77</v>
      </c>
      <c r="I305" s="58">
        <v>7185376.0199999996</v>
      </c>
      <c r="J305" s="58" t="s">
        <v>598</v>
      </c>
      <c r="K305" s="58" t="s">
        <v>599</v>
      </c>
      <c r="L305" s="58">
        <v>0</v>
      </c>
      <c r="M305">
        <v>90</v>
      </c>
      <c r="N305" s="58">
        <v>0</v>
      </c>
      <c r="O305" s="58">
        <v>0</v>
      </c>
      <c r="P305" s="58">
        <v>1464.69</v>
      </c>
      <c r="Q305" s="58">
        <v>69.47</v>
      </c>
      <c r="R305" s="58">
        <v>24.43</v>
      </c>
      <c r="S305" s="58">
        <v>6.78</v>
      </c>
      <c r="T305" s="58">
        <v>307.54500000000002</v>
      </c>
      <c r="U305" s="79" t="s">
        <v>46</v>
      </c>
    </row>
    <row r="306" spans="1:21" x14ac:dyDescent="0.2">
      <c r="A306" s="58">
        <v>2380</v>
      </c>
      <c r="B306" s="58">
        <v>90</v>
      </c>
      <c r="C306" s="58">
        <v>300.37700000000001</v>
      </c>
      <c r="D306" s="58">
        <v>1113.9000000000001</v>
      </c>
      <c r="E306" s="58">
        <v>1029</v>
      </c>
      <c r="F306" s="58">
        <v>1217.69</v>
      </c>
      <c r="G306" s="58">
        <v>-880.45</v>
      </c>
      <c r="H306" s="58">
        <v>13519138.109999999</v>
      </c>
      <c r="I306" s="58">
        <v>7185381.0199999996</v>
      </c>
      <c r="J306" s="58" t="s">
        <v>600</v>
      </c>
      <c r="K306" s="58" t="s">
        <v>601</v>
      </c>
      <c r="L306" s="58">
        <v>0</v>
      </c>
      <c r="M306">
        <v>90</v>
      </c>
      <c r="N306" s="58">
        <v>0</v>
      </c>
      <c r="O306" s="58">
        <v>0</v>
      </c>
      <c r="P306" s="58">
        <v>1474.45</v>
      </c>
      <c r="Q306" s="58">
        <v>70.16</v>
      </c>
      <c r="R306" s="58">
        <v>24.46</v>
      </c>
      <c r="S306" s="58">
        <v>6.82</v>
      </c>
      <c r="T306" s="58">
        <v>307.39</v>
      </c>
      <c r="U306" s="79" t="s">
        <v>46</v>
      </c>
    </row>
    <row r="307" spans="1:21" x14ac:dyDescent="0.2">
      <c r="A307" s="58">
        <v>2390</v>
      </c>
      <c r="B307" s="58">
        <v>90</v>
      </c>
      <c r="C307" s="58">
        <v>300.37700000000001</v>
      </c>
      <c r="D307" s="58">
        <v>1113.9000000000001</v>
      </c>
      <c r="E307" s="58">
        <v>1029</v>
      </c>
      <c r="F307" s="58">
        <v>1222.75</v>
      </c>
      <c r="G307" s="58">
        <v>-889.08</v>
      </c>
      <c r="H307" s="58">
        <v>13519129.449999999</v>
      </c>
      <c r="I307" s="58">
        <v>7185386.0199999996</v>
      </c>
      <c r="J307" s="58" t="s">
        <v>602</v>
      </c>
      <c r="K307" s="58" t="s">
        <v>603</v>
      </c>
      <c r="L307" s="58">
        <v>0</v>
      </c>
      <c r="M307">
        <v>90</v>
      </c>
      <c r="N307" s="58">
        <v>0</v>
      </c>
      <c r="O307" s="58">
        <v>0</v>
      </c>
      <c r="P307" s="58">
        <v>1484.21</v>
      </c>
      <c r="Q307" s="58">
        <v>70.86</v>
      </c>
      <c r="R307" s="58">
        <v>24.49</v>
      </c>
      <c r="S307" s="58">
        <v>6.86</v>
      </c>
      <c r="T307" s="58">
        <v>307.23899999999998</v>
      </c>
      <c r="U307" s="79" t="s">
        <v>46</v>
      </c>
    </row>
    <row r="308" spans="1:21" x14ac:dyDescent="0.2">
      <c r="A308" s="58">
        <v>2400</v>
      </c>
      <c r="B308" s="58">
        <v>90</v>
      </c>
      <c r="C308" s="58">
        <v>300.37700000000001</v>
      </c>
      <c r="D308" s="58">
        <v>1113.9000000000001</v>
      </c>
      <c r="E308" s="58">
        <v>1029</v>
      </c>
      <c r="F308" s="58">
        <v>1227.8</v>
      </c>
      <c r="G308" s="58">
        <v>-897.71</v>
      </c>
      <c r="H308" s="58">
        <v>13519120.789999999</v>
      </c>
      <c r="I308" s="58">
        <v>7185391.0199999996</v>
      </c>
      <c r="J308" s="58" t="s">
        <v>604</v>
      </c>
      <c r="K308" s="58" t="s">
        <v>605</v>
      </c>
      <c r="L308" s="58">
        <v>0</v>
      </c>
      <c r="M308">
        <v>90</v>
      </c>
      <c r="N308" s="58">
        <v>0</v>
      </c>
      <c r="O308" s="58">
        <v>0</v>
      </c>
      <c r="P308" s="58">
        <v>1493.96</v>
      </c>
      <c r="Q308" s="58">
        <v>71.56</v>
      </c>
      <c r="R308" s="58">
        <v>24.52</v>
      </c>
      <c r="S308" s="58">
        <v>6.9</v>
      </c>
      <c r="T308" s="58">
        <v>307.09300000000002</v>
      </c>
      <c r="U308" s="79" t="s">
        <v>46</v>
      </c>
    </row>
    <row r="309" spans="1:21" x14ac:dyDescent="0.2">
      <c r="A309" s="58">
        <v>2410</v>
      </c>
      <c r="B309" s="58">
        <v>90</v>
      </c>
      <c r="C309" s="58">
        <v>300.37700000000001</v>
      </c>
      <c r="D309" s="58">
        <v>1113.9000000000001</v>
      </c>
      <c r="E309" s="58">
        <v>1029</v>
      </c>
      <c r="F309" s="58">
        <v>1232.8599999999999</v>
      </c>
      <c r="G309" s="58">
        <v>-906.33</v>
      </c>
      <c r="H309" s="58">
        <v>13519112.130000001</v>
      </c>
      <c r="I309" s="58">
        <v>7185396.0199999996</v>
      </c>
      <c r="J309" s="58" t="s">
        <v>606</v>
      </c>
      <c r="K309" s="58" t="s">
        <v>607</v>
      </c>
      <c r="L309" s="58">
        <v>0</v>
      </c>
      <c r="M309">
        <v>90</v>
      </c>
      <c r="N309" s="58">
        <v>0</v>
      </c>
      <c r="O309" s="58">
        <v>0</v>
      </c>
      <c r="P309" s="58">
        <v>1503.72</v>
      </c>
      <c r="Q309" s="58">
        <v>72.27</v>
      </c>
      <c r="R309" s="58">
        <v>24.55</v>
      </c>
      <c r="S309" s="58">
        <v>6.94</v>
      </c>
      <c r="T309" s="58">
        <v>306.95100000000002</v>
      </c>
      <c r="U309" s="79" t="s">
        <v>46</v>
      </c>
    </row>
    <row r="310" spans="1:21" x14ac:dyDescent="0.2">
      <c r="A310" s="58">
        <v>2420</v>
      </c>
      <c r="B310" s="58">
        <v>90</v>
      </c>
      <c r="C310" s="58">
        <v>300.37700000000001</v>
      </c>
      <c r="D310" s="58">
        <v>1113.9000000000001</v>
      </c>
      <c r="E310" s="58">
        <v>1029</v>
      </c>
      <c r="F310" s="58">
        <v>1237.92</v>
      </c>
      <c r="G310" s="58">
        <v>-914.96</v>
      </c>
      <c r="H310" s="58">
        <v>13519103.460000001</v>
      </c>
      <c r="I310" s="58">
        <v>7185401.0199999996</v>
      </c>
      <c r="J310" s="58" t="s">
        <v>608</v>
      </c>
      <c r="K310" s="58" t="s">
        <v>609</v>
      </c>
      <c r="L310" s="58">
        <v>0</v>
      </c>
      <c r="M310">
        <v>90</v>
      </c>
      <c r="N310" s="58">
        <v>0</v>
      </c>
      <c r="O310" s="58">
        <v>0</v>
      </c>
      <c r="P310" s="58">
        <v>1513.48</v>
      </c>
      <c r="Q310" s="58">
        <v>72.97</v>
      </c>
      <c r="R310" s="58">
        <v>24.58</v>
      </c>
      <c r="S310" s="58">
        <v>6.98</v>
      </c>
      <c r="T310" s="58">
        <v>306.81299999999999</v>
      </c>
      <c r="U310" s="79" t="s">
        <v>46</v>
      </c>
    </row>
    <row r="311" spans="1:21" x14ac:dyDescent="0.2">
      <c r="A311" s="58">
        <v>2430</v>
      </c>
      <c r="B311" s="58">
        <v>90</v>
      </c>
      <c r="C311" s="58">
        <v>300.37700000000001</v>
      </c>
      <c r="D311" s="58">
        <v>1113.9000000000001</v>
      </c>
      <c r="E311" s="58">
        <v>1029</v>
      </c>
      <c r="F311" s="58">
        <v>1242.97</v>
      </c>
      <c r="G311" s="58">
        <v>-923.59</v>
      </c>
      <c r="H311" s="58">
        <v>13519094.800000001</v>
      </c>
      <c r="I311" s="58">
        <v>7185406.0199999996</v>
      </c>
      <c r="J311" s="58" t="s">
        <v>610</v>
      </c>
      <c r="K311" s="58" t="s">
        <v>611</v>
      </c>
      <c r="L311" s="58">
        <v>0</v>
      </c>
      <c r="M311">
        <v>90</v>
      </c>
      <c r="N311" s="58">
        <v>0</v>
      </c>
      <c r="O311" s="58">
        <v>0</v>
      </c>
      <c r="P311" s="58">
        <v>1523.24</v>
      </c>
      <c r="Q311" s="58">
        <v>73.680000000000007</v>
      </c>
      <c r="R311" s="58">
        <v>24.61</v>
      </c>
      <c r="S311" s="58">
        <v>7.02</v>
      </c>
      <c r="T311" s="58">
        <v>306.67899999999997</v>
      </c>
      <c r="U311" s="79" t="s">
        <v>46</v>
      </c>
    </row>
    <row r="312" spans="1:21" x14ac:dyDescent="0.2">
      <c r="A312" s="58">
        <v>2440</v>
      </c>
      <c r="B312" s="58">
        <v>90</v>
      </c>
      <c r="C312" s="58">
        <v>300.37700000000001</v>
      </c>
      <c r="D312" s="58">
        <v>1113.9000000000001</v>
      </c>
      <c r="E312" s="58">
        <v>1029</v>
      </c>
      <c r="F312" s="58">
        <v>1248.03</v>
      </c>
      <c r="G312" s="58">
        <v>-932.21</v>
      </c>
      <c r="H312" s="58">
        <v>13519086.140000001</v>
      </c>
      <c r="I312" s="58">
        <v>7185411.0199999996</v>
      </c>
      <c r="J312" s="58" t="s">
        <v>612</v>
      </c>
      <c r="K312" s="58" t="s">
        <v>613</v>
      </c>
      <c r="L312" s="58">
        <v>0</v>
      </c>
      <c r="M312">
        <v>90</v>
      </c>
      <c r="N312" s="58">
        <v>0</v>
      </c>
      <c r="O312" s="58">
        <v>0</v>
      </c>
      <c r="P312" s="58">
        <v>1532.99</v>
      </c>
      <c r="Q312" s="58">
        <v>74.400000000000006</v>
      </c>
      <c r="R312" s="58">
        <v>24.63</v>
      </c>
      <c r="S312" s="58">
        <v>7.06</v>
      </c>
      <c r="T312" s="58">
        <v>306.54899999999998</v>
      </c>
      <c r="U312" s="79" t="s">
        <v>46</v>
      </c>
    </row>
    <row r="313" spans="1:21" x14ac:dyDescent="0.2">
      <c r="A313" s="58">
        <v>2450</v>
      </c>
      <c r="B313" s="58">
        <v>90</v>
      </c>
      <c r="C313" s="58">
        <v>300.37700000000001</v>
      </c>
      <c r="D313" s="58">
        <v>1113.9000000000001</v>
      </c>
      <c r="E313" s="58">
        <v>1029</v>
      </c>
      <c r="F313" s="58">
        <v>1253.0899999999999</v>
      </c>
      <c r="G313" s="58">
        <v>-940.84</v>
      </c>
      <c r="H313" s="58">
        <v>13519077.48</v>
      </c>
      <c r="I313" s="58">
        <v>7185416.0199999996</v>
      </c>
      <c r="J313" s="58" t="s">
        <v>614</v>
      </c>
      <c r="K313" s="58" t="s">
        <v>615</v>
      </c>
      <c r="L313" s="58">
        <v>0</v>
      </c>
      <c r="M313">
        <v>90</v>
      </c>
      <c r="N313" s="58">
        <v>0</v>
      </c>
      <c r="O313" s="58">
        <v>0</v>
      </c>
      <c r="P313" s="58">
        <v>1542.75</v>
      </c>
      <c r="Q313" s="58">
        <v>75.12</v>
      </c>
      <c r="R313" s="58">
        <v>24.66</v>
      </c>
      <c r="S313" s="58">
        <v>7.11</v>
      </c>
      <c r="T313" s="58">
        <v>306.42200000000003</v>
      </c>
      <c r="U313" s="79" t="s">
        <v>46</v>
      </c>
    </row>
    <row r="314" spans="1:21" x14ac:dyDescent="0.2">
      <c r="A314" s="58">
        <v>2460</v>
      </c>
      <c r="B314" s="58">
        <v>90</v>
      </c>
      <c r="C314" s="58">
        <v>300.37700000000001</v>
      </c>
      <c r="D314" s="58">
        <v>1113.9000000000001</v>
      </c>
      <c r="E314" s="58">
        <v>1029</v>
      </c>
      <c r="F314" s="58">
        <v>1258.1500000000001</v>
      </c>
      <c r="G314" s="58">
        <v>-949.47</v>
      </c>
      <c r="H314" s="58">
        <v>13519068.82</v>
      </c>
      <c r="I314" s="58">
        <v>7185421.0199999996</v>
      </c>
      <c r="J314" s="58" t="s">
        <v>616</v>
      </c>
      <c r="K314" s="58" t="s">
        <v>617</v>
      </c>
      <c r="L314" s="58">
        <v>0</v>
      </c>
      <c r="M314">
        <v>90</v>
      </c>
      <c r="N314" s="58">
        <v>0</v>
      </c>
      <c r="O314" s="58">
        <v>0</v>
      </c>
      <c r="P314" s="58">
        <v>1552.51</v>
      </c>
      <c r="Q314" s="58">
        <v>75.84</v>
      </c>
      <c r="R314" s="58">
        <v>24.68</v>
      </c>
      <c r="S314" s="58">
        <v>7.15</v>
      </c>
      <c r="T314" s="58">
        <v>306.3</v>
      </c>
      <c r="U314" s="79" t="s">
        <v>46</v>
      </c>
    </row>
    <row r="315" spans="1:21" x14ac:dyDescent="0.2">
      <c r="A315" s="58">
        <v>2470</v>
      </c>
      <c r="B315" s="58">
        <v>90</v>
      </c>
      <c r="C315" s="58">
        <v>300.37700000000001</v>
      </c>
      <c r="D315" s="58">
        <v>1113.9000000000001</v>
      </c>
      <c r="E315" s="58">
        <v>1029</v>
      </c>
      <c r="F315" s="58">
        <v>1263.2</v>
      </c>
      <c r="G315" s="58">
        <v>-958.1</v>
      </c>
      <c r="H315" s="58">
        <v>13519060.16</v>
      </c>
      <c r="I315" s="58">
        <v>7185426.0199999996</v>
      </c>
      <c r="J315" s="58" t="s">
        <v>618</v>
      </c>
      <c r="K315" s="58" t="s">
        <v>619</v>
      </c>
      <c r="L315" s="58">
        <v>0</v>
      </c>
      <c r="M315">
        <v>90</v>
      </c>
      <c r="N315" s="58">
        <v>0</v>
      </c>
      <c r="O315" s="58">
        <v>0</v>
      </c>
      <c r="P315" s="58">
        <v>1562.27</v>
      </c>
      <c r="Q315" s="58">
        <v>76.56</v>
      </c>
      <c r="R315" s="58">
        <v>24.71</v>
      </c>
      <c r="S315" s="58">
        <v>7.19</v>
      </c>
      <c r="T315" s="58">
        <v>306.18</v>
      </c>
      <c r="U315" s="79" t="s">
        <v>46</v>
      </c>
    </row>
    <row r="316" spans="1:21" x14ac:dyDescent="0.2">
      <c r="A316" s="58">
        <v>2480</v>
      </c>
      <c r="B316" s="58">
        <v>90</v>
      </c>
      <c r="C316" s="58">
        <v>300.37700000000001</v>
      </c>
      <c r="D316" s="58">
        <v>1113.9000000000001</v>
      </c>
      <c r="E316" s="58">
        <v>1029</v>
      </c>
      <c r="F316" s="58">
        <v>1268.26</v>
      </c>
      <c r="G316" s="58">
        <v>-966.72</v>
      </c>
      <c r="H316" s="58">
        <v>13519051.5</v>
      </c>
      <c r="I316" s="58">
        <v>7185431.0199999996</v>
      </c>
      <c r="J316" s="58" t="s">
        <v>620</v>
      </c>
      <c r="K316" s="58" t="s">
        <v>621</v>
      </c>
      <c r="L316" s="58">
        <v>0</v>
      </c>
      <c r="M316">
        <v>90</v>
      </c>
      <c r="N316" s="58">
        <v>0</v>
      </c>
      <c r="O316" s="58">
        <v>0</v>
      </c>
      <c r="P316" s="58">
        <v>1572.03</v>
      </c>
      <c r="Q316" s="58">
        <v>77.28</v>
      </c>
      <c r="R316" s="58">
        <v>24.73</v>
      </c>
      <c r="S316" s="58">
        <v>7.24</v>
      </c>
      <c r="T316" s="58">
        <v>306.06400000000002</v>
      </c>
      <c r="U316" s="79" t="s">
        <v>46</v>
      </c>
    </row>
    <row r="317" spans="1:21" x14ac:dyDescent="0.2">
      <c r="A317" s="58">
        <v>2490</v>
      </c>
      <c r="B317" s="58">
        <v>90</v>
      </c>
      <c r="C317" s="58">
        <v>300.37700000000001</v>
      </c>
      <c r="D317" s="58">
        <v>1113.9000000000001</v>
      </c>
      <c r="E317" s="58">
        <v>1029</v>
      </c>
      <c r="F317" s="58">
        <v>1273.32</v>
      </c>
      <c r="G317" s="58">
        <v>-975.35</v>
      </c>
      <c r="H317" s="58">
        <v>13519042.84</v>
      </c>
      <c r="I317" s="58">
        <v>7185436.0199999996</v>
      </c>
      <c r="J317" s="58" t="s">
        <v>622</v>
      </c>
      <c r="K317" s="58" t="s">
        <v>623</v>
      </c>
      <c r="L317" s="58">
        <v>0</v>
      </c>
      <c r="M317">
        <v>90</v>
      </c>
      <c r="N317" s="58">
        <v>0</v>
      </c>
      <c r="O317" s="58">
        <v>0</v>
      </c>
      <c r="P317" s="58">
        <v>1581.78</v>
      </c>
      <c r="Q317" s="58">
        <v>78.010000000000005</v>
      </c>
      <c r="R317" s="58">
        <v>24.75</v>
      </c>
      <c r="S317" s="58">
        <v>7.28</v>
      </c>
      <c r="T317" s="58">
        <v>305.95100000000002</v>
      </c>
      <c r="U317" s="79" t="s">
        <v>46</v>
      </c>
    </row>
    <row r="318" spans="1:21" x14ac:dyDescent="0.2">
      <c r="A318" s="58">
        <v>2500</v>
      </c>
      <c r="B318" s="58">
        <v>90</v>
      </c>
      <c r="C318" s="58">
        <v>300.37700000000001</v>
      </c>
      <c r="D318" s="58">
        <v>1113.9000000000001</v>
      </c>
      <c r="E318" s="58">
        <v>1029</v>
      </c>
      <c r="F318" s="58">
        <v>1278.3699999999999</v>
      </c>
      <c r="G318" s="58">
        <v>-983.98</v>
      </c>
      <c r="H318" s="58">
        <v>13519034.18</v>
      </c>
      <c r="I318" s="58">
        <v>7185441.0199999996</v>
      </c>
      <c r="J318" s="58" t="s">
        <v>624</v>
      </c>
      <c r="K318" s="58" t="s">
        <v>625</v>
      </c>
      <c r="L318" s="58">
        <v>0</v>
      </c>
      <c r="M318">
        <v>90</v>
      </c>
      <c r="N318" s="58">
        <v>0</v>
      </c>
      <c r="O318" s="58">
        <v>0</v>
      </c>
      <c r="P318" s="58">
        <v>1591.54</v>
      </c>
      <c r="Q318" s="58">
        <v>78.739999999999995</v>
      </c>
      <c r="R318" s="58">
        <v>24.78</v>
      </c>
      <c r="S318" s="58">
        <v>7.32</v>
      </c>
      <c r="T318" s="58">
        <v>305.84199999999998</v>
      </c>
      <c r="U318" s="79" t="s">
        <v>46</v>
      </c>
    </row>
    <row r="319" spans="1:21" x14ac:dyDescent="0.2">
      <c r="A319" s="58">
        <v>2510</v>
      </c>
      <c r="B319" s="58">
        <v>90</v>
      </c>
      <c r="C319" s="58">
        <v>300.37700000000001</v>
      </c>
      <c r="D319" s="58">
        <v>1113.9000000000001</v>
      </c>
      <c r="E319" s="58">
        <v>1029</v>
      </c>
      <c r="F319" s="58">
        <v>1283.43</v>
      </c>
      <c r="G319" s="58">
        <v>-992.6</v>
      </c>
      <c r="H319" s="58">
        <v>13519025.52</v>
      </c>
      <c r="I319" s="58">
        <v>7185446.0199999996</v>
      </c>
      <c r="J319" s="58" t="s">
        <v>626</v>
      </c>
      <c r="K319" s="58" t="s">
        <v>627</v>
      </c>
      <c r="L319" s="58">
        <v>0</v>
      </c>
      <c r="M319">
        <v>90</v>
      </c>
      <c r="N319" s="58">
        <v>0</v>
      </c>
      <c r="O319" s="58">
        <v>0</v>
      </c>
      <c r="P319" s="58">
        <v>1601.3</v>
      </c>
      <c r="Q319" s="58">
        <v>79.47</v>
      </c>
      <c r="R319" s="58">
        <v>24.8</v>
      </c>
      <c r="S319" s="58">
        <v>7.37</v>
      </c>
      <c r="T319" s="58">
        <v>305.73500000000001</v>
      </c>
      <c r="U319" s="79" t="s">
        <v>46</v>
      </c>
    </row>
    <row r="320" spans="1:21" x14ac:dyDescent="0.2">
      <c r="A320" s="58">
        <v>2520</v>
      </c>
      <c r="B320" s="58">
        <v>90</v>
      </c>
      <c r="C320" s="58">
        <v>300.37700000000001</v>
      </c>
      <c r="D320" s="58">
        <v>1113.9000000000001</v>
      </c>
      <c r="E320" s="58">
        <v>1029</v>
      </c>
      <c r="F320" s="58">
        <v>1288.49</v>
      </c>
      <c r="G320" s="58">
        <v>-1001.23</v>
      </c>
      <c r="H320" s="58">
        <v>13519016.859999999</v>
      </c>
      <c r="I320" s="58">
        <v>7185451.0199999996</v>
      </c>
      <c r="J320" s="58" t="s">
        <v>628</v>
      </c>
      <c r="K320" s="58" t="s">
        <v>629</v>
      </c>
      <c r="L320" s="58">
        <v>0</v>
      </c>
      <c r="M320">
        <v>90</v>
      </c>
      <c r="N320" s="58">
        <v>0</v>
      </c>
      <c r="O320" s="58">
        <v>0</v>
      </c>
      <c r="P320" s="58">
        <v>1611.06</v>
      </c>
      <c r="Q320" s="58">
        <v>80.209999999999994</v>
      </c>
      <c r="R320" s="58">
        <v>24.82</v>
      </c>
      <c r="S320" s="58">
        <v>7.41</v>
      </c>
      <c r="T320" s="58">
        <v>305.63099999999997</v>
      </c>
      <c r="U320" s="79" t="s">
        <v>46</v>
      </c>
    </row>
    <row r="321" spans="1:21" x14ac:dyDescent="0.2">
      <c r="A321" s="58">
        <v>2530</v>
      </c>
      <c r="B321" s="58">
        <v>90</v>
      </c>
      <c r="C321" s="58">
        <v>300.37700000000001</v>
      </c>
      <c r="D321" s="58">
        <v>1113.9000000000001</v>
      </c>
      <c r="E321" s="58">
        <v>1029</v>
      </c>
      <c r="F321" s="58">
        <v>1293.54</v>
      </c>
      <c r="G321" s="58">
        <v>-1009.86</v>
      </c>
      <c r="H321" s="58">
        <v>13519008.199999999</v>
      </c>
      <c r="I321" s="58">
        <v>7185456.0199999996</v>
      </c>
      <c r="J321" s="58" t="s">
        <v>630</v>
      </c>
      <c r="K321" s="58" t="s">
        <v>631</v>
      </c>
      <c r="L321" s="58">
        <v>0</v>
      </c>
      <c r="M321">
        <v>90</v>
      </c>
      <c r="N321" s="58">
        <v>0</v>
      </c>
      <c r="O321" s="58">
        <v>0</v>
      </c>
      <c r="P321" s="58">
        <v>1620.81</v>
      </c>
      <c r="Q321" s="58">
        <v>80.95</v>
      </c>
      <c r="R321" s="58">
        <v>24.84</v>
      </c>
      <c r="S321" s="58">
        <v>7.46</v>
      </c>
      <c r="T321" s="58">
        <v>305.52999999999997</v>
      </c>
      <c r="U321" s="79" t="s">
        <v>46</v>
      </c>
    </row>
    <row r="322" spans="1:21" x14ac:dyDescent="0.2">
      <c r="A322" s="58">
        <v>2540</v>
      </c>
      <c r="B322" s="58">
        <v>90</v>
      </c>
      <c r="C322" s="58">
        <v>300.37700000000001</v>
      </c>
      <c r="D322" s="58">
        <v>1113.9000000000001</v>
      </c>
      <c r="E322" s="58">
        <v>1029</v>
      </c>
      <c r="F322" s="58">
        <v>1298.5999999999999</v>
      </c>
      <c r="G322" s="58">
        <v>-1018.49</v>
      </c>
      <c r="H322" s="58">
        <v>13518999.539999999</v>
      </c>
      <c r="I322" s="58">
        <v>7185461.0199999996</v>
      </c>
      <c r="J322" s="58" t="s">
        <v>632</v>
      </c>
      <c r="K322" s="58" t="s">
        <v>633</v>
      </c>
      <c r="L322" s="58">
        <v>0</v>
      </c>
      <c r="M322">
        <v>90</v>
      </c>
      <c r="N322" s="58">
        <v>0</v>
      </c>
      <c r="O322" s="58">
        <v>0</v>
      </c>
      <c r="P322" s="58">
        <v>1630.57</v>
      </c>
      <c r="Q322" s="58">
        <v>81.69</v>
      </c>
      <c r="R322" s="58">
        <v>24.86</v>
      </c>
      <c r="S322" s="58">
        <v>7.5</v>
      </c>
      <c r="T322" s="58">
        <v>305.43200000000002</v>
      </c>
      <c r="U322" s="79" t="s">
        <v>46</v>
      </c>
    </row>
    <row r="323" spans="1:21" x14ac:dyDescent="0.2">
      <c r="A323" s="58">
        <v>2550</v>
      </c>
      <c r="B323" s="58">
        <v>90</v>
      </c>
      <c r="C323" s="58">
        <v>300.37700000000001</v>
      </c>
      <c r="D323" s="58">
        <v>1113.9000000000001</v>
      </c>
      <c r="E323" s="58">
        <v>1029</v>
      </c>
      <c r="F323" s="58">
        <v>1303.6600000000001</v>
      </c>
      <c r="G323" s="58">
        <v>-1027.1099999999999</v>
      </c>
      <c r="H323" s="58">
        <v>13518990.880000001</v>
      </c>
      <c r="I323" s="58">
        <v>7185466.0099999998</v>
      </c>
      <c r="J323" s="58" t="s">
        <v>634</v>
      </c>
      <c r="K323" s="58" t="s">
        <v>635</v>
      </c>
      <c r="L323" s="58">
        <v>0</v>
      </c>
      <c r="M323">
        <v>90</v>
      </c>
      <c r="N323" s="58">
        <v>0</v>
      </c>
      <c r="O323" s="58">
        <v>0</v>
      </c>
      <c r="P323" s="58">
        <v>1640.33</v>
      </c>
      <c r="Q323" s="58">
        <v>82.43</v>
      </c>
      <c r="R323" s="58">
        <v>24.88</v>
      </c>
      <c r="S323" s="58">
        <v>7.55</v>
      </c>
      <c r="T323" s="58">
        <v>305.33699999999999</v>
      </c>
      <c r="U323" s="79" t="s">
        <v>46</v>
      </c>
    </row>
    <row r="324" spans="1:21" x14ac:dyDescent="0.2">
      <c r="A324" s="58">
        <v>2560</v>
      </c>
      <c r="B324" s="58">
        <v>90</v>
      </c>
      <c r="C324" s="58">
        <v>300.37700000000001</v>
      </c>
      <c r="D324" s="58">
        <v>1113.9000000000001</v>
      </c>
      <c r="E324" s="58">
        <v>1029</v>
      </c>
      <c r="F324" s="58">
        <v>1308.71</v>
      </c>
      <c r="G324" s="58">
        <v>-1035.74</v>
      </c>
      <c r="H324" s="58">
        <v>13518982.220000001</v>
      </c>
      <c r="I324" s="58">
        <v>7185471.0099999998</v>
      </c>
      <c r="J324" s="58" t="s">
        <v>636</v>
      </c>
      <c r="K324" s="58" t="s">
        <v>637</v>
      </c>
      <c r="L324" s="58">
        <v>0</v>
      </c>
      <c r="M324">
        <v>90</v>
      </c>
      <c r="N324" s="58">
        <v>0</v>
      </c>
      <c r="O324" s="58">
        <v>0</v>
      </c>
      <c r="P324" s="58">
        <v>1650.09</v>
      </c>
      <c r="Q324" s="58">
        <v>83.17</v>
      </c>
      <c r="R324" s="58">
        <v>24.9</v>
      </c>
      <c r="S324" s="58">
        <v>7.59</v>
      </c>
      <c r="T324" s="58">
        <v>305.24400000000003</v>
      </c>
      <c r="U324" s="79" t="s">
        <v>46</v>
      </c>
    </row>
    <row r="325" spans="1:21" x14ac:dyDescent="0.2">
      <c r="A325" s="58">
        <v>2570</v>
      </c>
      <c r="B325" s="58">
        <v>90</v>
      </c>
      <c r="C325" s="58">
        <v>300.37700000000001</v>
      </c>
      <c r="D325" s="58">
        <v>1113.9000000000001</v>
      </c>
      <c r="E325" s="58">
        <v>1029</v>
      </c>
      <c r="F325" s="58">
        <v>1313.77</v>
      </c>
      <c r="G325" s="58">
        <v>-1044.3699999999999</v>
      </c>
      <c r="H325" s="58">
        <v>13518973.560000001</v>
      </c>
      <c r="I325" s="58">
        <v>7185476.0099999998</v>
      </c>
      <c r="J325" s="58" t="s">
        <v>638</v>
      </c>
      <c r="K325" s="58" t="s">
        <v>639</v>
      </c>
      <c r="L325" s="58">
        <v>0</v>
      </c>
      <c r="M325">
        <v>90</v>
      </c>
      <c r="N325" s="58">
        <v>0</v>
      </c>
      <c r="O325" s="58">
        <v>0</v>
      </c>
      <c r="P325" s="58">
        <v>1659.85</v>
      </c>
      <c r="Q325" s="58">
        <v>83.92</v>
      </c>
      <c r="R325" s="58">
        <v>24.92</v>
      </c>
      <c r="S325" s="58">
        <v>7.64</v>
      </c>
      <c r="T325" s="58">
        <v>305.15300000000002</v>
      </c>
      <c r="U325" s="79" t="s">
        <v>46</v>
      </c>
    </row>
    <row r="326" spans="1:21" x14ac:dyDescent="0.2">
      <c r="A326" s="58">
        <v>2580</v>
      </c>
      <c r="B326" s="58">
        <v>90</v>
      </c>
      <c r="C326" s="58">
        <v>300.37700000000001</v>
      </c>
      <c r="D326" s="58">
        <v>1113.9000000000001</v>
      </c>
      <c r="E326" s="58">
        <v>1029</v>
      </c>
      <c r="F326" s="58">
        <v>1318.83</v>
      </c>
      <c r="G326" s="58">
        <v>-1052.99</v>
      </c>
      <c r="H326" s="58">
        <v>13518964.9</v>
      </c>
      <c r="I326" s="58">
        <v>7185481.0099999998</v>
      </c>
      <c r="J326" s="58" t="s">
        <v>640</v>
      </c>
      <c r="K326" s="58" t="s">
        <v>641</v>
      </c>
      <c r="L326" s="58">
        <v>0</v>
      </c>
      <c r="M326">
        <v>90</v>
      </c>
      <c r="N326" s="58">
        <v>0</v>
      </c>
      <c r="O326" s="58">
        <v>0</v>
      </c>
      <c r="P326" s="58">
        <v>1669.6</v>
      </c>
      <c r="Q326" s="58">
        <v>84.67</v>
      </c>
      <c r="R326" s="58">
        <v>24.94</v>
      </c>
      <c r="S326" s="58">
        <v>7.68</v>
      </c>
      <c r="T326" s="58">
        <v>305.065</v>
      </c>
      <c r="U326" s="79" t="s">
        <v>46</v>
      </c>
    </row>
    <row r="327" spans="1:21" x14ac:dyDescent="0.2">
      <c r="A327" s="58">
        <v>2590</v>
      </c>
      <c r="B327" s="58">
        <v>90</v>
      </c>
      <c r="C327" s="58">
        <v>300.37700000000001</v>
      </c>
      <c r="D327" s="58">
        <v>1113.9000000000001</v>
      </c>
      <c r="E327" s="58">
        <v>1029</v>
      </c>
      <c r="F327" s="58">
        <v>1323.89</v>
      </c>
      <c r="G327" s="58">
        <v>-1061.6199999999999</v>
      </c>
      <c r="H327" s="58">
        <v>13518956.23</v>
      </c>
      <c r="I327" s="58">
        <v>7185486.0099999998</v>
      </c>
      <c r="J327" s="58" t="s">
        <v>642</v>
      </c>
      <c r="K327" s="58" t="s">
        <v>643</v>
      </c>
      <c r="L327" s="58">
        <v>0</v>
      </c>
      <c r="M327">
        <v>90</v>
      </c>
      <c r="N327" s="58">
        <v>0</v>
      </c>
      <c r="O327" s="58">
        <v>0</v>
      </c>
      <c r="P327" s="58">
        <v>1679.36</v>
      </c>
      <c r="Q327" s="58">
        <v>85.42</v>
      </c>
      <c r="R327" s="58">
        <v>24.96</v>
      </c>
      <c r="S327" s="58">
        <v>7.73</v>
      </c>
      <c r="T327" s="58">
        <v>304.97899999999998</v>
      </c>
      <c r="U327" s="79" t="s">
        <v>46</v>
      </c>
    </row>
    <row r="328" spans="1:21" x14ac:dyDescent="0.2">
      <c r="A328" s="58">
        <v>2600</v>
      </c>
      <c r="B328" s="58">
        <v>90</v>
      </c>
      <c r="C328" s="58">
        <v>300.37700000000001</v>
      </c>
      <c r="D328" s="58">
        <v>1113.9000000000001</v>
      </c>
      <c r="E328" s="58">
        <v>1029</v>
      </c>
      <c r="F328" s="58">
        <v>1328.94</v>
      </c>
      <c r="G328" s="58">
        <v>-1070.25</v>
      </c>
      <c r="H328" s="58">
        <v>13518947.57</v>
      </c>
      <c r="I328" s="58">
        <v>7185491.0099999998</v>
      </c>
      <c r="J328" s="58" t="s">
        <v>644</v>
      </c>
      <c r="K328" s="58" t="s">
        <v>645</v>
      </c>
      <c r="L328" s="58">
        <v>0</v>
      </c>
      <c r="M328">
        <v>90</v>
      </c>
      <c r="N328" s="58">
        <v>0</v>
      </c>
      <c r="O328" s="58">
        <v>0</v>
      </c>
      <c r="P328" s="58">
        <v>1689.12</v>
      </c>
      <c r="Q328" s="58">
        <v>86.17</v>
      </c>
      <c r="R328" s="58">
        <v>24.98</v>
      </c>
      <c r="S328" s="58">
        <v>7.78</v>
      </c>
      <c r="T328" s="58">
        <v>304.89600000000002</v>
      </c>
      <c r="U328" s="79" t="s">
        <v>46</v>
      </c>
    </row>
    <row r="329" spans="1:21" x14ac:dyDescent="0.2">
      <c r="A329" s="58">
        <v>2610</v>
      </c>
      <c r="B329" s="58">
        <v>90</v>
      </c>
      <c r="C329" s="58">
        <v>300.37700000000001</v>
      </c>
      <c r="D329" s="58">
        <v>1113.9000000000001</v>
      </c>
      <c r="E329" s="58">
        <v>1029</v>
      </c>
      <c r="F329" s="58">
        <v>1334</v>
      </c>
      <c r="G329" s="58">
        <v>-1078.8800000000001</v>
      </c>
      <c r="H329" s="58">
        <v>13518938.91</v>
      </c>
      <c r="I329" s="58">
        <v>7185496.0099999998</v>
      </c>
      <c r="J329" s="58" t="s">
        <v>646</v>
      </c>
      <c r="K329" s="58" t="s">
        <v>647</v>
      </c>
      <c r="L329" s="58">
        <v>0</v>
      </c>
      <c r="M329">
        <v>90</v>
      </c>
      <c r="N329" s="58">
        <v>0</v>
      </c>
      <c r="O329" s="58">
        <v>0</v>
      </c>
      <c r="P329" s="58">
        <v>1698.88</v>
      </c>
      <c r="Q329" s="58">
        <v>86.92</v>
      </c>
      <c r="R329" s="58">
        <v>24.99</v>
      </c>
      <c r="S329" s="58">
        <v>7.82</v>
      </c>
      <c r="T329" s="58">
        <v>304.815</v>
      </c>
      <c r="U329" s="79" t="s">
        <v>46</v>
      </c>
    </row>
    <row r="330" spans="1:21" x14ac:dyDescent="0.2">
      <c r="A330" s="58">
        <v>2620</v>
      </c>
      <c r="B330" s="58">
        <v>90</v>
      </c>
      <c r="C330" s="58">
        <v>300.37700000000001</v>
      </c>
      <c r="D330" s="58">
        <v>1113.9000000000001</v>
      </c>
      <c r="E330" s="58">
        <v>1029</v>
      </c>
      <c r="F330" s="58">
        <v>1339.06</v>
      </c>
      <c r="G330" s="58">
        <v>-1087.5</v>
      </c>
      <c r="H330" s="58">
        <v>13518930.25</v>
      </c>
      <c r="I330" s="58">
        <v>7185501.0099999998</v>
      </c>
      <c r="J330" s="58" t="s">
        <v>648</v>
      </c>
      <c r="K330" s="58" t="s">
        <v>649</v>
      </c>
      <c r="L330" s="58">
        <v>0</v>
      </c>
      <c r="M330">
        <v>90</v>
      </c>
      <c r="N330" s="58">
        <v>0</v>
      </c>
      <c r="O330" s="58">
        <v>0</v>
      </c>
      <c r="P330" s="58">
        <v>1708.64</v>
      </c>
      <c r="Q330" s="58">
        <v>87.68</v>
      </c>
      <c r="R330" s="58">
        <v>25.01</v>
      </c>
      <c r="S330" s="58">
        <v>7.87</v>
      </c>
      <c r="T330" s="58">
        <v>304.73500000000001</v>
      </c>
      <c r="U330" s="79" t="s">
        <v>46</v>
      </c>
    </row>
    <row r="331" spans="1:21" x14ac:dyDescent="0.2">
      <c r="A331" s="58">
        <v>2630</v>
      </c>
      <c r="B331" s="58">
        <v>90</v>
      </c>
      <c r="C331" s="58">
        <v>300.37700000000001</v>
      </c>
      <c r="D331" s="58">
        <v>1113.9000000000001</v>
      </c>
      <c r="E331" s="58">
        <v>1029</v>
      </c>
      <c r="F331" s="58">
        <v>1344.11</v>
      </c>
      <c r="G331" s="58">
        <v>-1096.1300000000001</v>
      </c>
      <c r="H331" s="58">
        <v>13518921.59</v>
      </c>
      <c r="I331" s="58">
        <v>7185506.0099999998</v>
      </c>
      <c r="J331" s="58" t="s">
        <v>650</v>
      </c>
      <c r="K331" s="58" t="s">
        <v>651</v>
      </c>
      <c r="L331" s="58">
        <v>0</v>
      </c>
      <c r="M331">
        <v>90</v>
      </c>
      <c r="N331" s="58">
        <v>0</v>
      </c>
      <c r="O331" s="58">
        <v>0</v>
      </c>
      <c r="P331" s="58">
        <v>1718.39</v>
      </c>
      <c r="Q331" s="58">
        <v>88.44</v>
      </c>
      <c r="R331" s="58">
        <v>25.03</v>
      </c>
      <c r="S331" s="58">
        <v>7.92</v>
      </c>
      <c r="T331" s="58">
        <v>304.65800000000002</v>
      </c>
      <c r="U331" s="79" t="s">
        <v>46</v>
      </c>
    </row>
    <row r="332" spans="1:21" x14ac:dyDescent="0.2">
      <c r="A332" s="58">
        <v>2640</v>
      </c>
      <c r="B332" s="58">
        <v>90</v>
      </c>
      <c r="C332" s="58">
        <v>300.37700000000001</v>
      </c>
      <c r="D332" s="58">
        <v>1113.9000000000001</v>
      </c>
      <c r="E332" s="58">
        <v>1029</v>
      </c>
      <c r="F332" s="58">
        <v>1349.17</v>
      </c>
      <c r="G332" s="58">
        <v>-1104.76</v>
      </c>
      <c r="H332" s="58">
        <v>13518912.93</v>
      </c>
      <c r="I332" s="58">
        <v>7185511.0099999998</v>
      </c>
      <c r="J332" s="58" t="s">
        <v>652</v>
      </c>
      <c r="K332" s="58" t="s">
        <v>653</v>
      </c>
      <c r="L332" s="58">
        <v>0</v>
      </c>
      <c r="M332">
        <v>90</v>
      </c>
      <c r="N332" s="58">
        <v>0</v>
      </c>
      <c r="O332" s="58">
        <v>0</v>
      </c>
      <c r="P332" s="58">
        <v>1728.15</v>
      </c>
      <c r="Q332" s="58">
        <v>89.19</v>
      </c>
      <c r="R332" s="58">
        <v>25.04</v>
      </c>
      <c r="S332" s="58">
        <v>7.97</v>
      </c>
      <c r="T332" s="58">
        <v>304.58300000000003</v>
      </c>
      <c r="U332" s="79" t="s">
        <v>46</v>
      </c>
    </row>
    <row r="333" spans="1:21" x14ac:dyDescent="0.2">
      <c r="A333" s="58">
        <v>2650</v>
      </c>
      <c r="B333" s="58">
        <v>90</v>
      </c>
      <c r="C333" s="58">
        <v>300.37700000000001</v>
      </c>
      <c r="D333" s="58">
        <v>1113.9000000000001</v>
      </c>
      <c r="E333" s="58">
        <v>1029</v>
      </c>
      <c r="F333" s="58">
        <v>1354.23</v>
      </c>
      <c r="G333" s="58">
        <v>-1113.3800000000001</v>
      </c>
      <c r="H333" s="58">
        <v>13518904.27</v>
      </c>
      <c r="I333" s="58">
        <v>7185516.0099999998</v>
      </c>
      <c r="J333" s="58" t="s">
        <v>654</v>
      </c>
      <c r="K333" s="58" t="s">
        <v>655</v>
      </c>
      <c r="L333" s="58">
        <v>0</v>
      </c>
      <c r="M333">
        <v>90</v>
      </c>
      <c r="N333" s="58">
        <v>0</v>
      </c>
      <c r="O333" s="58">
        <v>0</v>
      </c>
      <c r="P333" s="58">
        <v>1737.91</v>
      </c>
      <c r="Q333" s="58">
        <v>89.96</v>
      </c>
      <c r="R333" s="58">
        <v>25.06</v>
      </c>
      <c r="S333" s="58">
        <v>8.01</v>
      </c>
      <c r="T333" s="58">
        <v>304.51</v>
      </c>
      <c r="U333" s="79" t="s">
        <v>46</v>
      </c>
    </row>
    <row r="334" spans="1:21" x14ac:dyDescent="0.2">
      <c r="A334" s="58">
        <v>2660</v>
      </c>
      <c r="B334" s="58">
        <v>90</v>
      </c>
      <c r="C334" s="58">
        <v>300.37700000000001</v>
      </c>
      <c r="D334" s="58">
        <v>1113.9000000000001</v>
      </c>
      <c r="E334" s="58">
        <v>1029</v>
      </c>
      <c r="F334" s="58">
        <v>1359.28</v>
      </c>
      <c r="G334" s="58">
        <v>-1122.01</v>
      </c>
      <c r="H334" s="58">
        <v>13518895.609999999</v>
      </c>
      <c r="I334" s="58">
        <v>7185521.0099999998</v>
      </c>
      <c r="J334" s="58" t="s">
        <v>656</v>
      </c>
      <c r="K334" s="58" t="s">
        <v>657</v>
      </c>
      <c r="L334" s="58">
        <v>0</v>
      </c>
      <c r="M334">
        <v>90</v>
      </c>
      <c r="N334" s="58">
        <v>0</v>
      </c>
      <c r="O334" s="58">
        <v>0</v>
      </c>
      <c r="P334" s="58">
        <v>1747.67</v>
      </c>
      <c r="Q334" s="58">
        <v>90.72</v>
      </c>
      <c r="R334" s="58">
        <v>25.08</v>
      </c>
      <c r="S334" s="58">
        <v>8.06</v>
      </c>
      <c r="T334" s="58">
        <v>304.43799999999999</v>
      </c>
      <c r="U334" s="79" t="s">
        <v>46</v>
      </c>
    </row>
    <row r="335" spans="1:21" x14ac:dyDescent="0.2">
      <c r="A335" s="58">
        <v>2670</v>
      </c>
      <c r="B335" s="58">
        <v>90</v>
      </c>
      <c r="C335" s="58">
        <v>300.37700000000001</v>
      </c>
      <c r="D335" s="58">
        <v>1113.9000000000001</v>
      </c>
      <c r="E335" s="58">
        <v>1029</v>
      </c>
      <c r="F335" s="58">
        <v>1364.34</v>
      </c>
      <c r="G335" s="58">
        <v>-1130.6400000000001</v>
      </c>
      <c r="H335" s="58">
        <v>13518886.949999999</v>
      </c>
      <c r="I335" s="58">
        <v>7185526.0099999998</v>
      </c>
      <c r="J335" s="58" t="s">
        <v>658</v>
      </c>
      <c r="K335" s="58" t="s">
        <v>659</v>
      </c>
      <c r="L335" s="58">
        <v>0</v>
      </c>
      <c r="M335">
        <v>90</v>
      </c>
      <c r="N335" s="58">
        <v>0</v>
      </c>
      <c r="O335" s="58">
        <v>0</v>
      </c>
      <c r="P335" s="58">
        <v>1757.42</v>
      </c>
      <c r="Q335" s="58">
        <v>91.48</v>
      </c>
      <c r="R335" s="58">
        <v>25.09</v>
      </c>
      <c r="S335" s="58">
        <v>8.11</v>
      </c>
      <c r="T335" s="58">
        <v>304.36900000000003</v>
      </c>
      <c r="U335" s="79" t="s">
        <v>46</v>
      </c>
    </row>
    <row r="336" spans="1:21" x14ac:dyDescent="0.2">
      <c r="A336" s="58">
        <v>2680</v>
      </c>
      <c r="B336" s="58">
        <v>90</v>
      </c>
      <c r="C336" s="58">
        <v>300.37700000000001</v>
      </c>
      <c r="D336" s="58">
        <v>1113.9000000000001</v>
      </c>
      <c r="E336" s="58">
        <v>1029</v>
      </c>
      <c r="F336" s="58">
        <v>1369.4</v>
      </c>
      <c r="G336" s="58">
        <v>-1139.27</v>
      </c>
      <c r="H336" s="58">
        <v>13518878.289999999</v>
      </c>
      <c r="I336" s="58">
        <v>7185531.0099999998</v>
      </c>
      <c r="J336" s="58" t="s">
        <v>660</v>
      </c>
      <c r="K336" s="58" t="s">
        <v>661</v>
      </c>
      <c r="L336" s="58">
        <v>0</v>
      </c>
      <c r="M336">
        <v>90</v>
      </c>
      <c r="N336" s="58">
        <v>0</v>
      </c>
      <c r="O336" s="58">
        <v>0</v>
      </c>
      <c r="P336" s="58">
        <v>1767.18</v>
      </c>
      <c r="Q336" s="58">
        <v>92.25</v>
      </c>
      <c r="R336" s="58">
        <v>25.11</v>
      </c>
      <c r="S336" s="58">
        <v>8.16</v>
      </c>
      <c r="T336" s="58">
        <v>304.30099999999999</v>
      </c>
      <c r="U336" s="79" t="s">
        <v>46</v>
      </c>
    </row>
    <row r="337" spans="1:21" x14ac:dyDescent="0.2">
      <c r="A337" s="58">
        <v>2690</v>
      </c>
      <c r="B337" s="58">
        <v>90</v>
      </c>
      <c r="C337" s="58">
        <v>300.37700000000001</v>
      </c>
      <c r="D337" s="58">
        <v>1113.9000000000001</v>
      </c>
      <c r="E337" s="58">
        <v>1029</v>
      </c>
      <c r="F337" s="58">
        <v>1374.45</v>
      </c>
      <c r="G337" s="58">
        <v>-1147.8900000000001</v>
      </c>
      <c r="H337" s="58">
        <v>13518869.630000001</v>
      </c>
      <c r="I337" s="58">
        <v>7185536.0099999998</v>
      </c>
      <c r="J337" s="58" t="s">
        <v>662</v>
      </c>
      <c r="K337" s="58" t="s">
        <v>663</v>
      </c>
      <c r="L337" s="58">
        <v>0</v>
      </c>
      <c r="M337">
        <v>90</v>
      </c>
      <c r="N337" s="58">
        <v>0</v>
      </c>
      <c r="O337" s="58">
        <v>0</v>
      </c>
      <c r="P337" s="58">
        <v>1776.94</v>
      </c>
      <c r="Q337" s="58">
        <v>93.01</v>
      </c>
      <c r="R337" s="58">
        <v>25.12</v>
      </c>
      <c r="S337" s="58">
        <v>8.2100000000000009</v>
      </c>
      <c r="T337" s="58">
        <v>304.23500000000001</v>
      </c>
      <c r="U337" s="79" t="s">
        <v>46</v>
      </c>
    </row>
    <row r="338" spans="1:21" x14ac:dyDescent="0.2">
      <c r="A338" s="58">
        <v>2700</v>
      </c>
      <c r="B338" s="58">
        <v>90</v>
      </c>
      <c r="C338" s="58">
        <v>300.37700000000001</v>
      </c>
      <c r="D338" s="58">
        <v>1113.9000000000001</v>
      </c>
      <c r="E338" s="58">
        <v>1029</v>
      </c>
      <c r="F338" s="58">
        <v>1379.51</v>
      </c>
      <c r="G338" s="58">
        <v>-1156.52</v>
      </c>
      <c r="H338" s="58">
        <v>13518860.970000001</v>
      </c>
      <c r="I338" s="58">
        <v>7185541.0099999998</v>
      </c>
      <c r="J338" s="58" t="s">
        <v>664</v>
      </c>
      <c r="K338" s="58" t="s">
        <v>665</v>
      </c>
      <c r="L338" s="58">
        <v>0</v>
      </c>
      <c r="M338">
        <v>90</v>
      </c>
      <c r="N338" s="58">
        <v>0</v>
      </c>
      <c r="O338" s="58">
        <v>0</v>
      </c>
      <c r="P338" s="58">
        <v>1786.7</v>
      </c>
      <c r="Q338" s="58">
        <v>93.78</v>
      </c>
      <c r="R338" s="58">
        <v>25.14</v>
      </c>
      <c r="S338" s="58">
        <v>8.26</v>
      </c>
      <c r="T338" s="58">
        <v>304.17</v>
      </c>
      <c r="U338" s="79" t="s">
        <v>46</v>
      </c>
    </row>
    <row r="339" spans="1:21" x14ac:dyDescent="0.2">
      <c r="A339" s="58">
        <v>2710</v>
      </c>
      <c r="B339" s="58">
        <v>90</v>
      </c>
      <c r="C339" s="58">
        <v>300.37700000000001</v>
      </c>
      <c r="D339" s="58">
        <v>1113.9000000000001</v>
      </c>
      <c r="E339" s="58">
        <v>1029</v>
      </c>
      <c r="F339" s="58">
        <v>1384.57</v>
      </c>
      <c r="G339" s="58">
        <v>-1165.1500000000001</v>
      </c>
      <c r="H339" s="58">
        <v>13518852.310000001</v>
      </c>
      <c r="I339" s="58">
        <v>7185546.0099999998</v>
      </c>
      <c r="J339" s="58" t="s">
        <v>666</v>
      </c>
      <c r="K339" s="58" t="s">
        <v>667</v>
      </c>
      <c r="L339" s="58">
        <v>0</v>
      </c>
      <c r="M339">
        <v>90</v>
      </c>
      <c r="N339" s="58">
        <v>0</v>
      </c>
      <c r="O339" s="58">
        <v>0</v>
      </c>
      <c r="P339" s="58">
        <v>1796.46</v>
      </c>
      <c r="Q339" s="58">
        <v>94.55</v>
      </c>
      <c r="R339" s="58">
        <v>25.15</v>
      </c>
      <c r="S339" s="58">
        <v>8.3000000000000007</v>
      </c>
      <c r="T339" s="58">
        <v>304.10700000000003</v>
      </c>
      <c r="U339" s="79" t="s">
        <v>46</v>
      </c>
    </row>
    <row r="340" spans="1:21" x14ac:dyDescent="0.2">
      <c r="A340" s="58">
        <v>2720</v>
      </c>
      <c r="B340" s="58">
        <v>90</v>
      </c>
      <c r="C340" s="58">
        <v>300.37700000000001</v>
      </c>
      <c r="D340" s="58">
        <v>1113.9000000000001</v>
      </c>
      <c r="E340" s="58">
        <v>1029</v>
      </c>
      <c r="F340" s="58">
        <v>1389.62</v>
      </c>
      <c r="G340" s="58">
        <v>-1173.78</v>
      </c>
      <c r="H340" s="58">
        <v>13518843.65</v>
      </c>
      <c r="I340" s="58">
        <v>7185551.0099999998</v>
      </c>
      <c r="J340" s="58" t="s">
        <v>668</v>
      </c>
      <c r="K340" s="58" t="s">
        <v>669</v>
      </c>
      <c r="L340" s="58">
        <v>0</v>
      </c>
      <c r="M340">
        <v>90</v>
      </c>
      <c r="N340" s="58">
        <v>0</v>
      </c>
      <c r="O340" s="58">
        <v>0</v>
      </c>
      <c r="P340" s="58">
        <v>1806.21</v>
      </c>
      <c r="Q340" s="58">
        <v>95.32</v>
      </c>
      <c r="R340" s="58">
        <v>25.16</v>
      </c>
      <c r="S340" s="58">
        <v>8.35</v>
      </c>
      <c r="T340" s="58">
        <v>304.04599999999999</v>
      </c>
      <c r="U340" s="79" t="s">
        <v>46</v>
      </c>
    </row>
    <row r="341" spans="1:21" x14ac:dyDescent="0.2">
      <c r="A341" s="58">
        <v>2730</v>
      </c>
      <c r="B341" s="58">
        <v>90</v>
      </c>
      <c r="C341" s="58">
        <v>300.37700000000001</v>
      </c>
      <c r="D341" s="58">
        <v>1113.9000000000001</v>
      </c>
      <c r="E341" s="58">
        <v>1029</v>
      </c>
      <c r="F341" s="58">
        <v>1394.68</v>
      </c>
      <c r="G341" s="58">
        <v>-1182.4000000000001</v>
      </c>
      <c r="H341" s="58">
        <v>13518834.99</v>
      </c>
      <c r="I341" s="58">
        <v>7185556.0099999998</v>
      </c>
      <c r="J341" s="58" t="s">
        <v>670</v>
      </c>
      <c r="K341" s="58" t="s">
        <v>671</v>
      </c>
      <c r="L341" s="58">
        <v>0</v>
      </c>
      <c r="M341">
        <v>90</v>
      </c>
      <c r="N341" s="58">
        <v>0</v>
      </c>
      <c r="O341" s="58">
        <v>0</v>
      </c>
      <c r="P341" s="58">
        <v>1815.97</v>
      </c>
      <c r="Q341" s="58">
        <v>96.09</v>
      </c>
      <c r="R341" s="58">
        <v>25.18</v>
      </c>
      <c r="S341" s="58">
        <v>8.4</v>
      </c>
      <c r="T341" s="58">
        <v>303.98599999999999</v>
      </c>
      <c r="U341" s="79" t="s">
        <v>46</v>
      </c>
    </row>
    <row r="342" spans="1:21" x14ac:dyDescent="0.2">
      <c r="A342" s="58">
        <v>2740</v>
      </c>
      <c r="B342" s="58">
        <v>90</v>
      </c>
      <c r="C342" s="58">
        <v>300.37700000000001</v>
      </c>
      <c r="D342" s="58">
        <v>1113.9000000000001</v>
      </c>
      <c r="E342" s="58">
        <v>1029</v>
      </c>
      <c r="F342" s="58">
        <v>1399.74</v>
      </c>
      <c r="G342" s="58">
        <v>-1191.03</v>
      </c>
      <c r="H342" s="58">
        <v>13518826.33</v>
      </c>
      <c r="I342" s="58">
        <v>7185561.0099999998</v>
      </c>
      <c r="J342" s="58" t="s">
        <v>672</v>
      </c>
      <c r="K342" s="58" t="s">
        <v>673</v>
      </c>
      <c r="L342" s="58">
        <v>0</v>
      </c>
      <c r="M342">
        <v>90</v>
      </c>
      <c r="N342" s="58">
        <v>0</v>
      </c>
      <c r="O342" s="58">
        <v>0</v>
      </c>
      <c r="P342" s="58">
        <v>1825.73</v>
      </c>
      <c r="Q342" s="58">
        <v>96.87</v>
      </c>
      <c r="R342" s="58">
        <v>25.19</v>
      </c>
      <c r="S342" s="58">
        <v>8.4499999999999993</v>
      </c>
      <c r="T342" s="58">
        <v>303.92700000000002</v>
      </c>
      <c r="U342" s="79" t="s">
        <v>46</v>
      </c>
    </row>
    <row r="343" spans="1:21" x14ac:dyDescent="0.2">
      <c r="A343" s="58">
        <v>2750</v>
      </c>
      <c r="B343" s="58">
        <v>90</v>
      </c>
      <c r="C343" s="58">
        <v>300.37700000000001</v>
      </c>
      <c r="D343" s="58">
        <v>1113.9000000000001</v>
      </c>
      <c r="E343" s="58">
        <v>1029</v>
      </c>
      <c r="F343" s="58">
        <v>1404.8</v>
      </c>
      <c r="G343" s="58">
        <v>-1199.6600000000001</v>
      </c>
      <c r="H343" s="58">
        <v>13518817.67</v>
      </c>
      <c r="I343" s="58">
        <v>7185566.0099999998</v>
      </c>
      <c r="J343" s="58" t="s">
        <v>674</v>
      </c>
      <c r="K343" s="58" t="s">
        <v>675</v>
      </c>
      <c r="L343" s="58">
        <v>0</v>
      </c>
      <c r="M343">
        <v>90</v>
      </c>
      <c r="N343" s="58">
        <v>0</v>
      </c>
      <c r="O343" s="58">
        <v>0</v>
      </c>
      <c r="P343" s="58">
        <v>1835.49</v>
      </c>
      <c r="Q343" s="58">
        <v>97.64</v>
      </c>
      <c r="R343" s="58">
        <v>25.2</v>
      </c>
      <c r="S343" s="58">
        <v>8.5</v>
      </c>
      <c r="T343" s="58">
        <v>303.87</v>
      </c>
      <c r="U343" s="79" t="s">
        <v>46</v>
      </c>
    </row>
    <row r="344" spans="1:21" x14ac:dyDescent="0.2">
      <c r="A344" s="58">
        <v>2760</v>
      </c>
      <c r="B344" s="58">
        <v>90</v>
      </c>
      <c r="C344" s="58">
        <v>300.37700000000001</v>
      </c>
      <c r="D344" s="58">
        <v>1113.9000000000001</v>
      </c>
      <c r="E344" s="58">
        <v>1029</v>
      </c>
      <c r="F344" s="58">
        <v>1409.85</v>
      </c>
      <c r="G344" s="58">
        <v>-1208.28</v>
      </c>
      <c r="H344" s="58">
        <v>13518809</v>
      </c>
      <c r="I344" s="58">
        <v>7185571</v>
      </c>
      <c r="J344" s="58" t="s">
        <v>676</v>
      </c>
      <c r="K344" s="58" t="s">
        <v>677</v>
      </c>
      <c r="L344" s="58">
        <v>0</v>
      </c>
      <c r="M344">
        <v>90</v>
      </c>
      <c r="N344" s="58">
        <v>0</v>
      </c>
      <c r="O344" s="58">
        <v>0</v>
      </c>
      <c r="P344" s="58">
        <v>1845.24</v>
      </c>
      <c r="Q344" s="58">
        <v>98.42</v>
      </c>
      <c r="R344" s="58">
        <v>25.22</v>
      </c>
      <c r="S344" s="58">
        <v>8.5500000000000007</v>
      </c>
      <c r="T344" s="58">
        <v>303.81400000000002</v>
      </c>
      <c r="U344" s="79" t="s">
        <v>46</v>
      </c>
    </row>
    <row r="345" spans="1:21" x14ac:dyDescent="0.2">
      <c r="A345" s="58">
        <v>2770</v>
      </c>
      <c r="B345" s="58">
        <v>90</v>
      </c>
      <c r="C345" s="58">
        <v>300.37700000000001</v>
      </c>
      <c r="D345" s="58">
        <v>1113.9000000000001</v>
      </c>
      <c r="E345" s="58">
        <v>1029</v>
      </c>
      <c r="F345" s="58">
        <v>1414.91</v>
      </c>
      <c r="G345" s="58">
        <v>-1216.9100000000001</v>
      </c>
      <c r="H345" s="58">
        <v>13518800.34</v>
      </c>
      <c r="I345" s="58">
        <v>7185576</v>
      </c>
      <c r="J345" s="58" t="s">
        <v>678</v>
      </c>
      <c r="K345" s="58" t="s">
        <v>679</v>
      </c>
      <c r="L345" s="58">
        <v>0</v>
      </c>
      <c r="M345">
        <v>90</v>
      </c>
      <c r="N345" s="58">
        <v>0</v>
      </c>
      <c r="O345" s="58">
        <v>0</v>
      </c>
      <c r="P345" s="58">
        <v>1855</v>
      </c>
      <c r="Q345" s="58">
        <v>99.19</v>
      </c>
      <c r="R345" s="58">
        <v>25.23</v>
      </c>
      <c r="S345" s="58">
        <v>8.6</v>
      </c>
      <c r="T345" s="58">
        <v>303.76</v>
      </c>
      <c r="U345" s="79" t="s">
        <v>46</v>
      </c>
    </row>
    <row r="346" spans="1:21" x14ac:dyDescent="0.2">
      <c r="A346" s="58">
        <v>2780</v>
      </c>
      <c r="B346" s="58">
        <v>90</v>
      </c>
      <c r="C346" s="58">
        <v>300.37700000000001</v>
      </c>
      <c r="D346" s="58">
        <v>1113.9000000000001</v>
      </c>
      <c r="E346" s="58">
        <v>1029</v>
      </c>
      <c r="F346" s="58">
        <v>1419.97</v>
      </c>
      <c r="G346" s="58">
        <v>-1225.54</v>
      </c>
      <c r="H346" s="58">
        <v>13518791.68</v>
      </c>
      <c r="I346" s="58">
        <v>7185581</v>
      </c>
      <c r="J346" s="58" t="s">
        <v>680</v>
      </c>
      <c r="K346" s="58" t="s">
        <v>681</v>
      </c>
      <c r="L346" s="58">
        <v>0</v>
      </c>
      <c r="M346">
        <v>90</v>
      </c>
      <c r="N346" s="58">
        <v>0</v>
      </c>
      <c r="O346" s="58">
        <v>0</v>
      </c>
      <c r="P346" s="58">
        <v>1864.76</v>
      </c>
      <c r="Q346" s="58">
        <v>99.97</v>
      </c>
      <c r="R346" s="58">
        <v>25.24</v>
      </c>
      <c r="S346" s="58">
        <v>8.65</v>
      </c>
      <c r="T346" s="58">
        <v>303.70600000000002</v>
      </c>
      <c r="U346" s="79" t="s">
        <v>46</v>
      </c>
    </row>
    <row r="347" spans="1:21" x14ac:dyDescent="0.2">
      <c r="A347" s="58">
        <v>2790</v>
      </c>
      <c r="B347" s="58">
        <v>90</v>
      </c>
      <c r="C347" s="58">
        <v>300.37700000000001</v>
      </c>
      <c r="D347" s="58">
        <v>1113.9000000000001</v>
      </c>
      <c r="E347" s="58">
        <v>1029</v>
      </c>
      <c r="F347" s="58">
        <v>1425.02</v>
      </c>
      <c r="G347" s="58">
        <v>-1234.17</v>
      </c>
      <c r="H347" s="58">
        <v>13518783.02</v>
      </c>
      <c r="I347" s="58">
        <v>7185586</v>
      </c>
      <c r="J347" s="58" t="s">
        <v>682</v>
      </c>
      <c r="K347" s="58" t="s">
        <v>683</v>
      </c>
      <c r="L347" s="58">
        <v>0</v>
      </c>
      <c r="M347">
        <v>90</v>
      </c>
      <c r="N347" s="58">
        <v>0</v>
      </c>
      <c r="O347" s="58">
        <v>0</v>
      </c>
      <c r="P347" s="58">
        <v>1874.52</v>
      </c>
      <c r="Q347" s="58">
        <v>100.75</v>
      </c>
      <c r="R347" s="58">
        <v>25.26</v>
      </c>
      <c r="S347" s="58">
        <v>8.6999999999999993</v>
      </c>
      <c r="T347" s="58">
        <v>303.65499999999997</v>
      </c>
      <c r="U347" s="79" t="s">
        <v>46</v>
      </c>
    </row>
    <row r="348" spans="1:21" x14ac:dyDescent="0.2">
      <c r="A348" s="58">
        <v>2800</v>
      </c>
      <c r="B348" s="58">
        <v>90</v>
      </c>
      <c r="C348" s="58">
        <v>300.37700000000001</v>
      </c>
      <c r="D348" s="58">
        <v>1113.9000000000001</v>
      </c>
      <c r="E348" s="58">
        <v>1029</v>
      </c>
      <c r="F348" s="58">
        <v>1430.08</v>
      </c>
      <c r="G348" s="58">
        <v>-1242.79</v>
      </c>
      <c r="H348" s="58">
        <v>13518774.359999999</v>
      </c>
      <c r="I348" s="58">
        <v>7185591</v>
      </c>
      <c r="J348" s="58" t="s">
        <v>684</v>
      </c>
      <c r="K348" s="58" t="s">
        <v>685</v>
      </c>
      <c r="L348" s="58">
        <v>0</v>
      </c>
      <c r="M348">
        <v>90</v>
      </c>
      <c r="N348" s="58">
        <v>0</v>
      </c>
      <c r="O348" s="58">
        <v>0</v>
      </c>
      <c r="P348" s="58">
        <v>1884.28</v>
      </c>
      <c r="Q348" s="58">
        <v>101.53</v>
      </c>
      <c r="R348" s="58">
        <v>25.27</v>
      </c>
      <c r="S348" s="58">
        <v>8.75</v>
      </c>
      <c r="T348" s="58">
        <v>303.60399999999998</v>
      </c>
      <c r="U348" s="79" t="s">
        <v>46</v>
      </c>
    </row>
    <row r="349" spans="1:21" x14ac:dyDescent="0.2">
      <c r="A349" s="58">
        <v>2810</v>
      </c>
      <c r="B349" s="58">
        <v>90</v>
      </c>
      <c r="C349" s="58">
        <v>300.37700000000001</v>
      </c>
      <c r="D349" s="58">
        <v>1113.9000000000001</v>
      </c>
      <c r="E349" s="58">
        <v>1029</v>
      </c>
      <c r="F349" s="58">
        <v>1435.14</v>
      </c>
      <c r="G349" s="58">
        <v>-1251.42</v>
      </c>
      <c r="H349" s="58">
        <v>13518765.699999999</v>
      </c>
      <c r="I349" s="58">
        <v>7185596</v>
      </c>
      <c r="J349" s="58" t="s">
        <v>686</v>
      </c>
      <c r="K349" s="58" t="s">
        <v>687</v>
      </c>
      <c r="L349" s="58">
        <v>0</v>
      </c>
      <c r="M349">
        <v>90</v>
      </c>
      <c r="N349" s="58">
        <v>0</v>
      </c>
      <c r="O349" s="58">
        <v>0</v>
      </c>
      <c r="P349" s="58">
        <v>1894.03</v>
      </c>
      <c r="Q349" s="58">
        <v>102.31</v>
      </c>
      <c r="R349" s="58">
        <v>25.28</v>
      </c>
      <c r="S349" s="58">
        <v>8.8000000000000007</v>
      </c>
      <c r="T349" s="58">
        <v>303.55399999999997</v>
      </c>
      <c r="U349" s="79" t="s">
        <v>46</v>
      </c>
    </row>
    <row r="350" spans="1:21" x14ac:dyDescent="0.2">
      <c r="A350" s="58">
        <v>2820</v>
      </c>
      <c r="B350" s="58">
        <v>90</v>
      </c>
      <c r="C350" s="58">
        <v>300.37700000000001</v>
      </c>
      <c r="D350" s="58">
        <v>1113.9000000000001</v>
      </c>
      <c r="E350" s="58">
        <v>1029</v>
      </c>
      <c r="F350" s="58">
        <v>1440.19</v>
      </c>
      <c r="G350" s="58">
        <v>-1260.05</v>
      </c>
      <c r="H350" s="58">
        <v>13518757.039999999</v>
      </c>
      <c r="I350" s="58">
        <v>7185601</v>
      </c>
      <c r="J350" s="58" t="s">
        <v>688</v>
      </c>
      <c r="K350" s="58" t="s">
        <v>689</v>
      </c>
      <c r="L350" s="58">
        <v>0</v>
      </c>
      <c r="M350">
        <v>90</v>
      </c>
      <c r="N350" s="58">
        <v>0</v>
      </c>
      <c r="O350" s="58">
        <v>0</v>
      </c>
      <c r="P350" s="58">
        <v>1903.79</v>
      </c>
      <c r="Q350" s="58">
        <v>103.1</v>
      </c>
      <c r="R350" s="58">
        <v>25.29</v>
      </c>
      <c r="S350" s="58">
        <v>8.86</v>
      </c>
      <c r="T350" s="58">
        <v>303.50599999999997</v>
      </c>
      <c r="U350" s="79" t="s">
        <v>46</v>
      </c>
    </row>
    <row r="351" spans="1:21" x14ac:dyDescent="0.2">
      <c r="A351" s="58">
        <v>2830</v>
      </c>
      <c r="B351" s="58">
        <v>90</v>
      </c>
      <c r="C351" s="58">
        <v>300.37700000000001</v>
      </c>
      <c r="D351" s="58">
        <v>1113.9000000000001</v>
      </c>
      <c r="E351" s="58">
        <v>1029</v>
      </c>
      <c r="F351" s="58">
        <v>1445.25</v>
      </c>
      <c r="G351" s="58">
        <v>-1268.67</v>
      </c>
      <c r="H351" s="58">
        <v>13518748.380000001</v>
      </c>
      <c r="I351" s="58">
        <v>7185606</v>
      </c>
      <c r="J351" s="58" t="s">
        <v>690</v>
      </c>
      <c r="K351" s="58" t="s">
        <v>691</v>
      </c>
      <c r="L351" s="58">
        <v>0</v>
      </c>
      <c r="M351">
        <v>90</v>
      </c>
      <c r="N351" s="58">
        <v>0</v>
      </c>
      <c r="O351" s="58">
        <v>0</v>
      </c>
      <c r="P351" s="58">
        <v>1913.55</v>
      </c>
      <c r="Q351" s="58">
        <v>103.88</v>
      </c>
      <c r="R351" s="58">
        <v>25.3</v>
      </c>
      <c r="S351" s="58">
        <v>8.91</v>
      </c>
      <c r="T351" s="58">
        <v>303.45800000000003</v>
      </c>
      <c r="U351" s="79" t="s">
        <v>46</v>
      </c>
    </row>
    <row r="352" spans="1:21" x14ac:dyDescent="0.2">
      <c r="A352" s="58">
        <v>2840</v>
      </c>
      <c r="B352" s="58">
        <v>90</v>
      </c>
      <c r="C352" s="58">
        <v>300.37700000000001</v>
      </c>
      <c r="D352" s="58">
        <v>1113.9000000000001</v>
      </c>
      <c r="E352" s="58">
        <v>1029</v>
      </c>
      <c r="F352" s="58">
        <v>1450.31</v>
      </c>
      <c r="G352" s="58">
        <v>-1277.3</v>
      </c>
      <c r="H352" s="58">
        <v>13518739.720000001</v>
      </c>
      <c r="I352" s="58">
        <v>7185611</v>
      </c>
      <c r="J352" s="58" t="s">
        <v>692</v>
      </c>
      <c r="K352" s="58" t="s">
        <v>693</v>
      </c>
      <c r="L352" s="58">
        <v>0</v>
      </c>
      <c r="M352">
        <v>90</v>
      </c>
      <c r="N352" s="58">
        <v>0</v>
      </c>
      <c r="O352" s="58">
        <v>0</v>
      </c>
      <c r="P352" s="58">
        <v>1923.31</v>
      </c>
      <c r="Q352" s="58">
        <v>104.67</v>
      </c>
      <c r="R352" s="58">
        <v>25.31</v>
      </c>
      <c r="S352" s="58">
        <v>8.9600000000000009</v>
      </c>
      <c r="T352" s="58">
        <v>303.41199999999998</v>
      </c>
      <c r="U352" s="79" t="s">
        <v>46</v>
      </c>
    </row>
    <row r="353" spans="1:21" x14ac:dyDescent="0.2">
      <c r="A353" s="58">
        <v>2850</v>
      </c>
      <c r="B353" s="58">
        <v>90</v>
      </c>
      <c r="C353" s="58">
        <v>300.37700000000001</v>
      </c>
      <c r="D353" s="58">
        <v>1113.9000000000001</v>
      </c>
      <c r="E353" s="58">
        <v>1029</v>
      </c>
      <c r="F353" s="58">
        <v>1455.36</v>
      </c>
      <c r="G353" s="58">
        <v>-1285.93</v>
      </c>
      <c r="H353" s="58">
        <v>13518731.060000001</v>
      </c>
      <c r="I353" s="58">
        <v>7185616</v>
      </c>
      <c r="J353" s="58" t="s">
        <v>694</v>
      </c>
      <c r="K353" s="58" t="s">
        <v>695</v>
      </c>
      <c r="L353" s="58">
        <v>0</v>
      </c>
      <c r="M353">
        <v>90</v>
      </c>
      <c r="N353" s="58">
        <v>0</v>
      </c>
      <c r="O353" s="58">
        <v>0</v>
      </c>
      <c r="P353" s="58">
        <v>1933.07</v>
      </c>
      <c r="Q353" s="58">
        <v>105.45</v>
      </c>
      <c r="R353" s="58">
        <v>25.33</v>
      </c>
      <c r="S353" s="58">
        <v>9.01</v>
      </c>
      <c r="T353" s="58">
        <v>303.36700000000002</v>
      </c>
      <c r="U353" s="79" t="s">
        <v>46</v>
      </c>
    </row>
    <row r="354" spans="1:21" x14ac:dyDescent="0.2">
      <c r="A354" s="58">
        <v>2860</v>
      </c>
      <c r="B354" s="58">
        <v>90</v>
      </c>
      <c r="C354" s="58">
        <v>300.37700000000001</v>
      </c>
      <c r="D354" s="58">
        <v>1113.9000000000001</v>
      </c>
      <c r="E354" s="58">
        <v>1029</v>
      </c>
      <c r="F354" s="58">
        <v>1460.42</v>
      </c>
      <c r="G354" s="58">
        <v>-1294.56</v>
      </c>
      <c r="H354" s="58">
        <v>13518722.4</v>
      </c>
      <c r="I354" s="58">
        <v>7185621</v>
      </c>
      <c r="J354" s="58" t="s">
        <v>696</v>
      </c>
      <c r="K354" s="58" t="s">
        <v>697</v>
      </c>
      <c r="L354" s="58">
        <v>0</v>
      </c>
      <c r="M354">
        <v>90</v>
      </c>
      <c r="N354" s="58">
        <v>0</v>
      </c>
      <c r="O354" s="58">
        <v>0</v>
      </c>
      <c r="P354" s="58">
        <v>1942.82</v>
      </c>
      <c r="Q354" s="58">
        <v>106.24</v>
      </c>
      <c r="R354" s="58">
        <v>25.34</v>
      </c>
      <c r="S354" s="58">
        <v>9.06</v>
      </c>
      <c r="T354" s="58">
        <v>303.322</v>
      </c>
      <c r="U354" s="79" t="s">
        <v>46</v>
      </c>
    </row>
    <row r="355" spans="1:21" x14ac:dyDescent="0.2">
      <c r="A355" s="58">
        <v>2870</v>
      </c>
      <c r="B355" s="58">
        <v>90</v>
      </c>
      <c r="C355" s="58">
        <v>300.37700000000001</v>
      </c>
      <c r="D355" s="58">
        <v>1113.9000000000001</v>
      </c>
      <c r="E355" s="58">
        <v>1029</v>
      </c>
      <c r="F355" s="58">
        <v>1465.48</v>
      </c>
      <c r="G355" s="58">
        <v>-1303.18</v>
      </c>
      <c r="H355" s="58">
        <v>13518713.74</v>
      </c>
      <c r="I355" s="58">
        <v>7185626</v>
      </c>
      <c r="J355" s="58" t="s">
        <v>698</v>
      </c>
      <c r="K355" s="58" t="s">
        <v>699</v>
      </c>
      <c r="L355" s="58">
        <v>0</v>
      </c>
      <c r="M355">
        <v>90</v>
      </c>
      <c r="N355" s="58">
        <v>0</v>
      </c>
      <c r="O355" s="58">
        <v>0</v>
      </c>
      <c r="P355" s="58">
        <v>1952.58</v>
      </c>
      <c r="Q355" s="58">
        <v>107.03</v>
      </c>
      <c r="R355" s="58">
        <v>25.35</v>
      </c>
      <c r="S355" s="58">
        <v>9.11</v>
      </c>
      <c r="T355" s="58">
        <v>303.279</v>
      </c>
      <c r="U355" s="79" t="s">
        <v>46</v>
      </c>
    </row>
    <row r="356" spans="1:21" x14ac:dyDescent="0.2">
      <c r="A356" s="58">
        <v>2880</v>
      </c>
      <c r="B356" s="58">
        <v>90</v>
      </c>
      <c r="C356" s="58">
        <v>300.37700000000001</v>
      </c>
      <c r="D356" s="58">
        <v>1113.9000000000001</v>
      </c>
      <c r="E356" s="58">
        <v>1029</v>
      </c>
      <c r="F356" s="58">
        <v>1470.54</v>
      </c>
      <c r="G356" s="58">
        <v>-1311.81</v>
      </c>
      <c r="H356" s="58">
        <v>13518705.08</v>
      </c>
      <c r="I356" s="58">
        <v>7185631</v>
      </c>
      <c r="J356" s="58" t="s">
        <v>700</v>
      </c>
      <c r="K356" s="58" t="s">
        <v>701</v>
      </c>
      <c r="L356" s="58">
        <v>0</v>
      </c>
      <c r="M356">
        <v>90</v>
      </c>
      <c r="N356" s="58">
        <v>0</v>
      </c>
      <c r="O356" s="58">
        <v>0</v>
      </c>
      <c r="P356" s="58">
        <v>1962.34</v>
      </c>
      <c r="Q356" s="58">
        <v>107.81</v>
      </c>
      <c r="R356" s="58">
        <v>25.36</v>
      </c>
      <c r="S356" s="58">
        <v>9.16</v>
      </c>
      <c r="T356" s="58">
        <v>303.23700000000002</v>
      </c>
      <c r="U356" s="79" t="s">
        <v>46</v>
      </c>
    </row>
    <row r="357" spans="1:21" x14ac:dyDescent="0.2">
      <c r="A357" s="58">
        <v>2890</v>
      </c>
      <c r="B357" s="58">
        <v>90</v>
      </c>
      <c r="C357" s="58">
        <v>300.37700000000001</v>
      </c>
      <c r="D357" s="58">
        <v>1113.9000000000001</v>
      </c>
      <c r="E357" s="58">
        <v>1029</v>
      </c>
      <c r="F357" s="58">
        <v>1475.59</v>
      </c>
      <c r="G357" s="58">
        <v>-1320.44</v>
      </c>
      <c r="H357" s="58">
        <v>13518696.42</v>
      </c>
      <c r="I357" s="58">
        <v>7185636</v>
      </c>
      <c r="J357" s="58" t="s">
        <v>702</v>
      </c>
      <c r="K357" s="58" t="s">
        <v>703</v>
      </c>
      <c r="L357" s="58">
        <v>0</v>
      </c>
      <c r="M357">
        <v>90</v>
      </c>
      <c r="N357" s="58">
        <v>0</v>
      </c>
      <c r="O357" s="58">
        <v>0</v>
      </c>
      <c r="P357" s="58">
        <v>1972.1</v>
      </c>
      <c r="Q357" s="58">
        <v>108.6</v>
      </c>
      <c r="R357" s="58">
        <v>25.37</v>
      </c>
      <c r="S357" s="58">
        <v>9.2200000000000006</v>
      </c>
      <c r="T357" s="58">
        <v>303.19499999999999</v>
      </c>
      <c r="U357" s="79" t="s">
        <v>46</v>
      </c>
    </row>
    <row r="358" spans="1:21" x14ac:dyDescent="0.2">
      <c r="A358" s="58">
        <v>2900</v>
      </c>
      <c r="B358" s="58">
        <v>90</v>
      </c>
      <c r="C358" s="58">
        <v>300.37700000000001</v>
      </c>
      <c r="D358" s="58">
        <v>1113.9000000000001</v>
      </c>
      <c r="E358" s="58">
        <v>1029</v>
      </c>
      <c r="F358" s="58">
        <v>1480.65</v>
      </c>
      <c r="G358" s="58">
        <v>-1329.06</v>
      </c>
      <c r="H358" s="58">
        <v>13518687.76</v>
      </c>
      <c r="I358" s="58">
        <v>7185641</v>
      </c>
      <c r="J358" s="58" t="s">
        <v>704</v>
      </c>
      <c r="K358" s="58" t="s">
        <v>705</v>
      </c>
      <c r="L358" s="58">
        <v>0</v>
      </c>
      <c r="M358">
        <v>90</v>
      </c>
      <c r="N358" s="58">
        <v>0</v>
      </c>
      <c r="O358" s="58">
        <v>0</v>
      </c>
      <c r="P358" s="58">
        <v>1981.85</v>
      </c>
      <c r="Q358" s="58">
        <v>109.39</v>
      </c>
      <c r="R358" s="58">
        <v>25.38</v>
      </c>
      <c r="S358" s="58">
        <v>9.27</v>
      </c>
      <c r="T358" s="58">
        <v>303.15499999999997</v>
      </c>
      <c r="U358" s="79" t="s">
        <v>46</v>
      </c>
    </row>
    <row r="359" spans="1:21" x14ac:dyDescent="0.2">
      <c r="A359" s="58">
        <v>2910</v>
      </c>
      <c r="B359" s="58">
        <v>90</v>
      </c>
      <c r="C359" s="58">
        <v>300.37700000000001</v>
      </c>
      <c r="D359" s="58">
        <v>1113.9000000000001</v>
      </c>
      <c r="E359" s="58">
        <v>1029</v>
      </c>
      <c r="F359" s="58">
        <v>1485.71</v>
      </c>
      <c r="G359" s="58">
        <v>-1337.69</v>
      </c>
      <c r="H359" s="58">
        <v>13518679.1</v>
      </c>
      <c r="I359" s="58">
        <v>7185646</v>
      </c>
      <c r="J359" s="58" t="s">
        <v>706</v>
      </c>
      <c r="K359" s="58" t="s">
        <v>707</v>
      </c>
      <c r="L359" s="58">
        <v>0</v>
      </c>
      <c r="M359">
        <v>90</v>
      </c>
      <c r="N359" s="58">
        <v>0</v>
      </c>
      <c r="O359" s="58">
        <v>0</v>
      </c>
      <c r="P359" s="58">
        <v>1991.61</v>
      </c>
      <c r="Q359" s="58">
        <v>110.18</v>
      </c>
      <c r="R359" s="58">
        <v>25.39</v>
      </c>
      <c r="S359" s="58">
        <v>9.32</v>
      </c>
      <c r="T359" s="58">
        <v>303.11500000000001</v>
      </c>
      <c r="U359" s="79" t="s">
        <v>46</v>
      </c>
    </row>
    <row r="360" spans="1:21" x14ac:dyDescent="0.2">
      <c r="A360" s="58">
        <v>2920</v>
      </c>
      <c r="B360" s="58">
        <v>90</v>
      </c>
      <c r="C360" s="58">
        <v>300.37700000000001</v>
      </c>
      <c r="D360" s="58">
        <v>1113.9000000000001</v>
      </c>
      <c r="E360" s="58">
        <v>1029</v>
      </c>
      <c r="F360" s="58">
        <v>1490.76</v>
      </c>
      <c r="G360" s="58">
        <v>-1346.32</v>
      </c>
      <c r="H360" s="58">
        <v>13518670.439999999</v>
      </c>
      <c r="I360" s="58">
        <v>7185651</v>
      </c>
      <c r="J360" s="58" t="s">
        <v>708</v>
      </c>
      <c r="K360" s="58" t="s">
        <v>709</v>
      </c>
      <c r="L360" s="58">
        <v>0</v>
      </c>
      <c r="M360">
        <v>90</v>
      </c>
      <c r="N360" s="58">
        <v>0</v>
      </c>
      <c r="O360" s="58">
        <v>0</v>
      </c>
      <c r="P360" s="58">
        <v>2001.37</v>
      </c>
      <c r="Q360" s="58">
        <v>110.98</v>
      </c>
      <c r="R360" s="58">
        <v>25.4</v>
      </c>
      <c r="S360" s="58">
        <v>9.3699999999999992</v>
      </c>
      <c r="T360" s="58">
        <v>303.07600000000002</v>
      </c>
      <c r="U360" s="79" t="s">
        <v>46</v>
      </c>
    </row>
    <row r="361" spans="1:21" x14ac:dyDescent="0.2">
      <c r="A361" s="58">
        <v>2930</v>
      </c>
      <c r="B361" s="58">
        <v>90</v>
      </c>
      <c r="C361" s="58">
        <v>300.37700000000001</v>
      </c>
      <c r="D361" s="58">
        <v>1113.9000000000001</v>
      </c>
      <c r="E361" s="58">
        <v>1029</v>
      </c>
      <c r="F361" s="58">
        <v>1495.82</v>
      </c>
      <c r="G361" s="58">
        <v>-1354.95</v>
      </c>
      <c r="H361" s="58">
        <v>13518661.77</v>
      </c>
      <c r="I361" s="58">
        <v>7185656</v>
      </c>
      <c r="J361" s="58" t="s">
        <v>710</v>
      </c>
      <c r="K361" s="58" t="s">
        <v>711</v>
      </c>
      <c r="L361" s="58">
        <v>0</v>
      </c>
      <c r="M361">
        <v>90</v>
      </c>
      <c r="N361" s="58">
        <v>0</v>
      </c>
      <c r="O361" s="58">
        <v>0</v>
      </c>
      <c r="P361" s="58">
        <v>2011.13</v>
      </c>
      <c r="Q361" s="58">
        <v>111.77</v>
      </c>
      <c r="R361" s="58">
        <v>25.41</v>
      </c>
      <c r="S361" s="58">
        <v>9.43</v>
      </c>
      <c r="T361" s="58">
        <v>303.03800000000001</v>
      </c>
      <c r="U361" s="79" t="s">
        <v>46</v>
      </c>
    </row>
    <row r="362" spans="1:21" x14ac:dyDescent="0.2">
      <c r="A362" s="58">
        <v>2940</v>
      </c>
      <c r="B362" s="58">
        <v>90</v>
      </c>
      <c r="C362" s="58">
        <v>300.37700000000001</v>
      </c>
      <c r="D362" s="58">
        <v>1113.9000000000001</v>
      </c>
      <c r="E362" s="58">
        <v>1029</v>
      </c>
      <c r="F362" s="58">
        <v>1500.88</v>
      </c>
      <c r="G362" s="58">
        <v>-1363.57</v>
      </c>
      <c r="H362" s="58">
        <v>13518653.109999999</v>
      </c>
      <c r="I362" s="58">
        <v>7185661</v>
      </c>
      <c r="J362" s="58" t="s">
        <v>712</v>
      </c>
      <c r="K362" s="58" t="s">
        <v>713</v>
      </c>
      <c r="L362" s="58">
        <v>0</v>
      </c>
      <c r="M362">
        <v>90</v>
      </c>
      <c r="N362" s="58">
        <v>0</v>
      </c>
      <c r="O362" s="58">
        <v>0</v>
      </c>
      <c r="P362" s="58">
        <v>2020.89</v>
      </c>
      <c r="Q362" s="58">
        <v>112.56</v>
      </c>
      <c r="R362" s="58">
        <v>25.42</v>
      </c>
      <c r="S362" s="58">
        <v>9.48</v>
      </c>
      <c r="T362" s="58">
        <v>303.00099999999998</v>
      </c>
      <c r="U362" s="79" t="s">
        <v>46</v>
      </c>
    </row>
    <row r="363" spans="1:21" x14ac:dyDescent="0.2">
      <c r="A363" s="58">
        <v>2950</v>
      </c>
      <c r="B363" s="58">
        <v>90</v>
      </c>
      <c r="C363" s="58">
        <v>300.37700000000001</v>
      </c>
      <c r="D363" s="58">
        <v>1113.9000000000001</v>
      </c>
      <c r="E363" s="58">
        <v>1029</v>
      </c>
      <c r="F363" s="58">
        <v>1505.93</v>
      </c>
      <c r="G363" s="58">
        <v>-1372.2</v>
      </c>
      <c r="H363" s="58">
        <v>13518644.449999999</v>
      </c>
      <c r="I363" s="58">
        <v>7185666</v>
      </c>
      <c r="J363" s="58" t="s">
        <v>714</v>
      </c>
      <c r="K363" s="58" t="s">
        <v>715</v>
      </c>
      <c r="L363" s="58">
        <v>0</v>
      </c>
      <c r="M363">
        <v>90</v>
      </c>
      <c r="N363" s="58">
        <v>0</v>
      </c>
      <c r="O363" s="58">
        <v>0</v>
      </c>
      <c r="P363" s="58">
        <v>2030.64</v>
      </c>
      <c r="Q363" s="58">
        <v>113.36</v>
      </c>
      <c r="R363" s="58">
        <v>25.43</v>
      </c>
      <c r="S363" s="58">
        <v>9.5299999999999994</v>
      </c>
      <c r="T363" s="58">
        <v>302.96499999999997</v>
      </c>
      <c r="U363" s="79" t="s">
        <v>46</v>
      </c>
    </row>
    <row r="364" spans="1:21" x14ac:dyDescent="0.2">
      <c r="A364" s="58">
        <v>2960</v>
      </c>
      <c r="B364" s="58">
        <v>90</v>
      </c>
      <c r="C364" s="58">
        <v>300.37700000000001</v>
      </c>
      <c r="D364" s="58">
        <v>1113.9000000000001</v>
      </c>
      <c r="E364" s="58">
        <v>1029</v>
      </c>
      <c r="F364" s="58">
        <v>1510.99</v>
      </c>
      <c r="G364" s="58">
        <v>-1380.83</v>
      </c>
      <c r="H364" s="58">
        <v>13518635.789999999</v>
      </c>
      <c r="I364" s="58">
        <v>7185671</v>
      </c>
      <c r="J364" s="58" t="s">
        <v>716</v>
      </c>
      <c r="K364" s="58" t="s">
        <v>717</v>
      </c>
      <c r="L364" s="58">
        <v>0</v>
      </c>
      <c r="M364">
        <v>90</v>
      </c>
      <c r="N364" s="58">
        <v>0</v>
      </c>
      <c r="O364" s="58">
        <v>0</v>
      </c>
      <c r="P364" s="58">
        <v>2040.4</v>
      </c>
      <c r="Q364" s="58">
        <v>114.15</v>
      </c>
      <c r="R364" s="58">
        <v>25.44</v>
      </c>
      <c r="S364" s="58">
        <v>9.58</v>
      </c>
      <c r="T364" s="58">
        <v>302.92899999999997</v>
      </c>
      <c r="U364" s="79" t="s">
        <v>46</v>
      </c>
    </row>
    <row r="365" spans="1:21" x14ac:dyDescent="0.2">
      <c r="A365" s="58">
        <v>2970</v>
      </c>
      <c r="B365" s="58">
        <v>90</v>
      </c>
      <c r="C365" s="58">
        <v>300.37700000000001</v>
      </c>
      <c r="D365" s="58">
        <v>1113.9000000000001</v>
      </c>
      <c r="E365" s="58">
        <v>1029</v>
      </c>
      <c r="F365" s="58">
        <v>1516.05</v>
      </c>
      <c r="G365" s="58">
        <v>-1389.45</v>
      </c>
      <c r="H365" s="58">
        <v>13518627.130000001</v>
      </c>
      <c r="I365" s="58">
        <v>7185675.9900000002</v>
      </c>
      <c r="J365" s="58" t="s">
        <v>718</v>
      </c>
      <c r="K365" s="58" t="s">
        <v>719</v>
      </c>
      <c r="L365" s="58">
        <v>0</v>
      </c>
      <c r="M365">
        <v>90</v>
      </c>
      <c r="N365" s="58">
        <v>0</v>
      </c>
      <c r="O365" s="58">
        <v>0</v>
      </c>
      <c r="P365" s="58">
        <v>2050.16</v>
      </c>
      <c r="Q365" s="58">
        <v>114.95</v>
      </c>
      <c r="R365" s="58">
        <v>25.45</v>
      </c>
      <c r="S365" s="58">
        <v>9.64</v>
      </c>
      <c r="T365" s="58">
        <v>302.89400000000001</v>
      </c>
      <c r="U365" s="79" t="s">
        <v>46</v>
      </c>
    </row>
    <row r="366" spans="1:21" x14ac:dyDescent="0.2">
      <c r="A366" s="58">
        <v>2980</v>
      </c>
      <c r="B366" s="58">
        <v>90</v>
      </c>
      <c r="C366" s="58">
        <v>300.37700000000001</v>
      </c>
      <c r="D366" s="58">
        <v>1113.9000000000001</v>
      </c>
      <c r="E366" s="58">
        <v>1029</v>
      </c>
      <c r="F366" s="58">
        <v>1521.1</v>
      </c>
      <c r="G366" s="58">
        <v>-1398.08</v>
      </c>
      <c r="H366" s="58">
        <v>13518618.470000001</v>
      </c>
      <c r="I366" s="58">
        <v>7185680.9900000002</v>
      </c>
      <c r="J366" s="58" t="s">
        <v>720</v>
      </c>
      <c r="K366" s="58" t="s">
        <v>721</v>
      </c>
      <c r="L366" s="58">
        <v>0</v>
      </c>
      <c r="M366">
        <v>90</v>
      </c>
      <c r="N366" s="58">
        <v>0</v>
      </c>
      <c r="O366" s="58">
        <v>0</v>
      </c>
      <c r="P366" s="58">
        <v>2059.92</v>
      </c>
      <c r="Q366" s="58">
        <v>115.74</v>
      </c>
      <c r="R366" s="58">
        <v>25.46</v>
      </c>
      <c r="S366" s="58">
        <v>9.69</v>
      </c>
      <c r="T366" s="58">
        <v>302.86</v>
      </c>
      <c r="U366" s="79" t="s">
        <v>46</v>
      </c>
    </row>
    <row r="367" spans="1:21" x14ac:dyDescent="0.2">
      <c r="A367" s="58">
        <v>2990</v>
      </c>
      <c r="B367" s="58">
        <v>90</v>
      </c>
      <c r="C367" s="58">
        <v>300.37700000000001</v>
      </c>
      <c r="D367" s="58">
        <v>1113.9000000000001</v>
      </c>
      <c r="E367" s="58">
        <v>1029</v>
      </c>
      <c r="F367" s="58">
        <v>1526.16</v>
      </c>
      <c r="G367" s="58">
        <v>-1406.71</v>
      </c>
      <c r="H367" s="58">
        <v>13518609.810000001</v>
      </c>
      <c r="I367" s="58">
        <v>7185685.9900000002</v>
      </c>
      <c r="J367" s="58" t="s">
        <v>722</v>
      </c>
      <c r="K367" s="58" t="s">
        <v>723</v>
      </c>
      <c r="L367" s="58">
        <v>0</v>
      </c>
      <c r="M367">
        <v>90</v>
      </c>
      <c r="N367" s="58">
        <v>0</v>
      </c>
      <c r="O367" s="58">
        <v>0</v>
      </c>
      <c r="P367" s="58">
        <v>2069.67</v>
      </c>
      <c r="Q367" s="58">
        <v>116.54</v>
      </c>
      <c r="R367" s="58">
        <v>25.47</v>
      </c>
      <c r="S367" s="58">
        <v>9.74</v>
      </c>
      <c r="T367" s="58">
        <v>302.827</v>
      </c>
      <c r="U367" s="79" t="s">
        <v>46</v>
      </c>
    </row>
    <row r="368" spans="1:21" x14ac:dyDescent="0.2">
      <c r="A368" s="58">
        <v>3000</v>
      </c>
      <c r="B368" s="58">
        <v>90</v>
      </c>
      <c r="C368" s="58">
        <v>300.37700000000001</v>
      </c>
      <c r="D368" s="58">
        <v>1113.9000000000001</v>
      </c>
      <c r="E368" s="58">
        <v>1029</v>
      </c>
      <c r="F368" s="58">
        <v>1531.22</v>
      </c>
      <c r="G368" s="58">
        <v>-1415.34</v>
      </c>
      <c r="H368" s="58">
        <v>13518601.15</v>
      </c>
      <c r="I368" s="58">
        <v>7185690.9900000002</v>
      </c>
      <c r="J368" s="58" t="s">
        <v>724</v>
      </c>
      <c r="K368" s="58" t="s">
        <v>725</v>
      </c>
      <c r="L368" s="58">
        <v>0</v>
      </c>
      <c r="M368">
        <v>90</v>
      </c>
      <c r="N368" s="58">
        <v>0</v>
      </c>
      <c r="O368" s="58">
        <v>0</v>
      </c>
      <c r="P368" s="58">
        <v>2079.4299999999998</v>
      </c>
      <c r="Q368" s="58">
        <v>117.34</v>
      </c>
      <c r="R368" s="58">
        <v>25.48</v>
      </c>
      <c r="S368" s="58">
        <v>9.8000000000000007</v>
      </c>
      <c r="T368" s="58">
        <v>302.79399999999998</v>
      </c>
      <c r="U368" s="79" t="s">
        <v>46</v>
      </c>
    </row>
    <row r="369" spans="1:21" x14ac:dyDescent="0.2">
      <c r="A369" s="58">
        <v>3010</v>
      </c>
      <c r="B369" s="58">
        <v>90</v>
      </c>
      <c r="C369" s="58">
        <v>300.37700000000001</v>
      </c>
      <c r="D369" s="58">
        <v>1113.9000000000001</v>
      </c>
      <c r="E369" s="58">
        <v>1029</v>
      </c>
      <c r="F369" s="58">
        <v>1536.28</v>
      </c>
      <c r="G369" s="58">
        <v>-1423.96</v>
      </c>
      <c r="H369" s="58">
        <v>13518592.49</v>
      </c>
      <c r="I369" s="58">
        <v>7185695.9900000002</v>
      </c>
      <c r="J369" s="58" t="s">
        <v>726</v>
      </c>
      <c r="K369" s="58" t="s">
        <v>727</v>
      </c>
      <c r="L369" s="58">
        <v>0</v>
      </c>
      <c r="M369">
        <v>90</v>
      </c>
      <c r="N369" s="58">
        <v>0</v>
      </c>
      <c r="O369" s="58">
        <v>0</v>
      </c>
      <c r="P369" s="58">
        <v>2089.19</v>
      </c>
      <c r="Q369" s="58">
        <v>118.14</v>
      </c>
      <c r="R369" s="58">
        <v>25.49</v>
      </c>
      <c r="S369" s="58">
        <v>9.85</v>
      </c>
      <c r="T369" s="58">
        <v>302.762</v>
      </c>
      <c r="U369" s="79" t="s">
        <v>46</v>
      </c>
    </row>
    <row r="370" spans="1:21" x14ac:dyDescent="0.2">
      <c r="A370" s="58">
        <v>3020</v>
      </c>
      <c r="B370" s="58">
        <v>90</v>
      </c>
      <c r="C370" s="58">
        <v>300.37700000000001</v>
      </c>
      <c r="D370" s="58">
        <v>1113.9000000000001</v>
      </c>
      <c r="E370" s="58">
        <v>1029</v>
      </c>
      <c r="F370" s="58">
        <v>1541.33</v>
      </c>
      <c r="G370" s="58">
        <v>-1432.59</v>
      </c>
      <c r="H370" s="58">
        <v>13518583.83</v>
      </c>
      <c r="I370" s="58">
        <v>7185700.9900000002</v>
      </c>
      <c r="J370" s="58" t="s">
        <v>728</v>
      </c>
      <c r="K370" s="58" t="s">
        <v>729</v>
      </c>
      <c r="L370" s="58">
        <v>0</v>
      </c>
      <c r="M370">
        <v>90</v>
      </c>
      <c r="N370" s="58">
        <v>0</v>
      </c>
      <c r="O370" s="58">
        <v>0</v>
      </c>
      <c r="P370" s="58">
        <v>2098.9499999999998</v>
      </c>
      <c r="Q370" s="58">
        <v>118.94</v>
      </c>
      <c r="R370" s="58">
        <v>25.5</v>
      </c>
      <c r="S370" s="58">
        <v>9.9</v>
      </c>
      <c r="T370" s="58">
        <v>302.73</v>
      </c>
      <c r="U370" s="79" t="s">
        <v>46</v>
      </c>
    </row>
    <row r="371" spans="1:21" x14ac:dyDescent="0.2">
      <c r="A371" s="58">
        <v>3030</v>
      </c>
      <c r="B371" s="58">
        <v>90</v>
      </c>
      <c r="C371" s="58">
        <v>300.37700000000001</v>
      </c>
      <c r="D371" s="58">
        <v>1113.9000000000001</v>
      </c>
      <c r="E371" s="58">
        <v>1029</v>
      </c>
      <c r="F371" s="58">
        <v>1546.39</v>
      </c>
      <c r="G371" s="58">
        <v>-1441.22</v>
      </c>
      <c r="H371" s="58">
        <v>13518575.17</v>
      </c>
      <c r="I371" s="58">
        <v>7185705.9900000002</v>
      </c>
      <c r="J371" s="58" t="s">
        <v>730</v>
      </c>
      <c r="K371" s="58" t="s">
        <v>731</v>
      </c>
      <c r="L371" s="58">
        <v>0</v>
      </c>
      <c r="M371">
        <v>90</v>
      </c>
      <c r="N371" s="58">
        <v>0</v>
      </c>
      <c r="O371" s="58">
        <v>0</v>
      </c>
      <c r="P371" s="58">
        <v>2108.71</v>
      </c>
      <c r="Q371" s="58">
        <v>119.74</v>
      </c>
      <c r="R371" s="58">
        <v>25.5</v>
      </c>
      <c r="S371" s="58">
        <v>9.9600000000000009</v>
      </c>
      <c r="T371" s="58">
        <v>302.69900000000001</v>
      </c>
      <c r="U371" s="79" t="s">
        <v>46</v>
      </c>
    </row>
    <row r="372" spans="1:21" x14ac:dyDescent="0.2">
      <c r="A372" s="58">
        <v>3040</v>
      </c>
      <c r="B372" s="58">
        <v>90</v>
      </c>
      <c r="C372" s="58">
        <v>300.37700000000001</v>
      </c>
      <c r="D372" s="58">
        <v>1113.9000000000001</v>
      </c>
      <c r="E372" s="58">
        <v>1029</v>
      </c>
      <c r="F372" s="58">
        <v>1551.45</v>
      </c>
      <c r="G372" s="58">
        <v>-1449.84</v>
      </c>
      <c r="H372" s="58">
        <v>13518566.51</v>
      </c>
      <c r="I372" s="58">
        <v>7185710.9900000002</v>
      </c>
      <c r="J372" s="58" t="s">
        <v>732</v>
      </c>
      <c r="K372" s="58" t="s">
        <v>733</v>
      </c>
      <c r="L372" s="58">
        <v>0</v>
      </c>
      <c r="M372">
        <v>90</v>
      </c>
      <c r="N372" s="58">
        <v>0</v>
      </c>
      <c r="O372" s="58">
        <v>0</v>
      </c>
      <c r="P372" s="58">
        <v>2118.46</v>
      </c>
      <c r="Q372" s="58">
        <v>120.54</v>
      </c>
      <c r="R372" s="58">
        <v>25.51</v>
      </c>
      <c r="S372" s="58">
        <v>10.01</v>
      </c>
      <c r="T372" s="58">
        <v>302.66899999999998</v>
      </c>
      <c r="U372" s="79" t="s">
        <v>46</v>
      </c>
    </row>
    <row r="373" spans="1:21" x14ac:dyDescent="0.2">
      <c r="A373" s="58">
        <v>3050</v>
      </c>
      <c r="B373" s="58">
        <v>90</v>
      </c>
      <c r="C373" s="58">
        <v>300.37700000000001</v>
      </c>
      <c r="D373" s="58">
        <v>1113.9000000000001</v>
      </c>
      <c r="E373" s="58">
        <v>1029</v>
      </c>
      <c r="F373" s="58">
        <v>1556.5</v>
      </c>
      <c r="G373" s="58">
        <v>-1458.47</v>
      </c>
      <c r="H373" s="58">
        <v>13518557.85</v>
      </c>
      <c r="I373" s="58">
        <v>7185715.9900000002</v>
      </c>
      <c r="J373" s="58" t="s">
        <v>734</v>
      </c>
      <c r="K373" s="58" t="s">
        <v>735</v>
      </c>
      <c r="L373" s="58">
        <v>0</v>
      </c>
      <c r="M373">
        <v>90</v>
      </c>
      <c r="N373" s="58">
        <v>0</v>
      </c>
      <c r="O373" s="58">
        <v>0</v>
      </c>
      <c r="P373" s="58">
        <v>2128.2199999999998</v>
      </c>
      <c r="Q373" s="58">
        <v>121.34</v>
      </c>
      <c r="R373" s="58">
        <v>25.52</v>
      </c>
      <c r="S373" s="58">
        <v>10.07</v>
      </c>
      <c r="T373" s="58">
        <v>302.63900000000001</v>
      </c>
      <c r="U373" s="79" t="s">
        <v>46</v>
      </c>
    </row>
    <row r="374" spans="1:21" x14ac:dyDescent="0.2">
      <c r="A374" s="58">
        <v>3060</v>
      </c>
      <c r="B374" s="58">
        <v>90</v>
      </c>
      <c r="C374" s="58">
        <v>300.37700000000001</v>
      </c>
      <c r="D374" s="58">
        <v>1113.9000000000001</v>
      </c>
      <c r="E374" s="58">
        <v>1029</v>
      </c>
      <c r="F374" s="58">
        <v>1561.56</v>
      </c>
      <c r="G374" s="58">
        <v>-1467.1</v>
      </c>
      <c r="H374" s="58">
        <v>13518549.189999999</v>
      </c>
      <c r="I374" s="58">
        <v>7185720.9900000002</v>
      </c>
      <c r="J374" s="58" t="s">
        <v>736</v>
      </c>
      <c r="K374" s="58" t="s">
        <v>737</v>
      </c>
      <c r="L374" s="58">
        <v>0</v>
      </c>
      <c r="M374">
        <v>90</v>
      </c>
      <c r="N374" s="58">
        <v>0</v>
      </c>
      <c r="O374" s="58">
        <v>0</v>
      </c>
      <c r="P374" s="58">
        <v>2137.98</v>
      </c>
      <c r="Q374" s="58">
        <v>122.14</v>
      </c>
      <c r="R374" s="58">
        <v>25.53</v>
      </c>
      <c r="S374" s="58">
        <v>10.119999999999999</v>
      </c>
      <c r="T374" s="58">
        <v>302.61</v>
      </c>
      <c r="U374" s="79" t="s">
        <v>46</v>
      </c>
    </row>
    <row r="375" spans="1:21" x14ac:dyDescent="0.2">
      <c r="A375" s="58">
        <v>3070</v>
      </c>
      <c r="B375" s="58">
        <v>90</v>
      </c>
      <c r="C375" s="58">
        <v>300.37700000000001</v>
      </c>
      <c r="D375" s="58">
        <v>1113.9000000000001</v>
      </c>
      <c r="E375" s="58">
        <v>1029</v>
      </c>
      <c r="F375" s="58">
        <v>1566.62</v>
      </c>
      <c r="G375" s="58">
        <v>-1475.73</v>
      </c>
      <c r="H375" s="58">
        <v>13518540.529999999</v>
      </c>
      <c r="I375" s="58">
        <v>7185725.9900000002</v>
      </c>
      <c r="J375" s="58" t="s">
        <v>738</v>
      </c>
      <c r="K375" s="58" t="s">
        <v>739</v>
      </c>
      <c r="L375" s="58">
        <v>0</v>
      </c>
      <c r="M375">
        <v>90</v>
      </c>
      <c r="N375" s="58">
        <v>0</v>
      </c>
      <c r="O375" s="58">
        <v>0</v>
      </c>
      <c r="P375" s="58">
        <v>2147.7399999999998</v>
      </c>
      <c r="Q375" s="58">
        <v>122.94</v>
      </c>
      <c r="R375" s="58">
        <v>25.54</v>
      </c>
      <c r="S375" s="58">
        <v>10.17</v>
      </c>
      <c r="T375" s="58">
        <v>302.58199999999999</v>
      </c>
      <c r="U375" s="79" t="s">
        <v>46</v>
      </c>
    </row>
    <row r="376" spans="1:21" x14ac:dyDescent="0.2">
      <c r="A376" s="58">
        <v>3080</v>
      </c>
      <c r="B376" s="58">
        <v>90</v>
      </c>
      <c r="C376" s="58">
        <v>300.37700000000001</v>
      </c>
      <c r="D376" s="58">
        <v>1113.9000000000001</v>
      </c>
      <c r="E376" s="58">
        <v>1029</v>
      </c>
      <c r="F376" s="58">
        <v>1571.67</v>
      </c>
      <c r="G376" s="58">
        <v>-1484.35</v>
      </c>
      <c r="H376" s="58">
        <v>13518531.869999999</v>
      </c>
      <c r="I376" s="58">
        <v>7185730.9900000002</v>
      </c>
      <c r="J376" s="58" t="s">
        <v>740</v>
      </c>
      <c r="K376" s="58" t="s">
        <v>741</v>
      </c>
      <c r="L376" s="58">
        <v>0</v>
      </c>
      <c r="M376">
        <v>90</v>
      </c>
      <c r="N376" s="58">
        <v>0</v>
      </c>
      <c r="O376" s="58">
        <v>0</v>
      </c>
      <c r="P376" s="58">
        <v>2157.5</v>
      </c>
      <c r="Q376" s="58">
        <v>123.75</v>
      </c>
      <c r="R376" s="58">
        <v>25.55</v>
      </c>
      <c r="S376" s="58">
        <v>10.23</v>
      </c>
      <c r="T376" s="58">
        <v>302.55399999999997</v>
      </c>
      <c r="U376" s="79" t="s">
        <v>46</v>
      </c>
    </row>
    <row r="377" spans="1:21" x14ac:dyDescent="0.2">
      <c r="A377" s="58">
        <v>3090</v>
      </c>
      <c r="B377" s="58">
        <v>90</v>
      </c>
      <c r="C377" s="58">
        <v>300.37700000000001</v>
      </c>
      <c r="D377" s="58">
        <v>1113.9000000000001</v>
      </c>
      <c r="E377" s="58">
        <v>1029</v>
      </c>
      <c r="F377" s="58">
        <v>1576.73</v>
      </c>
      <c r="G377" s="58">
        <v>-1492.98</v>
      </c>
      <c r="H377" s="58">
        <v>13518523.210000001</v>
      </c>
      <c r="I377" s="58">
        <v>7185735.9900000002</v>
      </c>
      <c r="J377" s="58" t="s">
        <v>742</v>
      </c>
      <c r="K377" s="58" t="s">
        <v>743</v>
      </c>
      <c r="L377" s="58">
        <v>0</v>
      </c>
      <c r="M377">
        <v>90</v>
      </c>
      <c r="N377" s="58">
        <v>0</v>
      </c>
      <c r="O377" s="58">
        <v>0</v>
      </c>
      <c r="P377" s="58">
        <v>2167.25</v>
      </c>
      <c r="Q377" s="58">
        <v>124.55</v>
      </c>
      <c r="R377" s="58">
        <v>25.56</v>
      </c>
      <c r="S377" s="58">
        <v>10.28</v>
      </c>
      <c r="T377" s="58">
        <v>302.52600000000001</v>
      </c>
      <c r="U377" s="79" t="s">
        <v>46</v>
      </c>
    </row>
    <row r="378" spans="1:21" x14ac:dyDescent="0.2">
      <c r="A378" s="58">
        <v>3100</v>
      </c>
      <c r="B378" s="58">
        <v>90</v>
      </c>
      <c r="C378" s="58">
        <v>300.37700000000001</v>
      </c>
      <c r="D378" s="58">
        <v>1113.9000000000001</v>
      </c>
      <c r="E378" s="58">
        <v>1029</v>
      </c>
      <c r="F378" s="58">
        <v>1581.79</v>
      </c>
      <c r="G378" s="58">
        <v>-1501.61</v>
      </c>
      <c r="H378" s="58">
        <v>13518514.539999999</v>
      </c>
      <c r="I378" s="58">
        <v>7185740.9900000002</v>
      </c>
      <c r="J378" s="58" t="s">
        <v>744</v>
      </c>
      <c r="K378" s="58" t="s">
        <v>745</v>
      </c>
      <c r="L378" s="58">
        <v>0</v>
      </c>
      <c r="M378">
        <v>90</v>
      </c>
      <c r="N378" s="58">
        <v>0</v>
      </c>
      <c r="O378" s="58">
        <v>0</v>
      </c>
      <c r="P378" s="58">
        <v>2177.0100000000002</v>
      </c>
      <c r="Q378" s="58">
        <v>125.35</v>
      </c>
      <c r="R378" s="58">
        <v>25.56</v>
      </c>
      <c r="S378" s="58">
        <v>10.34</v>
      </c>
      <c r="T378" s="58">
        <v>302.49900000000002</v>
      </c>
      <c r="U378" s="79" t="s">
        <v>46</v>
      </c>
    </row>
    <row r="379" spans="1:21" x14ac:dyDescent="0.2">
      <c r="A379" s="58">
        <v>3110</v>
      </c>
      <c r="B379" s="58">
        <v>90</v>
      </c>
      <c r="C379" s="58">
        <v>300.37700000000001</v>
      </c>
      <c r="D379" s="58">
        <v>1113.9000000000001</v>
      </c>
      <c r="E379" s="58">
        <v>1029</v>
      </c>
      <c r="F379" s="58">
        <v>1586.84</v>
      </c>
      <c r="G379" s="58">
        <v>-1510.23</v>
      </c>
      <c r="H379" s="58">
        <v>13518505.880000001</v>
      </c>
      <c r="I379" s="58">
        <v>7185745.9900000002</v>
      </c>
      <c r="J379" s="58" t="s">
        <v>746</v>
      </c>
      <c r="K379" s="58" t="s">
        <v>747</v>
      </c>
      <c r="L379" s="58">
        <v>0</v>
      </c>
      <c r="M379">
        <v>90</v>
      </c>
      <c r="N379" s="58">
        <v>0</v>
      </c>
      <c r="O379" s="58">
        <v>0</v>
      </c>
      <c r="P379" s="58">
        <v>2186.77</v>
      </c>
      <c r="Q379" s="58">
        <v>126.16</v>
      </c>
      <c r="R379" s="58">
        <v>25.57</v>
      </c>
      <c r="S379" s="58">
        <v>10.39</v>
      </c>
      <c r="T379" s="58">
        <v>302.47300000000001</v>
      </c>
      <c r="U379" s="79" t="s">
        <v>46</v>
      </c>
    </row>
    <row r="380" spans="1:21" x14ac:dyDescent="0.2">
      <c r="A380" s="58">
        <v>3120</v>
      </c>
      <c r="B380" s="58">
        <v>90</v>
      </c>
      <c r="C380" s="58">
        <v>300.37700000000001</v>
      </c>
      <c r="D380" s="58">
        <v>1113.9000000000001</v>
      </c>
      <c r="E380" s="58">
        <v>1029</v>
      </c>
      <c r="F380" s="58">
        <v>1591.9</v>
      </c>
      <c r="G380" s="58">
        <v>-1518.86</v>
      </c>
      <c r="H380" s="58">
        <v>13518497.220000001</v>
      </c>
      <c r="I380" s="58">
        <v>7185750.9900000002</v>
      </c>
      <c r="J380" s="58" t="s">
        <v>748</v>
      </c>
      <c r="K380" s="58" t="s">
        <v>749</v>
      </c>
      <c r="L380" s="58">
        <v>0</v>
      </c>
      <c r="M380">
        <v>90</v>
      </c>
      <c r="N380" s="58">
        <v>0</v>
      </c>
      <c r="O380" s="58">
        <v>0</v>
      </c>
      <c r="P380" s="58">
        <v>2196.5300000000002</v>
      </c>
      <c r="Q380" s="58">
        <v>126.96</v>
      </c>
      <c r="R380" s="58">
        <v>25.58</v>
      </c>
      <c r="S380" s="58">
        <v>10.45</v>
      </c>
      <c r="T380" s="58">
        <v>302.447</v>
      </c>
      <c r="U380" s="79" t="s">
        <v>46</v>
      </c>
    </row>
    <row r="381" spans="1:21" x14ac:dyDescent="0.2">
      <c r="A381" s="58">
        <v>3130</v>
      </c>
      <c r="B381" s="58">
        <v>90</v>
      </c>
      <c r="C381" s="58">
        <v>300.37700000000001</v>
      </c>
      <c r="D381" s="58">
        <v>1113.9000000000001</v>
      </c>
      <c r="E381" s="58">
        <v>1029</v>
      </c>
      <c r="F381" s="58">
        <v>1596.96</v>
      </c>
      <c r="G381" s="58">
        <v>-1527.49</v>
      </c>
      <c r="H381" s="58">
        <v>13518488.560000001</v>
      </c>
      <c r="I381" s="58">
        <v>7185755.9900000002</v>
      </c>
      <c r="J381" s="58" t="s">
        <v>750</v>
      </c>
      <c r="K381" s="58" t="s">
        <v>751</v>
      </c>
      <c r="L381" s="58">
        <v>0</v>
      </c>
      <c r="M381">
        <v>90</v>
      </c>
      <c r="N381" s="58">
        <v>0</v>
      </c>
      <c r="O381" s="58">
        <v>0</v>
      </c>
      <c r="P381" s="58">
        <v>2206.2800000000002</v>
      </c>
      <c r="Q381" s="58">
        <v>127.77</v>
      </c>
      <c r="R381" s="58">
        <v>25.59</v>
      </c>
      <c r="S381" s="58">
        <v>10.5</v>
      </c>
      <c r="T381" s="58">
        <v>302.42200000000003</v>
      </c>
      <c r="U381" s="79" t="s">
        <v>46</v>
      </c>
    </row>
    <row r="382" spans="1:21" x14ac:dyDescent="0.2">
      <c r="A382" s="58">
        <v>3140</v>
      </c>
      <c r="B382" s="58">
        <v>90</v>
      </c>
      <c r="C382" s="58">
        <v>300.37700000000001</v>
      </c>
      <c r="D382" s="58">
        <v>1113.9000000000001</v>
      </c>
      <c r="E382" s="58">
        <v>1029</v>
      </c>
      <c r="F382" s="58">
        <v>1602.01</v>
      </c>
      <c r="G382" s="58">
        <v>-1536.12</v>
      </c>
      <c r="H382" s="58">
        <v>13518479.9</v>
      </c>
      <c r="I382" s="58">
        <v>7185760.9900000002</v>
      </c>
      <c r="J382" s="58" t="s">
        <v>752</v>
      </c>
      <c r="K382" s="58" t="s">
        <v>753</v>
      </c>
      <c r="L382" s="58">
        <v>0</v>
      </c>
      <c r="M382">
        <v>90</v>
      </c>
      <c r="N382" s="58">
        <v>0</v>
      </c>
      <c r="O382" s="58">
        <v>0</v>
      </c>
      <c r="P382" s="58">
        <v>2216.04</v>
      </c>
      <c r="Q382" s="58">
        <v>128.58000000000001</v>
      </c>
      <c r="R382" s="58">
        <v>25.6</v>
      </c>
      <c r="S382" s="58">
        <v>10.56</v>
      </c>
      <c r="T382" s="58">
        <v>302.39699999999999</v>
      </c>
      <c r="U382" s="79" t="s">
        <v>46</v>
      </c>
    </row>
    <row r="383" spans="1:21" x14ac:dyDescent="0.2">
      <c r="A383" s="58">
        <v>3150</v>
      </c>
      <c r="B383" s="58">
        <v>90</v>
      </c>
      <c r="C383" s="58">
        <v>300.37700000000001</v>
      </c>
      <c r="D383" s="58">
        <v>1113.9000000000001</v>
      </c>
      <c r="E383" s="58">
        <v>1029</v>
      </c>
      <c r="F383" s="58">
        <v>1607.07</v>
      </c>
      <c r="G383" s="58">
        <v>-1544.74</v>
      </c>
      <c r="H383" s="58">
        <v>13518471.24</v>
      </c>
      <c r="I383" s="58">
        <v>7185765.9900000002</v>
      </c>
      <c r="J383" s="58" t="s">
        <v>754</v>
      </c>
      <c r="K383" s="58" t="s">
        <v>755</v>
      </c>
      <c r="L383" s="58">
        <v>0</v>
      </c>
      <c r="M383">
        <v>90</v>
      </c>
      <c r="N383" s="58">
        <v>0</v>
      </c>
      <c r="O383" s="58">
        <v>0</v>
      </c>
      <c r="P383" s="58">
        <v>2225.8000000000002</v>
      </c>
      <c r="Q383" s="58">
        <v>129.38</v>
      </c>
      <c r="R383" s="58">
        <v>25.6</v>
      </c>
      <c r="S383" s="58">
        <v>10.61</v>
      </c>
      <c r="T383" s="58">
        <v>302.37200000000001</v>
      </c>
      <c r="U383" s="79" t="s">
        <v>46</v>
      </c>
    </row>
    <row r="384" spans="1:21" x14ac:dyDescent="0.2">
      <c r="A384" s="58">
        <v>3160</v>
      </c>
      <c r="B384" s="58">
        <v>90</v>
      </c>
      <c r="C384" s="58">
        <v>300.37700000000001</v>
      </c>
      <c r="D384" s="58">
        <v>1113.9000000000001</v>
      </c>
      <c r="E384" s="58">
        <v>1029</v>
      </c>
      <c r="F384" s="58">
        <v>1612.13</v>
      </c>
      <c r="G384" s="58">
        <v>-1553.37</v>
      </c>
      <c r="H384" s="58">
        <v>13518462.58</v>
      </c>
      <c r="I384" s="58">
        <v>7185770.9900000002</v>
      </c>
      <c r="J384" s="58" t="s">
        <v>756</v>
      </c>
      <c r="K384" s="58" t="s">
        <v>757</v>
      </c>
      <c r="L384" s="58">
        <v>0</v>
      </c>
      <c r="M384">
        <v>90</v>
      </c>
      <c r="N384" s="58">
        <v>0</v>
      </c>
      <c r="O384" s="58">
        <v>0</v>
      </c>
      <c r="P384" s="58">
        <v>2235.56</v>
      </c>
      <c r="Q384" s="58">
        <v>130.19</v>
      </c>
      <c r="R384" s="58">
        <v>25.61</v>
      </c>
      <c r="S384" s="58">
        <v>10.67</v>
      </c>
      <c r="T384" s="58">
        <v>302.34800000000001</v>
      </c>
      <c r="U384" s="79" t="s">
        <v>46</v>
      </c>
    </row>
    <row r="385" spans="1:21" x14ac:dyDescent="0.2">
      <c r="A385" s="58">
        <v>3170</v>
      </c>
      <c r="B385" s="58">
        <v>90</v>
      </c>
      <c r="C385" s="58">
        <v>300.37700000000001</v>
      </c>
      <c r="D385" s="58">
        <v>1113.9000000000001</v>
      </c>
      <c r="E385" s="58">
        <v>1029</v>
      </c>
      <c r="F385" s="58">
        <v>1617.19</v>
      </c>
      <c r="G385" s="58">
        <v>-1562</v>
      </c>
      <c r="H385" s="58">
        <v>13518453.92</v>
      </c>
      <c r="I385" s="58">
        <v>7185775.9900000002</v>
      </c>
      <c r="J385" s="58" t="s">
        <v>758</v>
      </c>
      <c r="K385" s="58" t="s">
        <v>759</v>
      </c>
      <c r="L385" s="58">
        <v>0</v>
      </c>
      <c r="M385">
        <v>90</v>
      </c>
      <c r="N385" s="58">
        <v>0</v>
      </c>
      <c r="O385" s="58">
        <v>0</v>
      </c>
      <c r="P385" s="58">
        <v>2245.3200000000002</v>
      </c>
      <c r="Q385" s="58">
        <v>131</v>
      </c>
      <c r="R385" s="58">
        <v>25.62</v>
      </c>
      <c r="S385" s="58">
        <v>10.72</v>
      </c>
      <c r="T385" s="58">
        <v>302.32499999999999</v>
      </c>
      <c r="U385" s="79" t="s">
        <v>46</v>
      </c>
    </row>
    <row r="386" spans="1:21" x14ac:dyDescent="0.2">
      <c r="A386" s="58">
        <v>3180</v>
      </c>
      <c r="B386" s="58">
        <v>90</v>
      </c>
      <c r="C386" s="58">
        <v>300.37700000000001</v>
      </c>
      <c r="D386" s="58">
        <v>1113.9000000000001</v>
      </c>
      <c r="E386" s="58">
        <v>1029</v>
      </c>
      <c r="F386" s="58">
        <v>1622.24</v>
      </c>
      <c r="G386" s="58">
        <v>-1570.62</v>
      </c>
      <c r="H386" s="58">
        <v>13518445.26</v>
      </c>
      <c r="I386" s="58">
        <v>7185780.9800000004</v>
      </c>
      <c r="J386" s="58" t="s">
        <v>760</v>
      </c>
      <c r="K386" s="58" t="s">
        <v>761</v>
      </c>
      <c r="L386" s="58">
        <v>0</v>
      </c>
      <c r="M386">
        <v>90</v>
      </c>
      <c r="N386" s="58">
        <v>0</v>
      </c>
      <c r="O386" s="58">
        <v>0</v>
      </c>
      <c r="P386" s="58">
        <v>2255.0700000000002</v>
      </c>
      <c r="Q386" s="58">
        <v>131.81</v>
      </c>
      <c r="R386" s="58">
        <v>25.63</v>
      </c>
      <c r="S386" s="58">
        <v>10.78</v>
      </c>
      <c r="T386" s="58">
        <v>302.30200000000002</v>
      </c>
      <c r="U386" s="79" t="s">
        <v>46</v>
      </c>
    </row>
    <row r="387" spans="1:21" x14ac:dyDescent="0.2">
      <c r="A387" s="58">
        <v>3190</v>
      </c>
      <c r="B387" s="58">
        <v>90</v>
      </c>
      <c r="C387" s="58">
        <v>300.37700000000001</v>
      </c>
      <c r="D387" s="58">
        <v>1113.9000000000001</v>
      </c>
      <c r="E387" s="58">
        <v>1029</v>
      </c>
      <c r="F387" s="58">
        <v>1627.3</v>
      </c>
      <c r="G387" s="58">
        <v>-1579.25</v>
      </c>
      <c r="H387" s="58">
        <v>13518436.6</v>
      </c>
      <c r="I387" s="58">
        <v>7185785.9800000004</v>
      </c>
      <c r="J387" s="58" t="s">
        <v>762</v>
      </c>
      <c r="K387" s="58" t="s">
        <v>763</v>
      </c>
      <c r="L387" s="58">
        <v>0</v>
      </c>
      <c r="M387">
        <v>90</v>
      </c>
      <c r="N387" s="58">
        <v>0</v>
      </c>
      <c r="O387" s="58">
        <v>0</v>
      </c>
      <c r="P387" s="58">
        <v>2264.83</v>
      </c>
      <c r="Q387" s="58">
        <v>132.62</v>
      </c>
      <c r="R387" s="58">
        <v>25.64</v>
      </c>
      <c r="S387" s="58">
        <v>10.83</v>
      </c>
      <c r="T387" s="58">
        <v>302.279</v>
      </c>
      <c r="U387" s="79" t="s">
        <v>46</v>
      </c>
    </row>
    <row r="388" spans="1:21" x14ac:dyDescent="0.2">
      <c r="A388" s="58">
        <v>3200</v>
      </c>
      <c r="B388" s="58">
        <v>90</v>
      </c>
      <c r="C388" s="58">
        <v>300.37700000000001</v>
      </c>
      <c r="D388" s="58">
        <v>1113.9000000000001</v>
      </c>
      <c r="E388" s="58">
        <v>1029</v>
      </c>
      <c r="F388" s="58">
        <v>1632.36</v>
      </c>
      <c r="G388" s="58">
        <v>-1587.88</v>
      </c>
      <c r="H388" s="58">
        <v>13518427.939999999</v>
      </c>
      <c r="I388" s="58">
        <v>7185790.9800000004</v>
      </c>
      <c r="J388" s="58" t="s">
        <v>764</v>
      </c>
      <c r="K388" s="58" t="s">
        <v>765</v>
      </c>
      <c r="L388" s="58">
        <v>0</v>
      </c>
      <c r="M388">
        <v>90</v>
      </c>
      <c r="N388" s="58">
        <v>0</v>
      </c>
      <c r="O388" s="58">
        <v>0</v>
      </c>
      <c r="P388" s="58">
        <v>2274.59</v>
      </c>
      <c r="Q388" s="58">
        <v>133.43</v>
      </c>
      <c r="R388" s="58">
        <v>25.64</v>
      </c>
      <c r="S388" s="58">
        <v>10.89</v>
      </c>
      <c r="T388" s="58">
        <v>302.25700000000001</v>
      </c>
      <c r="U388" s="79" t="s">
        <v>46</v>
      </c>
    </row>
    <row r="389" spans="1:21" x14ac:dyDescent="0.2">
      <c r="A389" s="58">
        <v>3210</v>
      </c>
      <c r="B389" s="58">
        <v>90</v>
      </c>
      <c r="C389" s="58">
        <v>300.37700000000001</v>
      </c>
      <c r="D389" s="58">
        <v>1113.9000000000001</v>
      </c>
      <c r="E389" s="58">
        <v>1029</v>
      </c>
      <c r="F389" s="58">
        <v>1637.41</v>
      </c>
      <c r="G389" s="58">
        <v>-1596.51</v>
      </c>
      <c r="H389" s="58">
        <v>13518419.279999999</v>
      </c>
      <c r="I389" s="58">
        <v>7185795.9800000004</v>
      </c>
      <c r="J389" s="58" t="s">
        <v>766</v>
      </c>
      <c r="K389" s="58" t="s">
        <v>767</v>
      </c>
      <c r="L389" s="58">
        <v>0</v>
      </c>
      <c r="M389">
        <v>90</v>
      </c>
      <c r="N389" s="58">
        <v>0</v>
      </c>
      <c r="O389" s="58">
        <v>0</v>
      </c>
      <c r="P389" s="58">
        <v>2284.35</v>
      </c>
      <c r="Q389" s="58">
        <v>134.22999999999999</v>
      </c>
      <c r="R389" s="58">
        <v>25.65</v>
      </c>
      <c r="S389" s="58">
        <v>10.94</v>
      </c>
      <c r="T389" s="58">
        <v>302.23500000000001</v>
      </c>
      <c r="U389" s="79" t="s">
        <v>46</v>
      </c>
    </row>
    <row r="390" spans="1:21" x14ac:dyDescent="0.2">
      <c r="A390" s="58">
        <v>3220</v>
      </c>
      <c r="B390" s="58">
        <v>90</v>
      </c>
      <c r="C390" s="58">
        <v>300.37700000000001</v>
      </c>
      <c r="D390" s="58">
        <v>1113.9000000000001</v>
      </c>
      <c r="E390" s="58">
        <v>1029</v>
      </c>
      <c r="F390" s="58">
        <v>1642.47</v>
      </c>
      <c r="G390" s="58">
        <v>-1605.13</v>
      </c>
      <c r="H390" s="58">
        <v>13518410.619999999</v>
      </c>
      <c r="I390" s="58">
        <v>7185800.9800000004</v>
      </c>
      <c r="J390" s="58" t="s">
        <v>768</v>
      </c>
      <c r="K390" s="58" t="s">
        <v>769</v>
      </c>
      <c r="L390" s="58">
        <v>0</v>
      </c>
      <c r="M390">
        <v>90</v>
      </c>
      <c r="N390" s="58">
        <v>0</v>
      </c>
      <c r="O390" s="58">
        <v>0</v>
      </c>
      <c r="P390" s="58">
        <v>2294.1</v>
      </c>
      <c r="Q390" s="58">
        <v>135.04</v>
      </c>
      <c r="R390" s="58">
        <v>25.66</v>
      </c>
      <c r="S390" s="58">
        <v>11</v>
      </c>
      <c r="T390" s="58">
        <v>302.21300000000002</v>
      </c>
      <c r="U390" s="79" t="s">
        <v>46</v>
      </c>
    </row>
    <row r="391" spans="1:21" x14ac:dyDescent="0.2">
      <c r="A391" s="58">
        <v>3230</v>
      </c>
      <c r="B391" s="58">
        <v>90</v>
      </c>
      <c r="C391" s="58">
        <v>300.37700000000001</v>
      </c>
      <c r="D391" s="58">
        <v>1113.9000000000001</v>
      </c>
      <c r="E391" s="58">
        <v>1029</v>
      </c>
      <c r="F391" s="58">
        <v>1647.53</v>
      </c>
      <c r="G391" s="58">
        <v>-1613.76</v>
      </c>
      <c r="H391" s="58">
        <v>13518401.960000001</v>
      </c>
      <c r="I391" s="58">
        <v>7185805.9800000004</v>
      </c>
      <c r="J391" s="58" t="s">
        <v>770</v>
      </c>
      <c r="K391" s="58" t="s">
        <v>771</v>
      </c>
      <c r="L391" s="58">
        <v>0</v>
      </c>
      <c r="M391">
        <v>90</v>
      </c>
      <c r="N391" s="58">
        <v>0</v>
      </c>
      <c r="O391" s="58">
        <v>0</v>
      </c>
      <c r="P391" s="58">
        <v>2303.86</v>
      </c>
      <c r="Q391" s="58">
        <v>135.86000000000001</v>
      </c>
      <c r="R391" s="58">
        <v>25.67</v>
      </c>
      <c r="S391" s="58">
        <v>11.06</v>
      </c>
      <c r="T391" s="58">
        <v>302.19200000000001</v>
      </c>
      <c r="U391" s="79" t="s">
        <v>46</v>
      </c>
    </row>
    <row r="392" spans="1:21" x14ac:dyDescent="0.2">
      <c r="A392" s="58">
        <v>3240</v>
      </c>
      <c r="B392" s="58">
        <v>90</v>
      </c>
      <c r="C392" s="58">
        <v>300.37700000000001</v>
      </c>
      <c r="D392" s="58">
        <v>1113.9000000000001</v>
      </c>
      <c r="E392" s="58">
        <v>1029</v>
      </c>
      <c r="F392" s="58">
        <v>1652.58</v>
      </c>
      <c r="G392" s="58">
        <v>-1622.39</v>
      </c>
      <c r="H392" s="58">
        <v>13518393.300000001</v>
      </c>
      <c r="I392" s="58">
        <v>7185810.9800000004</v>
      </c>
      <c r="J392" s="58" t="s">
        <v>772</v>
      </c>
      <c r="K392" s="58" t="s">
        <v>773</v>
      </c>
      <c r="L392" s="58">
        <v>0</v>
      </c>
      <c r="M392">
        <v>90</v>
      </c>
      <c r="N392" s="58">
        <v>0</v>
      </c>
      <c r="O392" s="58">
        <v>0</v>
      </c>
      <c r="P392" s="58">
        <v>2313.62</v>
      </c>
      <c r="Q392" s="58">
        <v>136.66999999999999</v>
      </c>
      <c r="R392" s="58">
        <v>25.67</v>
      </c>
      <c r="S392" s="58">
        <v>11.11</v>
      </c>
      <c r="T392" s="58">
        <v>302.17099999999999</v>
      </c>
      <c r="U392" s="79" t="s">
        <v>46</v>
      </c>
    </row>
    <row r="393" spans="1:21" x14ac:dyDescent="0.2">
      <c r="A393" s="58">
        <v>3250</v>
      </c>
      <c r="B393" s="58">
        <v>90</v>
      </c>
      <c r="C393" s="58">
        <v>300.37700000000001</v>
      </c>
      <c r="D393" s="58">
        <v>1113.9000000000001</v>
      </c>
      <c r="E393" s="58">
        <v>1029</v>
      </c>
      <c r="F393" s="58">
        <v>1657.64</v>
      </c>
      <c r="G393" s="58">
        <v>-1631.01</v>
      </c>
      <c r="H393" s="58">
        <v>13518384.640000001</v>
      </c>
      <c r="I393" s="58">
        <v>7185815.9800000004</v>
      </c>
      <c r="J393" s="58" t="s">
        <v>774</v>
      </c>
      <c r="K393" s="58" t="s">
        <v>775</v>
      </c>
      <c r="L393" s="58">
        <v>0</v>
      </c>
      <c r="M393">
        <v>90</v>
      </c>
      <c r="N393" s="58">
        <v>0</v>
      </c>
      <c r="O393" s="58">
        <v>0</v>
      </c>
      <c r="P393" s="58">
        <v>2323.38</v>
      </c>
      <c r="Q393" s="58">
        <v>137.47999999999999</v>
      </c>
      <c r="R393" s="58">
        <v>25.68</v>
      </c>
      <c r="S393" s="58">
        <v>11.17</v>
      </c>
      <c r="T393" s="58">
        <v>302.15100000000001</v>
      </c>
      <c r="U393" s="79" t="s">
        <v>46</v>
      </c>
    </row>
    <row r="394" spans="1:21" x14ac:dyDescent="0.2">
      <c r="A394" s="58">
        <v>3260</v>
      </c>
      <c r="B394" s="58">
        <v>90</v>
      </c>
      <c r="C394" s="58">
        <v>300.37700000000001</v>
      </c>
      <c r="D394" s="58">
        <v>1113.9000000000001</v>
      </c>
      <c r="E394" s="58">
        <v>1029</v>
      </c>
      <c r="F394" s="58">
        <v>1662.7</v>
      </c>
      <c r="G394" s="58">
        <v>-1639.64</v>
      </c>
      <c r="H394" s="58">
        <v>13518375.98</v>
      </c>
      <c r="I394" s="58">
        <v>7185820.9800000004</v>
      </c>
      <c r="J394" s="58" t="s">
        <v>776</v>
      </c>
      <c r="K394" s="58" t="s">
        <v>777</v>
      </c>
      <c r="L394" s="58">
        <v>0</v>
      </c>
      <c r="M394">
        <v>90</v>
      </c>
      <c r="N394" s="58">
        <v>0</v>
      </c>
      <c r="O394" s="58">
        <v>0</v>
      </c>
      <c r="P394" s="58">
        <v>2333.14</v>
      </c>
      <c r="Q394" s="58">
        <v>138.29</v>
      </c>
      <c r="R394" s="58">
        <v>25.69</v>
      </c>
      <c r="S394" s="58">
        <v>11.22</v>
      </c>
      <c r="T394" s="58">
        <v>302.13099999999997</v>
      </c>
      <c r="U394" s="79" t="s">
        <v>46</v>
      </c>
    </row>
    <row r="395" spans="1:21" x14ac:dyDescent="0.2">
      <c r="A395" s="58">
        <v>3270</v>
      </c>
      <c r="B395" s="58">
        <v>90</v>
      </c>
      <c r="C395" s="58">
        <v>300.37700000000001</v>
      </c>
      <c r="D395" s="58">
        <v>1113.9000000000001</v>
      </c>
      <c r="E395" s="58">
        <v>1029</v>
      </c>
      <c r="F395" s="58">
        <v>1667.75</v>
      </c>
      <c r="G395" s="58">
        <v>-1648.27</v>
      </c>
      <c r="H395" s="58">
        <v>13518367.32</v>
      </c>
      <c r="I395" s="58">
        <v>7185825.9800000004</v>
      </c>
      <c r="J395" s="58" t="s">
        <v>778</v>
      </c>
      <c r="K395" s="58" t="s">
        <v>779</v>
      </c>
      <c r="L395" s="58">
        <v>0</v>
      </c>
      <c r="M395">
        <v>90</v>
      </c>
      <c r="N395" s="58">
        <v>0</v>
      </c>
      <c r="O395" s="58">
        <v>0</v>
      </c>
      <c r="P395" s="58">
        <v>2342.89</v>
      </c>
      <c r="Q395" s="58">
        <v>139.1</v>
      </c>
      <c r="R395" s="58">
        <v>25.69</v>
      </c>
      <c r="S395" s="58">
        <v>11.28</v>
      </c>
      <c r="T395" s="58">
        <v>302.11099999999999</v>
      </c>
      <c r="U395" s="79" t="s">
        <v>46</v>
      </c>
    </row>
    <row r="396" spans="1:21" x14ac:dyDescent="0.2">
      <c r="A396" s="58">
        <v>3280</v>
      </c>
      <c r="B396" s="58">
        <v>90</v>
      </c>
      <c r="C396" s="58">
        <v>300.37700000000001</v>
      </c>
      <c r="D396" s="58">
        <v>1113.9000000000001</v>
      </c>
      <c r="E396" s="58">
        <v>1029</v>
      </c>
      <c r="F396" s="58">
        <v>1672.81</v>
      </c>
      <c r="G396" s="58">
        <v>-1656.9</v>
      </c>
      <c r="H396" s="58">
        <v>13518358.65</v>
      </c>
      <c r="I396" s="58">
        <v>7185830.9800000004</v>
      </c>
      <c r="J396" s="58" t="s">
        <v>780</v>
      </c>
      <c r="K396" s="58" t="s">
        <v>781</v>
      </c>
      <c r="L396" s="58">
        <v>0</v>
      </c>
      <c r="M396">
        <v>90</v>
      </c>
      <c r="N396" s="58">
        <v>0</v>
      </c>
      <c r="O396" s="58">
        <v>0</v>
      </c>
      <c r="P396" s="58">
        <v>2352.65</v>
      </c>
      <c r="Q396" s="58">
        <v>139.91</v>
      </c>
      <c r="R396" s="58">
        <v>25.7</v>
      </c>
      <c r="S396" s="58">
        <v>11.33</v>
      </c>
      <c r="T396" s="58">
        <v>302.09199999999998</v>
      </c>
      <c r="U396" s="79" t="s">
        <v>46</v>
      </c>
    </row>
    <row r="397" spans="1:21" x14ac:dyDescent="0.2">
      <c r="A397" s="58">
        <v>3290</v>
      </c>
      <c r="B397" s="58">
        <v>90</v>
      </c>
      <c r="C397" s="58">
        <v>300.37700000000001</v>
      </c>
      <c r="D397" s="58">
        <v>1113.9000000000001</v>
      </c>
      <c r="E397" s="58">
        <v>1029</v>
      </c>
      <c r="F397" s="58">
        <v>1677.87</v>
      </c>
      <c r="G397" s="58">
        <v>-1665.52</v>
      </c>
      <c r="H397" s="58">
        <v>13518349.99</v>
      </c>
      <c r="I397" s="58">
        <v>7185835.9800000004</v>
      </c>
      <c r="J397" s="58" t="s">
        <v>782</v>
      </c>
      <c r="K397" s="58" t="s">
        <v>783</v>
      </c>
      <c r="L397" s="58">
        <v>0</v>
      </c>
      <c r="M397">
        <v>90</v>
      </c>
      <c r="N397" s="58">
        <v>0</v>
      </c>
      <c r="O397" s="58">
        <v>0</v>
      </c>
      <c r="P397" s="58">
        <v>2362.41</v>
      </c>
      <c r="Q397" s="58">
        <v>140.72999999999999</v>
      </c>
      <c r="R397" s="58">
        <v>25.71</v>
      </c>
      <c r="S397" s="58">
        <v>11.39</v>
      </c>
      <c r="T397" s="58">
        <v>302.07299999999998</v>
      </c>
      <c r="U397" s="79" t="s">
        <v>46</v>
      </c>
    </row>
    <row r="398" spans="1:21" x14ac:dyDescent="0.2">
      <c r="A398" s="58">
        <v>3300</v>
      </c>
      <c r="B398" s="58">
        <v>90</v>
      </c>
      <c r="C398" s="58">
        <v>300.37700000000001</v>
      </c>
      <c r="D398" s="58">
        <v>1113.9000000000001</v>
      </c>
      <c r="E398" s="58">
        <v>1029</v>
      </c>
      <c r="F398" s="58">
        <v>1682.93</v>
      </c>
      <c r="G398" s="58">
        <v>-1674.15</v>
      </c>
      <c r="H398" s="58">
        <v>13518341.33</v>
      </c>
      <c r="I398" s="58">
        <v>7185840.9800000004</v>
      </c>
      <c r="J398" s="58" t="s">
        <v>784</v>
      </c>
      <c r="K398" s="58" t="s">
        <v>785</v>
      </c>
      <c r="L398" s="58">
        <v>0</v>
      </c>
      <c r="M398">
        <v>90</v>
      </c>
      <c r="N398" s="58">
        <v>0</v>
      </c>
      <c r="O398" s="58">
        <v>0</v>
      </c>
      <c r="P398" s="58">
        <v>2372.17</v>
      </c>
      <c r="Q398" s="58">
        <v>141.54</v>
      </c>
      <c r="R398" s="58">
        <v>25.72</v>
      </c>
      <c r="S398" s="58">
        <v>11.45</v>
      </c>
      <c r="T398" s="58">
        <v>302.05399999999997</v>
      </c>
      <c r="U398" s="79" t="s">
        <v>46</v>
      </c>
    </row>
    <row r="399" spans="1:21" x14ac:dyDescent="0.2">
      <c r="A399" s="58">
        <v>3310</v>
      </c>
      <c r="B399" s="58">
        <v>90</v>
      </c>
      <c r="C399" s="58">
        <v>300.37700000000001</v>
      </c>
      <c r="D399" s="58">
        <v>1113.9000000000001</v>
      </c>
      <c r="E399" s="58">
        <v>1029</v>
      </c>
      <c r="F399" s="58">
        <v>1687.98</v>
      </c>
      <c r="G399" s="58">
        <v>-1682.78</v>
      </c>
      <c r="H399" s="58">
        <v>13518332.67</v>
      </c>
      <c r="I399" s="58">
        <v>7185845.9800000004</v>
      </c>
      <c r="J399" s="58" t="s">
        <v>786</v>
      </c>
      <c r="K399" s="58" t="s">
        <v>787</v>
      </c>
      <c r="L399" s="58">
        <v>0</v>
      </c>
      <c r="M399">
        <v>90</v>
      </c>
      <c r="N399" s="58">
        <v>0</v>
      </c>
      <c r="O399" s="58">
        <v>0</v>
      </c>
      <c r="P399" s="58">
        <v>2381.9299999999998</v>
      </c>
      <c r="Q399" s="58">
        <v>142.36000000000001</v>
      </c>
      <c r="R399" s="58">
        <v>25.72</v>
      </c>
      <c r="S399" s="58">
        <v>11.5</v>
      </c>
      <c r="T399" s="58">
        <v>302.03500000000003</v>
      </c>
      <c r="U399" s="79" t="s">
        <v>46</v>
      </c>
    </row>
    <row r="400" spans="1:21" x14ac:dyDescent="0.2">
      <c r="A400" s="58">
        <v>3320</v>
      </c>
      <c r="B400" s="58">
        <v>90</v>
      </c>
      <c r="C400" s="58">
        <v>300.37700000000001</v>
      </c>
      <c r="D400" s="58">
        <v>1113.9000000000001</v>
      </c>
      <c r="E400" s="58">
        <v>1029</v>
      </c>
      <c r="F400" s="58">
        <v>1693.04</v>
      </c>
      <c r="G400" s="58">
        <v>-1691.4</v>
      </c>
      <c r="H400" s="58">
        <v>13518324.01</v>
      </c>
      <c r="I400" s="58">
        <v>7185850.9800000004</v>
      </c>
      <c r="J400" s="58" t="s">
        <v>788</v>
      </c>
      <c r="K400" s="58" t="s">
        <v>789</v>
      </c>
      <c r="L400" s="58">
        <v>0</v>
      </c>
      <c r="M400">
        <v>90</v>
      </c>
      <c r="N400" s="58">
        <v>0</v>
      </c>
      <c r="O400" s="58">
        <v>0</v>
      </c>
      <c r="P400" s="58">
        <v>2391.6799999999998</v>
      </c>
      <c r="Q400" s="58">
        <v>143.16999999999999</v>
      </c>
      <c r="R400" s="58">
        <v>25.73</v>
      </c>
      <c r="S400" s="58">
        <v>11.56</v>
      </c>
      <c r="T400" s="58">
        <v>302.017</v>
      </c>
      <c r="U400" s="79" t="s">
        <v>46</v>
      </c>
    </row>
    <row r="401" spans="1:21" x14ac:dyDescent="0.2">
      <c r="A401" s="58">
        <v>3330</v>
      </c>
      <c r="B401" s="58">
        <v>90</v>
      </c>
      <c r="C401" s="58">
        <v>300.37700000000001</v>
      </c>
      <c r="D401" s="58">
        <v>1113.9000000000001</v>
      </c>
      <c r="E401" s="58">
        <v>1029</v>
      </c>
      <c r="F401" s="58">
        <v>1698.1</v>
      </c>
      <c r="G401" s="58">
        <v>-1700.03</v>
      </c>
      <c r="H401" s="58">
        <v>13518315.35</v>
      </c>
      <c r="I401" s="58">
        <v>7185855.9800000004</v>
      </c>
      <c r="J401" s="58" t="s">
        <v>790</v>
      </c>
      <c r="K401" s="58" t="s">
        <v>791</v>
      </c>
      <c r="L401" s="58">
        <v>0</v>
      </c>
      <c r="M401">
        <v>90</v>
      </c>
      <c r="N401" s="58">
        <v>0</v>
      </c>
      <c r="O401" s="58">
        <v>0</v>
      </c>
      <c r="P401" s="58">
        <v>2401.44</v>
      </c>
      <c r="Q401" s="58">
        <v>143.97999999999999</v>
      </c>
      <c r="R401" s="58">
        <v>25.74</v>
      </c>
      <c r="S401" s="58">
        <v>11.62</v>
      </c>
      <c r="T401" s="58">
        <v>302</v>
      </c>
      <c r="U401" s="79" t="s">
        <v>46</v>
      </c>
    </row>
    <row r="402" spans="1:21" x14ac:dyDescent="0.2">
      <c r="A402" s="58">
        <v>3340</v>
      </c>
      <c r="B402" s="58">
        <v>90</v>
      </c>
      <c r="C402" s="58">
        <v>300.37700000000001</v>
      </c>
      <c r="D402" s="58">
        <v>1113.9000000000001</v>
      </c>
      <c r="E402" s="58">
        <v>1029</v>
      </c>
      <c r="F402" s="58">
        <v>1703.15</v>
      </c>
      <c r="G402" s="58">
        <v>-1708.66</v>
      </c>
      <c r="H402" s="58">
        <v>13518306.689999999</v>
      </c>
      <c r="I402" s="58">
        <v>7185860.9800000004</v>
      </c>
      <c r="J402" s="58" t="s">
        <v>792</v>
      </c>
      <c r="K402" s="58" t="s">
        <v>793</v>
      </c>
      <c r="L402" s="58">
        <v>0</v>
      </c>
      <c r="M402">
        <v>90</v>
      </c>
      <c r="N402" s="58">
        <v>0</v>
      </c>
      <c r="O402" s="58">
        <v>0</v>
      </c>
      <c r="P402" s="58">
        <v>2411.1999999999998</v>
      </c>
      <c r="Q402" s="58">
        <v>144.80000000000001</v>
      </c>
      <c r="R402" s="58">
        <v>25.74</v>
      </c>
      <c r="S402" s="58">
        <v>11.67</v>
      </c>
      <c r="T402" s="58">
        <v>301.98200000000003</v>
      </c>
      <c r="U402" s="79" t="s">
        <v>46</v>
      </c>
    </row>
    <row r="403" spans="1:21" x14ac:dyDescent="0.2">
      <c r="A403" s="58">
        <v>3350</v>
      </c>
      <c r="B403" s="58">
        <v>90</v>
      </c>
      <c r="C403" s="58">
        <v>300.37700000000001</v>
      </c>
      <c r="D403" s="58">
        <v>1113.9000000000001</v>
      </c>
      <c r="E403" s="58">
        <v>1029</v>
      </c>
      <c r="F403" s="58">
        <v>1708.21</v>
      </c>
      <c r="G403" s="58">
        <v>-1717.29</v>
      </c>
      <c r="H403" s="58">
        <v>13518298.029999999</v>
      </c>
      <c r="I403" s="58">
        <v>7185865.9800000004</v>
      </c>
      <c r="J403" s="58" t="s">
        <v>794</v>
      </c>
      <c r="K403" s="58" t="s">
        <v>795</v>
      </c>
      <c r="L403" s="58">
        <v>0</v>
      </c>
      <c r="M403">
        <v>90</v>
      </c>
      <c r="N403" s="58">
        <v>0</v>
      </c>
      <c r="O403" s="58">
        <v>0</v>
      </c>
      <c r="P403" s="58">
        <v>2420.96</v>
      </c>
      <c r="Q403" s="58">
        <v>145.61000000000001</v>
      </c>
      <c r="R403" s="58">
        <v>25.75</v>
      </c>
      <c r="S403" s="58">
        <v>11.73</v>
      </c>
      <c r="T403" s="58">
        <v>301.96499999999997</v>
      </c>
      <c r="U403" s="79" t="s">
        <v>46</v>
      </c>
    </row>
    <row r="404" spans="1:21" x14ac:dyDescent="0.2">
      <c r="A404" s="58">
        <v>3360</v>
      </c>
      <c r="B404" s="58">
        <v>90</v>
      </c>
      <c r="C404" s="58">
        <v>300.37700000000001</v>
      </c>
      <c r="D404" s="58">
        <v>1113.9000000000001</v>
      </c>
      <c r="E404" s="58">
        <v>1029</v>
      </c>
      <c r="F404" s="58">
        <v>1713.27</v>
      </c>
      <c r="G404" s="58">
        <v>-1725.91</v>
      </c>
      <c r="H404" s="58">
        <v>13518289.369999999</v>
      </c>
      <c r="I404" s="58">
        <v>7185870.9800000004</v>
      </c>
      <c r="J404" s="58" t="s">
        <v>796</v>
      </c>
      <c r="K404" s="58" t="s">
        <v>797</v>
      </c>
      <c r="L404" s="58">
        <v>0</v>
      </c>
      <c r="M404">
        <v>90</v>
      </c>
      <c r="N404" s="58">
        <v>0</v>
      </c>
      <c r="O404" s="58">
        <v>0</v>
      </c>
      <c r="P404" s="58">
        <v>2430.71</v>
      </c>
      <c r="Q404" s="58">
        <v>146.43</v>
      </c>
      <c r="R404" s="58">
        <v>25.76</v>
      </c>
      <c r="S404" s="58">
        <v>11.79</v>
      </c>
      <c r="T404" s="58">
        <v>301.94799999999998</v>
      </c>
      <c r="U404" s="79" t="s">
        <v>46</v>
      </c>
    </row>
    <row r="405" spans="1:21" x14ac:dyDescent="0.2">
      <c r="A405" s="58">
        <v>3370</v>
      </c>
      <c r="B405" s="58">
        <v>90</v>
      </c>
      <c r="C405" s="58">
        <v>300.37700000000001</v>
      </c>
      <c r="D405" s="58">
        <v>1113.9000000000001</v>
      </c>
      <c r="E405" s="58">
        <v>1029</v>
      </c>
      <c r="F405" s="58">
        <v>1718.32</v>
      </c>
      <c r="G405" s="58">
        <v>-1734.54</v>
      </c>
      <c r="H405" s="58">
        <v>13518280.710000001</v>
      </c>
      <c r="I405" s="58">
        <v>7185875.9800000004</v>
      </c>
      <c r="J405" s="58" t="s">
        <v>798</v>
      </c>
      <c r="K405" s="58" t="s">
        <v>799</v>
      </c>
      <c r="L405" s="58">
        <v>0</v>
      </c>
      <c r="M405">
        <v>90</v>
      </c>
      <c r="N405" s="58">
        <v>0</v>
      </c>
      <c r="O405" s="58">
        <v>0</v>
      </c>
      <c r="P405" s="58">
        <v>2440.4699999999998</v>
      </c>
      <c r="Q405" s="58">
        <v>147.25</v>
      </c>
      <c r="R405" s="58">
        <v>25.76</v>
      </c>
      <c r="S405" s="58">
        <v>11.84</v>
      </c>
      <c r="T405" s="58">
        <v>301.93099999999998</v>
      </c>
      <c r="U405" s="79" t="s">
        <v>46</v>
      </c>
    </row>
    <row r="406" spans="1:21" x14ac:dyDescent="0.2">
      <c r="A406" s="58">
        <v>3380</v>
      </c>
      <c r="B406" s="58">
        <v>90</v>
      </c>
      <c r="C406" s="58">
        <v>300.37700000000001</v>
      </c>
      <c r="D406" s="58">
        <v>1113.9000000000001</v>
      </c>
      <c r="E406" s="58">
        <v>1029</v>
      </c>
      <c r="F406" s="58">
        <v>1723.38</v>
      </c>
      <c r="G406" s="58">
        <v>-1743.17</v>
      </c>
      <c r="H406" s="58">
        <v>13518272.050000001</v>
      </c>
      <c r="I406" s="58">
        <v>7185880.9800000004</v>
      </c>
      <c r="J406" s="58" t="s">
        <v>800</v>
      </c>
      <c r="K406" s="58" t="s">
        <v>801</v>
      </c>
      <c r="L406" s="58">
        <v>0</v>
      </c>
      <c r="M406">
        <v>90</v>
      </c>
      <c r="N406" s="58">
        <v>0</v>
      </c>
      <c r="O406" s="58">
        <v>0</v>
      </c>
      <c r="P406" s="58">
        <v>2450.23</v>
      </c>
      <c r="Q406" s="58">
        <v>148.06</v>
      </c>
      <c r="R406" s="58">
        <v>25.77</v>
      </c>
      <c r="S406" s="58">
        <v>11.9</v>
      </c>
      <c r="T406" s="58">
        <v>301.91500000000002</v>
      </c>
      <c r="U406" s="79" t="s">
        <v>46</v>
      </c>
    </row>
    <row r="407" spans="1:21" x14ac:dyDescent="0.2">
      <c r="A407" s="58">
        <v>3390</v>
      </c>
      <c r="B407" s="58">
        <v>90</v>
      </c>
      <c r="C407" s="58">
        <v>300.37700000000001</v>
      </c>
      <c r="D407" s="58">
        <v>1113.9000000000001</v>
      </c>
      <c r="E407" s="58">
        <v>1029</v>
      </c>
      <c r="F407" s="58">
        <v>1728.44</v>
      </c>
      <c r="G407" s="58">
        <v>-1751.79</v>
      </c>
      <c r="H407" s="58">
        <v>13518263.390000001</v>
      </c>
      <c r="I407" s="58">
        <v>7185885.9699999997</v>
      </c>
      <c r="J407" s="58" t="s">
        <v>802</v>
      </c>
      <c r="K407" s="58" t="s">
        <v>803</v>
      </c>
      <c r="L407" s="58">
        <v>0</v>
      </c>
      <c r="M407">
        <v>90</v>
      </c>
      <c r="N407" s="58">
        <v>0</v>
      </c>
      <c r="O407" s="58">
        <v>0</v>
      </c>
      <c r="P407" s="58">
        <v>2459.9899999999998</v>
      </c>
      <c r="Q407" s="58">
        <v>148.88</v>
      </c>
      <c r="R407" s="58">
        <v>25.78</v>
      </c>
      <c r="S407" s="58">
        <v>11.96</v>
      </c>
      <c r="T407" s="58">
        <v>301.899</v>
      </c>
      <c r="U407" s="79" t="s">
        <v>46</v>
      </c>
    </row>
    <row r="408" spans="1:21" x14ac:dyDescent="0.2">
      <c r="A408" s="58">
        <v>3400</v>
      </c>
      <c r="B408" s="58">
        <v>90</v>
      </c>
      <c r="C408" s="58">
        <v>300.37700000000001</v>
      </c>
      <c r="D408" s="58">
        <v>1113.9000000000001</v>
      </c>
      <c r="E408" s="58">
        <v>1029</v>
      </c>
      <c r="F408" s="58">
        <v>1733.49</v>
      </c>
      <c r="G408" s="58">
        <v>-1760.42</v>
      </c>
      <c r="H408" s="58">
        <v>13518254.73</v>
      </c>
      <c r="I408" s="58">
        <v>7185890.9699999997</v>
      </c>
      <c r="J408" s="58" t="s">
        <v>804</v>
      </c>
      <c r="K408" s="58" t="s">
        <v>805</v>
      </c>
      <c r="L408" s="58">
        <v>0</v>
      </c>
      <c r="M408">
        <v>90</v>
      </c>
      <c r="N408" s="58">
        <v>0</v>
      </c>
      <c r="O408" s="58">
        <v>0</v>
      </c>
      <c r="P408" s="58">
        <v>2469.75</v>
      </c>
      <c r="Q408" s="58">
        <v>149.69999999999999</v>
      </c>
      <c r="R408" s="58">
        <v>25.78</v>
      </c>
      <c r="S408" s="58">
        <v>12.01</v>
      </c>
      <c r="T408" s="58">
        <v>301.88299999999998</v>
      </c>
      <c r="U408" s="79" t="s">
        <v>46</v>
      </c>
    </row>
    <row r="409" spans="1:21" x14ac:dyDescent="0.2">
      <c r="A409" s="58">
        <v>3410</v>
      </c>
      <c r="B409" s="58">
        <v>90</v>
      </c>
      <c r="C409" s="58">
        <v>300.37700000000001</v>
      </c>
      <c r="D409" s="58">
        <v>1113.9000000000001</v>
      </c>
      <c r="E409" s="58">
        <v>1029</v>
      </c>
      <c r="F409" s="58">
        <v>1738.55</v>
      </c>
      <c r="G409" s="58">
        <v>-1769.05</v>
      </c>
      <c r="H409" s="58">
        <v>13518246.07</v>
      </c>
      <c r="I409" s="58">
        <v>7185895.9699999997</v>
      </c>
      <c r="J409" s="58" t="s">
        <v>806</v>
      </c>
      <c r="K409" s="58" t="s">
        <v>807</v>
      </c>
      <c r="L409" s="58">
        <v>0</v>
      </c>
      <c r="M409">
        <v>90</v>
      </c>
      <c r="N409" s="58">
        <v>0</v>
      </c>
      <c r="O409" s="58">
        <v>0</v>
      </c>
      <c r="P409" s="58">
        <v>2479.5</v>
      </c>
      <c r="Q409" s="58">
        <v>150.51</v>
      </c>
      <c r="R409" s="58">
        <v>25.79</v>
      </c>
      <c r="S409" s="58">
        <v>12.07</v>
      </c>
      <c r="T409" s="58">
        <v>301.86700000000002</v>
      </c>
      <c r="U409" s="79" t="s">
        <v>46</v>
      </c>
    </row>
    <row r="410" spans="1:21" x14ac:dyDescent="0.2">
      <c r="A410" s="58">
        <v>3420</v>
      </c>
      <c r="B410" s="58">
        <v>90</v>
      </c>
      <c r="C410" s="58">
        <v>300.37700000000001</v>
      </c>
      <c r="D410" s="58">
        <v>1113.9000000000001</v>
      </c>
      <c r="E410" s="58">
        <v>1029</v>
      </c>
      <c r="F410" s="58">
        <v>1743.61</v>
      </c>
      <c r="G410" s="58">
        <v>-1777.68</v>
      </c>
      <c r="H410" s="58">
        <v>13518237.41</v>
      </c>
      <c r="I410" s="58">
        <v>7185900.9699999997</v>
      </c>
      <c r="J410" s="58" t="s">
        <v>808</v>
      </c>
      <c r="K410" s="58" t="s">
        <v>809</v>
      </c>
      <c r="L410" s="58">
        <v>0</v>
      </c>
      <c r="M410">
        <v>90</v>
      </c>
      <c r="N410" s="58">
        <v>0</v>
      </c>
      <c r="O410" s="58">
        <v>0</v>
      </c>
      <c r="P410" s="58">
        <v>2489.2600000000002</v>
      </c>
      <c r="Q410" s="58">
        <v>151.33000000000001</v>
      </c>
      <c r="R410" s="58">
        <v>25.8</v>
      </c>
      <c r="S410" s="58">
        <v>12.13</v>
      </c>
      <c r="T410" s="58">
        <v>301.85199999999998</v>
      </c>
      <c r="U410" s="79" t="s">
        <v>46</v>
      </c>
    </row>
    <row r="411" spans="1:21" x14ac:dyDescent="0.2">
      <c r="A411" s="58">
        <v>3430</v>
      </c>
      <c r="B411" s="58">
        <v>90</v>
      </c>
      <c r="C411" s="58">
        <v>300.37700000000001</v>
      </c>
      <c r="D411" s="58">
        <v>1113.9000000000001</v>
      </c>
      <c r="E411" s="58">
        <v>1029</v>
      </c>
      <c r="F411" s="58">
        <v>1748.67</v>
      </c>
      <c r="G411" s="58">
        <v>-1786.3</v>
      </c>
      <c r="H411" s="58">
        <v>13518228.75</v>
      </c>
      <c r="I411" s="58">
        <v>7185905.9699999997</v>
      </c>
      <c r="J411" s="58" t="s">
        <v>810</v>
      </c>
      <c r="K411" s="58" t="s">
        <v>811</v>
      </c>
      <c r="L411" s="58">
        <v>0</v>
      </c>
      <c r="M411">
        <v>90</v>
      </c>
      <c r="N411" s="58">
        <v>0</v>
      </c>
      <c r="O411" s="58">
        <v>0</v>
      </c>
      <c r="P411" s="58">
        <v>2499.02</v>
      </c>
      <c r="Q411" s="58">
        <v>152.15</v>
      </c>
      <c r="R411" s="58">
        <v>25.8</v>
      </c>
      <c r="S411" s="58">
        <v>12.19</v>
      </c>
      <c r="T411" s="58">
        <v>301.83699999999999</v>
      </c>
      <c r="U411" s="79" t="s">
        <v>46</v>
      </c>
    </row>
    <row r="412" spans="1:21" x14ac:dyDescent="0.2">
      <c r="A412" s="58">
        <v>3440</v>
      </c>
      <c r="B412" s="58">
        <v>90</v>
      </c>
      <c r="C412" s="58">
        <v>300.37700000000001</v>
      </c>
      <c r="D412" s="58">
        <v>1113.9000000000001</v>
      </c>
      <c r="E412" s="58">
        <v>1029</v>
      </c>
      <c r="F412" s="58">
        <v>1753.72</v>
      </c>
      <c r="G412" s="58">
        <v>-1794.93</v>
      </c>
      <c r="H412" s="58">
        <v>13518220.09</v>
      </c>
      <c r="I412" s="58">
        <v>7185910.9699999997</v>
      </c>
      <c r="J412" s="58" t="s">
        <v>812</v>
      </c>
      <c r="K412" s="58" t="s">
        <v>813</v>
      </c>
      <c r="L412" s="58">
        <v>0</v>
      </c>
      <c r="M412">
        <v>90</v>
      </c>
      <c r="N412" s="58">
        <v>0</v>
      </c>
      <c r="O412" s="58">
        <v>0</v>
      </c>
      <c r="P412" s="58">
        <v>2508.7800000000002</v>
      </c>
      <c r="Q412" s="58">
        <v>152.97</v>
      </c>
      <c r="R412" s="58">
        <v>25.81</v>
      </c>
      <c r="S412" s="58">
        <v>12.24</v>
      </c>
      <c r="T412" s="58">
        <v>301.822</v>
      </c>
      <c r="U412" s="79" t="s">
        <v>46</v>
      </c>
    </row>
    <row r="413" spans="1:21" x14ac:dyDescent="0.2">
      <c r="A413" s="58">
        <v>3450</v>
      </c>
      <c r="B413" s="58">
        <v>90</v>
      </c>
      <c r="C413" s="58">
        <v>300.37700000000001</v>
      </c>
      <c r="D413" s="58">
        <v>1113.9000000000001</v>
      </c>
      <c r="E413" s="58">
        <v>1029</v>
      </c>
      <c r="F413" s="58">
        <v>1758.78</v>
      </c>
      <c r="G413" s="58">
        <v>-1803.56</v>
      </c>
      <c r="H413" s="58">
        <v>13518211.42</v>
      </c>
      <c r="I413" s="58">
        <v>7185915.9699999997</v>
      </c>
      <c r="J413" s="58" t="s">
        <v>814</v>
      </c>
      <c r="K413" s="58" t="s">
        <v>815</v>
      </c>
      <c r="L413" s="58">
        <v>0</v>
      </c>
      <c r="M413">
        <v>90</v>
      </c>
      <c r="N413" s="58">
        <v>0</v>
      </c>
      <c r="O413" s="58">
        <v>0</v>
      </c>
      <c r="P413" s="58">
        <v>2518.5300000000002</v>
      </c>
      <c r="Q413" s="58">
        <v>153.79</v>
      </c>
      <c r="R413" s="58">
        <v>25.82</v>
      </c>
      <c r="S413" s="58">
        <v>12.3</v>
      </c>
      <c r="T413" s="58">
        <v>301.80799999999999</v>
      </c>
      <c r="U413" s="79" t="s">
        <v>46</v>
      </c>
    </row>
    <row r="414" spans="1:21" x14ac:dyDescent="0.2">
      <c r="A414" s="58">
        <v>3460</v>
      </c>
      <c r="B414" s="58">
        <v>90</v>
      </c>
      <c r="C414" s="58">
        <v>300.37700000000001</v>
      </c>
      <c r="D414" s="58">
        <v>1113.9000000000001</v>
      </c>
      <c r="E414" s="58">
        <v>1029</v>
      </c>
      <c r="F414" s="58">
        <v>1763.84</v>
      </c>
      <c r="G414" s="58">
        <v>-1812.18</v>
      </c>
      <c r="H414" s="58">
        <v>13518202.76</v>
      </c>
      <c r="I414" s="58">
        <v>7185920.9699999997</v>
      </c>
      <c r="J414" s="58" t="s">
        <v>816</v>
      </c>
      <c r="K414" s="58" t="s">
        <v>817</v>
      </c>
      <c r="L414" s="58">
        <v>0</v>
      </c>
      <c r="M414">
        <v>90</v>
      </c>
      <c r="N414" s="58">
        <v>0</v>
      </c>
      <c r="O414" s="58">
        <v>0</v>
      </c>
      <c r="P414" s="58">
        <v>2528.29</v>
      </c>
      <c r="Q414" s="58">
        <v>154.6</v>
      </c>
      <c r="R414" s="58">
        <v>25.82</v>
      </c>
      <c r="S414" s="58">
        <v>12.36</v>
      </c>
      <c r="T414" s="58">
        <v>301.79300000000001</v>
      </c>
      <c r="U414" s="79" t="s">
        <v>46</v>
      </c>
    </row>
    <row r="415" spans="1:21" x14ac:dyDescent="0.2">
      <c r="A415" s="58">
        <v>3470</v>
      </c>
      <c r="B415" s="58">
        <v>90</v>
      </c>
      <c r="C415" s="58">
        <v>300.37700000000001</v>
      </c>
      <c r="D415" s="58">
        <v>1113.9000000000001</v>
      </c>
      <c r="E415" s="58">
        <v>1029</v>
      </c>
      <c r="F415" s="58">
        <v>1768.89</v>
      </c>
      <c r="G415" s="58">
        <v>-1820.81</v>
      </c>
      <c r="H415" s="58">
        <v>13518194.1</v>
      </c>
      <c r="I415" s="58">
        <v>7185925.9699999997</v>
      </c>
      <c r="J415" s="58" t="s">
        <v>818</v>
      </c>
      <c r="K415" s="58" t="s">
        <v>819</v>
      </c>
      <c r="L415" s="58">
        <v>0</v>
      </c>
      <c r="M415">
        <v>90</v>
      </c>
      <c r="N415" s="58">
        <v>0</v>
      </c>
      <c r="O415" s="58">
        <v>0</v>
      </c>
      <c r="P415" s="58">
        <v>2538.0500000000002</v>
      </c>
      <c r="Q415" s="58">
        <v>155.41999999999999</v>
      </c>
      <c r="R415" s="58">
        <v>25.83</v>
      </c>
      <c r="S415" s="58">
        <v>12.41</v>
      </c>
      <c r="T415" s="58">
        <v>301.779</v>
      </c>
      <c r="U415" s="79" t="s">
        <v>46</v>
      </c>
    </row>
    <row r="416" spans="1:21" x14ac:dyDescent="0.2">
      <c r="A416" s="58">
        <v>3480</v>
      </c>
      <c r="B416" s="58">
        <v>90</v>
      </c>
      <c r="C416" s="58">
        <v>300.37700000000001</v>
      </c>
      <c r="D416" s="58">
        <v>1113.9000000000001</v>
      </c>
      <c r="E416" s="58">
        <v>1029</v>
      </c>
      <c r="F416" s="58">
        <v>1773.95</v>
      </c>
      <c r="G416" s="58">
        <v>-1829.44</v>
      </c>
      <c r="H416" s="58">
        <v>13518185.439999999</v>
      </c>
      <c r="I416" s="58">
        <v>7185930.9699999997</v>
      </c>
      <c r="J416" s="58" t="s">
        <v>820</v>
      </c>
      <c r="K416" s="58" t="s">
        <v>821</v>
      </c>
      <c r="L416" s="58">
        <v>0</v>
      </c>
      <c r="M416">
        <v>90</v>
      </c>
      <c r="N416" s="58">
        <v>0</v>
      </c>
      <c r="O416" s="58">
        <v>0</v>
      </c>
      <c r="P416" s="58">
        <v>2547.81</v>
      </c>
      <c r="Q416" s="58">
        <v>156.24</v>
      </c>
      <c r="R416" s="58">
        <v>25.84</v>
      </c>
      <c r="S416" s="58">
        <v>12.47</v>
      </c>
      <c r="T416" s="58">
        <v>301.76499999999999</v>
      </c>
      <c r="U416" s="79" t="s">
        <v>46</v>
      </c>
    </row>
    <row r="417" spans="1:21" x14ac:dyDescent="0.2">
      <c r="A417" s="58">
        <v>3490</v>
      </c>
      <c r="B417" s="58">
        <v>90</v>
      </c>
      <c r="C417" s="58">
        <v>300.37700000000001</v>
      </c>
      <c r="D417" s="58">
        <v>1113.9000000000001</v>
      </c>
      <c r="E417" s="58">
        <v>1029</v>
      </c>
      <c r="F417" s="58">
        <v>1779.01</v>
      </c>
      <c r="G417" s="58">
        <v>-1838.07</v>
      </c>
      <c r="H417" s="58">
        <v>13518176.779999999</v>
      </c>
      <c r="I417" s="58">
        <v>7185935.9699999997</v>
      </c>
      <c r="J417" s="58" t="s">
        <v>822</v>
      </c>
      <c r="K417" s="58" t="s">
        <v>823</v>
      </c>
      <c r="L417" s="58">
        <v>0</v>
      </c>
      <c r="M417">
        <v>90</v>
      </c>
      <c r="N417" s="58">
        <v>0</v>
      </c>
      <c r="O417" s="58">
        <v>0</v>
      </c>
      <c r="P417" s="58">
        <v>2557.5700000000002</v>
      </c>
      <c r="Q417" s="58">
        <v>157.06</v>
      </c>
      <c r="R417" s="58">
        <v>25.84</v>
      </c>
      <c r="S417" s="58">
        <v>12.53</v>
      </c>
      <c r="T417" s="58">
        <v>301.75099999999998</v>
      </c>
      <c r="U417" s="79" t="s">
        <v>46</v>
      </c>
    </row>
    <row r="418" spans="1:21" x14ac:dyDescent="0.2">
      <c r="A418" s="58">
        <v>3500</v>
      </c>
      <c r="B418" s="58">
        <v>90</v>
      </c>
      <c r="C418" s="58">
        <v>300.37700000000001</v>
      </c>
      <c r="D418" s="58">
        <v>1113.9000000000001</v>
      </c>
      <c r="E418" s="58">
        <v>1029</v>
      </c>
      <c r="F418" s="58">
        <v>1784.06</v>
      </c>
      <c r="G418" s="58">
        <v>-1846.69</v>
      </c>
      <c r="H418" s="58">
        <v>13518168.119999999</v>
      </c>
      <c r="I418" s="58">
        <v>7185940.9699999997</v>
      </c>
      <c r="J418" s="58" t="s">
        <v>824</v>
      </c>
      <c r="K418" s="58" t="s">
        <v>825</v>
      </c>
      <c r="L418" s="58">
        <v>0</v>
      </c>
      <c r="M418">
        <v>90</v>
      </c>
      <c r="N418" s="58">
        <v>0</v>
      </c>
      <c r="O418" s="58">
        <v>0</v>
      </c>
      <c r="P418" s="58">
        <v>2567.3200000000002</v>
      </c>
      <c r="Q418" s="58">
        <v>157.88</v>
      </c>
      <c r="R418" s="58">
        <v>25.85</v>
      </c>
      <c r="S418" s="58">
        <v>12.59</v>
      </c>
      <c r="T418" s="58">
        <v>301.738</v>
      </c>
      <c r="U418" s="79" t="s">
        <v>46</v>
      </c>
    </row>
    <row r="419" spans="1:21" x14ac:dyDescent="0.2">
      <c r="A419" s="58">
        <v>3510</v>
      </c>
      <c r="B419" s="58">
        <v>90</v>
      </c>
      <c r="C419" s="58">
        <v>300.37700000000001</v>
      </c>
      <c r="D419" s="58">
        <v>1113.9000000000001</v>
      </c>
      <c r="E419" s="58">
        <v>1029</v>
      </c>
      <c r="F419" s="58">
        <v>1789.12</v>
      </c>
      <c r="G419" s="58">
        <v>-1855.32</v>
      </c>
      <c r="H419" s="58">
        <v>13518159.460000001</v>
      </c>
      <c r="I419" s="58">
        <v>7185945.9699999997</v>
      </c>
      <c r="J419" s="58" t="s">
        <v>826</v>
      </c>
      <c r="K419" s="58" t="s">
        <v>827</v>
      </c>
      <c r="L419" s="58">
        <v>0</v>
      </c>
      <c r="M419">
        <v>90</v>
      </c>
      <c r="N419" s="58">
        <v>0</v>
      </c>
      <c r="O419" s="58">
        <v>0</v>
      </c>
      <c r="P419" s="58">
        <v>2577.08</v>
      </c>
      <c r="Q419" s="58">
        <v>158.69999999999999</v>
      </c>
      <c r="R419" s="58">
        <v>25.85</v>
      </c>
      <c r="S419" s="58">
        <v>12.64</v>
      </c>
      <c r="T419" s="58">
        <v>301.72399999999999</v>
      </c>
      <c r="U419" s="79" t="s">
        <v>46</v>
      </c>
    </row>
    <row r="420" spans="1:21" x14ac:dyDescent="0.2">
      <c r="A420" s="58">
        <v>3520</v>
      </c>
      <c r="B420" s="58">
        <v>90</v>
      </c>
      <c r="C420" s="58">
        <v>300.37700000000001</v>
      </c>
      <c r="D420" s="58">
        <v>1113.9000000000001</v>
      </c>
      <c r="E420" s="58">
        <v>1029</v>
      </c>
      <c r="F420" s="58">
        <v>1794.18</v>
      </c>
      <c r="G420" s="58">
        <v>-1863.95</v>
      </c>
      <c r="H420" s="58">
        <v>13518150.800000001</v>
      </c>
      <c r="I420" s="58">
        <v>7185950.9699999997</v>
      </c>
      <c r="J420" s="58" t="s">
        <v>828</v>
      </c>
      <c r="K420" s="58" t="s">
        <v>829</v>
      </c>
      <c r="L420" s="58">
        <v>0</v>
      </c>
      <c r="M420">
        <v>90</v>
      </c>
      <c r="N420" s="58">
        <v>0</v>
      </c>
      <c r="O420" s="58">
        <v>0</v>
      </c>
      <c r="P420" s="58">
        <v>2586.84</v>
      </c>
      <c r="Q420" s="58">
        <v>159.52000000000001</v>
      </c>
      <c r="R420" s="58">
        <v>25.86</v>
      </c>
      <c r="S420" s="58">
        <v>12.7</v>
      </c>
      <c r="T420" s="58">
        <v>301.71100000000001</v>
      </c>
      <c r="U420" s="79" t="s">
        <v>46</v>
      </c>
    </row>
    <row r="421" spans="1:21" x14ac:dyDescent="0.2">
      <c r="A421" s="58">
        <v>3530</v>
      </c>
      <c r="B421" s="58">
        <v>90</v>
      </c>
      <c r="C421" s="58">
        <v>300.37700000000001</v>
      </c>
      <c r="D421" s="58">
        <v>1113.9000000000001</v>
      </c>
      <c r="E421" s="58">
        <v>1029</v>
      </c>
      <c r="F421" s="58">
        <v>1799.23</v>
      </c>
      <c r="G421" s="58">
        <v>-1872.57</v>
      </c>
      <c r="H421" s="58">
        <v>13518142.140000001</v>
      </c>
      <c r="I421" s="58">
        <v>7185955.9699999997</v>
      </c>
      <c r="J421" s="58" t="s">
        <v>830</v>
      </c>
      <c r="K421" s="58" t="s">
        <v>831</v>
      </c>
      <c r="L421" s="58">
        <v>0</v>
      </c>
      <c r="M421">
        <v>90</v>
      </c>
      <c r="N421" s="58">
        <v>0</v>
      </c>
      <c r="O421" s="58">
        <v>0</v>
      </c>
      <c r="P421" s="58">
        <v>2596.6</v>
      </c>
      <c r="Q421" s="58">
        <v>160.34</v>
      </c>
      <c r="R421" s="58">
        <v>25.87</v>
      </c>
      <c r="S421" s="58">
        <v>12.76</v>
      </c>
      <c r="T421" s="58">
        <v>301.69799999999998</v>
      </c>
      <c r="U421" s="79" t="s">
        <v>46</v>
      </c>
    </row>
    <row r="422" spans="1:21" x14ac:dyDescent="0.2">
      <c r="A422" s="58">
        <v>3540</v>
      </c>
      <c r="B422" s="58">
        <v>90</v>
      </c>
      <c r="C422" s="58">
        <v>300.37700000000001</v>
      </c>
      <c r="D422" s="58">
        <v>1113.9000000000001</v>
      </c>
      <c r="E422" s="58">
        <v>1029</v>
      </c>
      <c r="F422" s="58">
        <v>1804.29</v>
      </c>
      <c r="G422" s="58">
        <v>-1881.2</v>
      </c>
      <c r="H422" s="58">
        <v>13518133.48</v>
      </c>
      <c r="I422" s="58">
        <v>7185960.9699999997</v>
      </c>
      <c r="J422" s="58" t="s">
        <v>832</v>
      </c>
      <c r="K422" s="58" t="s">
        <v>833</v>
      </c>
      <c r="L422" s="58">
        <v>0</v>
      </c>
      <c r="M422">
        <v>90</v>
      </c>
      <c r="N422" s="58">
        <v>0</v>
      </c>
      <c r="O422" s="58">
        <v>0</v>
      </c>
      <c r="P422" s="58">
        <v>2606.35</v>
      </c>
      <c r="Q422" s="58">
        <v>161.16999999999999</v>
      </c>
      <c r="R422" s="58">
        <v>25.87</v>
      </c>
      <c r="S422" s="58">
        <v>12.82</v>
      </c>
      <c r="T422" s="58">
        <v>301.68599999999998</v>
      </c>
      <c r="U422" s="79" t="s">
        <v>46</v>
      </c>
    </row>
    <row r="423" spans="1:21" x14ac:dyDescent="0.2">
      <c r="A423" s="58">
        <v>3550</v>
      </c>
      <c r="B423" s="58">
        <v>90</v>
      </c>
      <c r="C423" s="58">
        <v>300.37700000000001</v>
      </c>
      <c r="D423" s="58">
        <v>1113.9000000000001</v>
      </c>
      <c r="E423" s="58">
        <v>1029</v>
      </c>
      <c r="F423" s="58">
        <v>1809.35</v>
      </c>
      <c r="G423" s="58">
        <v>-1889.83</v>
      </c>
      <c r="H423" s="58">
        <v>13518124.82</v>
      </c>
      <c r="I423" s="58">
        <v>7185965.9699999997</v>
      </c>
      <c r="J423" s="58" t="s">
        <v>834</v>
      </c>
      <c r="K423" s="58" t="s">
        <v>835</v>
      </c>
      <c r="L423" s="58">
        <v>0</v>
      </c>
      <c r="M423">
        <v>90</v>
      </c>
      <c r="N423" s="58">
        <v>0</v>
      </c>
      <c r="O423" s="58">
        <v>0</v>
      </c>
      <c r="P423" s="58">
        <v>2616.11</v>
      </c>
      <c r="Q423" s="58">
        <v>161.99</v>
      </c>
      <c r="R423" s="58">
        <v>25.88</v>
      </c>
      <c r="S423" s="58">
        <v>12.88</v>
      </c>
      <c r="T423" s="58">
        <v>301.673</v>
      </c>
      <c r="U423" s="79" t="s">
        <v>46</v>
      </c>
    </row>
    <row r="424" spans="1:21" x14ac:dyDescent="0.2">
      <c r="A424" s="58">
        <v>3560</v>
      </c>
      <c r="B424" s="58">
        <v>90</v>
      </c>
      <c r="C424" s="58">
        <v>300.37700000000001</v>
      </c>
      <c r="D424" s="58">
        <v>1113.9000000000001</v>
      </c>
      <c r="E424" s="58">
        <v>1029</v>
      </c>
      <c r="F424" s="58">
        <v>1814.4</v>
      </c>
      <c r="G424" s="58">
        <v>-1898.46</v>
      </c>
      <c r="H424" s="58">
        <v>13518116.16</v>
      </c>
      <c r="I424" s="58">
        <v>7185970.9699999997</v>
      </c>
      <c r="J424" s="58" t="s">
        <v>836</v>
      </c>
      <c r="K424" s="58" t="s">
        <v>837</v>
      </c>
      <c r="L424" s="58">
        <v>0</v>
      </c>
      <c r="M424">
        <v>90</v>
      </c>
      <c r="N424" s="58">
        <v>0</v>
      </c>
      <c r="O424" s="58">
        <v>0</v>
      </c>
      <c r="P424" s="58">
        <v>2625.87</v>
      </c>
      <c r="Q424" s="58">
        <v>162.81</v>
      </c>
      <c r="R424" s="58">
        <v>25.89</v>
      </c>
      <c r="S424" s="58">
        <v>12.93</v>
      </c>
      <c r="T424" s="58">
        <v>301.661</v>
      </c>
      <c r="U424" s="79" t="s">
        <v>46</v>
      </c>
    </row>
    <row r="425" spans="1:21" x14ac:dyDescent="0.2">
      <c r="A425" s="58">
        <v>3570</v>
      </c>
      <c r="B425" s="58">
        <v>90</v>
      </c>
      <c r="C425" s="58">
        <v>300.37700000000001</v>
      </c>
      <c r="D425" s="58">
        <v>1113.9000000000001</v>
      </c>
      <c r="E425" s="58">
        <v>1029</v>
      </c>
      <c r="F425" s="58">
        <v>1819.46</v>
      </c>
      <c r="G425" s="58">
        <v>-1907.08</v>
      </c>
      <c r="H425" s="58">
        <v>13518107.5</v>
      </c>
      <c r="I425" s="58">
        <v>7185975.9699999997</v>
      </c>
      <c r="J425" s="58" t="s">
        <v>838</v>
      </c>
      <c r="K425" s="58" t="s">
        <v>839</v>
      </c>
      <c r="L425" s="58">
        <v>0</v>
      </c>
      <c r="M425">
        <v>90</v>
      </c>
      <c r="N425" s="58">
        <v>0</v>
      </c>
      <c r="O425" s="58">
        <v>0</v>
      </c>
      <c r="P425" s="58">
        <v>2635.63</v>
      </c>
      <c r="Q425" s="58">
        <v>163.63</v>
      </c>
      <c r="R425" s="58">
        <v>25.89</v>
      </c>
      <c r="S425" s="58">
        <v>12.99</v>
      </c>
      <c r="T425" s="58">
        <v>301.649</v>
      </c>
      <c r="U425" s="79" t="s">
        <v>46</v>
      </c>
    </row>
    <row r="426" spans="1:21" x14ac:dyDescent="0.2">
      <c r="A426" s="58">
        <v>3580</v>
      </c>
      <c r="B426" s="58">
        <v>90</v>
      </c>
      <c r="C426" s="58">
        <v>300.37700000000001</v>
      </c>
      <c r="D426" s="58">
        <v>1113.9000000000001</v>
      </c>
      <c r="E426" s="58">
        <v>1029</v>
      </c>
      <c r="F426" s="58">
        <v>1824.52</v>
      </c>
      <c r="G426" s="58">
        <v>-1915.71</v>
      </c>
      <c r="H426" s="58">
        <v>13518098.84</v>
      </c>
      <c r="I426" s="58">
        <v>7185980.9699999997</v>
      </c>
      <c r="J426" s="58" t="s">
        <v>840</v>
      </c>
      <c r="K426" s="58" t="s">
        <v>841</v>
      </c>
      <c r="L426" s="58">
        <v>0</v>
      </c>
      <c r="M426">
        <v>90</v>
      </c>
      <c r="N426" s="58">
        <v>0</v>
      </c>
      <c r="O426" s="58">
        <v>0</v>
      </c>
      <c r="P426" s="58">
        <v>2645.39</v>
      </c>
      <c r="Q426" s="58">
        <v>164.45</v>
      </c>
      <c r="R426" s="58">
        <v>25.9</v>
      </c>
      <c r="S426" s="58">
        <v>13.05</v>
      </c>
      <c r="T426" s="58">
        <v>301.637</v>
      </c>
      <c r="U426" s="79" t="s">
        <v>46</v>
      </c>
    </row>
    <row r="427" spans="1:21" x14ac:dyDescent="0.2">
      <c r="A427" s="58">
        <v>3590</v>
      </c>
      <c r="B427" s="58">
        <v>90</v>
      </c>
      <c r="C427" s="58">
        <v>300.37700000000001</v>
      </c>
      <c r="D427" s="58">
        <v>1113.9000000000001</v>
      </c>
      <c r="E427" s="58">
        <v>1029</v>
      </c>
      <c r="F427" s="58">
        <v>1829.58</v>
      </c>
      <c r="G427" s="58">
        <v>-1924.34</v>
      </c>
      <c r="H427" s="58">
        <v>13518090.18</v>
      </c>
      <c r="I427" s="58">
        <v>7185985.9699999997</v>
      </c>
      <c r="J427" s="58" t="s">
        <v>842</v>
      </c>
      <c r="K427" s="58" t="s">
        <v>843</v>
      </c>
      <c r="L427" s="58">
        <v>0</v>
      </c>
      <c r="M427">
        <v>90</v>
      </c>
      <c r="N427" s="58">
        <v>0</v>
      </c>
      <c r="O427" s="58">
        <v>0</v>
      </c>
      <c r="P427" s="58">
        <v>2655.14</v>
      </c>
      <c r="Q427" s="58">
        <v>165.27</v>
      </c>
      <c r="R427" s="58">
        <v>25.9</v>
      </c>
      <c r="S427" s="58">
        <v>13.11</v>
      </c>
      <c r="T427" s="58">
        <v>301.625</v>
      </c>
      <c r="U427" s="79" t="s">
        <v>46</v>
      </c>
    </row>
    <row r="428" spans="1:21" x14ac:dyDescent="0.2">
      <c r="A428" s="58">
        <v>3600</v>
      </c>
      <c r="B428" s="58">
        <v>90</v>
      </c>
      <c r="C428" s="58">
        <v>300.37700000000001</v>
      </c>
      <c r="D428" s="58">
        <v>1113.9000000000001</v>
      </c>
      <c r="E428" s="58">
        <v>1029</v>
      </c>
      <c r="F428" s="58">
        <v>1834.63</v>
      </c>
      <c r="G428" s="58">
        <v>-1932.96</v>
      </c>
      <c r="H428" s="58">
        <v>13518081.52</v>
      </c>
      <c r="I428" s="58">
        <v>7185990.96</v>
      </c>
      <c r="J428" s="58" t="s">
        <v>844</v>
      </c>
      <c r="K428" s="58" t="s">
        <v>845</v>
      </c>
      <c r="L428" s="58">
        <v>0</v>
      </c>
      <c r="M428">
        <v>90</v>
      </c>
      <c r="N428" s="58">
        <v>0</v>
      </c>
      <c r="O428" s="58">
        <v>0</v>
      </c>
      <c r="P428" s="58">
        <v>2664.9</v>
      </c>
      <c r="Q428" s="58">
        <v>166.1</v>
      </c>
      <c r="R428" s="58">
        <v>25.91</v>
      </c>
      <c r="S428" s="58">
        <v>13.17</v>
      </c>
      <c r="T428" s="58">
        <v>301.613</v>
      </c>
      <c r="U428" s="79" t="s">
        <v>46</v>
      </c>
    </row>
    <row r="429" spans="1:21" x14ac:dyDescent="0.2">
      <c r="A429" s="58">
        <v>3610</v>
      </c>
      <c r="B429" s="58">
        <v>90</v>
      </c>
      <c r="C429" s="58">
        <v>300.37700000000001</v>
      </c>
      <c r="D429" s="58">
        <v>1113.9000000000001</v>
      </c>
      <c r="E429" s="58">
        <v>1029</v>
      </c>
      <c r="F429" s="58">
        <v>1839.69</v>
      </c>
      <c r="G429" s="58">
        <v>-1941.59</v>
      </c>
      <c r="H429" s="58">
        <v>13518072.859999999</v>
      </c>
      <c r="I429" s="58">
        <v>7185995.96</v>
      </c>
      <c r="J429" s="58" t="s">
        <v>846</v>
      </c>
      <c r="K429" s="58" t="s">
        <v>847</v>
      </c>
      <c r="L429" s="58">
        <v>0</v>
      </c>
      <c r="M429">
        <v>90</v>
      </c>
      <c r="N429" s="58">
        <v>0</v>
      </c>
      <c r="O429" s="58">
        <v>0</v>
      </c>
      <c r="P429" s="58">
        <v>2674.66</v>
      </c>
      <c r="Q429" s="58">
        <v>166.92</v>
      </c>
      <c r="R429" s="58">
        <v>25.92</v>
      </c>
      <c r="S429" s="58">
        <v>13.22</v>
      </c>
      <c r="T429" s="58">
        <v>301.60199999999998</v>
      </c>
      <c r="U429" s="79" t="s">
        <v>46</v>
      </c>
    </row>
    <row r="430" spans="1:21" x14ac:dyDescent="0.2">
      <c r="A430" s="58">
        <v>3620</v>
      </c>
      <c r="B430" s="58">
        <v>90</v>
      </c>
      <c r="C430" s="58">
        <v>300.37700000000001</v>
      </c>
      <c r="D430" s="58">
        <v>1113.9000000000001</v>
      </c>
      <c r="E430" s="58">
        <v>1029</v>
      </c>
      <c r="F430" s="58">
        <v>1844.75</v>
      </c>
      <c r="G430" s="58">
        <v>-1950.22</v>
      </c>
      <c r="H430" s="58">
        <v>13518064.189999999</v>
      </c>
      <c r="I430" s="58">
        <v>7186000.96</v>
      </c>
      <c r="J430" s="58" t="s">
        <v>848</v>
      </c>
      <c r="K430" s="58" t="s">
        <v>849</v>
      </c>
      <c r="L430" s="58">
        <v>0</v>
      </c>
      <c r="M430">
        <v>90</v>
      </c>
      <c r="N430" s="58">
        <v>0</v>
      </c>
      <c r="O430" s="58">
        <v>0</v>
      </c>
      <c r="P430" s="58">
        <v>2684.42</v>
      </c>
      <c r="Q430" s="58">
        <v>167.74</v>
      </c>
      <c r="R430" s="58">
        <v>25.92</v>
      </c>
      <c r="S430" s="58">
        <v>13.28</v>
      </c>
      <c r="T430" s="58">
        <v>301.58999999999997</v>
      </c>
      <c r="U430" s="79" t="s">
        <v>46</v>
      </c>
    </row>
    <row r="431" spans="1:21" x14ac:dyDescent="0.2">
      <c r="A431" s="58">
        <v>3630</v>
      </c>
      <c r="B431" s="58">
        <v>90</v>
      </c>
      <c r="C431" s="58">
        <v>300.37700000000001</v>
      </c>
      <c r="D431" s="58">
        <v>1113.9000000000001</v>
      </c>
      <c r="E431" s="58">
        <v>1029</v>
      </c>
      <c r="F431" s="58">
        <v>1849.8</v>
      </c>
      <c r="G431" s="58">
        <v>-1958.85</v>
      </c>
      <c r="H431" s="58">
        <v>13518055.529999999</v>
      </c>
      <c r="I431" s="58">
        <v>7186005.96</v>
      </c>
      <c r="J431" s="58" t="s">
        <v>850</v>
      </c>
      <c r="K431" s="58" t="s">
        <v>851</v>
      </c>
      <c r="L431" s="58">
        <v>0</v>
      </c>
      <c r="M431">
        <v>90</v>
      </c>
      <c r="N431" s="58">
        <v>0</v>
      </c>
      <c r="O431" s="58">
        <v>0</v>
      </c>
      <c r="P431" s="58">
        <v>2694.18</v>
      </c>
      <c r="Q431" s="58">
        <v>168.57</v>
      </c>
      <c r="R431" s="58">
        <v>25.93</v>
      </c>
      <c r="S431" s="58">
        <v>13.34</v>
      </c>
      <c r="T431" s="58">
        <v>301.57900000000001</v>
      </c>
      <c r="U431" s="79" t="s">
        <v>46</v>
      </c>
    </row>
    <row r="432" spans="1:21" x14ac:dyDescent="0.2">
      <c r="A432" s="58">
        <v>3640</v>
      </c>
      <c r="B432" s="58">
        <v>90</v>
      </c>
      <c r="C432" s="58">
        <v>300.37700000000001</v>
      </c>
      <c r="D432" s="58">
        <v>1113.9000000000001</v>
      </c>
      <c r="E432" s="58">
        <v>1029</v>
      </c>
      <c r="F432" s="58">
        <v>1854.86</v>
      </c>
      <c r="G432" s="58">
        <v>-1967.47</v>
      </c>
      <c r="H432" s="58">
        <v>13518046.869999999</v>
      </c>
      <c r="I432" s="58">
        <v>7186010.96</v>
      </c>
      <c r="J432" s="58" t="s">
        <v>852</v>
      </c>
      <c r="K432" s="58" t="s">
        <v>853</v>
      </c>
      <c r="L432" s="58">
        <v>0</v>
      </c>
      <c r="M432">
        <v>90</v>
      </c>
      <c r="N432" s="58">
        <v>0</v>
      </c>
      <c r="O432" s="58">
        <v>0</v>
      </c>
      <c r="P432" s="58">
        <v>2703.93</v>
      </c>
      <c r="Q432" s="58">
        <v>169.39</v>
      </c>
      <c r="R432" s="58">
        <v>25.93</v>
      </c>
      <c r="S432" s="58">
        <v>13.4</v>
      </c>
      <c r="T432" s="58">
        <v>301.56799999999998</v>
      </c>
      <c r="U432" s="79" t="s">
        <v>46</v>
      </c>
    </row>
    <row r="433" spans="1:21" x14ac:dyDescent="0.2">
      <c r="A433" s="58">
        <v>3650</v>
      </c>
      <c r="B433" s="58">
        <v>90</v>
      </c>
      <c r="C433" s="58">
        <v>300.37700000000001</v>
      </c>
      <c r="D433" s="58">
        <v>1113.9000000000001</v>
      </c>
      <c r="E433" s="58">
        <v>1029</v>
      </c>
      <c r="F433" s="58">
        <v>1859.92</v>
      </c>
      <c r="G433" s="58">
        <v>-1976.1</v>
      </c>
      <c r="H433" s="58">
        <v>13518038.210000001</v>
      </c>
      <c r="I433" s="58">
        <v>7186015.96</v>
      </c>
      <c r="J433" s="58" t="s">
        <v>854</v>
      </c>
      <c r="K433" s="58" t="s">
        <v>855</v>
      </c>
      <c r="L433" s="58">
        <v>0</v>
      </c>
      <c r="M433">
        <v>90</v>
      </c>
      <c r="N433" s="58">
        <v>0</v>
      </c>
      <c r="O433" s="58">
        <v>0</v>
      </c>
      <c r="P433" s="58">
        <v>2713.69</v>
      </c>
      <c r="Q433" s="58">
        <v>170.21</v>
      </c>
      <c r="R433" s="58">
        <v>25.94</v>
      </c>
      <c r="S433" s="58">
        <v>13.46</v>
      </c>
      <c r="T433" s="58">
        <v>301.55700000000002</v>
      </c>
      <c r="U433" s="79" t="s">
        <v>46</v>
      </c>
    </row>
    <row r="434" spans="1:21" x14ac:dyDescent="0.2">
      <c r="A434" s="58">
        <v>3660</v>
      </c>
      <c r="B434" s="58">
        <v>90</v>
      </c>
      <c r="C434" s="58">
        <v>300.37700000000001</v>
      </c>
      <c r="D434" s="58">
        <v>1113.9000000000001</v>
      </c>
      <c r="E434" s="58">
        <v>1029</v>
      </c>
      <c r="F434" s="58">
        <v>1864.97</v>
      </c>
      <c r="G434" s="58">
        <v>-1984.73</v>
      </c>
      <c r="H434" s="58">
        <v>13518029.550000001</v>
      </c>
      <c r="I434" s="58">
        <v>7186020.96</v>
      </c>
      <c r="J434" s="58" t="s">
        <v>856</v>
      </c>
      <c r="K434" s="58" t="s">
        <v>857</v>
      </c>
      <c r="L434" s="58">
        <v>0</v>
      </c>
      <c r="M434">
        <v>90</v>
      </c>
      <c r="N434" s="58">
        <v>0</v>
      </c>
      <c r="O434" s="58">
        <v>0</v>
      </c>
      <c r="P434" s="58">
        <v>2723.45</v>
      </c>
      <c r="Q434" s="58">
        <v>171.04</v>
      </c>
      <c r="R434" s="58">
        <v>25.95</v>
      </c>
      <c r="S434" s="58">
        <v>13.52</v>
      </c>
      <c r="T434" s="58">
        <v>301.54700000000003</v>
      </c>
      <c r="U434" s="79" t="s">
        <v>46</v>
      </c>
    </row>
    <row r="435" spans="1:21" x14ac:dyDescent="0.2">
      <c r="A435" s="58">
        <v>3670</v>
      </c>
      <c r="B435" s="58">
        <v>90</v>
      </c>
      <c r="C435" s="58">
        <v>300.37700000000001</v>
      </c>
      <c r="D435" s="58">
        <v>1113.9000000000001</v>
      </c>
      <c r="E435" s="58">
        <v>1029</v>
      </c>
      <c r="F435" s="58">
        <v>1870.03</v>
      </c>
      <c r="G435" s="58">
        <v>-1993.35</v>
      </c>
      <c r="H435" s="58">
        <v>13518020.890000001</v>
      </c>
      <c r="I435" s="58">
        <v>7186025.96</v>
      </c>
      <c r="J435" s="58" t="s">
        <v>858</v>
      </c>
      <c r="K435" s="58" t="s">
        <v>859</v>
      </c>
      <c r="L435" s="58">
        <v>0</v>
      </c>
      <c r="M435">
        <v>90</v>
      </c>
      <c r="N435" s="58">
        <v>0</v>
      </c>
      <c r="O435" s="58">
        <v>0</v>
      </c>
      <c r="P435" s="58">
        <v>2733.21</v>
      </c>
      <c r="Q435" s="58">
        <v>171.86</v>
      </c>
      <c r="R435" s="58">
        <v>25.95</v>
      </c>
      <c r="S435" s="58">
        <v>13.57</v>
      </c>
      <c r="T435" s="58">
        <v>301.536</v>
      </c>
      <c r="U435" s="79" t="s">
        <v>46</v>
      </c>
    </row>
    <row r="436" spans="1:21" x14ac:dyDescent="0.2">
      <c r="A436" s="58">
        <v>3680</v>
      </c>
      <c r="B436" s="58">
        <v>90</v>
      </c>
      <c r="C436" s="58">
        <v>300.37700000000001</v>
      </c>
      <c r="D436" s="58">
        <v>1113.9000000000001</v>
      </c>
      <c r="E436" s="58">
        <v>1029</v>
      </c>
      <c r="F436" s="58">
        <v>1875.09</v>
      </c>
      <c r="G436" s="58">
        <v>-2001.98</v>
      </c>
      <c r="H436" s="58">
        <v>13518012.23</v>
      </c>
      <c r="I436" s="58">
        <v>7186030.96</v>
      </c>
      <c r="J436" s="58" t="s">
        <v>860</v>
      </c>
      <c r="K436" s="58" t="s">
        <v>861</v>
      </c>
      <c r="L436" s="58">
        <v>0</v>
      </c>
      <c r="M436">
        <v>90</v>
      </c>
      <c r="N436" s="58">
        <v>0</v>
      </c>
      <c r="O436" s="58">
        <v>0</v>
      </c>
      <c r="P436" s="58">
        <v>2742.96</v>
      </c>
      <c r="Q436" s="58">
        <v>172.68</v>
      </c>
      <c r="R436" s="58">
        <v>25.96</v>
      </c>
      <c r="S436" s="58">
        <v>13.63</v>
      </c>
      <c r="T436" s="58">
        <v>301.52600000000001</v>
      </c>
      <c r="U436" s="79" t="s">
        <v>46</v>
      </c>
    </row>
    <row r="437" spans="1:21" x14ac:dyDescent="0.2">
      <c r="A437" s="58">
        <v>3690</v>
      </c>
      <c r="B437" s="58">
        <v>90</v>
      </c>
      <c r="C437" s="58">
        <v>300.37700000000001</v>
      </c>
      <c r="D437" s="58">
        <v>1113.9000000000001</v>
      </c>
      <c r="E437" s="58">
        <v>1029</v>
      </c>
      <c r="F437" s="58">
        <v>1880.14</v>
      </c>
      <c r="G437" s="58">
        <v>-2010.61</v>
      </c>
      <c r="H437" s="58">
        <v>13518003.57</v>
      </c>
      <c r="I437" s="58">
        <v>7186035.96</v>
      </c>
      <c r="J437" s="58" t="s">
        <v>862</v>
      </c>
      <c r="K437" s="58" t="s">
        <v>863</v>
      </c>
      <c r="L437" s="58">
        <v>0</v>
      </c>
      <c r="M437">
        <v>90</v>
      </c>
      <c r="N437" s="58">
        <v>0</v>
      </c>
      <c r="O437" s="58">
        <v>0</v>
      </c>
      <c r="P437" s="58">
        <v>2752.72</v>
      </c>
      <c r="Q437" s="58">
        <v>173.51</v>
      </c>
      <c r="R437" s="58">
        <v>25.96</v>
      </c>
      <c r="S437" s="58">
        <v>13.69</v>
      </c>
      <c r="T437" s="58">
        <v>301.51600000000002</v>
      </c>
      <c r="U437" s="79" t="s">
        <v>46</v>
      </c>
    </row>
    <row r="438" spans="1:21" x14ac:dyDescent="0.2">
      <c r="A438" s="58">
        <v>3700</v>
      </c>
      <c r="B438" s="58">
        <v>90</v>
      </c>
      <c r="C438" s="58">
        <v>300.37700000000001</v>
      </c>
      <c r="D438" s="58">
        <v>1113.9000000000001</v>
      </c>
      <c r="E438" s="58">
        <v>1029</v>
      </c>
      <c r="F438" s="58">
        <v>1885.2</v>
      </c>
      <c r="G438" s="58">
        <v>-2019.24</v>
      </c>
      <c r="H438" s="58">
        <v>13517994.91</v>
      </c>
      <c r="I438" s="58">
        <v>7186040.96</v>
      </c>
      <c r="J438" s="58" t="s">
        <v>864</v>
      </c>
      <c r="K438" s="58" t="s">
        <v>865</v>
      </c>
      <c r="L438" s="58">
        <v>0</v>
      </c>
      <c r="M438">
        <v>0</v>
      </c>
      <c r="N438" s="58">
        <v>0</v>
      </c>
      <c r="O438" s="58">
        <v>0</v>
      </c>
      <c r="P438" s="58">
        <v>2762.48</v>
      </c>
      <c r="Q438" s="58">
        <v>174.33</v>
      </c>
      <c r="R438" s="58">
        <v>25.97</v>
      </c>
      <c r="S438" s="58">
        <v>13.75</v>
      </c>
      <c r="T438" s="58">
        <v>301.50599999999997</v>
      </c>
      <c r="U438" s="79" t="s">
        <v>46</v>
      </c>
    </row>
    <row r="439" spans="1:21" x14ac:dyDescent="0.2">
      <c r="A439" s="58">
        <v>3704.73</v>
      </c>
      <c r="B439" s="58">
        <v>90</v>
      </c>
      <c r="C439" s="58">
        <v>300.37700000000001</v>
      </c>
      <c r="D439" s="58">
        <v>1113.9000000000001</v>
      </c>
      <c r="E439" s="58">
        <v>1029</v>
      </c>
      <c r="F439" s="58">
        <v>1887.59</v>
      </c>
      <c r="G439" s="58">
        <v>-2023.32</v>
      </c>
      <c r="H439" s="58">
        <v>13517990.810000001</v>
      </c>
      <c r="I439" s="58">
        <v>7186043.3300000001</v>
      </c>
      <c r="J439" s="58" t="s">
        <v>866</v>
      </c>
      <c r="K439" s="58" t="s">
        <v>159</v>
      </c>
      <c r="L439" s="58">
        <v>0</v>
      </c>
      <c r="M439" t="s">
        <v>77</v>
      </c>
      <c r="N439" s="58">
        <v>0</v>
      </c>
      <c r="O439" s="58">
        <v>0</v>
      </c>
      <c r="P439" s="58">
        <v>2767.1</v>
      </c>
      <c r="Q439" s="58">
        <v>174.72</v>
      </c>
      <c r="R439" s="58">
        <v>25.97</v>
      </c>
      <c r="S439" s="58">
        <v>13.78</v>
      </c>
      <c r="T439" s="58">
        <v>301.50099999999998</v>
      </c>
      <c r="U439" s="79" t="s">
        <v>122</v>
      </c>
    </row>
    <row r="440" spans="1:2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N440" s="16"/>
      <c r="O440" s="16"/>
      <c r="P440" s="16"/>
      <c r="Q440" s="16"/>
      <c r="R440" s="16"/>
      <c r="S440" s="16"/>
      <c r="T440" s="16"/>
      <c r="U440" s="44"/>
    </row>
    <row r="441" spans="1:2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N441" s="16"/>
      <c r="O441" s="16"/>
      <c r="P441" s="16"/>
      <c r="Q441" s="16"/>
      <c r="R441" s="16"/>
      <c r="S441" s="16"/>
      <c r="T441" s="16"/>
      <c r="U441" s="44"/>
    </row>
    <row r="442" spans="1:2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N442" s="16"/>
      <c r="O442" s="16"/>
      <c r="P442" s="16"/>
      <c r="Q442" s="16"/>
      <c r="R442" s="16"/>
      <c r="S442" s="16"/>
      <c r="T442" s="16"/>
      <c r="U442" s="44"/>
    </row>
    <row r="443" spans="1:2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N443" s="16"/>
      <c r="O443" s="16"/>
      <c r="P443" s="16"/>
      <c r="Q443" s="16"/>
      <c r="R443" s="16"/>
      <c r="S443" s="16"/>
      <c r="T443" s="16"/>
      <c r="U443" s="44"/>
    </row>
    <row r="444" spans="1:2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N444" s="16"/>
      <c r="O444" s="16"/>
      <c r="P444" s="16"/>
      <c r="Q444" s="16"/>
      <c r="R444" s="16"/>
      <c r="S444" s="16"/>
      <c r="T444" s="16"/>
      <c r="U444" s="44"/>
    </row>
    <row r="445" spans="1:2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N445" s="16"/>
      <c r="O445" s="16"/>
      <c r="P445" s="16"/>
      <c r="Q445" s="16"/>
      <c r="R445" s="16"/>
      <c r="S445" s="16"/>
      <c r="T445" s="16"/>
      <c r="U445" s="44"/>
    </row>
    <row r="446" spans="1:2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N446" s="16"/>
      <c r="O446" s="16"/>
      <c r="P446" s="16"/>
      <c r="Q446" s="16"/>
      <c r="R446" s="16"/>
      <c r="S446" s="16"/>
      <c r="T446" s="16"/>
      <c r="U446" s="44"/>
    </row>
    <row r="447" spans="1:2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N447" s="16"/>
      <c r="O447" s="16"/>
      <c r="P447" s="16"/>
      <c r="Q447" s="16"/>
      <c r="R447" s="16"/>
      <c r="S447" s="16"/>
      <c r="T447" s="16"/>
      <c r="U447" s="44"/>
    </row>
    <row r="448" spans="1:2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N448" s="16"/>
      <c r="O448" s="16"/>
      <c r="P448" s="16"/>
      <c r="Q448" s="16"/>
      <c r="R448" s="16"/>
      <c r="S448" s="16"/>
      <c r="T448" s="16"/>
      <c r="U448" s="44"/>
    </row>
    <row r="449" spans="1:2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N449" s="16"/>
      <c r="O449" s="16"/>
      <c r="P449" s="16"/>
      <c r="Q449" s="16"/>
      <c r="R449" s="16"/>
      <c r="S449" s="16"/>
      <c r="T449" s="16"/>
      <c r="U449" s="44"/>
    </row>
    <row r="450" spans="1:2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N450" s="16"/>
      <c r="O450" s="16"/>
      <c r="P450" s="16"/>
      <c r="Q450" s="16"/>
      <c r="R450" s="16"/>
      <c r="S450" s="16"/>
      <c r="T450" s="16"/>
      <c r="U450" s="44"/>
    </row>
    <row r="451" spans="1:2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N451" s="16"/>
      <c r="O451" s="16"/>
      <c r="P451" s="16"/>
      <c r="Q451" s="16"/>
      <c r="R451" s="16"/>
      <c r="S451" s="16"/>
      <c r="T451" s="16"/>
      <c r="U451" s="44"/>
    </row>
    <row r="452" spans="1:2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N452" s="16"/>
      <c r="O452" s="16"/>
      <c r="P452" s="16"/>
      <c r="Q452" s="16"/>
      <c r="R452" s="16"/>
      <c r="S452" s="16"/>
      <c r="T452" s="16"/>
      <c r="U452" s="44"/>
    </row>
    <row r="453" spans="1:2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N453" s="16"/>
      <c r="O453" s="16"/>
      <c r="P453" s="16"/>
      <c r="Q453" s="16"/>
      <c r="R453" s="16"/>
      <c r="S453" s="16"/>
      <c r="T453" s="16"/>
      <c r="U453" s="44"/>
    </row>
    <row r="454" spans="1:2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N454" s="16"/>
      <c r="O454" s="16"/>
      <c r="P454" s="16"/>
      <c r="Q454" s="16"/>
      <c r="R454" s="16"/>
      <c r="S454" s="16"/>
      <c r="T454" s="16"/>
      <c r="U454" s="44"/>
    </row>
    <row r="455" spans="1:2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N455" s="16"/>
      <c r="O455" s="16"/>
      <c r="P455" s="16"/>
      <c r="Q455" s="16"/>
      <c r="R455" s="16"/>
      <c r="S455" s="16"/>
      <c r="T455" s="16"/>
      <c r="U455" s="44"/>
    </row>
    <row r="456" spans="1:2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N456" s="16"/>
      <c r="O456" s="16"/>
      <c r="P456" s="16"/>
      <c r="Q456" s="16"/>
      <c r="R456" s="16"/>
      <c r="S456" s="16"/>
      <c r="T456" s="16"/>
      <c r="U456" s="44"/>
    </row>
    <row r="457" spans="1:2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N457" s="16"/>
      <c r="O457" s="16"/>
      <c r="P457" s="16"/>
      <c r="Q457" s="16"/>
      <c r="R457" s="16"/>
      <c r="S457" s="16"/>
      <c r="T457" s="16"/>
      <c r="U457" s="44"/>
    </row>
    <row r="458" spans="1:2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N458" s="16"/>
      <c r="O458" s="16"/>
      <c r="P458" s="16"/>
      <c r="Q458" s="16"/>
      <c r="R458" s="16"/>
      <c r="S458" s="16"/>
      <c r="T458" s="16"/>
      <c r="U458" s="44"/>
    </row>
    <row r="459" spans="1:2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N459" s="16"/>
      <c r="O459" s="16"/>
      <c r="P459" s="16"/>
      <c r="Q459" s="16"/>
      <c r="R459" s="16"/>
      <c r="S459" s="16"/>
      <c r="T459" s="16"/>
      <c r="U459" s="44"/>
    </row>
    <row r="460" spans="1:2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N460" s="16"/>
      <c r="O460" s="16"/>
      <c r="P460" s="16"/>
      <c r="Q460" s="16"/>
      <c r="R460" s="16"/>
      <c r="S460" s="16"/>
      <c r="T460" s="16"/>
      <c r="U460" s="44"/>
    </row>
    <row r="461" spans="1:2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N461" s="16"/>
      <c r="O461" s="16"/>
      <c r="P461" s="16"/>
      <c r="Q461" s="16"/>
      <c r="R461" s="16"/>
      <c r="S461" s="16"/>
      <c r="T461" s="16"/>
      <c r="U461" s="44"/>
    </row>
    <row r="462" spans="1:2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N462" s="16"/>
      <c r="O462" s="16"/>
      <c r="P462" s="16"/>
      <c r="Q462" s="16"/>
      <c r="R462" s="16"/>
      <c r="S462" s="16"/>
      <c r="T462" s="16"/>
      <c r="U462" s="44"/>
    </row>
    <row r="463" spans="1:2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N463" s="16"/>
      <c r="O463" s="16"/>
      <c r="P463" s="16"/>
      <c r="Q463" s="16"/>
      <c r="R463" s="16"/>
      <c r="S463" s="16"/>
      <c r="T463" s="16"/>
      <c r="U463" s="44"/>
    </row>
    <row r="464" spans="1:2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N464" s="16"/>
      <c r="O464" s="16"/>
      <c r="P464" s="16"/>
      <c r="Q464" s="16"/>
      <c r="R464" s="16"/>
      <c r="S464" s="16"/>
      <c r="T464" s="16"/>
      <c r="U464" s="44"/>
    </row>
    <row r="465" spans="1:2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N465" s="16"/>
      <c r="O465" s="16"/>
      <c r="P465" s="16"/>
      <c r="Q465" s="16"/>
      <c r="R465" s="16"/>
      <c r="S465" s="16"/>
      <c r="T465" s="16"/>
      <c r="U465" s="44"/>
    </row>
    <row r="466" spans="1:2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N466" s="16"/>
      <c r="O466" s="16"/>
      <c r="P466" s="16"/>
      <c r="Q466" s="16"/>
      <c r="R466" s="16"/>
      <c r="S466" s="16"/>
      <c r="T466" s="16"/>
      <c r="U466" s="44"/>
    </row>
  </sheetData>
  <mergeCells count="167"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C33:G33"/>
    <mergeCell ref="H33:L33"/>
    <mergeCell ref="M33:T33"/>
    <mergeCell ref="C31:G31"/>
    <mergeCell ref="H31:L31"/>
    <mergeCell ref="M31:T31"/>
    <mergeCell ref="C32:G32"/>
    <mergeCell ref="H32:L32"/>
    <mergeCell ref="M32:T32"/>
    <mergeCell ref="A49:D49"/>
    <mergeCell ref="N49:U49"/>
    <mergeCell ref="A46:D46"/>
    <mergeCell ref="N46:U46"/>
    <mergeCell ref="A47:D47"/>
    <mergeCell ref="N47:U47"/>
    <mergeCell ref="A48:D48"/>
    <mergeCell ref="N48:U48"/>
    <mergeCell ref="A44:C44"/>
    <mergeCell ref="M44:U44"/>
    <mergeCell ref="A35:C35"/>
    <mergeCell ref="M35:U35"/>
    <mergeCell ref="A40:C40"/>
    <mergeCell ref="M40:U40"/>
    <mergeCell ref="A41:C41"/>
    <mergeCell ref="M41:U41"/>
    <mergeCell ref="A42:C42"/>
    <mergeCell ref="M42:U42"/>
    <mergeCell ref="A43:C43"/>
    <mergeCell ref="M43:U43"/>
    <mergeCell ref="A39:C39"/>
    <mergeCell ref="M39:U39"/>
    <mergeCell ref="A36:C36"/>
    <mergeCell ref="M36:U36"/>
    <mergeCell ref="A37:C37"/>
    <mergeCell ref="M37:U37"/>
    <mergeCell ref="A38:C38"/>
    <mergeCell ref="M38:U38"/>
    <mergeCell ref="A50:D50"/>
    <mergeCell ref="N50:U50"/>
    <mergeCell ref="A51:D51"/>
    <mergeCell ref="N51:U51"/>
    <mergeCell ref="A52:D52"/>
    <mergeCell ref="N52:U52"/>
    <mergeCell ref="A53:D53"/>
    <mergeCell ref="N53:U53"/>
    <mergeCell ref="A54:D54"/>
    <mergeCell ref="N54:U54"/>
  </mergeCells>
  <printOptions gridLines="1"/>
  <pageMargins left="0" right="0" top="0.2" bottom="0.3" header="0" footer="0.1"/>
  <pageSetup scale="61" fitToHeight="200" orientation="landscape" horizontalDpi="4294967293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Замеры статические</vt:lpstr>
      <vt:lpstr>Замеры динамические</vt:lpstr>
      <vt:lpstr>Корректировка_Rev D.0_03.07.24</vt:lpstr>
      <vt:lpstr>31.1-31040 Rev C.0_02.07.24</vt:lpstr>
      <vt:lpstr>15_31040 PWP Rev-B.2</vt:lpstr>
      <vt:lpstr>15_31040 PWP Rev-B.0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WellArchitect</dc:creator>
  <cp:lastModifiedBy>ADVMANAGER</cp:lastModifiedBy>
  <dcterms:created xsi:type="dcterms:W3CDTF">2017-02-21T09:00:00Z</dcterms:created>
  <dcterms:modified xsi:type="dcterms:W3CDTF">2024-07-08T11:08:45Z</dcterms:modified>
</cp:coreProperties>
</file>