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19"/>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51" documentId="8_{B2593328-604A-4D09-A2C4-734E44A7D987}" xr6:coauthVersionLast="47" xr6:coauthVersionMax="47" xr10:uidLastSave="{9F95A3A5-471E-40E0-80E9-1E6B084101C9}"/>
  <bookViews>
    <workbookView xWindow="-96" yWindow="0" windowWidth="11712" windowHeight="1233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0" l="1"/>
  <c r="D56" i="20"/>
  <c r="D57" i="20"/>
  <c r="D58" i="20"/>
  <c r="D59" i="20"/>
  <c r="E35" i="20"/>
  <c r="D120" i="20"/>
  <c r="D96" i="20"/>
  <c r="D124" i="20"/>
  <c r="D123" i="20"/>
  <c r="D122" i="20"/>
  <c r="D121" i="20"/>
  <c r="D119" i="20"/>
  <c r="D118" i="20"/>
  <c r="D97" i="20"/>
  <c r="D95" i="20"/>
  <c r="D94" i="20"/>
  <c r="D93" i="20"/>
  <c r="D92" i="20"/>
  <c r="D52" i="20"/>
  <c r="D51" i="20"/>
  <c r="D50" i="20"/>
  <c r="D49" i="20"/>
  <c r="D48" i="20"/>
  <c r="E38" i="20"/>
</calcChain>
</file>

<file path=xl/sharedStrings.xml><?xml version="1.0" encoding="utf-8"?>
<sst xmlns="http://schemas.openxmlformats.org/spreadsheetml/2006/main" count="173" uniqueCount="122">
  <si>
    <t>Willinges to be Sustainable - Customer Service</t>
  </si>
  <si>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</si>
  <si>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</si>
  <si>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</si>
  <si>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</si>
  <si>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</si>
  <si>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</si>
  <si>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</si>
  <si>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</si>
  <si>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Basic data</t>
  </si>
  <si>
    <t xml:space="preserve">Comment </t>
  </si>
  <si>
    <t>Date</t>
  </si>
  <si>
    <t>Should be filled in 
before the interview</t>
  </si>
  <si>
    <t>Company</t>
  </si>
  <si>
    <t>DES Van Noord</t>
  </si>
  <si>
    <t>Last Name</t>
  </si>
  <si>
    <t>First name</t>
  </si>
  <si>
    <t>Niels</t>
  </si>
  <si>
    <t>Function (incl. department)</t>
  </si>
  <si>
    <t>Operator</t>
  </si>
  <si>
    <t>Email</t>
  </si>
  <si>
    <t>Phone</t>
  </si>
  <si>
    <t>Customer category</t>
  </si>
  <si>
    <t>Value Conscious buyer (1)</t>
  </si>
  <si>
    <t>Type of Installation</t>
  </si>
  <si>
    <t>Biomass Food &amp; Agri</t>
  </si>
  <si>
    <t>1.1</t>
  </si>
  <si>
    <t>Could you describe us what the added value for your company was to install this kind of plant?</t>
  </si>
  <si>
    <t>Use Heat and CO2 of the plant for the gardens</t>
  </si>
  <si>
    <t>General view on Sustainability</t>
  </si>
  <si>
    <t>2.1</t>
  </si>
  <si>
    <t>What do you understand under the term sustainability?</t>
  </si>
  <si>
    <t>Ecological</t>
  </si>
  <si>
    <t>Does your company have a policy regarding sustainability?</t>
  </si>
  <si>
    <t>No</t>
  </si>
  <si>
    <t>Is there a team dedicated to sustainability inside the organization? If so, what concrete things are they working on?</t>
  </si>
  <si>
    <t>Score (0-10)</t>
  </si>
  <si>
    <t>Classification</t>
  </si>
  <si>
    <t>Comment</t>
  </si>
  <si>
    <t xml:space="preserve">Which sustainability certificates (e.g. Ecovadis) does your company have? Which ones are are you looking for to obtain in the future?  How important do you perceive these labels to be? </t>
  </si>
  <si>
    <t>None</t>
  </si>
  <si>
    <t>On a scale from 0 to 10, how important does your company perceive sustainability as part of the overal strategy?
0 = not important at all
10 = very important</t>
  </si>
  <si>
    <t>Not important, main driver of sustainability is legislation</t>
  </si>
  <si>
    <t>When a project is initiated, what are the most important KPI's you set upfront? Rank them from most important to least and explain why.</t>
  </si>
  <si>
    <t>Factor</t>
  </si>
  <si>
    <t>Ranked by importance
(1 = most important)</t>
  </si>
  <si>
    <t>Legislation limits</t>
  </si>
  <si>
    <t>Financial KPIs</t>
  </si>
  <si>
    <t>How would you rate VYNCKE on helping you achieve these KPI's?</t>
  </si>
  <si>
    <t>Score (0 - 10)</t>
  </si>
  <si>
    <t>Could you please indicate whether VYNCKE is better, worse or on par with competition on each of these factors?</t>
  </si>
  <si>
    <t>Better/On par/Worse</t>
  </si>
  <si>
    <t>The company's measures for ecological sustainability</t>
  </si>
  <si>
    <t>Notes</t>
  </si>
  <si>
    <t>Score (0 - 10) if required</t>
  </si>
  <si>
    <t>3.1</t>
  </si>
  <si>
    <t>Which part of your annual budget is currently (%) used for improving sustainability (Energy, water consumption,..), in which sustainable topic? In the future?</t>
  </si>
  <si>
    <t>Unknown</t>
  </si>
  <si>
    <t>3.2</t>
  </si>
  <si>
    <t>Are you currently measuring emissions, electricity/water consumption?</t>
  </si>
  <si>
    <t>What are you currently doing with the ashes of the burned biomass?</t>
  </si>
  <si>
    <t>Nothing, collect all together and sell</t>
  </si>
  <si>
    <t>How importance do you perceive training for operators (0-10)? Do you believe that operators should be trained on environmental topics?</t>
  </si>
  <si>
    <t>Do your employees have a channel to present innovative ideas towards management?</t>
  </si>
  <si>
    <t>Is there a team dedicated on working to sustainability inside the organisation? What concrete things are they working on?</t>
  </si>
  <si>
    <t>What type of investments are you considering in the near future?</t>
  </si>
  <si>
    <t>Maybe heated water for the weeds
 (if legislation says you can't use products anymore)</t>
  </si>
  <si>
    <t>Can you describe any challenges your company has faced in integrating sustainability practices into its operations?</t>
  </si>
  <si>
    <t>If gas prices increase, 
the subsidies for biomass installations decrease</t>
  </si>
  <si>
    <t>Could you please rank the previously discussed sales criteria in terms of importance?</t>
  </si>
  <si>
    <t>3.3</t>
  </si>
  <si>
    <t>3.4</t>
  </si>
  <si>
    <t>3.5</t>
  </si>
  <si>
    <t>3.6</t>
  </si>
  <si>
    <t>3.7</t>
  </si>
  <si>
    <t>Could you please indicate whether VYNCKE is better, worse or on par with competition on each of these criteria?</t>
  </si>
  <si>
    <t>How can Vyncke help</t>
  </si>
  <si>
    <t>4.1</t>
  </si>
  <si>
    <t>How do you see Vyncke as a partner in reaching your sustainability targets?</t>
  </si>
  <si>
    <t>Currently: the BMI plant with CO2 capture allows for profit 
+ ecological operations</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</si>
  <si>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</si>
  <si>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4.8</t>
  </si>
  <si>
    <t>What are the most important factors of such a service that you can think of ?</t>
  </si>
  <si>
    <t>4.2</t>
  </si>
  <si>
    <t>4.3</t>
  </si>
  <si>
    <t>4.4</t>
  </si>
  <si>
    <t>4.5</t>
  </si>
  <si>
    <t>4.6</t>
  </si>
  <si>
    <t>4.7</t>
  </si>
  <si>
    <t>4.9</t>
  </si>
  <si>
    <t>4.11</t>
  </si>
  <si>
    <t>What could be a reason for you to stop working with VYNCKE?</t>
  </si>
  <si>
    <t>Too high volatility of subsidies due to gas prices</t>
  </si>
  <si>
    <t>Remarks</t>
  </si>
  <si>
    <t>Plant often works at low capacity levels</t>
  </si>
  <si>
    <t>Type of solution</t>
  </si>
  <si>
    <t>Score 1-5</t>
  </si>
  <si>
    <t>Score 0-10</t>
  </si>
  <si>
    <t>Score 1-10</t>
  </si>
  <si>
    <t>Score 1-6</t>
  </si>
  <si>
    <t>Yes/No</t>
  </si>
  <si>
    <t>Competition</t>
  </si>
  <si>
    <t>Score 1-7</t>
  </si>
  <si>
    <t>Scope of solution</t>
  </si>
  <si>
    <t>Biomass Wood</t>
  </si>
  <si>
    <t>n/a</t>
  </si>
  <si>
    <t>Yes</t>
  </si>
  <si>
    <t>Better</t>
  </si>
  <si>
    <t>Stripped scope, limited responsibility</t>
  </si>
  <si>
    <t>Local Champion (3)</t>
  </si>
  <si>
    <t>On par</t>
  </si>
  <si>
    <t>Stripped scope, turnkey</t>
  </si>
  <si>
    <t>Biomass Renewables</t>
  </si>
  <si>
    <t>Corporate Industrial (4)</t>
  </si>
  <si>
    <t>Perhaps (please specify below)</t>
  </si>
  <si>
    <t>Worse</t>
  </si>
  <si>
    <t>Full scope, limited responsibility</t>
  </si>
  <si>
    <t>Waste to Energy</t>
  </si>
  <si>
    <t>Responsive Energy provider (5)</t>
  </si>
  <si>
    <t>Full scope, turnkey</t>
  </si>
  <si>
    <t>Other (please specify below)</t>
  </si>
  <si>
    <t>Corporate Energy Provider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</si>
</sst>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_€_-;\-* #,##0.00\ _€_-;_-* &quot;-&quot;??\ _€_-;_-@_-"/>
    <numFmt numFmtId="165" formatCode="[$-409]d\-mmm;@"/>
    <numFmt numFmtId="166" formatCode="[$-409]d\-mmm\-yy;@"/>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249977111117893"/>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s>
  <cellStyleXfs count="160">
    <xf numFmtId="0" fontId="0" fillId="0" borderId="0"/>
    <xf numFmtId="0" fontId="3" fillId="0" borderId="0"/>
    <xf numFmtId="165" fontId="5" fillId="0" borderId="0"/>
    <xf numFmtId="165" fontId="5" fillId="0" borderId="0"/>
    <xf numFmtId="165" fontId="9"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1" applyAlignment="0">
      <alignment vertical="top"/>
    </xf>
    <xf numFmtId="165" fontId="10" fillId="0" borderId="2" applyNumberFormat="0" applyAlignment="0" applyProtection="0">
      <alignment horizontal="left" vertical="center"/>
    </xf>
    <xf numFmtId="165" fontId="10" fillId="0" borderId="3">
      <alignment horizontal="left" vertical="center"/>
    </xf>
    <xf numFmtId="165" fontId="11" fillId="0" borderId="1">
      <alignment horizontal="left"/>
    </xf>
    <xf numFmtId="165" fontId="5" fillId="0" borderId="3"/>
    <xf numFmtId="37" fontId="12" fillId="0" borderId="0"/>
    <xf numFmtId="165" fontId="5" fillId="0" borderId="0"/>
    <xf numFmtId="166" fontId="5" fillId="0" borderId="0"/>
    <xf numFmtId="165" fontId="5" fillId="0" borderId="0"/>
    <xf numFmtId="165" fontId="5" fillId="0" borderId="0"/>
    <xf numFmtId="165" fontId="5" fillId="0" borderId="0"/>
    <xf numFmtId="165" fontId="1" fillId="0" borderId="0"/>
    <xf numFmtId="165" fontId="5" fillId="0" borderId="0"/>
    <xf numFmtId="165" fontId="19" fillId="0" borderId="0"/>
    <xf numFmtId="165" fontId="5" fillId="0" borderId="0"/>
    <xf numFmtId="165" fontId="5" fillId="0" borderId="0"/>
    <xf numFmtId="165" fontId="1" fillId="0" borderId="0"/>
    <xf numFmtId="0" fontId="5" fillId="0" borderId="0"/>
    <xf numFmtId="165" fontId="7" fillId="0" borderId="0"/>
    <xf numFmtId="165" fontId="1" fillId="0" borderId="0"/>
    <xf numFmtId="165" fontId="5" fillId="0" borderId="0"/>
    <xf numFmtId="165" fontId="5" fillId="0" borderId="0"/>
    <xf numFmtId="165" fontId="19" fillId="0" borderId="0"/>
    <xf numFmtId="165" fontId="5" fillId="0" borderId="0"/>
    <xf numFmtId="165" fontId="1" fillId="0" borderId="0"/>
    <xf numFmtId="165" fontId="1" fillId="0" borderId="0"/>
    <xf numFmtId="165" fontId="1" fillId="0" borderId="0"/>
    <xf numFmtId="165" fontId="1" fillId="0" borderId="0"/>
    <xf numFmtId="165" fontId="19" fillId="0" borderId="0"/>
    <xf numFmtId="165"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5" fontId="4" fillId="4" borderId="0">
      <alignment horizontal="centerContinuous" vertical="center"/>
    </xf>
    <xf numFmtId="165"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5"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5"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5" fontId="5" fillId="19" borderId="4" applyNumberFormat="0" applyProtection="0">
      <alignment horizontal="left" vertical="center" indent="1"/>
    </xf>
    <xf numFmtId="165" fontId="5" fillId="19" borderId="4" applyNumberFormat="0" applyProtection="0">
      <alignment horizontal="left" vertical="center" indent="1"/>
    </xf>
    <xf numFmtId="165" fontId="5" fillId="20" borderId="4" applyNumberFormat="0" applyProtection="0">
      <alignment horizontal="left" vertical="center" indent="1"/>
    </xf>
    <xf numFmtId="165" fontId="5" fillId="20" borderId="4" applyNumberFormat="0" applyProtection="0">
      <alignment horizontal="left" vertical="center" indent="1"/>
    </xf>
    <xf numFmtId="165" fontId="5" fillId="2" borderId="4" applyNumberFormat="0" applyProtection="0">
      <alignment horizontal="left" vertical="center" indent="1"/>
    </xf>
    <xf numFmtId="165" fontId="5" fillId="2" borderId="4" applyNumberFormat="0" applyProtection="0">
      <alignment horizontal="left" vertical="center" indent="1"/>
    </xf>
    <xf numFmtId="165" fontId="5" fillId="7" borderId="4" applyNumberFormat="0" applyProtection="0">
      <alignment horizontal="left" vertical="center" indent="1"/>
    </xf>
    <xf numFmtId="165"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5" fontId="5" fillId="7" borderId="4" applyNumberFormat="0" applyProtection="0">
      <alignment horizontal="left" vertical="center" indent="1"/>
    </xf>
    <xf numFmtId="165" fontId="5" fillId="7" borderId="4" applyNumberFormat="0" applyProtection="0">
      <alignment horizontal="left" vertical="center" indent="1"/>
    </xf>
    <xf numFmtId="165" fontId="16" fillId="0" borderId="0"/>
    <xf numFmtId="4" fontId="17" fillId="17" borderId="4" applyNumberFormat="0" applyProtection="0">
      <alignment horizontal="right" vertical="center"/>
    </xf>
    <xf numFmtId="165" fontId="7" fillId="0" borderId="0"/>
    <xf numFmtId="165" fontId="11" fillId="0" borderId="1"/>
    <xf numFmtId="165" fontId="5" fillId="0" borderId="0"/>
    <xf numFmtId="166" fontId="18" fillId="0" borderId="0">
      <alignment vertical="center"/>
    </xf>
    <xf numFmtId="0" fontId="1" fillId="0" borderId="0"/>
    <xf numFmtId="0" fontId="5" fillId="0" borderId="0"/>
    <xf numFmtId="164"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6" fontId="5" fillId="0" borderId="0"/>
    <xf numFmtId="166" fontId="1" fillId="0" borderId="0"/>
    <xf numFmtId="0" fontId="1" fillId="0" borderId="0"/>
    <xf numFmtId="0" fontId="1" fillId="0" borderId="0"/>
    <xf numFmtId="0" fontId="5" fillId="0" borderId="0"/>
    <xf numFmtId="0" fontId="1" fillId="0" borderId="0"/>
    <xf numFmtId="164" fontId="3" fillId="0" borderId="0" applyFont="0" applyFill="0" applyBorder="0" applyAlignment="0" applyProtection="0"/>
    <xf numFmtId="0" fontId="22" fillId="0" borderId="0"/>
    <xf numFmtId="0" fontId="22" fillId="0" borderId="0"/>
    <xf numFmtId="165" fontId="3" fillId="0" borderId="0"/>
    <xf numFmtId="165" fontId="3" fillId="0" borderId="0"/>
    <xf numFmtId="164" fontId="3" fillId="0" borderId="0" applyFont="0" applyFill="0" applyBorder="0" applyAlignment="0" applyProtection="0"/>
    <xf numFmtId="164" fontId="3" fillId="0" borderId="0" applyFont="0" applyFill="0" applyBorder="0" applyAlignment="0" applyProtection="0"/>
    <xf numFmtId="165" fontId="3" fillId="0" borderId="3"/>
    <xf numFmtId="165" fontId="3" fillId="0" borderId="0"/>
    <xf numFmtId="166"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165" fontId="3" fillId="0" borderId="0"/>
    <xf numFmtId="165" fontId="3" fillId="0" borderId="0"/>
    <xf numFmtId="165"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19" borderId="4" applyNumberFormat="0" applyProtection="0">
      <alignment horizontal="left" vertical="center" indent="1"/>
    </xf>
    <xf numFmtId="165" fontId="3" fillId="19" borderId="4" applyNumberFormat="0" applyProtection="0">
      <alignment horizontal="left" vertical="center" indent="1"/>
    </xf>
    <xf numFmtId="165" fontId="3" fillId="20" borderId="4" applyNumberFormat="0" applyProtection="0">
      <alignment horizontal="left" vertical="center" indent="1"/>
    </xf>
    <xf numFmtId="165" fontId="3" fillId="20" borderId="4" applyNumberFormat="0" applyProtection="0">
      <alignment horizontal="left" vertical="center" indent="1"/>
    </xf>
    <xf numFmtId="165" fontId="3" fillId="2" borderId="4" applyNumberFormat="0" applyProtection="0">
      <alignment horizontal="left" vertical="center" indent="1"/>
    </xf>
    <xf numFmtId="165" fontId="3" fillId="2"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xf numFmtId="0" fontId="3" fillId="0" borderId="0"/>
    <xf numFmtId="164" fontId="3" fillId="0" borderId="0" applyFont="0" applyFill="0" applyBorder="0" applyAlignment="0" applyProtection="0"/>
  </cellStyleXfs>
  <cellXfs count="74">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0" fillId="27" borderId="0" xfId="0" applyFont="1" applyFill="1" applyAlignment="1" applyProtection="1">
      <alignment vertical="center"/>
      <protection locked="0"/>
    </xf>
    <xf numFmtId="49" fontId="20" fillId="27" borderId="0" xfId="0" applyNumberFormat="1" applyFont="1" applyFill="1" applyAlignment="1" applyProtection="1">
      <alignment vertical="center" wrapText="1"/>
      <protection locked="0"/>
    </xf>
    <xf numFmtId="0" fontId="20" fillId="27" borderId="0" xfId="0" applyFont="1" applyFill="1" applyAlignment="1" applyProtection="1">
      <alignment vertical="center" wrapText="1"/>
      <protection locked="0"/>
    </xf>
    <xf numFmtId="0" fontId="20" fillId="27" borderId="0" xfId="0" applyFont="1" applyFill="1" applyAlignment="1" applyProtection="1">
      <alignment horizontal="center" vertical="center"/>
      <protection locked="0"/>
    </xf>
    <xf numFmtId="0" fontId="0" fillId="27" borderId="0" xfId="0" applyFill="1"/>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8"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0" fontId="0" fillId="0" borderId="0" xfId="0" applyAlignment="1">
      <alignment wrapText="1"/>
    </xf>
    <xf numFmtId="0" fontId="24" fillId="28" borderId="24" xfId="0" applyFont="1" applyFill="1" applyBorder="1" applyAlignment="1" applyProtection="1">
      <alignment horizontal="left" vertical="center"/>
      <protection locked="0"/>
    </xf>
    <xf numFmtId="0" fontId="24" fillId="28" borderId="25" xfId="0" applyFont="1" applyFill="1" applyBorder="1" applyAlignment="1" applyProtection="1">
      <alignment horizontal="left" vertical="center"/>
      <protection locked="0"/>
    </xf>
    <xf numFmtId="0" fontId="24" fillId="28"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8" borderId="22" xfId="0" applyFont="1" applyFill="1" applyBorder="1" applyAlignment="1" applyProtection="1">
      <alignment horizontal="left" vertical="center"/>
      <protection locked="0"/>
    </xf>
    <xf numFmtId="0" fontId="24" fillId="28"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cellXfs>
  <cellStyles count="160">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3399FF"/>
      <color rgb="FF66CCFF"/>
      <color rgb="FF4AB4DE"/>
      <color rgb="FF46535B"/>
      <color rgb="FFFFCC00"/>
      <color rgb="FFFFFF99"/>
      <color rgb="FF4B4B4D"/>
      <color rgb="FFD02138"/>
      <color rgb="FFFFFFCC"/>
      <color rgb="FFE754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438564</xdr:colOff>
      <xdr:row>3</xdr:row>
      <xdr:rowOff>2060</xdr:rowOff>
    </xdr:to>
    <xdr:pic>
      <xdr:nvPicPr>
        <xdr:cNvPr id="5"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13824" cy="58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F129"/>
  <sheetViews>
    <sheetView showGridLines="0" tabSelected="1" topLeftCell="A79" zoomScale="80" zoomScaleNormal="115" zoomScaleSheetLayoutView="99" workbookViewId="0">
      <selection activeCell="C134" sqref="C134"/>
    </sheetView>
  </sheetViews>
  <sheetFormatPr defaultColWidth="9.140625" defaultRowHeight="14.45"/>
  <cols>
    <col min="1" max="1" width="2.5703125" style="4" customWidth="1"/>
    <col min="2" max="2" width="7.42578125" style="4" customWidth="1"/>
    <col min="3" max="3" width="36.7109375" style="6" customWidth="1"/>
    <col min="4" max="4" width="65.42578125" style="7" customWidth="1"/>
    <col min="5" max="5" width="25.42578125" style="5" customWidth="1"/>
    <col min="6" max="6" width="22" style="10" customWidth="1"/>
    <col min="7" max="9" width="2.85546875" style="4" customWidth="1"/>
    <col min="10" max="11" width="4.140625" style="4" bestFit="1" customWidth="1"/>
    <col min="12" max="12" width="5.5703125" style="4" bestFit="1" customWidth="1"/>
    <col min="13" max="14" width="22.140625" style="4" bestFit="1" customWidth="1"/>
    <col min="15" max="16" width="2.85546875" style="4" customWidth="1"/>
    <col min="17" max="18" width="4.140625" style="4" bestFit="1" customWidth="1"/>
    <col min="19" max="23" width="2.85546875" style="4" customWidth="1"/>
    <col min="24" max="25" width="4.140625" style="4" bestFit="1" customWidth="1"/>
    <col min="26" max="30" width="2.85546875" style="4" customWidth="1"/>
    <col min="31" max="32" width="4.140625" style="4" bestFit="1" customWidth="1"/>
    <col min="33" max="37" width="2.85546875" style="4" customWidth="1"/>
    <col min="38" max="39" width="4.140625" style="4" bestFit="1" customWidth="1"/>
    <col min="40" max="44" width="2.85546875" style="4" customWidth="1"/>
    <col min="45" max="46" width="4.140625" style="4" bestFit="1" customWidth="1"/>
    <col min="47" max="51" width="2.85546875" style="4" customWidth="1"/>
    <col min="52" max="53" width="4.140625" style="4" bestFit="1" customWidth="1"/>
    <col min="54" max="58" width="2.85546875" style="4" customWidth="1"/>
    <col min="59" max="60" width="4.140625" style="4" bestFit="1" customWidth="1"/>
    <col min="61" max="65" width="2.85546875" style="4" customWidth="1"/>
    <col min="66" max="67" width="4.140625" style="4" bestFit="1" customWidth="1"/>
    <col min="68" max="72" width="2.85546875" style="4" customWidth="1"/>
    <col min="73" max="74" width="4.140625" style="4" bestFit="1" customWidth="1"/>
    <col min="75" max="79" width="2.85546875" style="4" customWidth="1"/>
    <col min="80" max="81" width="4.140625" style="4" bestFit="1" customWidth="1"/>
    <col min="82" max="86" width="2.85546875" style="4" customWidth="1"/>
    <col min="87" max="88" width="4.140625" style="4" bestFit="1" customWidth="1"/>
    <col min="89" max="93" width="2.85546875" style="4" customWidth="1"/>
    <col min="94" max="95" width="4.140625" style="4" bestFit="1" customWidth="1"/>
    <col min="96" max="100" width="2.85546875" style="4" customWidth="1"/>
    <col min="101" max="102" width="4.140625" style="4" bestFit="1" customWidth="1"/>
    <col min="103" max="16384" width="9.140625" style="4"/>
  </cols>
  <sheetData>
    <row r="1" spans="2:6" s="46" customFormat="1" ht="13.9">
      <c r="C1" s="47"/>
      <c r="E1" s="48"/>
      <c r="F1" s="49"/>
    </row>
    <row r="2" spans="2:6" s="46" customFormat="1" ht="13.9">
      <c r="C2" s="47"/>
      <c r="E2" s="48"/>
      <c r="F2" s="49"/>
    </row>
    <row r="3" spans="2:6" s="46" customFormat="1" ht="18.600000000000001" customHeight="1">
      <c r="C3" s="50"/>
      <c r="E3" s="48"/>
      <c r="F3" s="49"/>
    </row>
    <row r="4" spans="2:6" s="41" customFormat="1" ht="17.45">
      <c r="B4" s="42" t="s">
        <v>0</v>
      </c>
      <c r="C4" s="43"/>
      <c r="E4" s="44"/>
      <c r="F4" s="45"/>
    </row>
    <row r="6" spans="2:6" s="15" customFormat="1" ht="28.35" customHeight="1">
      <c r="C6" s="67" t="s">
        <v>1</v>
      </c>
      <c r="D6" s="19" t="s">
        <v>2</v>
      </c>
      <c r="E6" s="16"/>
      <c r="F6" s="17"/>
    </row>
    <row r="7" spans="2:6" s="15" customFormat="1" ht="28.35" customHeight="1">
      <c r="C7" s="68"/>
      <c r="D7" s="19" t="s">
        <v>3</v>
      </c>
      <c r="E7" s="26"/>
      <c r="F7" s="27"/>
    </row>
    <row r="8" spans="2:6" s="15" customFormat="1" ht="28.35" customHeight="1">
      <c r="C8" s="68"/>
      <c r="D8" s="19" t="s">
        <v>4</v>
      </c>
      <c r="E8" s="16"/>
      <c r="F8" s="17"/>
    </row>
    <row r="9" spans="2:6" s="15" customFormat="1" ht="28.35" customHeight="1">
      <c r="C9" s="68"/>
      <c r="D9" s="18" t="s">
        <v>5</v>
      </c>
      <c r="E9" s="16"/>
      <c r="F9" s="17"/>
    </row>
    <row r="10" spans="2:6" s="15" customFormat="1" ht="28.35" customHeight="1">
      <c r="C10" s="69"/>
      <c r="D10" s="20" t="s">
        <v>6</v>
      </c>
      <c r="E10" s="16"/>
      <c r="F10" s="17"/>
    </row>
    <row r="12" spans="2:6" ht="316.89999999999998" customHeight="1">
      <c r="C12" s="35" t="s">
        <v>7</v>
      </c>
      <c r="D12" s="40" t="s">
        <v>8</v>
      </c>
    </row>
    <row r="14" spans="2:6" ht="18">
      <c r="B14" s="60">
        <v>1</v>
      </c>
      <c r="C14" s="70" t="s">
        <v>9</v>
      </c>
      <c r="D14" s="71"/>
      <c r="E14" s="56" t="s">
        <v>10</v>
      </c>
    </row>
    <row r="15" spans="2:6" ht="14.25" customHeight="1">
      <c r="C15" s="59" t="s">
        <v>11</v>
      </c>
      <c r="D15" s="61">
        <v>45419</v>
      </c>
      <c r="E15" s="72" t="s">
        <v>12</v>
      </c>
    </row>
    <row r="16" spans="2:6">
      <c r="C16" s="57" t="s">
        <v>13</v>
      </c>
      <c r="D16" s="58" t="s">
        <v>14</v>
      </c>
      <c r="E16" s="73"/>
    </row>
    <row r="17" spans="2:6">
      <c r="C17" s="8" t="s">
        <v>15</v>
      </c>
      <c r="D17" s="36"/>
      <c r="E17" s="73"/>
    </row>
    <row r="18" spans="2:6">
      <c r="C18" s="8" t="s">
        <v>16</v>
      </c>
      <c r="D18" s="36" t="s">
        <v>17</v>
      </c>
      <c r="E18" s="73"/>
    </row>
    <row r="19" spans="2:6">
      <c r="C19" s="8" t="s">
        <v>18</v>
      </c>
      <c r="D19" s="36" t="s">
        <v>19</v>
      </c>
      <c r="E19" s="73"/>
    </row>
    <row r="20" spans="2:6">
      <c r="C20" s="8" t="s">
        <v>20</v>
      </c>
      <c r="D20" s="36"/>
      <c r="E20" s="73"/>
    </row>
    <row r="21" spans="2:6">
      <c r="C21" s="8" t="s">
        <v>21</v>
      </c>
      <c r="D21" s="62"/>
      <c r="E21" s="73"/>
    </row>
    <row r="22" spans="2:6">
      <c r="C22" s="12" t="s">
        <v>22</v>
      </c>
      <c r="D22" s="36" t="s">
        <v>23</v>
      </c>
      <c r="E22" s="73"/>
    </row>
    <row r="23" spans="2:6">
      <c r="C23" s="21" t="s">
        <v>24</v>
      </c>
      <c r="D23" s="25" t="s">
        <v>25</v>
      </c>
      <c r="E23" s="73"/>
    </row>
    <row r="24" spans="2:6" ht="18.600000000000001" customHeight="1">
      <c r="D24" s="16"/>
      <c r="E24" s="30"/>
    </row>
    <row r="25" spans="2:6" ht="43.15" customHeight="1">
      <c r="B25" s="9" t="s">
        <v>26</v>
      </c>
      <c r="C25" s="8" t="s">
        <v>27</v>
      </c>
      <c r="D25" s="63" t="s">
        <v>28</v>
      </c>
    </row>
    <row r="26" spans="2:6">
      <c r="B26" s="17"/>
      <c r="D26" s="24"/>
      <c r="E26" s="30"/>
    </row>
    <row r="27" spans="2:6">
      <c r="B27" s="17"/>
      <c r="C27" s="30"/>
      <c r="D27" s="4"/>
      <c r="E27" s="4"/>
    </row>
    <row r="28" spans="2:6" ht="18">
      <c r="B28" s="60">
        <v>2</v>
      </c>
      <c r="C28" s="64" t="s">
        <v>29</v>
      </c>
      <c r="D28" s="65"/>
      <c r="E28" s="66"/>
    </row>
    <row r="29" spans="2:6" s="23" customFormat="1" ht="18">
      <c r="B29" s="51"/>
      <c r="C29" s="52"/>
      <c r="D29" s="52"/>
      <c r="E29" s="52"/>
      <c r="F29" s="53"/>
    </row>
    <row r="30" spans="2:6" customFormat="1" ht="36.6" customHeight="1">
      <c r="B30" s="9" t="s">
        <v>30</v>
      </c>
      <c r="C30" s="8" t="s">
        <v>31</v>
      </c>
      <c r="D30" s="38" t="s">
        <v>32</v>
      </c>
    </row>
    <row r="31" spans="2:6" customFormat="1" ht="36.6" customHeight="1">
      <c r="B31" s="9">
        <v>2.2000000000000002</v>
      </c>
      <c r="C31" s="8" t="s">
        <v>33</v>
      </c>
      <c r="D31" s="38" t="s">
        <v>34</v>
      </c>
    </row>
    <row r="32" spans="2:6" customFormat="1" ht="57.6">
      <c r="B32" s="9">
        <v>2.2999999999999998</v>
      </c>
      <c r="C32" s="8" t="s">
        <v>35</v>
      </c>
      <c r="D32" s="38" t="s">
        <v>34</v>
      </c>
    </row>
    <row r="33" spans="2:6" customFormat="1" ht="36.6" customHeight="1"/>
    <row r="34" spans="2:6" customFormat="1" ht="18.600000000000001" customHeight="1">
      <c r="D34" s="31" t="s">
        <v>36</v>
      </c>
      <c r="E34" s="31" t="s">
        <v>37</v>
      </c>
      <c r="F34" s="31" t="s">
        <v>38</v>
      </c>
    </row>
    <row r="35" spans="2:6" customFormat="1" ht="72">
      <c r="B35" s="9">
        <v>2.4</v>
      </c>
      <c r="C35" s="8" t="s">
        <v>39</v>
      </c>
      <c r="D35" s="32">
        <v>0</v>
      </c>
      <c r="E35" s="11" t="str">
        <f>IF(D35="","",IF(D35&lt;=6,"Detractor",IF(D35&gt;=9,"Promotor","Passive")))</f>
        <v>Detractor</v>
      </c>
      <c r="F35" s="38" t="s">
        <v>40</v>
      </c>
    </row>
    <row r="36" spans="2:6" customFormat="1"/>
    <row r="37" spans="2:6" customFormat="1">
      <c r="B37" s="4"/>
      <c r="D37" s="31" t="s">
        <v>36</v>
      </c>
      <c r="E37" s="31" t="s">
        <v>37</v>
      </c>
      <c r="F37" s="31" t="s">
        <v>38</v>
      </c>
    </row>
    <row r="38" spans="2:6" ht="86.45">
      <c r="B38" s="9">
        <v>2.5</v>
      </c>
      <c r="C38" s="8" t="s">
        <v>41</v>
      </c>
      <c r="D38" s="32"/>
      <c r="E38" s="11" t="str">
        <f>IF(D38="","",IF(D38&lt;=6,"Detractor",IF(D38&gt;=9,"Promotor","Passive")))</f>
        <v/>
      </c>
      <c r="F38" s="38" t="s">
        <v>42</v>
      </c>
    </row>
    <row r="39" spans="2:6" customFormat="1">
      <c r="B39" s="4"/>
    </row>
    <row r="40" spans="2:6" ht="57.6">
      <c r="B40" s="9">
        <v>2.6</v>
      </c>
      <c r="C40" s="8" t="s">
        <v>43</v>
      </c>
      <c r="D40" s="31" t="s">
        <v>44</v>
      </c>
      <c r="E40" s="31" t="s">
        <v>45</v>
      </c>
      <c r="F40" s="31" t="s">
        <v>38</v>
      </c>
    </row>
    <row r="41" spans="2:6">
      <c r="C41" s="30"/>
      <c r="D41" t="s">
        <v>46</v>
      </c>
      <c r="E41" s="34"/>
      <c r="F41" s="38"/>
    </row>
    <row r="42" spans="2:6">
      <c r="C42" s="30"/>
      <c r="D42" s="38" t="s">
        <v>47</v>
      </c>
      <c r="E42" s="34"/>
      <c r="F42" s="38"/>
    </row>
    <row r="43" spans="2:6">
      <c r="B43" s="17"/>
      <c r="C43" s="30"/>
      <c r="D43" s="38"/>
      <c r="E43" s="34"/>
      <c r="F43" s="38"/>
    </row>
    <row r="44" spans="2:6">
      <c r="B44" s="17"/>
      <c r="C44" s="30"/>
      <c r="D44" s="38"/>
      <c r="E44" s="34"/>
      <c r="F44" s="38"/>
    </row>
    <row r="45" spans="2:6">
      <c r="B45" s="17"/>
      <c r="C45" s="30"/>
      <c r="D45" s="38"/>
      <c r="E45" s="34"/>
      <c r="F45" s="38"/>
    </row>
    <row r="46" spans="2:6" customFormat="1"/>
    <row r="47" spans="2:6" ht="28.9">
      <c r="B47" s="9">
        <v>2.7</v>
      </c>
      <c r="C47" s="8" t="s">
        <v>48</v>
      </c>
      <c r="D47" s="31" t="s">
        <v>44</v>
      </c>
      <c r="E47" s="31" t="s">
        <v>49</v>
      </c>
      <c r="F47" s="31" t="s">
        <v>38</v>
      </c>
    </row>
    <row r="48" spans="2:6">
      <c r="C48" s="30"/>
      <c r="D48" s="37" t="str">
        <f>IF(D41="","",D41)</f>
        <v>Legislation limits</v>
      </c>
      <c r="E48" s="32"/>
      <c r="F48" s="38"/>
    </row>
    <row r="49" spans="2:6">
      <c r="B49" s="17"/>
      <c r="C49" s="30"/>
      <c r="D49" s="37" t="str">
        <f>IF(D42="","",D42)</f>
        <v>Financial KPIs</v>
      </c>
      <c r="E49" s="32"/>
      <c r="F49" s="38"/>
    </row>
    <row r="50" spans="2:6">
      <c r="B50" s="17"/>
      <c r="C50" s="30"/>
      <c r="D50" s="37" t="str">
        <f>IF(D43="","",D43)</f>
        <v/>
      </c>
      <c r="E50" s="32"/>
      <c r="F50" s="38"/>
    </row>
    <row r="51" spans="2:6">
      <c r="B51" s="17"/>
      <c r="C51" s="30"/>
      <c r="D51" s="37" t="str">
        <f>IF(D44="","",D44)</f>
        <v/>
      </c>
      <c r="E51" s="32"/>
      <c r="F51" s="38"/>
    </row>
    <row r="52" spans="2:6">
      <c r="B52" s="17"/>
      <c r="C52" s="30"/>
      <c r="D52" s="37" t="str">
        <f>IF(D45="","",D45)</f>
        <v/>
      </c>
      <c r="E52" s="32"/>
      <c r="F52" s="38"/>
    </row>
    <row r="53" spans="2:6" customFormat="1"/>
    <row r="54" spans="2:6" ht="43.15">
      <c r="B54" s="9">
        <v>2.8</v>
      </c>
      <c r="C54" s="8" t="s">
        <v>50</v>
      </c>
      <c r="D54" s="31" t="s">
        <v>44</v>
      </c>
      <c r="E54" s="31" t="s">
        <v>51</v>
      </c>
      <c r="F54" s="31" t="s">
        <v>38</v>
      </c>
    </row>
    <row r="55" spans="2:6">
      <c r="C55" s="30"/>
      <c r="D55" s="37" t="str">
        <f>IF(D41="","",D41)</f>
        <v>Legislation limits</v>
      </c>
      <c r="E55" s="37"/>
      <c r="F55" s="38"/>
    </row>
    <row r="56" spans="2:6">
      <c r="B56" s="17"/>
      <c r="C56" s="30"/>
      <c r="D56" s="37" t="str">
        <f>IF(D42="","",D42)</f>
        <v>Financial KPIs</v>
      </c>
      <c r="E56" s="37"/>
      <c r="F56" s="38"/>
    </row>
    <row r="57" spans="2:6">
      <c r="B57" s="17"/>
      <c r="C57" s="30"/>
      <c r="D57" s="37" t="str">
        <f>IF(D43="","",D43)</f>
        <v/>
      </c>
      <c r="E57" s="37"/>
      <c r="F57" s="38"/>
    </row>
    <row r="58" spans="2:6">
      <c r="B58" s="17"/>
      <c r="C58" s="30"/>
      <c r="D58" s="37" t="str">
        <f>IF(D44="","",D44)</f>
        <v/>
      </c>
      <c r="E58" s="37"/>
      <c r="F58" s="38"/>
    </row>
    <row r="59" spans="2:6">
      <c r="B59" s="17"/>
      <c r="C59" s="30"/>
      <c r="D59" s="37" t="str">
        <f>IF(D45="","",D45)</f>
        <v/>
      </c>
      <c r="E59" s="37"/>
      <c r="F59" s="38"/>
    </row>
    <row r="60" spans="2:6">
      <c r="B60" s="17"/>
      <c r="C60" s="30"/>
      <c r="D60" s="4"/>
      <c r="E60" s="10"/>
    </row>
    <row r="61" spans="2:6" ht="18">
      <c r="B61" s="60">
        <v>3</v>
      </c>
      <c r="C61" s="64" t="s">
        <v>52</v>
      </c>
      <c r="D61" s="65"/>
      <c r="E61" s="66"/>
    </row>
    <row r="62" spans="2:6" s="23" customFormat="1" ht="18">
      <c r="B62" s="51"/>
      <c r="C62" s="52"/>
      <c r="D62" s="52"/>
      <c r="E62" s="52"/>
      <c r="F62" s="53"/>
    </row>
    <row r="63" spans="2:6" customFormat="1">
      <c r="D63" s="31" t="s">
        <v>53</v>
      </c>
      <c r="E63" s="31" t="s">
        <v>54</v>
      </c>
    </row>
    <row r="64" spans="2:6" ht="72">
      <c r="B64" s="9" t="s">
        <v>55</v>
      </c>
      <c r="C64" s="8" t="s">
        <v>56</v>
      </c>
      <c r="D64" s="38" t="s">
        <v>57</v>
      </c>
      <c r="E64" s="32"/>
    </row>
    <row r="65" spans="2:5" customFormat="1"/>
    <row r="66" spans="2:5" customFormat="1"/>
    <row r="67" spans="2:5" ht="28.9">
      <c r="B67" s="9" t="s">
        <v>58</v>
      </c>
      <c r="C67" s="8" t="s">
        <v>59</v>
      </c>
      <c r="D67" s="54" t="s">
        <v>34</v>
      </c>
      <c r="E67" s="34"/>
    </row>
    <row r="68" spans="2:5">
      <c r="B68" s="17"/>
      <c r="C68" s="30"/>
      <c r="D68" s="24"/>
      <c r="E68" s="17"/>
    </row>
    <row r="69" spans="2:5" ht="28.9">
      <c r="B69" s="9">
        <v>3.3</v>
      </c>
      <c r="C69" s="8" t="s">
        <v>60</v>
      </c>
      <c r="D69" s="54" t="s">
        <v>61</v>
      </c>
      <c r="E69" s="34"/>
    </row>
    <row r="70" spans="2:5">
      <c r="B70" s="17"/>
      <c r="C70" s="30"/>
      <c r="D70" s="24"/>
      <c r="E70" s="17"/>
    </row>
    <row r="71" spans="2:5" ht="57.6">
      <c r="B71" s="9">
        <v>3.4</v>
      </c>
      <c r="C71" s="8" t="s">
        <v>62</v>
      </c>
      <c r="D71" s="38"/>
      <c r="E71" s="34"/>
    </row>
    <row r="72" spans="2:5" customFormat="1"/>
    <row r="73" spans="2:5" ht="43.15">
      <c r="B73" s="9">
        <v>3.5</v>
      </c>
      <c r="C73" s="8" t="s">
        <v>63</v>
      </c>
      <c r="D73" s="38" t="s">
        <v>34</v>
      </c>
      <c r="E73" s="34"/>
    </row>
    <row r="74" spans="2:5">
      <c r="B74"/>
      <c r="C74"/>
      <c r="D74"/>
      <c r="E74"/>
    </row>
    <row r="75" spans="2:5" ht="57.6">
      <c r="B75" s="9">
        <v>3.6</v>
      </c>
      <c r="C75" s="8" t="s">
        <v>64</v>
      </c>
      <c r="D75" s="38" t="s">
        <v>34</v>
      </c>
      <c r="E75" s="32"/>
    </row>
    <row r="76" spans="2:5" customFormat="1"/>
    <row r="77" spans="2:5" customFormat="1" ht="28.9">
      <c r="B77" s="9">
        <v>3.7</v>
      </c>
      <c r="C77" s="8" t="s">
        <v>65</v>
      </c>
      <c r="D77" s="38" t="s">
        <v>66</v>
      </c>
      <c r="E77" s="32"/>
    </row>
    <row r="78" spans="2:5" customFormat="1">
      <c r="B78" s="17"/>
      <c r="C78" s="30"/>
      <c r="D78" s="24"/>
      <c r="E78" s="17"/>
    </row>
    <row r="79" spans="2:5" customFormat="1" ht="57.6">
      <c r="B79" s="9">
        <v>3.8</v>
      </c>
      <c r="C79" s="8" t="s">
        <v>67</v>
      </c>
      <c r="D79" s="38" t="s">
        <v>68</v>
      </c>
      <c r="E79" s="32"/>
    </row>
    <row r="80" spans="2:5" customFormat="1">
      <c r="B80" s="17"/>
      <c r="C80" s="30"/>
      <c r="D80" s="24"/>
      <c r="E80" s="17"/>
    </row>
    <row r="81" spans="2:6" customFormat="1"/>
    <row r="82" spans="2:6" customFormat="1"/>
    <row r="83" spans="2:6" ht="43.15">
      <c r="B83" s="9">
        <v>3.9</v>
      </c>
      <c r="C83" s="55" t="s">
        <v>69</v>
      </c>
      <c r="D83" s="31" t="s">
        <v>44</v>
      </c>
      <c r="E83" s="31" t="s">
        <v>45</v>
      </c>
      <c r="F83" s="31" t="s">
        <v>38</v>
      </c>
    </row>
    <row r="84" spans="2:6" customFormat="1" ht="14.25" customHeight="1">
      <c r="C84" s="28" t="s">
        <v>58</v>
      </c>
      <c r="D84" s="37"/>
      <c r="E84" s="29"/>
      <c r="F84" s="38"/>
    </row>
    <row r="85" spans="2:6" customFormat="1">
      <c r="C85" s="28" t="s">
        <v>70</v>
      </c>
      <c r="D85" s="37"/>
      <c r="E85" s="29"/>
      <c r="F85" s="38"/>
    </row>
    <row r="86" spans="2:6" customFormat="1">
      <c r="C86" s="28" t="s">
        <v>71</v>
      </c>
      <c r="D86" s="37"/>
      <c r="E86" s="29"/>
      <c r="F86" s="38"/>
    </row>
    <row r="87" spans="2:6" customFormat="1">
      <c r="C87" s="28" t="s">
        <v>72</v>
      </c>
      <c r="D87" s="37"/>
      <c r="E87" s="29"/>
      <c r="F87" s="38"/>
    </row>
    <row r="88" spans="2:6" customFormat="1">
      <c r="C88" s="28" t="s">
        <v>73</v>
      </c>
      <c r="D88" s="14"/>
      <c r="E88" s="29"/>
      <c r="F88" s="38"/>
    </row>
    <row r="89" spans="2:6" customFormat="1">
      <c r="B89" s="28"/>
      <c r="C89" s="28" t="s">
        <v>74</v>
      </c>
      <c r="D89" s="37"/>
      <c r="E89" s="29"/>
      <c r="F89" s="38"/>
    </row>
    <row r="90" spans="2:6" customFormat="1">
      <c r="D90" s="7"/>
      <c r="E90" s="5"/>
      <c r="F90" s="10"/>
    </row>
    <row r="91" spans="2:6" ht="43.15">
      <c r="B91" s="9">
        <v>3.1</v>
      </c>
      <c r="C91" s="55" t="s">
        <v>75</v>
      </c>
      <c r="D91" s="31" t="s">
        <v>44</v>
      </c>
      <c r="E91" s="31" t="s">
        <v>51</v>
      </c>
      <c r="F91" s="31" t="s">
        <v>38</v>
      </c>
    </row>
    <row r="92" spans="2:6">
      <c r="B92" s="17"/>
      <c r="C92" s="28" t="s">
        <v>58</v>
      </c>
      <c r="D92" s="37">
        <f t="shared" ref="D92:D97" si="0">D84</f>
        <v>0</v>
      </c>
      <c r="E92" s="37"/>
      <c r="F92" s="38"/>
    </row>
    <row r="93" spans="2:6">
      <c r="B93" s="17"/>
      <c r="C93" s="28" t="s">
        <v>70</v>
      </c>
      <c r="D93" s="37">
        <f t="shared" si="0"/>
        <v>0</v>
      </c>
      <c r="E93" s="37"/>
      <c r="F93" s="38"/>
    </row>
    <row r="94" spans="2:6">
      <c r="B94" s="17"/>
      <c r="C94" s="28" t="s">
        <v>71</v>
      </c>
      <c r="D94" s="37">
        <f t="shared" si="0"/>
        <v>0</v>
      </c>
      <c r="E94" s="37"/>
      <c r="F94" s="38"/>
    </row>
    <row r="95" spans="2:6">
      <c r="B95" s="17"/>
      <c r="C95" s="28" t="s">
        <v>72</v>
      </c>
      <c r="D95" s="37">
        <f t="shared" si="0"/>
        <v>0</v>
      </c>
      <c r="E95" s="37"/>
      <c r="F95" s="38"/>
    </row>
    <row r="96" spans="2:6">
      <c r="B96" s="17"/>
      <c r="C96" s="28" t="s">
        <v>73</v>
      </c>
      <c r="D96" s="37">
        <f t="shared" si="0"/>
        <v>0</v>
      </c>
      <c r="E96" s="37"/>
      <c r="F96" s="38"/>
    </row>
    <row r="97" spans="1:6">
      <c r="B97" s="17"/>
      <c r="C97" s="28" t="s">
        <v>74</v>
      </c>
      <c r="D97" s="37">
        <f t="shared" si="0"/>
        <v>0</v>
      </c>
      <c r="E97" s="37"/>
      <c r="F97" s="38"/>
    </row>
    <row r="98" spans="1:6">
      <c r="B98" s="17"/>
      <c r="C98" s="30"/>
      <c r="D98" s="4"/>
      <c r="E98" s="4"/>
    </row>
    <row r="99" spans="1:6" ht="18">
      <c r="B99" s="60">
        <v>4</v>
      </c>
      <c r="C99" s="64" t="s">
        <v>76</v>
      </c>
      <c r="D99" s="65"/>
      <c r="E99" s="66"/>
    </row>
    <row r="100" spans="1:6" ht="14.25" customHeight="1">
      <c r="C100" s="4"/>
      <c r="D100" s="4"/>
      <c r="E100" s="4"/>
    </row>
    <row r="101" spans="1:6" ht="14.25" customHeight="1">
      <c r="C101" s="4"/>
      <c r="D101" s="4"/>
      <c r="E101" s="4"/>
    </row>
    <row r="102" spans="1:6" ht="14.25" customHeight="1">
      <c r="C102" s="4"/>
      <c r="D102" s="4"/>
      <c r="E102" s="4"/>
    </row>
    <row r="103" spans="1:6" ht="14.25" customHeight="1">
      <c r="C103" s="4"/>
      <c r="D103" s="4"/>
      <c r="E103" s="4"/>
    </row>
    <row r="104" spans="1:6" ht="14.25" customHeight="1">
      <c r="A104" s="22"/>
      <c r="B104"/>
      <c r="C104"/>
      <c r="D104" s="31" t="s">
        <v>53</v>
      </c>
      <c r="E104" s="31" t="s">
        <v>49</v>
      </c>
    </row>
    <row r="105" spans="1:6" ht="28.9">
      <c r="B105" s="33" t="s">
        <v>77</v>
      </c>
      <c r="C105" s="8" t="s">
        <v>78</v>
      </c>
      <c r="D105" s="38" t="s">
        <v>79</v>
      </c>
      <c r="E105" s="32"/>
    </row>
    <row r="106" spans="1:6" ht="172.9">
      <c r="B106" s="33" t="s">
        <v>77</v>
      </c>
      <c r="C106" s="8" t="s">
        <v>80</v>
      </c>
      <c r="D106" s="38"/>
      <c r="E106" s="32"/>
    </row>
    <row r="107" spans="1:6">
      <c r="C107" s="30"/>
      <c r="D107" s="4"/>
      <c r="E107" s="4"/>
    </row>
    <row r="108" spans="1:6" ht="28.9">
      <c r="B108" s="33" t="s">
        <v>81</v>
      </c>
      <c r="C108" s="8" t="s">
        <v>82</v>
      </c>
      <c r="D108" s="31" t="s">
        <v>44</v>
      </c>
      <c r="E108" s="31" t="s">
        <v>45</v>
      </c>
      <c r="F108" s="31" t="s">
        <v>38</v>
      </c>
    </row>
    <row r="109" spans="1:6">
      <c r="C109" s="28" t="s">
        <v>77</v>
      </c>
      <c r="D109" s="37"/>
      <c r="E109" s="34"/>
      <c r="F109" s="38"/>
    </row>
    <row r="110" spans="1:6">
      <c r="C110" s="28" t="s">
        <v>83</v>
      </c>
      <c r="D110" s="13"/>
      <c r="E110" s="34"/>
      <c r="F110" s="38"/>
    </row>
    <row r="111" spans="1:6">
      <c r="C111" s="28" t="s">
        <v>84</v>
      </c>
      <c r="D111" s="37"/>
      <c r="E111" s="34"/>
      <c r="F111" s="38"/>
    </row>
    <row r="112" spans="1:6">
      <c r="B112" s="28"/>
      <c r="C112" s="28" t="s">
        <v>85</v>
      </c>
      <c r="D112" s="37"/>
      <c r="E112" s="34"/>
      <c r="F112" s="38"/>
    </row>
    <row r="113" spans="2:6">
      <c r="B113"/>
      <c r="C113" s="28" t="s">
        <v>86</v>
      </c>
      <c r="D113" s="39"/>
      <c r="E113" s="34"/>
      <c r="F113" s="38"/>
    </row>
    <row r="114" spans="2:6">
      <c r="B114"/>
      <c r="C114" s="28" t="s">
        <v>87</v>
      </c>
      <c r="D114" s="37"/>
      <c r="E114" s="34"/>
      <c r="F114" s="38"/>
    </row>
    <row r="115" spans="2:6">
      <c r="B115"/>
      <c r="C115" s="28" t="s">
        <v>88</v>
      </c>
      <c r="D115" s="37"/>
      <c r="E115" s="34"/>
      <c r="F115" s="38"/>
    </row>
    <row r="116" spans="2:6">
      <c r="B116" s="17"/>
      <c r="C116" s="30"/>
      <c r="D116" s="4"/>
      <c r="E116" s="4"/>
    </row>
    <row r="117" spans="2:6" ht="43.15">
      <c r="B117" s="33" t="s">
        <v>89</v>
      </c>
      <c r="C117" s="8" t="s">
        <v>75</v>
      </c>
      <c r="D117" s="31" t="s">
        <v>44</v>
      </c>
      <c r="E117" s="31" t="s">
        <v>51</v>
      </c>
      <c r="F117" s="31" t="s">
        <v>38</v>
      </c>
    </row>
    <row r="118" spans="2:6">
      <c r="C118" s="28" t="s">
        <v>77</v>
      </c>
      <c r="D118" s="13">
        <f t="shared" ref="D118:D124" si="1">D109</f>
        <v>0</v>
      </c>
      <c r="E118" s="37"/>
      <c r="F118" s="38"/>
    </row>
    <row r="119" spans="2:6">
      <c r="C119" s="28" t="s">
        <v>83</v>
      </c>
      <c r="D119" s="13">
        <f t="shared" si="1"/>
        <v>0</v>
      </c>
      <c r="E119" s="37"/>
      <c r="F119" s="38"/>
    </row>
    <row r="120" spans="2:6">
      <c r="B120" s="17"/>
      <c r="C120" s="28" t="s">
        <v>84</v>
      </c>
      <c r="D120" s="13">
        <f>D111</f>
        <v>0</v>
      </c>
      <c r="E120" s="37"/>
      <c r="F120" s="38"/>
    </row>
    <row r="121" spans="2:6">
      <c r="B121" s="17"/>
      <c r="C121" s="28" t="s">
        <v>85</v>
      </c>
      <c r="D121" s="13">
        <f t="shared" si="1"/>
        <v>0</v>
      </c>
      <c r="E121" s="37"/>
      <c r="F121" s="38"/>
    </row>
    <row r="122" spans="2:6">
      <c r="C122" s="28" t="s">
        <v>86</v>
      </c>
      <c r="D122" s="13">
        <f t="shared" si="1"/>
        <v>0</v>
      </c>
      <c r="E122" s="37"/>
      <c r="F122" s="38"/>
    </row>
    <row r="123" spans="2:6">
      <c r="B123" s="17"/>
      <c r="C123" s="28" t="s">
        <v>87</v>
      </c>
      <c r="D123" s="13">
        <f t="shared" si="1"/>
        <v>0</v>
      </c>
      <c r="E123" s="37"/>
      <c r="F123" s="38"/>
    </row>
    <row r="124" spans="2:6">
      <c r="B124" s="17"/>
      <c r="C124" s="28" t="s">
        <v>88</v>
      </c>
      <c r="D124" s="13">
        <f t="shared" si="1"/>
        <v>0</v>
      </c>
      <c r="E124" s="37"/>
      <c r="F124" s="38"/>
    </row>
    <row r="125" spans="2:6">
      <c r="B125" s="17"/>
      <c r="C125" s="30"/>
      <c r="D125" s="4"/>
      <c r="E125" s="10"/>
    </row>
    <row r="126" spans="2:6" ht="28.9">
      <c r="B126" s="33" t="s">
        <v>90</v>
      </c>
      <c r="C126" s="12" t="s">
        <v>91</v>
      </c>
      <c r="D126" s="38" t="s">
        <v>92</v>
      </c>
      <c r="E126" s="10"/>
    </row>
    <row r="129" spans="3:4">
      <c r="C129" s="30" t="s">
        <v>93</v>
      </c>
      <c r="D129" s="7" t="s">
        <v>94</v>
      </c>
    </row>
  </sheetData>
  <sheetProtection selectLockedCells="1"/>
  <mergeCells count="6">
    <mergeCell ref="C99:E99"/>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84:E89">
    <cfRule type="duplicateValues" dxfId="7" priority="48"/>
  </conditionalFormatting>
  <conditionalFormatting sqref="E92:E97">
    <cfRule type="expression" dxfId="6" priority="7">
      <formula>E92="Worse"</formula>
    </cfRule>
    <cfRule type="expression" dxfId="5" priority="8">
      <formula>E92="On par"</formula>
    </cfRule>
    <cfRule type="expression" dxfId="4" priority="9">
      <formula>E92="Better"</formula>
    </cfRule>
  </conditionalFormatting>
  <conditionalFormatting sqref="E109:E115">
    <cfRule type="duplicateValues" dxfId="3" priority="36"/>
  </conditionalFormatting>
  <conditionalFormatting sqref="E118:E124">
    <cfRule type="expression" dxfId="2" priority="4">
      <formula>E118="Worse"</formula>
    </cfRule>
    <cfRule type="expression" dxfId="1" priority="5">
      <formula>E118="On par"</formula>
    </cfRule>
    <cfRule type="expression" dxfId="0" priority="6">
      <formula>E118="Better"</formula>
    </cfRule>
  </conditionalFormatting>
  <dataValidations count="5">
    <dataValidation type="list" allowBlank="1" showInputMessage="1" showErrorMessage="1" sqref="E84:E89" xr:uid="{00000000-0002-0000-0000-000000000000}">
      <formula1>Score_1_6</formula1>
    </dataValidation>
    <dataValidation type="list" allowBlank="1" showInputMessage="1" showErrorMessage="1" sqref="E53 E116 E107 E41:E46 E98 E76 E81:E82" xr:uid="{00000000-0002-0000-0000-000001000000}">
      <formula1>Score_1_5</formula1>
    </dataValidation>
    <dataValidation type="list" allowBlank="1" showInputMessage="1" showErrorMessage="1" sqref="D38 E48:E52 E105:E106 D35 E64:E75 E77:E80" xr:uid="{00000000-0002-0000-0000-000002000000}">
      <formula1>Score_0_10</formula1>
    </dataValidation>
    <dataValidation type="list" allowBlank="1" showInputMessage="1" showErrorMessage="1" sqref="E92:E97 E55:E59 E118:E124" xr:uid="{00000000-0002-0000-0000-000005000000}">
      <formula1>Competition</formula1>
    </dataValidation>
    <dataValidation type="list" allowBlank="1" showInputMessage="1" showErrorMessage="1" sqref="E109:E115" xr:uid="{00000000-0002-0000-0000-000006000000}">
      <formula1>Score_1_7</formula1>
    </dataValidation>
  </dataValidations>
  <pageMargins left="0.7" right="0.7" top="0.75" bottom="0.75" header="0.3" footer="0.3"/>
  <pageSetup paperSize="9" scale="59" orientation="landscape" r:id="rId1"/>
  <ignoredErrors>
    <ignoredError sqref="B25 B36:B37 B30 B39 B41:B46 B67 B64 B72 B105:B106" numberStoredAsText="1"/>
  </ignoredErrors>
  <drawing r:id="rId2"/>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E125 F107 F98</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E126</xm:sqref>
        </x14:conditionalFormatting>
        <x14:conditionalFormatting xmlns:xm="http://schemas.microsoft.com/office/excel/2006/main">
          <x14:cfRule type="iconSet" priority="32" id="{1ABD05BA-22B0-4385-80CB-135006D21A97}">
            <x14:iconSet iconSet="3Stars" showValue="0">
              <x14:cfvo type="percent">
                <xm:f>0</xm:f>
              </x14:cfvo>
              <x14:cfvo type="num">
                <xm:f>0</xm:f>
              </x14:cfvo>
              <x14:cfvo type="num">
                <xm:f>1</xm:f>
              </x14:cfvo>
            </x14:iconSet>
          </x14:cfRule>
          <xm:sqref>F73:F75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F116 F60:F62 F90 F125</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F126 E60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N12" sqref="N12"/>
    </sheetView>
  </sheetViews>
  <sheetFormatPr defaultColWidth="9.140625" defaultRowHeight="14.45"/>
  <cols>
    <col min="1" max="1" width="2.28515625" style="1" customWidth="1"/>
    <col min="2" max="2" width="24.5703125" style="1" customWidth="1"/>
    <col min="3" max="3" width="2.28515625" style="1" customWidth="1"/>
    <col min="4" max="4" width="9.140625" style="1"/>
    <col min="5" max="5" width="2.28515625" style="1" customWidth="1"/>
    <col min="6" max="6" width="9.7109375" style="1" customWidth="1"/>
    <col min="7" max="7" width="2.28515625" style="1" customWidth="1"/>
    <col min="8" max="8" width="9.85546875" style="1" customWidth="1"/>
    <col min="9" max="9" width="2.140625" style="1" customWidth="1"/>
    <col min="10" max="10" width="9.140625" style="1"/>
    <col min="11" max="11" width="2.140625" style="1" customWidth="1"/>
    <col min="12" max="12" width="21.42578125" style="1" customWidth="1"/>
    <col min="13" max="13" width="2.140625" style="1" customWidth="1"/>
    <col min="14" max="14" width="26.140625" style="1" customWidth="1"/>
    <col min="15" max="15" width="2" style="1" customWidth="1"/>
    <col min="16" max="16" width="15.5703125" style="1" customWidth="1"/>
    <col min="17" max="17" width="1.85546875" style="1" customWidth="1"/>
    <col min="18" max="18" width="9.140625" style="1"/>
    <col min="19" max="19" width="2.42578125" style="1" customWidth="1"/>
    <col min="20" max="20" width="30.7109375" style="1" bestFit="1" customWidth="1"/>
    <col min="21" max="16384" width="9.140625" style="1"/>
  </cols>
  <sheetData>
    <row r="2" spans="2:20">
      <c r="B2" s="3" t="s">
        <v>95</v>
      </c>
      <c r="D2" s="3" t="s">
        <v>96</v>
      </c>
      <c r="F2" s="3" t="s">
        <v>97</v>
      </c>
      <c r="H2" s="3" t="s">
        <v>98</v>
      </c>
      <c r="J2" s="3" t="s">
        <v>99</v>
      </c>
      <c r="L2" s="3" t="s">
        <v>22</v>
      </c>
      <c r="N2" s="3" t="s">
        <v>100</v>
      </c>
      <c r="P2" s="3" t="s">
        <v>101</v>
      </c>
      <c r="R2" s="3" t="s">
        <v>102</v>
      </c>
      <c r="T2" s="3" t="s">
        <v>103</v>
      </c>
    </row>
    <row r="3" spans="2:20" ht="28.9">
      <c r="B3" s="2" t="s">
        <v>104</v>
      </c>
      <c r="D3" s="2">
        <v>1</v>
      </c>
      <c r="F3" s="2" t="s">
        <v>105</v>
      </c>
      <c r="H3" s="2" t="s">
        <v>105</v>
      </c>
      <c r="J3" s="2" t="s">
        <v>105</v>
      </c>
      <c r="L3" s="2" t="s">
        <v>23</v>
      </c>
      <c r="N3" s="2" t="s">
        <v>106</v>
      </c>
      <c r="P3" s="2" t="s">
        <v>107</v>
      </c>
      <c r="R3" s="2" t="s">
        <v>105</v>
      </c>
      <c r="T3" s="2" t="s">
        <v>108</v>
      </c>
    </row>
    <row r="4" spans="2:20">
      <c r="B4" s="2" t="s">
        <v>25</v>
      </c>
      <c r="D4" s="2">
        <v>2</v>
      </c>
      <c r="F4" s="2">
        <v>0</v>
      </c>
      <c r="H4" s="2">
        <v>1</v>
      </c>
      <c r="J4" s="2">
        <v>1</v>
      </c>
      <c r="L4" s="2" t="s">
        <v>109</v>
      </c>
      <c r="N4" s="2" t="s">
        <v>34</v>
      </c>
      <c r="P4" s="2" t="s">
        <v>110</v>
      </c>
      <c r="R4" s="2">
        <v>1</v>
      </c>
      <c r="T4" s="2" t="s">
        <v>111</v>
      </c>
    </row>
    <row r="5" spans="2:20" ht="28.9">
      <c r="B5" s="2" t="s">
        <v>112</v>
      </c>
      <c r="D5" s="2">
        <v>3</v>
      </c>
      <c r="F5" s="2">
        <v>1</v>
      </c>
      <c r="H5" s="2">
        <v>2</v>
      </c>
      <c r="J5" s="2">
        <v>2</v>
      </c>
      <c r="L5" s="2" t="s">
        <v>113</v>
      </c>
      <c r="N5" s="2" t="s">
        <v>114</v>
      </c>
      <c r="P5" s="2" t="s">
        <v>115</v>
      </c>
      <c r="R5" s="2">
        <v>2</v>
      </c>
      <c r="T5" s="2" t="s">
        <v>116</v>
      </c>
    </row>
    <row r="6" spans="2:20" ht="28.9">
      <c r="B6" s="2" t="s">
        <v>117</v>
      </c>
      <c r="D6" s="2">
        <v>4</v>
      </c>
      <c r="F6" s="2">
        <v>2</v>
      </c>
      <c r="H6" s="2">
        <v>3</v>
      </c>
      <c r="J6" s="2">
        <v>3</v>
      </c>
      <c r="L6" s="2" t="s">
        <v>118</v>
      </c>
      <c r="R6" s="2">
        <v>3</v>
      </c>
      <c r="T6" s="2" t="s">
        <v>119</v>
      </c>
    </row>
    <row r="7" spans="2:20" ht="28.9">
      <c r="B7" s="2" t="s">
        <v>120</v>
      </c>
      <c r="D7" s="2">
        <v>5</v>
      </c>
      <c r="F7" s="2">
        <v>3</v>
      </c>
      <c r="H7" s="2">
        <v>4</v>
      </c>
      <c r="J7" s="2">
        <v>4</v>
      </c>
      <c r="L7" s="2" t="s">
        <v>121</v>
      </c>
      <c r="R7" s="2">
        <v>4</v>
      </c>
      <c r="T7" s="2" t="s">
        <v>120</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02474E4-F772-44C7-93AA-743ED9C201FD}"/>
</file>

<file path=customXml/itemProps2.xml><?xml version="1.0" encoding="utf-8"?>
<ds:datastoreItem xmlns:ds="http://schemas.openxmlformats.org/officeDocument/2006/customXml" ds:itemID="{78306CBA-F989-4A57-BD50-DE0E76051650}"/>
</file>

<file path=customXml/itemProps3.xml><?xml version="1.0" encoding="utf-8"?>
<ds:datastoreItem xmlns:ds="http://schemas.openxmlformats.org/officeDocument/2006/customXml" ds:itemID="{59B630E2-12D8-4DCC-BA93-C7AFC1625627}"/>
</file>

<file path=docProps/app.xml><?xml version="1.0" encoding="utf-8"?>
<Properties xmlns="http://schemas.openxmlformats.org/officeDocument/2006/extended-properties" xmlns:vt="http://schemas.openxmlformats.org/officeDocument/2006/docPropsVTypes">
  <Application>Microsoft Excel Online</Application>
  <Manager/>
  <Company>Accenture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Simon Vanhaverbeke</cp:lastModifiedBy>
  <cp:revision/>
  <dcterms:created xsi:type="dcterms:W3CDTF">2011-04-26T10:31:14Z</dcterms:created>
  <dcterms:modified xsi:type="dcterms:W3CDTF">2024-05-23T15:06:40Z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