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rava\.spyder-py3\quantum\"/>
    </mc:Choice>
  </mc:AlternateContent>
  <xr:revisionPtr revIDLastSave="0" documentId="13_ncr:1_{4F7F6942-2B12-4337-BA3F-6C4CACAFC79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J13" i="1" l="1"/>
  <c r="J12" i="1"/>
  <c r="B11" i="1" l="1"/>
</calcChain>
</file>

<file path=xl/sharedStrings.xml><?xml version="1.0" encoding="utf-8"?>
<sst xmlns="http://schemas.openxmlformats.org/spreadsheetml/2006/main" count="7" uniqueCount="5">
  <si>
    <t>Reaction Energy (kJ/mol)</t>
  </si>
  <si>
    <t>H2O Potential Energy (kJ/mol)</t>
  </si>
  <si>
    <t>H2 Potential Energy (kJ/mol)</t>
  </si>
  <si>
    <t>O2 Potential Energy (kJ/mol)</t>
  </si>
  <si>
    <t>Grid Spacing (Angstrom)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</si>
</sst>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Dihydrogen Monoxide Reaction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Sheet1!$A$11:$A$16</c:f>
              <c:numCache>
                <c:formatCode>General</c:formatCode>
                <c:ptCount val="6"/>
                <c:pt idx="0">
                  <c:v>0.2</c:v>
                </c:pt>
                <c:pt idx="1">
                  <c:v>0.18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</c:v>
                </c:pt>
              </c:numCache>
            </c:num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-2.8910233779793</c:v>
                </c:pt>
                <c:pt idx="1">
                  <c:v>-2.8910233779793</c:v>
                </c:pt>
                <c:pt idx="2">
                  <c:v>-2.92985372106852</c:v>
                </c:pt>
                <c:pt idx="3">
                  <c:v>-2.9587529477337799</c:v>
                </c:pt>
                <c:pt idx="4">
                  <c:v>-2.9374759949264999</c:v>
                </c:pt>
                <c:pt idx="5">
                  <c:v>-2.9139818012420702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34B-A63C-2447D83B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1200275087"/>
        <c:axId val="1200534591"/>
      </c:lineChart>
      <c:catAx>
        <c:axId val="1200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4591"/>
        <c:crosses val="autoZero"/>
        <c:auto val="1"/>
        <c:lblAlgn val="ctr"/>
        <c:lblOffset val="100"/>
        <c:noMultiLvlLbl val="0"/>
      </c:catAx>
      <c:valAx>
        <c:axId val="12005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7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in Reaction Energy  </a:t>
            </a:r>
          </a:p>
          <a:p>
            <a:pPr>
              <a:defRPr/>
            </a:pPr>
            <a:r>
              <a:rPr lang="en-US" baseline="0"/>
              <a:t>0.2H Grid Spacing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Sheet1!$J$7:$J$9</c:f>
              <c:numCache>
                <c:formatCode>General</c:formatCode>
                <c:ptCount val="3"/>
                <c:pt idx="0">
                  <c:v>-2.8910082294007098</c:v>
                </c:pt>
                <c:pt idx="1">
                  <c:v>-2.8910233779793</c:v>
                </c:pt>
                <c:pt idx="2">
                  <c:v>-2.8910233779793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4-4C80-B413-024431C5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63983"/>
        <c:axId val="1049082015"/>
      </c:scatterChart>
      <c:valAx>
        <c:axId val="12317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82015"/>
        <c:crosses val="autoZero"/>
        <c:crossBetween val="midCat"/>
      </c:valAx>
      <c:valAx>
        <c:axId val="10490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Dihydrogen Monoxide Reaction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Reaction Energy (kJ/mol)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Sheet1!$A$19:$A$24</c:f>
              <c:numCache>
                <c:formatCode>General</c:formatCode>
                <c:ptCount val="6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</c:numCache>
            </c:numRef>
          </c:cat>
          <c:val>
            <c:numRef>
              <c:f>Sheet1!$B$19:$B$24</c:f>
              <c:numCache>
                <c:formatCode>General</c:formatCode>
                <c:ptCount val="6"/>
                <c:pt idx="0">
                  <c:v>-2.9139818012420702</c:v>
                </c:pt>
                <c:pt idx="1">
                  <c:v>-2.9614072252397201</c:v>
                </c:pt>
                <c:pt idx="2">
                  <c:v>-2.9564175767876502</c:v>
                </c:pt>
                <c:pt idx="3">
                  <c:v>-2.9573582825659002</c:v>
                </c:pt>
                <c:pt idx="4">
                  <c:v>-2.94619681420743</c:v>
                </c:pt>
                <c:pt idx="5">
                  <c:v>-2.9501476843247998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002-8BB0-0DAA2B86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00159"/>
        <c:axId val="1240036447"/>
      </c:lineChart>
      <c:catAx>
        <c:axId val="144350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spacing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36447"/>
        <c:crosses val="autoZero"/>
        <c:auto val="1"/>
        <c:lblAlgn val="ctr"/>
        <c:lblOffset val="100"/>
        <c:noMultiLvlLbl val="0"/>
      </c:catAx>
      <c:valAx>
        <c:axId val="12400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energy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of DFT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Sheet1!$G$11:$G$16</c:f>
              <c:numCache>
                <c:formatCode>General</c:formatCode>
                <c:ptCount val="6"/>
                <c:pt idx="0">
                  <c:v>0.2</c:v>
                </c:pt>
                <c:pt idx="1">
                  <c:v>0.18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</c:v>
                </c:pt>
              </c:numCache>
            </c:numRef>
          </c:cat>
          <c:val>
            <c:numRef>
              <c:f>Sheet1!$H$11:$H$16</c:f>
              <c:numCache>
                <c:formatCode>General</c:formatCode>
                <c:ptCount val="6"/>
                <c:pt idx="0">
                  <c:v>-2.4087187995009904E-2</c:v>
                </c:pt>
                <c:pt idx="1">
                  <c:v>-2.4087187995009904E-2</c:v>
                </c:pt>
                <c:pt idx="2">
                  <c:v>-1.097936271626509E-2</c:v>
                </c:pt>
                <c:pt idx="3">
                  <c:v>-1.2239502299862186E-3</c:v>
                </c:pt>
                <c:pt idx="4">
                  <c:v>-8.406337962721739E-3</c:v>
                </c:pt>
                <c:pt idx="5">
                  <c:v>-1.6337192067536199E-2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6-4949-A8BF-B5DC143D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7999"/>
        <c:axId val="256124271"/>
      </c:lineChart>
      <c:catAx>
        <c:axId val="1050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4271"/>
        <c:crosses val="autoZero"/>
        <c:auto val="1"/>
        <c:lblAlgn val="ctr"/>
        <c:lblOffset val="100"/>
        <c:noMultiLvlLbl val="0"/>
      </c:catAx>
      <c:valAx>
        <c:axId val="2561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346710</xdr:colOff>
      <xdr:row>28</xdr:row>
      <xdr:rowOff>47625</xdr:rowOff>
    </xdr:from>
    <xdr:to>
      <xdr:col>17</xdr:col>
      <xdr:colOff>438150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B1FC8-5C24-46A7-B813-72DC8C24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17</xdr:row>
      <xdr:rowOff>129540</xdr:rowOff>
    </xdr:from>
    <xdr:to>
      <xdr:col>20</xdr:col>
      <xdr:colOff>19050</xdr:colOff>
      <xdr:row>30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51A346-7E1E-4F01-AE9C-2C9908B4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388620</xdr:colOff>
      <xdr:row>29</xdr:row>
      <xdr:rowOff>0</xdr:rowOff>
    </xdr:from>
    <xdr:to>
      <xdr:col>9</xdr:col>
      <xdr:colOff>468630</xdr:colOff>
      <xdr:row>36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E0E00-879C-4010-95C8-D90AFF6F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1177290</xdr:colOff>
      <xdr:row>21</xdr:row>
      <xdr:rowOff>22860</xdr:rowOff>
    </xdr:from>
    <xdr:to>
      <xdr:col>14</xdr:col>
      <xdr:colOff>152400</xdr:colOff>
      <xdr:row>47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53391-EECC-492F-9192-0446E4EA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2" workbookViewId="0">
      <selection activeCell="D19" sqref="D19"/>
    </sheetView>
  </sheetViews>
  <sheetFormatPr defaultRowHeight="14.4" x14ac:dyDescent="0.55000000000000004"/>
  <cols>
    <col min="1" max="1" width="22.05078125" customWidth="1"/>
    <col min="2" max="2" width="18" customWidth="1"/>
    <col min="3" max="4" width="18.3671875" customWidth="1"/>
    <col min="5" max="5" width="20.3125" customWidth="1"/>
  </cols>
  <sheetData>
    <row r="1" spans="1:10" x14ac:dyDescent="0.55000000000000004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10" x14ac:dyDescent="0.55000000000000004">
      <c r="A2">
        <v>0.2</v>
      </c>
      <c r="B2">
        <v>-31.925400826083699</v>
      </c>
      <c r="C2">
        <v>-864.56370338940496</v>
      </c>
      <c r="D2">
        <v>-467.09826203456402</v>
      </c>
      <c r="E2">
        <v>-2.8910082294007098</v>
      </c>
    </row>
    <row r="3" spans="1:10" x14ac:dyDescent="0.55000000000000004">
      <c r="A3">
        <v>0.2</v>
      </c>
      <c r="B3">
        <v>-31.925401767597702</v>
      </c>
      <c r="C3">
        <v>-864.56370330776997</v>
      </c>
      <c r="D3">
        <v>-467.09827555862302</v>
      </c>
      <c r="E3">
        <v>-2.8910233779793</v>
      </c>
    </row>
    <row r="4" spans="1:10" x14ac:dyDescent="0.55000000000000004">
      <c r="A4">
        <v>0.1</v>
      </c>
      <c r="B4">
        <v>-31.7555924247383</v>
      </c>
      <c r="C4">
        <v>-864.45358388984801</v>
      </c>
      <c r="D4">
        <v>-466.89637564590902</v>
      </c>
      <c r="E4">
        <v>-2.9139818012420702</v>
      </c>
    </row>
    <row r="5" spans="1:10" x14ac:dyDescent="0.55000000000000004">
      <c r="A5">
        <v>0.09</v>
      </c>
      <c r="B5">
        <v>-31.754625027311501</v>
      </c>
      <c r="C5">
        <v>-864.41219262335403</v>
      </c>
      <c r="D5">
        <v>-466.92214485568502</v>
      </c>
      <c r="E5">
        <v>-2.9614072252397201</v>
      </c>
    </row>
    <row r="6" spans="1:10" x14ac:dyDescent="0.55000000000000004">
      <c r="A6">
        <v>0.08</v>
      </c>
      <c r="B6">
        <v>-31.754997338937301</v>
      </c>
      <c r="C6">
        <v>-864.44212490307905</v>
      </c>
      <c r="D6">
        <v>-466.93251228491499</v>
      </c>
      <c r="E6">
        <v>-2.9564175767876502</v>
      </c>
    </row>
    <row r="7" spans="1:10" x14ac:dyDescent="0.55000000000000004">
      <c r="A7">
        <v>7.0000000000000007E-2</v>
      </c>
      <c r="B7">
        <v>-31.754932690126399</v>
      </c>
      <c r="C7">
        <v>-864.42372927141901</v>
      </c>
      <c r="D7">
        <v>-466.924183750417</v>
      </c>
      <c r="E7">
        <v>-2.9573582825659002</v>
      </c>
      <c r="I7">
        <v>0.2</v>
      </c>
      <c r="J7">
        <v>-2.8910082294007098</v>
      </c>
    </row>
    <row r="8" spans="1:10" x14ac:dyDescent="0.55000000000000004">
      <c r="A8">
        <v>0.06</v>
      </c>
      <c r="B8">
        <v>-31.7549374766092</v>
      </c>
      <c r="C8">
        <v>-864.41994196350095</v>
      </c>
      <c r="D8">
        <v>-466.91109303288499</v>
      </c>
      <c r="E8">
        <v>-2.94619681420743</v>
      </c>
      <c r="I8">
        <v>0.2</v>
      </c>
      <c r="J8">
        <v>-2.8910233779793</v>
      </c>
    </row>
    <row r="9" spans="1:10" x14ac:dyDescent="0.55000000000000004">
      <c r="A9">
        <v>0.05</v>
      </c>
      <c r="B9">
        <v>-31.754913737396102</v>
      </c>
      <c r="C9">
        <v>-864.41882528985195</v>
      </c>
      <c r="D9">
        <v>-466.91449219759301</v>
      </c>
      <c r="E9">
        <v>-2.9501476843247998</v>
      </c>
      <c r="I9">
        <v>0.2</v>
      </c>
      <c r="J9">
        <v>-2.8910233779793</v>
      </c>
    </row>
    <row r="11" spans="1:10" x14ac:dyDescent="0.55000000000000004">
      <c r="A11">
        <v>0.2</v>
      </c>
      <c r="B11">
        <f>-31.9254017675977</f>
        <v>-31.925401767597702</v>
      </c>
      <c r="C11">
        <v>-864.56370330776997</v>
      </c>
      <c r="D11">
        <v>-467.09827555862302</v>
      </c>
      <c r="E11">
        <v>-2.8910233779793</v>
      </c>
      <c r="F11" s="1">
        <v>-2.9623787518884601</v>
      </c>
      <c r="G11">
        <v>0.2</v>
      </c>
      <c r="H11">
        <f>(E11-F11)/F11</f>
        <v>-2.4087187995009904E-2</v>
      </c>
      <c r="I11">
        <v>0.2</v>
      </c>
    </row>
    <row r="12" spans="1:10" x14ac:dyDescent="0.55000000000000004">
      <c r="A12">
        <v>0.18</v>
      </c>
      <c r="B12">
        <v>-31.925401767597702</v>
      </c>
      <c r="C12">
        <v>-864.56370330776997</v>
      </c>
      <c r="D12">
        <v>-467.09827555862302</v>
      </c>
      <c r="E12">
        <v>-2.8910233779793</v>
      </c>
      <c r="F12" s="1">
        <v>-2.9623787518884601</v>
      </c>
      <c r="G12">
        <v>0.18</v>
      </c>
      <c r="H12">
        <f t="shared" ref="H12:H16" si="0">(E12-F12)/F12</f>
        <v>-2.4087187995009904E-2</v>
      </c>
      <c r="I12">
        <v>0.18</v>
      </c>
      <c r="J12">
        <f>AVERAGE(E11:E16)</f>
        <v>-2.9203518701549118</v>
      </c>
    </row>
    <row r="13" spans="1:10" x14ac:dyDescent="0.55000000000000004">
      <c r="A13">
        <v>0.16</v>
      </c>
      <c r="B13">
        <v>-31.7798195462208</v>
      </c>
      <c r="C13">
        <v>-864.15659972075298</v>
      </c>
      <c r="D13">
        <v>-466.78797087184199</v>
      </c>
      <c r="E13">
        <v>-2.92985372106852</v>
      </c>
      <c r="F13" s="1">
        <v>-2.9623787518884601</v>
      </c>
      <c r="G13">
        <v>0.16</v>
      </c>
      <c r="H13">
        <f t="shared" si="0"/>
        <v>-1.097936271626509E-2</v>
      </c>
      <c r="I13">
        <v>0.16</v>
      </c>
      <c r="J13">
        <f>(J12+2.96237875188846)/(-2.96237875188846)</f>
        <v>-1.4186869827754791E-2</v>
      </c>
    </row>
    <row r="14" spans="1:10" x14ac:dyDescent="0.55000000000000004">
      <c r="A14">
        <v>0.14000000000000001</v>
      </c>
      <c r="B14">
        <v>-31.751231185150601</v>
      </c>
      <c r="C14">
        <v>-864.30827832663203</v>
      </c>
      <c r="D14">
        <v>-466.86411420759703</v>
      </c>
      <c r="E14">
        <v>-2.9587529477337799</v>
      </c>
      <c r="F14" s="1">
        <v>-2.9623787518884601</v>
      </c>
      <c r="G14">
        <v>0.14000000000000001</v>
      </c>
      <c r="H14">
        <f t="shared" si="0"/>
        <v>-1.2239502299862186E-3</v>
      </c>
      <c r="I14">
        <v>0.14000000000000001</v>
      </c>
    </row>
    <row r="15" spans="1:10" x14ac:dyDescent="0.55000000000000004">
      <c r="A15">
        <v>0.12</v>
      </c>
      <c r="B15">
        <v>-31.755723074765999</v>
      </c>
      <c r="C15">
        <v>-864.46978250141103</v>
      </c>
      <c r="D15">
        <v>-466.92810474787501</v>
      </c>
      <c r="E15">
        <v>-2.9374759949264999</v>
      </c>
      <c r="F15" s="1">
        <v>-2.9623787518884601</v>
      </c>
      <c r="G15">
        <v>0.12</v>
      </c>
      <c r="H15">
        <f t="shared" si="0"/>
        <v>-8.406337962721739E-3</v>
      </c>
      <c r="I15">
        <v>0.12</v>
      </c>
    </row>
    <row r="16" spans="1:10" x14ac:dyDescent="0.55000000000000004">
      <c r="A16">
        <v>0.1</v>
      </c>
      <c r="B16">
        <v>-31.7555924247383</v>
      </c>
      <c r="C16">
        <v>-864.45358388984801</v>
      </c>
      <c r="D16">
        <v>-466.89637564590902</v>
      </c>
      <c r="E16">
        <v>-2.9139818012420702</v>
      </c>
      <c r="F16" s="1">
        <v>-2.9623787518884601</v>
      </c>
      <c r="G16">
        <v>0.1</v>
      </c>
      <c r="H16">
        <f t="shared" si="0"/>
        <v>-1.6337192067536199E-2</v>
      </c>
      <c r="I16">
        <v>0.1</v>
      </c>
    </row>
    <row r="18" spans="1:5" x14ac:dyDescent="0.55000000000000004">
      <c r="A18" t="s">
        <v>4</v>
      </c>
      <c r="B18" t="s">
        <v>0</v>
      </c>
      <c r="E18" s="1">
        <v>-2.9623787518884601</v>
      </c>
    </row>
    <row r="19" spans="1:5" x14ac:dyDescent="0.55000000000000004">
      <c r="A19">
        <v>0.1</v>
      </c>
      <c r="B19">
        <v>-2.9139818012420702</v>
      </c>
    </row>
    <row r="20" spans="1:5" x14ac:dyDescent="0.55000000000000004">
      <c r="A20">
        <v>0.09</v>
      </c>
      <c r="B20">
        <v>-2.9614072252397201</v>
      </c>
    </row>
    <row r="21" spans="1:5" x14ac:dyDescent="0.55000000000000004">
      <c r="A21">
        <v>0.08</v>
      </c>
      <c r="B21">
        <v>-2.9564175767876502</v>
      </c>
    </row>
    <row r="22" spans="1:5" x14ac:dyDescent="0.55000000000000004">
      <c r="A22">
        <v>7.0000000000000007E-2</v>
      </c>
      <c r="B22">
        <v>-2.9573582825659002</v>
      </c>
    </row>
    <row r="23" spans="1:5" x14ac:dyDescent="0.55000000000000004">
      <c r="A23">
        <v>0.06</v>
      </c>
      <c r="B23">
        <v>-2.94619681420743</v>
      </c>
    </row>
    <row r="24" spans="1:5" x14ac:dyDescent="0.55000000000000004">
      <c r="A24">
        <v>0.05</v>
      </c>
      <c r="B24">
        <v>-2.9501476843247998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 Jayanthi</dc:creator>
  <cp:lastModifiedBy>Sravan Jayanthi</cp:lastModifiedBy>
  <dcterms:created xsi:type="dcterms:W3CDTF">2015-06-05T18:17:20Z</dcterms:created>
  <dcterms:modified xsi:type="dcterms:W3CDTF">2020-02-26T15:15:48Z</dcterms:modified>
</cp:coreProperties>
</file>