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Xufe\Dropbox\Rpg\Container\Data\"/>
    </mc:Choice>
  </mc:AlternateContent>
  <xr:revisionPtr revIDLastSave="0" documentId="13_ncr:1_{4428A3EF-444F-4F0B-A5F7-DD686C58F181}" xr6:coauthVersionLast="47" xr6:coauthVersionMax="47" xr10:uidLastSave="{00000000-0000-0000-0000-000000000000}"/>
  <bookViews>
    <workbookView xWindow="-120" yWindow="-120" windowWidth="29040" windowHeight="15840" activeTab="5" xr2:uid="{00000000-000D-0000-FFFF-FFFF00000000}"/>
  </bookViews>
  <sheets>
    <sheet name="Index" sheetId="12" r:id="rId1"/>
    <sheet name="None" sheetId="10" r:id="rId2"/>
    <sheet name="Wildschwein" sheetId="38" r:id="rId3"/>
    <sheet name="Schlange" sheetId="39" r:id="rId4"/>
    <sheet name="Starker Wolf" sheetId="37" r:id="rId5"/>
    <sheet name="Seeschlange" sheetId="36" r:id="rId6"/>
    <sheet name="Krokodil" sheetId="35" r:id="rId7"/>
    <sheet name="Huhn" sheetId="34" r:id="rId8"/>
    <sheet name="Ratte" sheetId="33" r:id="rId9"/>
    <sheet name="Krake" sheetId="32" r:id="rId10"/>
    <sheet name="Giraffe" sheetId="31" r:id="rId11"/>
    <sheet name="Papagei" sheetId="30" r:id="rId12"/>
    <sheet name="Walross" sheetId="28" r:id="rId13"/>
    <sheet name="Schaf" sheetId="27" r:id="rId14"/>
    <sheet name="Gans" sheetId="29" r:id="rId15"/>
    <sheet name="Hund" sheetId="9" r:id="rId16"/>
    <sheet name="Rabe" sheetId="11" r:id="rId17"/>
    <sheet name="Esel" sheetId="7" r:id="rId18"/>
    <sheet name="Spinne" sheetId="6" r:id="rId19"/>
    <sheet name="Greif" sheetId="5" r:id="rId20"/>
    <sheet name="Wolf" sheetId="8" r:id="rId21"/>
    <sheet name="Wildpferd" sheetId="1" r:id="rId22"/>
    <sheet name="RahKariPferd" sheetId="3" r:id="rId23"/>
    <sheet name="Skorpion" sheetId="19" r:id="rId24"/>
    <sheet name="Kuh" sheetId="15" r:id="rId25"/>
    <sheet name="Braunbär" sheetId="18" r:id="rId26"/>
    <sheet name="Ochse" sheetId="17" r:id="rId27"/>
    <sheet name="Tiger" sheetId="16" r:id="rId28"/>
    <sheet name="Elefant" sheetId="25" r:id="rId29"/>
    <sheet name="Nashorn" sheetId="20" r:id="rId30"/>
    <sheet name="Katze" sheetId="21" r:id="rId31"/>
    <sheet name="Falke" sheetId="23" r:id="rId32"/>
    <sheet name="Phoenix" sheetId="22" r:id="rId33"/>
    <sheet name="Strauß" sheetId="26" r:id="rId3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4" i="39" l="1"/>
  <c r="B23" i="39"/>
  <c r="B22" i="39"/>
  <c r="B21" i="39"/>
  <c r="B20" i="39"/>
  <c r="B19" i="39"/>
  <c r="B16" i="39"/>
  <c r="B15" i="39"/>
  <c r="B14" i="39"/>
  <c r="B13" i="39"/>
  <c r="B10" i="39"/>
  <c r="B24" i="38"/>
  <c r="B23" i="38"/>
  <c r="B22" i="38"/>
  <c r="B21" i="38"/>
  <c r="B20" i="38"/>
  <c r="B19" i="38"/>
  <c r="B16" i="38"/>
  <c r="B15" i="38"/>
  <c r="B14" i="38"/>
  <c r="B13" i="38"/>
  <c r="B10" i="38"/>
  <c r="B24" i="26"/>
  <c r="B23" i="26"/>
  <c r="B22" i="26"/>
  <c r="B21" i="26"/>
  <c r="B20" i="26"/>
  <c r="B19" i="26"/>
  <c r="B16" i="26"/>
  <c r="B15" i="26"/>
  <c r="B14" i="26"/>
  <c r="B13" i="26"/>
  <c r="B10" i="26"/>
  <c r="B24" i="37"/>
  <c r="B23" i="37"/>
  <c r="B22" i="37"/>
  <c r="B21" i="37"/>
  <c r="B20" i="37"/>
  <c r="B19" i="37"/>
  <c r="B16" i="37"/>
  <c r="B15" i="37"/>
  <c r="B14" i="37"/>
  <c r="B13" i="37"/>
  <c r="B10" i="37"/>
  <c r="B24" i="35"/>
  <c r="B23" i="35"/>
  <c r="B22" i="35"/>
  <c r="B21" i="35"/>
  <c r="B20" i="35"/>
  <c r="B19" i="35"/>
  <c r="B16" i="35"/>
  <c r="B15" i="35"/>
  <c r="B14" i="35"/>
  <c r="B13" i="35"/>
  <c r="B10" i="35"/>
  <c r="B24" i="34"/>
  <c r="B23" i="34"/>
  <c r="B22" i="34"/>
  <c r="B21" i="34"/>
  <c r="B20" i="34"/>
  <c r="B19" i="34"/>
  <c r="B16" i="34"/>
  <c r="B15" i="34"/>
  <c r="B14" i="34"/>
  <c r="B13" i="34"/>
  <c r="B10" i="34"/>
  <c r="B24" i="33"/>
  <c r="B23" i="33"/>
  <c r="B22" i="33"/>
  <c r="B21" i="33"/>
  <c r="B20" i="33"/>
  <c r="B19" i="33"/>
  <c r="B16" i="33"/>
  <c r="B15" i="33"/>
  <c r="B14" i="33"/>
  <c r="B13" i="33"/>
  <c r="B10" i="33"/>
  <c r="B24" i="36"/>
  <c r="B23" i="36"/>
  <c r="B22" i="36"/>
  <c r="B21" i="36"/>
  <c r="B20" i="36"/>
  <c r="B19" i="36"/>
  <c r="B16" i="36"/>
  <c r="B15" i="36"/>
  <c r="B14" i="36"/>
  <c r="B13" i="36"/>
  <c r="B10" i="36"/>
  <c r="B24" i="32"/>
  <c r="B23" i="32"/>
  <c r="B22" i="32"/>
  <c r="B21" i="32"/>
  <c r="B20" i="32"/>
  <c r="B19" i="32"/>
  <c r="B16" i="32"/>
  <c r="B15" i="32"/>
  <c r="B14" i="32"/>
  <c r="B13" i="32"/>
  <c r="B10" i="32"/>
  <c r="B24" i="31"/>
  <c r="B23" i="31"/>
  <c r="B22" i="31"/>
  <c r="B21" i="31"/>
  <c r="B20" i="31"/>
  <c r="B19" i="31"/>
  <c r="B16" i="31"/>
  <c r="B15" i="31"/>
  <c r="B14" i="31"/>
  <c r="B13" i="31"/>
  <c r="B10" i="31"/>
  <c r="B24" i="30"/>
  <c r="B23" i="30"/>
  <c r="B22" i="30"/>
  <c r="B21" i="30"/>
  <c r="B20" i="30"/>
  <c r="B19" i="30"/>
  <c r="B16" i="30"/>
  <c r="B15" i="30"/>
  <c r="B14" i="30"/>
  <c r="B13" i="30"/>
  <c r="B10" i="30"/>
  <c r="B24" i="29"/>
  <c r="B23" i="29"/>
  <c r="B22" i="29"/>
  <c r="B21" i="29"/>
  <c r="B20" i="29"/>
  <c r="B19" i="29"/>
  <c r="B16" i="29"/>
  <c r="B15" i="29"/>
  <c r="B14" i="29"/>
  <c r="B13" i="29"/>
  <c r="B10" i="29"/>
  <c r="B24" i="28"/>
  <c r="B23" i="28"/>
  <c r="B22" i="28"/>
  <c r="B21" i="28"/>
  <c r="B20" i="28"/>
  <c r="B19" i="28"/>
  <c r="B16" i="28"/>
  <c r="B15" i="28"/>
  <c r="B14" i="28"/>
  <c r="B13" i="28"/>
  <c r="B10" i="28"/>
  <c r="B24" i="27"/>
  <c r="B23" i="27"/>
  <c r="B22" i="27"/>
  <c r="B21" i="27"/>
  <c r="B20" i="27"/>
  <c r="B19" i="27"/>
  <c r="B16" i="27"/>
  <c r="B15" i="27"/>
  <c r="B14" i="27"/>
  <c r="B13" i="27"/>
  <c r="B10" i="27"/>
  <c r="B24" i="25" l="1"/>
  <c r="B23" i="25"/>
  <c r="B22" i="25"/>
  <c r="B21" i="25"/>
  <c r="B20" i="25"/>
  <c r="B19" i="25"/>
  <c r="B16" i="25"/>
  <c r="B15" i="25"/>
  <c r="B14" i="25"/>
  <c r="B13" i="25"/>
  <c r="B10" i="25"/>
  <c r="B24" i="22"/>
  <c r="B23" i="22"/>
  <c r="B22" i="22"/>
  <c r="B21" i="22"/>
  <c r="B20" i="22"/>
  <c r="B19" i="22"/>
  <c r="B16" i="22"/>
  <c r="B15" i="22"/>
  <c r="B14" i="22"/>
  <c r="B13" i="22"/>
  <c r="B10" i="22"/>
  <c r="B24" i="23"/>
  <c r="B23" i="23"/>
  <c r="B22" i="23"/>
  <c r="B21" i="23"/>
  <c r="B20" i="23"/>
  <c r="B19" i="23"/>
  <c r="B16" i="23"/>
  <c r="B15" i="23"/>
  <c r="B14" i="23"/>
  <c r="B13" i="23"/>
  <c r="B10" i="23"/>
  <c r="B24" i="21"/>
  <c r="B23" i="21"/>
  <c r="B22" i="21"/>
  <c r="B21" i="21"/>
  <c r="B20" i="21"/>
  <c r="B19" i="21"/>
  <c r="B16" i="21"/>
  <c r="B15" i="21"/>
  <c r="B14" i="21"/>
  <c r="B13" i="21"/>
  <c r="B10" i="21"/>
  <c r="B24" i="20"/>
  <c r="B23" i="20"/>
  <c r="B22" i="20"/>
  <c r="B21" i="20"/>
  <c r="B20" i="20"/>
  <c r="B19" i="20"/>
  <c r="B16" i="20"/>
  <c r="B15" i="20"/>
  <c r="B14" i="20"/>
  <c r="B13" i="20"/>
  <c r="B10" i="20"/>
  <c r="B24" i="19"/>
  <c r="B23" i="19"/>
  <c r="B22" i="19"/>
  <c r="B21" i="19"/>
  <c r="B20" i="19"/>
  <c r="B19" i="19"/>
  <c r="B16" i="19"/>
  <c r="B15" i="19"/>
  <c r="B14" i="19"/>
  <c r="B13" i="19"/>
  <c r="B10" i="19"/>
  <c r="B24" i="18"/>
  <c r="B23" i="18"/>
  <c r="B22" i="18"/>
  <c r="B21" i="18"/>
  <c r="B20" i="18"/>
  <c r="B19" i="18"/>
  <c r="B16" i="18"/>
  <c r="B15" i="18"/>
  <c r="B14" i="18"/>
  <c r="B13" i="18"/>
  <c r="B10" i="18"/>
  <c r="B24" i="17"/>
  <c r="B23" i="17"/>
  <c r="B22" i="17"/>
  <c r="B21" i="17"/>
  <c r="B20" i="17"/>
  <c r="B19" i="17"/>
  <c r="B16" i="17"/>
  <c r="B15" i="17"/>
  <c r="B14" i="17"/>
  <c r="B13" i="17"/>
  <c r="B10" i="17"/>
  <c r="B24" i="16"/>
  <c r="B23" i="16"/>
  <c r="B22" i="16"/>
  <c r="B21" i="16"/>
  <c r="B20" i="16"/>
  <c r="B19" i="16"/>
  <c r="B16" i="16"/>
  <c r="B15" i="16"/>
  <c r="B14" i="16"/>
  <c r="B13" i="16"/>
  <c r="B10" i="16"/>
  <c r="B24" i="15"/>
  <c r="B23" i="15"/>
  <c r="B22" i="15"/>
  <c r="B21" i="15"/>
  <c r="B20" i="15"/>
  <c r="B19" i="15"/>
  <c r="B16" i="15"/>
  <c r="B15" i="15"/>
  <c r="B14" i="15"/>
  <c r="B13" i="15"/>
  <c r="B10" i="15"/>
  <c r="B24" i="11"/>
  <c r="B23" i="11"/>
  <c r="B22" i="11"/>
  <c r="B21" i="11"/>
  <c r="B20" i="11"/>
  <c r="B19" i="11"/>
  <c r="B16" i="11"/>
  <c r="B15" i="11"/>
  <c r="B14" i="11"/>
  <c r="B13" i="11"/>
  <c r="B10" i="11"/>
  <c r="B10" i="10" l="1"/>
  <c r="B24" i="10"/>
  <c r="B23" i="10"/>
  <c r="B22" i="10"/>
  <c r="B21" i="10"/>
  <c r="B20" i="10"/>
  <c r="B19" i="10"/>
  <c r="B16" i="10"/>
  <c r="B15" i="10"/>
  <c r="B14" i="10"/>
  <c r="B13" i="10"/>
  <c r="B24" i="9" l="1"/>
  <c r="B23" i="9"/>
  <c r="B22" i="9"/>
  <c r="B21" i="9"/>
  <c r="B20" i="9"/>
  <c r="B19" i="9"/>
  <c r="B16" i="9"/>
  <c r="B15" i="9"/>
  <c r="B14" i="9"/>
  <c r="B13" i="9"/>
  <c r="B10" i="9"/>
  <c r="B24" i="8"/>
  <c r="B23" i="8"/>
  <c r="B22" i="8"/>
  <c r="B21" i="8"/>
  <c r="B20" i="8"/>
  <c r="B19" i="8"/>
  <c r="B16" i="8"/>
  <c r="B15" i="8"/>
  <c r="B14" i="8"/>
  <c r="B13" i="8"/>
  <c r="B10" i="8"/>
  <c r="B24" i="7"/>
  <c r="B23" i="7"/>
  <c r="B22" i="7"/>
  <c r="B21" i="7"/>
  <c r="B20" i="7"/>
  <c r="B19" i="7"/>
  <c r="B16" i="7"/>
  <c r="B15" i="7"/>
  <c r="B14" i="7"/>
  <c r="B13" i="7"/>
  <c r="B10" i="7"/>
  <c r="B24" i="6"/>
  <c r="B23" i="6"/>
  <c r="B22" i="6"/>
  <c r="B21" i="6"/>
  <c r="B20" i="6"/>
  <c r="B19" i="6"/>
  <c r="B16" i="6"/>
  <c r="B15" i="6"/>
  <c r="B14" i="6"/>
  <c r="B13" i="6"/>
  <c r="B10" i="6"/>
  <c r="B24" i="5" l="1"/>
  <c r="B23" i="5"/>
  <c r="B22" i="5"/>
  <c r="B21" i="5"/>
  <c r="B20" i="5"/>
  <c r="B19" i="5"/>
  <c r="B16" i="5"/>
  <c r="B15" i="5"/>
  <c r="B14" i="5"/>
  <c r="B13" i="5"/>
  <c r="B10" i="5"/>
  <c r="B24" i="3"/>
  <c r="B23" i="3"/>
  <c r="B22" i="3"/>
  <c r="B21" i="3"/>
  <c r="B20" i="3"/>
  <c r="B19" i="3"/>
  <c r="B16" i="3"/>
  <c r="B15" i="3"/>
  <c r="B14" i="3"/>
  <c r="B13" i="3"/>
  <c r="B10" i="3"/>
  <c r="B24" i="1"/>
  <c r="B23" i="1"/>
  <c r="B20" i="1"/>
  <c r="B21" i="1"/>
  <c r="B22" i="1"/>
  <c r="B19" i="1"/>
  <c r="B16" i="1" l="1"/>
  <c r="B15" i="1"/>
  <c r="B14" i="1"/>
  <c r="B13" i="1"/>
  <c r="B10" i="1"/>
</calcChain>
</file>

<file path=xl/sharedStrings.xml><?xml version="1.0" encoding="utf-8"?>
<sst xmlns="http://schemas.openxmlformats.org/spreadsheetml/2006/main" count="4213" uniqueCount="194">
  <si>
    <t>Luck</t>
  </si>
  <si>
    <t>Loyality</t>
  </si>
  <si>
    <t>Mount multyplier</t>
  </si>
  <si>
    <t>Health</t>
  </si>
  <si>
    <t>Ausdauer</t>
  </si>
  <si>
    <t>Traglast</t>
  </si>
  <si>
    <t>Bewegungsradius/turn</t>
  </si>
  <si>
    <t>Benötigter Skill Reiten</t>
  </si>
  <si>
    <t>Skillname</t>
  </si>
  <si>
    <t>Skill</t>
  </si>
  <si>
    <t>Reiten</t>
  </si>
  <si>
    <t>Armed</t>
  </si>
  <si>
    <t>Unarmed</t>
  </si>
  <si>
    <t>Blocken</t>
  </si>
  <si>
    <t>Artillerie</t>
  </si>
  <si>
    <t>Ranged</t>
  </si>
  <si>
    <t>throwing</t>
  </si>
  <si>
    <t>Dodge</t>
  </si>
  <si>
    <t>Acrobatics</t>
  </si>
  <si>
    <t>Schleichen</t>
  </si>
  <si>
    <t>Taschendiebstahl</t>
  </si>
  <si>
    <t>Schlossknacken</t>
  </si>
  <si>
    <t>Lying</t>
  </si>
  <si>
    <t>Persuation</t>
  </si>
  <si>
    <t>Performance</t>
  </si>
  <si>
    <t>Feilschen</t>
  </si>
  <si>
    <t>Insight</t>
  </si>
  <si>
    <t>Intimidation</t>
  </si>
  <si>
    <t xml:space="preserve">Swimming </t>
  </si>
  <si>
    <t>Running</t>
  </si>
  <si>
    <t>Handwerk</t>
  </si>
  <si>
    <t>Alchemie</t>
  </si>
  <si>
    <t>Vehicles</t>
  </si>
  <si>
    <t>Animalhandling</t>
  </si>
  <si>
    <t>Survival</t>
  </si>
  <si>
    <t>Perception</t>
  </si>
  <si>
    <t>AttributName</t>
  </si>
  <si>
    <t>Attribut</t>
  </si>
  <si>
    <t>Parthealth</t>
  </si>
  <si>
    <t>Value</t>
  </si>
  <si>
    <t>Ausrüstung</t>
  </si>
  <si>
    <t>Werte</t>
  </si>
  <si>
    <t>Str</t>
  </si>
  <si>
    <t>Armor</t>
  </si>
  <si>
    <t>ZustandWaffe1</t>
  </si>
  <si>
    <t>Agi</t>
  </si>
  <si>
    <t>Helm</t>
  </si>
  <si>
    <t>ZustandWaffe2</t>
  </si>
  <si>
    <t>Cha</t>
  </si>
  <si>
    <t>Brust</t>
  </si>
  <si>
    <t>ZustandWaffe3</t>
  </si>
  <si>
    <t>Phy</t>
  </si>
  <si>
    <t>Arme</t>
  </si>
  <si>
    <t>ZustandSchild</t>
  </si>
  <si>
    <t>Int</t>
  </si>
  <si>
    <t>Gürtel</t>
  </si>
  <si>
    <t>TierWaffe1</t>
  </si>
  <si>
    <t>Inst</t>
  </si>
  <si>
    <t>Beine</t>
  </si>
  <si>
    <t>TierWaffe2</t>
  </si>
  <si>
    <t>Waffe1</t>
  </si>
  <si>
    <t>TierWaffe3</t>
  </si>
  <si>
    <t>Glaube</t>
  </si>
  <si>
    <t>Waffe2</t>
  </si>
  <si>
    <t>Biss</t>
  </si>
  <si>
    <t>TierSchild</t>
  </si>
  <si>
    <t>Toxisave</t>
  </si>
  <si>
    <t>Waffe3</t>
  </si>
  <si>
    <t>ZustandHelm</t>
  </si>
  <si>
    <t>Ausdauersafe</t>
  </si>
  <si>
    <t>Schild</t>
  </si>
  <si>
    <t>ZustandBrust</t>
  </si>
  <si>
    <t>Belastung</t>
  </si>
  <si>
    <t>Leicht</t>
  </si>
  <si>
    <t>SchadenWaffe1</t>
  </si>
  <si>
    <t>ZustandArme</t>
  </si>
  <si>
    <t>Initiative</t>
  </si>
  <si>
    <t>SchadenWaffe2</t>
  </si>
  <si>
    <t>ZustandGürtel</t>
  </si>
  <si>
    <t>Feilschenattr</t>
  </si>
  <si>
    <t>SchadenWaffe3</t>
  </si>
  <si>
    <t>ZustandBeine</t>
  </si>
  <si>
    <t>intimidationattr</t>
  </si>
  <si>
    <t>Schildwert</t>
  </si>
  <si>
    <t>TierHelm</t>
  </si>
  <si>
    <t>Lucksave</t>
  </si>
  <si>
    <t>Waffe1AP</t>
  </si>
  <si>
    <t>TierBrust</t>
  </si>
  <si>
    <t>Waffe2AP</t>
  </si>
  <si>
    <t>TierArme</t>
  </si>
  <si>
    <t>Waffe3AP</t>
  </si>
  <si>
    <t>TierGürtel</t>
  </si>
  <si>
    <t>Health Head</t>
  </si>
  <si>
    <t>Waffe1_parry</t>
  </si>
  <si>
    <t>TierBeine</t>
  </si>
  <si>
    <t>Health Torso</t>
  </si>
  <si>
    <t>Waffe2_parry</t>
  </si>
  <si>
    <t>ArtHelm</t>
  </si>
  <si>
    <t>Keine</t>
  </si>
  <si>
    <t>Health ArmR</t>
  </si>
  <si>
    <t>Waffe3_parry</t>
  </si>
  <si>
    <t>ArtBrust</t>
  </si>
  <si>
    <t>Health ArmL</t>
  </si>
  <si>
    <t>Rasse</t>
  </si>
  <si>
    <t>ArtArme</t>
  </si>
  <si>
    <t>Health LegR</t>
  </si>
  <si>
    <t>CritMargPos</t>
  </si>
  <si>
    <t>ArtGürtel</t>
  </si>
  <si>
    <t>Health LegL</t>
  </si>
  <si>
    <t>CritMargNeg</t>
  </si>
  <si>
    <t>ArtBeine</t>
  </si>
  <si>
    <t>Vergiftung</t>
  </si>
  <si>
    <t>Waffentyp</t>
  </si>
  <si>
    <t>Reittier</t>
  </si>
  <si>
    <t>TameWert</t>
  </si>
  <si>
    <t>Tritt</t>
  </si>
  <si>
    <t>Pferd</t>
  </si>
  <si>
    <t>Greif</t>
  </si>
  <si>
    <t>Spinne</t>
  </si>
  <si>
    <t>Netz</t>
  </si>
  <si>
    <t>Giftbiss</t>
  </si>
  <si>
    <t>Wolf</t>
  </si>
  <si>
    <t>Keins</t>
  </si>
  <si>
    <t>Resistenzen</t>
  </si>
  <si>
    <t>Rabe</t>
  </si>
  <si>
    <t>Größe</t>
  </si>
  <si>
    <t>Klein</t>
  </si>
  <si>
    <t>Groß</t>
  </si>
  <si>
    <t>Mittel</t>
  </si>
  <si>
    <t>Klauen</t>
  </si>
  <si>
    <t>Schnabel</t>
  </si>
  <si>
    <t>Hund</t>
  </si>
  <si>
    <t>Trainingswert</t>
  </si>
  <si>
    <t>Affe</t>
  </si>
  <si>
    <t>Esel</t>
  </si>
  <si>
    <t>RahKari Pferd</t>
  </si>
  <si>
    <t>Skorpion</t>
  </si>
  <si>
    <t>Kuh</t>
  </si>
  <si>
    <t>Tiger</t>
  </si>
  <si>
    <t>Ochse</t>
  </si>
  <si>
    <t>Bär</t>
  </si>
  <si>
    <t>Braunbär</t>
  </si>
  <si>
    <t>Wildschwein</t>
  </si>
  <si>
    <t>Rind</t>
  </si>
  <si>
    <t>Hörner</t>
  </si>
  <si>
    <t>Pranke</t>
  </si>
  <si>
    <t>Rammen</t>
  </si>
  <si>
    <t>Nashorn</t>
  </si>
  <si>
    <t>Aufspießen</t>
  </si>
  <si>
    <t>Katze</t>
  </si>
  <si>
    <t>Falke</t>
  </si>
  <si>
    <t>Feuer</t>
  </si>
  <si>
    <t>Brand</t>
  </si>
  <si>
    <t>Besonderes</t>
  </si>
  <si>
    <t>Wird nach dem Tod wiedergeboren ist jedoch für 2 Session nicht verfügbar</t>
  </si>
  <si>
    <t>kann brennen</t>
  </si>
  <si>
    <t>Wildpferd</t>
  </si>
  <si>
    <t>Elefant</t>
  </si>
  <si>
    <t>Phoenix</t>
  </si>
  <si>
    <t>Walross</t>
  </si>
  <si>
    <t>Schaf</t>
  </si>
  <si>
    <t>Gans</t>
  </si>
  <si>
    <t>Papagei</t>
  </si>
  <si>
    <t>Pinguin</t>
  </si>
  <si>
    <t>Schildkröte</t>
  </si>
  <si>
    <t>Giraffen</t>
  </si>
  <si>
    <t>Krake</t>
  </si>
  <si>
    <t>Wal</t>
  </si>
  <si>
    <t>Ratte</t>
  </si>
  <si>
    <t>Huhn</t>
  </si>
  <si>
    <t>Krokodil</t>
  </si>
  <si>
    <t>Seeschlange</t>
  </si>
  <si>
    <t>Delfin</t>
  </si>
  <si>
    <t>Chamäleon</t>
  </si>
  <si>
    <t>Frosch</t>
  </si>
  <si>
    <t>(Giftfrösche)</t>
  </si>
  <si>
    <t>Schlange</t>
  </si>
  <si>
    <t>Natürlich</t>
  </si>
  <si>
    <t>Scheren</t>
  </si>
  <si>
    <t>Giftstich</t>
  </si>
  <si>
    <t>Ideen</t>
  </si>
  <si>
    <t>Entenvogel</t>
  </si>
  <si>
    <t>Schnabelzähne</t>
  </si>
  <si>
    <t>Robbe</t>
  </si>
  <si>
    <t>Stoßzahn</t>
  </si>
  <si>
    <t>Hufe</t>
  </si>
  <si>
    <t>Gift</t>
  </si>
  <si>
    <t>Paralyse</t>
  </si>
  <si>
    <t>Für Menschen tödlich</t>
  </si>
  <si>
    <t>Starker Wolf</t>
  </si>
  <si>
    <t>Kralle</t>
  </si>
  <si>
    <t>Pflegeintensität</t>
  </si>
  <si>
    <t>Giraffe</t>
  </si>
  <si>
    <t>Strauß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</si>
</sst>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6">
    <xf numFmtId="0" fontId="0" fillId="0" borderId="0" xfId="0"/>
    <xf numFmtId="0" fontId="1" fillId="0" borderId="0" xfId="1" applyFont="1"/>
    <xf numFmtId="0" fontId="1" fillId="0" borderId="0" xfId="0" applyFont="1"/>
    <xf numFmtId="0" fontId="0" fillId="0" borderId="0" xfId="0" applyFont="1"/>
    <xf numFmtId="0" fontId="1" fillId="0" borderId="0" xfId="1" applyFont="1" applyFill="1"/>
    <xf numFmtId="0" fontId="3" fillId="0" borderId="0" xfId="0" applyFont="1"/>
  </cellXfs>
  <cellStyles count="2">
    <cellStyle name="Standard" xfId="0" builtinId="0"/>
    <cellStyle name="Standard 2" xfId="1" xr:uid="{4BAD0242-7F03-4535-8D5A-511D869AEB5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DAF8E-8D85-4AE7-B299-448CA0C8C249}">
  <dimension ref="A2:E33"/>
  <sheetViews>
    <sheetView workbookViewId="0">
      <selection activeCell="D12" sqref="D12"/>
    </sheetView>
  </sheetViews>
  <sheetFormatPr baseColWidth="10" defaultRowHeight="15" x14ac:dyDescent="0.25"/>
  <sheetData>
    <row r="2" spans="1:5" x14ac:dyDescent="0.25">
      <c r="A2" t="s">
        <v>133</v>
      </c>
      <c r="D2" t="s">
        <v>180</v>
      </c>
    </row>
    <row r="3" spans="1:5" x14ac:dyDescent="0.25">
      <c r="A3" t="s">
        <v>118</v>
      </c>
      <c r="D3" t="s">
        <v>173</v>
      </c>
    </row>
    <row r="4" spans="1:5" x14ac:dyDescent="0.25">
      <c r="A4" t="s">
        <v>117</v>
      </c>
      <c r="D4" t="s">
        <v>174</v>
      </c>
      <c r="E4" t="s">
        <v>175</v>
      </c>
    </row>
    <row r="5" spans="1:5" x14ac:dyDescent="0.25">
      <c r="A5" t="s">
        <v>134</v>
      </c>
      <c r="D5" t="s">
        <v>163</v>
      </c>
    </row>
    <row r="6" spans="1:5" x14ac:dyDescent="0.25">
      <c r="A6" t="s">
        <v>121</v>
      </c>
      <c r="D6" t="s">
        <v>164</v>
      </c>
    </row>
    <row r="7" spans="1:5" x14ac:dyDescent="0.25">
      <c r="A7" t="s">
        <v>156</v>
      </c>
      <c r="D7" t="s">
        <v>167</v>
      </c>
    </row>
    <row r="8" spans="1:5" x14ac:dyDescent="0.25">
      <c r="A8" t="s">
        <v>124</v>
      </c>
    </row>
    <row r="9" spans="1:5" x14ac:dyDescent="0.25">
      <c r="A9" t="s">
        <v>131</v>
      </c>
    </row>
    <row r="10" spans="1:5" x14ac:dyDescent="0.25">
      <c r="A10" t="s">
        <v>135</v>
      </c>
      <c r="D10" s="5"/>
    </row>
    <row r="11" spans="1:5" x14ac:dyDescent="0.25">
      <c r="A11" t="s">
        <v>136</v>
      </c>
      <c r="D11" s="5"/>
    </row>
    <row r="12" spans="1:5" x14ac:dyDescent="0.25">
      <c r="A12" t="s">
        <v>137</v>
      </c>
      <c r="D12" s="5" t="s">
        <v>172</v>
      </c>
    </row>
    <row r="13" spans="1:5" x14ac:dyDescent="0.25">
      <c r="A13" t="s">
        <v>138</v>
      </c>
      <c r="D13" s="5"/>
    </row>
    <row r="14" spans="1:5" x14ac:dyDescent="0.25">
      <c r="A14" t="s">
        <v>139</v>
      </c>
      <c r="D14" s="5"/>
    </row>
    <row r="15" spans="1:5" x14ac:dyDescent="0.25">
      <c r="A15" t="s">
        <v>141</v>
      </c>
    </row>
    <row r="16" spans="1:5" x14ac:dyDescent="0.25">
      <c r="A16" t="s">
        <v>142</v>
      </c>
    </row>
    <row r="17" spans="1:4" x14ac:dyDescent="0.25">
      <c r="A17" t="s">
        <v>157</v>
      </c>
      <c r="D17" s="5"/>
    </row>
    <row r="18" spans="1:4" x14ac:dyDescent="0.25">
      <c r="A18" t="s">
        <v>147</v>
      </c>
      <c r="D18" s="5"/>
    </row>
    <row r="19" spans="1:4" x14ac:dyDescent="0.25">
      <c r="A19" t="s">
        <v>149</v>
      </c>
    </row>
    <row r="20" spans="1:4" x14ac:dyDescent="0.25">
      <c r="A20" t="s">
        <v>150</v>
      </c>
    </row>
    <row r="21" spans="1:4" x14ac:dyDescent="0.25">
      <c r="A21" t="s">
        <v>158</v>
      </c>
      <c r="D21" s="5"/>
    </row>
    <row r="22" spans="1:4" x14ac:dyDescent="0.25">
      <c r="A22" s="3" t="s">
        <v>159</v>
      </c>
    </row>
    <row r="23" spans="1:4" x14ac:dyDescent="0.25">
      <c r="A23" s="3" t="s">
        <v>160</v>
      </c>
    </row>
    <row r="24" spans="1:4" x14ac:dyDescent="0.25">
      <c r="A24" s="3" t="s">
        <v>161</v>
      </c>
    </row>
    <row r="25" spans="1:4" x14ac:dyDescent="0.25">
      <c r="A25" s="3" t="s">
        <v>162</v>
      </c>
    </row>
    <row r="26" spans="1:4" x14ac:dyDescent="0.25">
      <c r="A26" s="3" t="s">
        <v>165</v>
      </c>
    </row>
    <row r="27" spans="1:4" x14ac:dyDescent="0.25">
      <c r="A27" s="3" t="s">
        <v>166</v>
      </c>
    </row>
    <row r="28" spans="1:4" x14ac:dyDescent="0.25">
      <c r="A28" s="3" t="s">
        <v>168</v>
      </c>
    </row>
    <row r="29" spans="1:4" x14ac:dyDescent="0.25">
      <c r="A29" s="3" t="s">
        <v>169</v>
      </c>
    </row>
    <row r="30" spans="1:4" x14ac:dyDescent="0.25">
      <c r="A30" s="3" t="s">
        <v>189</v>
      </c>
    </row>
    <row r="31" spans="1:4" x14ac:dyDescent="0.25">
      <c r="A31" s="3" t="s">
        <v>193</v>
      </c>
    </row>
    <row r="32" spans="1:4" x14ac:dyDescent="0.25">
      <c r="A32" s="3" t="s">
        <v>176</v>
      </c>
    </row>
    <row r="33" spans="1:1" x14ac:dyDescent="0.25">
      <c r="A33" s="3" t="s">
        <v>170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CD4C9-E9DB-420A-964F-51F871ED2072}">
  <dimension ref="A1:I30"/>
  <sheetViews>
    <sheetView workbookViewId="0">
      <selection activeCell="F23" sqref="F23"/>
    </sheetView>
  </sheetViews>
  <sheetFormatPr baseColWidth="10" defaultRowHeight="15" x14ac:dyDescent="0.25"/>
  <cols>
    <col min="1" max="1" width="19.85546875" customWidth="1"/>
  </cols>
  <sheetData>
    <row r="1" spans="1:9" x14ac:dyDescent="0.25">
      <c r="A1" s="1" t="s">
        <v>36</v>
      </c>
      <c r="B1" s="1" t="s">
        <v>37</v>
      </c>
      <c r="C1" s="1" t="s">
        <v>8</v>
      </c>
      <c r="D1" s="1" t="s">
        <v>9</v>
      </c>
      <c r="E1" s="1" t="s">
        <v>38</v>
      </c>
      <c r="F1" s="1" t="s">
        <v>39</v>
      </c>
      <c r="G1" s="1" t="s">
        <v>40</v>
      </c>
      <c r="H1" s="1" t="s">
        <v>41</v>
      </c>
      <c r="I1" s="1" t="s">
        <v>123</v>
      </c>
    </row>
    <row r="2" spans="1:9" x14ac:dyDescent="0.25">
      <c r="A2" s="1" t="s">
        <v>42</v>
      </c>
      <c r="B2" s="1">
        <v>10</v>
      </c>
      <c r="C2" s="1" t="s">
        <v>10</v>
      </c>
      <c r="D2" s="1">
        <v>0</v>
      </c>
      <c r="E2" s="2" t="s">
        <v>43</v>
      </c>
      <c r="F2" s="1">
        <v>0</v>
      </c>
      <c r="G2" s="1" t="s">
        <v>44</v>
      </c>
      <c r="H2">
        <v>0</v>
      </c>
    </row>
    <row r="3" spans="1:9" x14ac:dyDescent="0.25">
      <c r="A3" s="1" t="s">
        <v>45</v>
      </c>
      <c r="B3" s="1">
        <v>12</v>
      </c>
      <c r="C3" s="1" t="s">
        <v>11</v>
      </c>
      <c r="D3" s="1">
        <v>37</v>
      </c>
      <c r="E3" s="2" t="s">
        <v>46</v>
      </c>
      <c r="F3" s="1">
        <v>0</v>
      </c>
      <c r="G3" s="1" t="s">
        <v>47</v>
      </c>
      <c r="H3">
        <v>0</v>
      </c>
    </row>
    <row r="4" spans="1:9" x14ac:dyDescent="0.25">
      <c r="A4" s="1" t="s">
        <v>48</v>
      </c>
      <c r="B4" s="1">
        <v>6</v>
      </c>
      <c r="C4" s="1" t="s">
        <v>12</v>
      </c>
      <c r="D4" s="1">
        <v>41</v>
      </c>
      <c r="E4" s="2" t="s">
        <v>49</v>
      </c>
      <c r="F4" s="1">
        <v>0</v>
      </c>
      <c r="G4" s="1" t="s">
        <v>50</v>
      </c>
      <c r="H4">
        <v>0</v>
      </c>
    </row>
    <row r="5" spans="1:9" x14ac:dyDescent="0.25">
      <c r="A5" s="1" t="s">
        <v>51</v>
      </c>
      <c r="B5" s="1">
        <v>15</v>
      </c>
      <c r="C5" s="1" t="s">
        <v>13</v>
      </c>
      <c r="D5" s="1">
        <v>36</v>
      </c>
      <c r="E5" s="2" t="s">
        <v>52</v>
      </c>
      <c r="F5" s="1">
        <v>0</v>
      </c>
      <c r="G5" s="1" t="s">
        <v>53</v>
      </c>
      <c r="H5">
        <v>0</v>
      </c>
    </row>
    <row r="6" spans="1:9" x14ac:dyDescent="0.25">
      <c r="A6" s="1" t="s">
        <v>54</v>
      </c>
      <c r="B6" s="1">
        <v>5</v>
      </c>
      <c r="C6" s="1" t="s">
        <v>14</v>
      </c>
      <c r="D6" s="1">
        <v>0</v>
      </c>
      <c r="E6" s="2" t="s">
        <v>55</v>
      </c>
      <c r="F6" s="1">
        <v>0</v>
      </c>
      <c r="G6" s="1" t="s">
        <v>56</v>
      </c>
      <c r="H6">
        <v>0</v>
      </c>
    </row>
    <row r="7" spans="1:9" x14ac:dyDescent="0.25">
      <c r="A7" s="1" t="s">
        <v>57</v>
      </c>
      <c r="B7" s="1">
        <v>14</v>
      </c>
      <c r="C7" s="1" t="s">
        <v>15</v>
      </c>
      <c r="D7" s="1">
        <v>0</v>
      </c>
      <c r="E7" s="2" t="s">
        <v>58</v>
      </c>
      <c r="F7" s="1">
        <v>0</v>
      </c>
      <c r="G7" s="1" t="s">
        <v>59</v>
      </c>
      <c r="H7">
        <v>0</v>
      </c>
    </row>
    <row r="8" spans="1:9" x14ac:dyDescent="0.25">
      <c r="A8" s="1" t="s">
        <v>0</v>
      </c>
      <c r="B8" s="1">
        <v>10</v>
      </c>
      <c r="C8" s="1" t="s">
        <v>16</v>
      </c>
      <c r="D8" s="1">
        <v>0</v>
      </c>
      <c r="E8" s="1" t="s">
        <v>60</v>
      </c>
      <c r="F8" s="1"/>
      <c r="G8" s="1" t="s">
        <v>61</v>
      </c>
      <c r="H8">
        <v>0</v>
      </c>
    </row>
    <row r="9" spans="1:9" x14ac:dyDescent="0.25">
      <c r="A9" s="1" t="s">
        <v>62</v>
      </c>
      <c r="B9" s="1">
        <v>0</v>
      </c>
      <c r="C9" s="1" t="s">
        <v>17</v>
      </c>
      <c r="D9" s="1">
        <v>55</v>
      </c>
      <c r="E9" s="1" t="s">
        <v>63</v>
      </c>
      <c r="F9" s="1"/>
      <c r="G9" s="1" t="s">
        <v>65</v>
      </c>
      <c r="H9">
        <v>0</v>
      </c>
    </row>
    <row r="10" spans="1:9" x14ac:dyDescent="0.25">
      <c r="A10" s="1" t="s">
        <v>66</v>
      </c>
      <c r="B10" s="1">
        <f>ROUNDUP((B8+B5+B7+B9)/2,0)</f>
        <v>20</v>
      </c>
      <c r="C10" s="1" t="s">
        <v>18</v>
      </c>
      <c r="D10" s="1">
        <v>60</v>
      </c>
      <c r="E10" s="1" t="s">
        <v>67</v>
      </c>
      <c r="F10" s="1"/>
      <c r="G10" s="1" t="s">
        <v>68</v>
      </c>
      <c r="H10">
        <v>0</v>
      </c>
    </row>
    <row r="11" spans="1:9" x14ac:dyDescent="0.25">
      <c r="A11" s="1" t="s">
        <v>69</v>
      </c>
      <c r="B11" s="1">
        <v>0</v>
      </c>
      <c r="C11" s="1" t="s">
        <v>19</v>
      </c>
      <c r="D11" s="1">
        <v>45</v>
      </c>
      <c r="E11" s="1" t="s">
        <v>70</v>
      </c>
      <c r="F11" s="1">
        <v>0</v>
      </c>
      <c r="G11" t="s">
        <v>71</v>
      </c>
      <c r="H11">
        <v>0</v>
      </c>
    </row>
    <row r="12" spans="1:9" x14ac:dyDescent="0.25">
      <c r="A12" s="1" t="s">
        <v>72</v>
      </c>
      <c r="B12" s="1" t="s">
        <v>73</v>
      </c>
      <c r="C12" s="1" t="s">
        <v>20</v>
      </c>
      <c r="D12" s="1">
        <v>40</v>
      </c>
      <c r="E12" t="s">
        <v>74</v>
      </c>
      <c r="F12" s="1">
        <v>0</v>
      </c>
      <c r="G12" t="s">
        <v>75</v>
      </c>
      <c r="H12">
        <v>0</v>
      </c>
    </row>
    <row r="13" spans="1:9" x14ac:dyDescent="0.25">
      <c r="A13" s="1" t="s">
        <v>76</v>
      </c>
      <c r="B13" s="1">
        <f>ROUNDUP((B7+B5)/2,0)</f>
        <v>15</v>
      </c>
      <c r="C13" s="1" t="s">
        <v>21</v>
      </c>
      <c r="D13" s="1">
        <v>0</v>
      </c>
      <c r="E13" t="s">
        <v>77</v>
      </c>
      <c r="F13" s="1">
        <v>0</v>
      </c>
      <c r="G13" t="s">
        <v>78</v>
      </c>
      <c r="H13">
        <v>0</v>
      </c>
    </row>
    <row r="14" spans="1:9" x14ac:dyDescent="0.25">
      <c r="A14" s="1" t="s">
        <v>79</v>
      </c>
      <c r="B14" s="1">
        <f>ROUNDUP((B6+B6+B4)/3,0)</f>
        <v>6</v>
      </c>
      <c r="C14" s="1" t="s">
        <v>22</v>
      </c>
      <c r="D14" s="1">
        <v>0</v>
      </c>
      <c r="E14" t="s">
        <v>80</v>
      </c>
      <c r="F14" s="1">
        <v>0</v>
      </c>
      <c r="G14" t="s">
        <v>81</v>
      </c>
      <c r="H14">
        <v>0</v>
      </c>
    </row>
    <row r="15" spans="1:9" x14ac:dyDescent="0.25">
      <c r="A15" s="1" t="s">
        <v>82</v>
      </c>
      <c r="B15" s="1">
        <f>ROUNDUP((B5+B4+B5)/3,0)</f>
        <v>12</v>
      </c>
      <c r="C15" s="1" t="s">
        <v>23</v>
      </c>
      <c r="D15" s="1">
        <v>0</v>
      </c>
      <c r="E15" t="s">
        <v>83</v>
      </c>
      <c r="F15" s="1">
        <v>0</v>
      </c>
      <c r="G15" t="s">
        <v>84</v>
      </c>
      <c r="H15">
        <v>0</v>
      </c>
    </row>
    <row r="16" spans="1:9" x14ac:dyDescent="0.25">
      <c r="A16" s="1" t="s">
        <v>85</v>
      </c>
      <c r="B16" s="1">
        <f>B8+B9</f>
        <v>10</v>
      </c>
      <c r="C16" s="1" t="s">
        <v>24</v>
      </c>
      <c r="D16" s="1">
        <v>35</v>
      </c>
      <c r="E16" s="1" t="s">
        <v>86</v>
      </c>
      <c r="F16" s="1">
        <v>0</v>
      </c>
      <c r="G16" t="s">
        <v>87</v>
      </c>
      <c r="H16">
        <v>0</v>
      </c>
    </row>
    <row r="17" spans="1:8" x14ac:dyDescent="0.25">
      <c r="A17" s="1" t="s">
        <v>3</v>
      </c>
      <c r="B17" s="1">
        <v>170</v>
      </c>
      <c r="C17" s="1" t="s">
        <v>25</v>
      </c>
      <c r="D17" s="1">
        <v>0</v>
      </c>
      <c r="E17" s="1" t="s">
        <v>88</v>
      </c>
      <c r="F17" s="1">
        <v>0</v>
      </c>
      <c r="G17" t="s">
        <v>89</v>
      </c>
      <c r="H17">
        <v>0</v>
      </c>
    </row>
    <row r="18" spans="1:8" x14ac:dyDescent="0.25">
      <c r="A18" s="1" t="s">
        <v>4</v>
      </c>
      <c r="B18" s="1">
        <v>11</v>
      </c>
      <c r="C18" s="1" t="s">
        <v>26</v>
      </c>
      <c r="D18" s="1">
        <v>0</v>
      </c>
      <c r="E18" s="1" t="s">
        <v>90</v>
      </c>
      <c r="F18" s="1">
        <v>0</v>
      </c>
      <c r="G18" t="s">
        <v>91</v>
      </c>
      <c r="H18">
        <v>0</v>
      </c>
    </row>
    <row r="19" spans="1:8" x14ac:dyDescent="0.25">
      <c r="A19" s="1" t="s">
        <v>92</v>
      </c>
      <c r="B19" s="1">
        <f>$B$17*0.2</f>
        <v>34</v>
      </c>
      <c r="C19" s="1" t="s">
        <v>27</v>
      </c>
      <c r="D19" s="1">
        <v>0</v>
      </c>
      <c r="E19" s="1" t="s">
        <v>93</v>
      </c>
      <c r="F19" s="1">
        <v>0</v>
      </c>
      <c r="G19" t="s">
        <v>94</v>
      </c>
      <c r="H19">
        <v>0</v>
      </c>
    </row>
    <row r="20" spans="1:8" x14ac:dyDescent="0.25">
      <c r="A20" s="1" t="s">
        <v>95</v>
      </c>
      <c r="B20" s="1">
        <f>$B$17*0.7</f>
        <v>118.99999999999999</v>
      </c>
      <c r="C20" s="1" t="s">
        <v>28</v>
      </c>
      <c r="D20" s="1">
        <v>69</v>
      </c>
      <c r="E20" s="1" t="s">
        <v>96</v>
      </c>
      <c r="F20" s="1">
        <v>0</v>
      </c>
      <c r="G20" t="s">
        <v>97</v>
      </c>
      <c r="H20" t="s">
        <v>98</v>
      </c>
    </row>
    <row r="21" spans="1:8" x14ac:dyDescent="0.25">
      <c r="A21" s="1" t="s">
        <v>99</v>
      </c>
      <c r="B21" s="1">
        <f t="shared" ref="B21:B22" si="0">$B$17*0.2</f>
        <v>34</v>
      </c>
      <c r="C21" s="1" t="s">
        <v>29</v>
      </c>
      <c r="D21" s="1">
        <v>0</v>
      </c>
      <c r="E21" s="1" t="s">
        <v>100</v>
      </c>
      <c r="F21" s="1">
        <v>0</v>
      </c>
      <c r="G21" t="s">
        <v>101</v>
      </c>
      <c r="H21" t="s">
        <v>98</v>
      </c>
    </row>
    <row r="22" spans="1:8" x14ac:dyDescent="0.25">
      <c r="A22" s="1" t="s">
        <v>102</v>
      </c>
      <c r="B22" s="1">
        <f t="shared" si="0"/>
        <v>34</v>
      </c>
      <c r="C22" s="1" t="s">
        <v>30</v>
      </c>
      <c r="D22" s="1">
        <v>0</v>
      </c>
      <c r="E22" s="1" t="s">
        <v>103</v>
      </c>
      <c r="F22" s="1" t="s">
        <v>166</v>
      </c>
      <c r="G22" t="s">
        <v>104</v>
      </c>
      <c r="H22" t="s">
        <v>98</v>
      </c>
    </row>
    <row r="23" spans="1:8" x14ac:dyDescent="0.25">
      <c r="A23" s="1" t="s">
        <v>105</v>
      </c>
      <c r="B23" s="1">
        <f>$B$17*0.25</f>
        <v>42.5</v>
      </c>
      <c r="C23" s="1" t="s">
        <v>31</v>
      </c>
      <c r="D23" s="1">
        <v>0</v>
      </c>
      <c r="E23" s="1" t="s">
        <v>106</v>
      </c>
      <c r="F23" s="1">
        <v>0</v>
      </c>
      <c r="G23" t="s">
        <v>107</v>
      </c>
      <c r="H23" t="s">
        <v>98</v>
      </c>
    </row>
    <row r="24" spans="1:8" x14ac:dyDescent="0.25">
      <c r="A24" s="1" t="s">
        <v>108</v>
      </c>
      <c r="B24" s="1">
        <f>$B$17*0.25</f>
        <v>42.5</v>
      </c>
      <c r="C24" s="1" t="s">
        <v>32</v>
      </c>
      <c r="D24" s="1">
        <v>0</v>
      </c>
      <c r="E24" s="1" t="s">
        <v>109</v>
      </c>
      <c r="F24" s="1">
        <v>0</v>
      </c>
      <c r="G24" t="s">
        <v>110</v>
      </c>
      <c r="H24" t="s">
        <v>98</v>
      </c>
    </row>
    <row r="25" spans="1:8" x14ac:dyDescent="0.25">
      <c r="A25" s="1" t="s">
        <v>111</v>
      </c>
      <c r="B25" s="1">
        <v>0</v>
      </c>
      <c r="C25" s="1" t="s">
        <v>33</v>
      </c>
      <c r="D25" s="1">
        <v>0</v>
      </c>
      <c r="E25" s="1" t="s">
        <v>112</v>
      </c>
      <c r="F25" s="1" t="s">
        <v>113</v>
      </c>
      <c r="G25" s="1"/>
      <c r="H25" s="1"/>
    </row>
    <row r="26" spans="1:8" x14ac:dyDescent="0.25">
      <c r="A26" t="s">
        <v>1</v>
      </c>
      <c r="B26" s="2">
        <v>0</v>
      </c>
      <c r="C26" s="1" t="s">
        <v>34</v>
      </c>
      <c r="D26" s="1">
        <v>0</v>
      </c>
      <c r="E26" s="1" t="s">
        <v>113</v>
      </c>
      <c r="F26" s="1"/>
      <c r="G26" s="1"/>
      <c r="H26" s="1"/>
    </row>
    <row r="27" spans="1:8" x14ac:dyDescent="0.25">
      <c r="A27" t="s">
        <v>2</v>
      </c>
      <c r="B27" s="2">
        <v>1</v>
      </c>
      <c r="C27" s="1" t="s">
        <v>35</v>
      </c>
      <c r="D27" s="1">
        <v>50</v>
      </c>
      <c r="E27" t="s">
        <v>114</v>
      </c>
      <c r="F27" s="1">
        <v>6</v>
      </c>
      <c r="G27" s="1"/>
      <c r="H27" s="1"/>
    </row>
    <row r="28" spans="1:8" x14ac:dyDescent="0.25">
      <c r="A28" t="s">
        <v>5</v>
      </c>
      <c r="B28" s="3">
        <v>7</v>
      </c>
      <c r="E28" t="s">
        <v>125</v>
      </c>
      <c r="F28" t="s">
        <v>128</v>
      </c>
    </row>
    <row r="29" spans="1:8" x14ac:dyDescent="0.25">
      <c r="A29" t="s">
        <v>6</v>
      </c>
      <c r="B29" s="3">
        <v>11</v>
      </c>
      <c r="E29" t="s">
        <v>132</v>
      </c>
      <c r="F29">
        <v>4</v>
      </c>
    </row>
    <row r="30" spans="1:8" x14ac:dyDescent="0.25">
      <c r="A30" t="s">
        <v>7</v>
      </c>
      <c r="B30" s="3">
        <v>0</v>
      </c>
      <c r="E30" t="s">
        <v>191</v>
      </c>
      <c r="F30">
        <v>45</v>
      </c>
    </row>
  </sheetData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2DA91-BC06-498B-B827-3ECCFBD99C8D}">
  <dimension ref="A1:I30"/>
  <sheetViews>
    <sheetView workbookViewId="0">
      <selection activeCell="F22" sqref="F22"/>
    </sheetView>
  </sheetViews>
  <sheetFormatPr baseColWidth="10" defaultRowHeight="15" x14ac:dyDescent="0.25"/>
  <sheetData>
    <row r="1" spans="1:9" x14ac:dyDescent="0.25">
      <c r="A1" s="1" t="s">
        <v>36</v>
      </c>
      <c r="B1" s="1" t="s">
        <v>37</v>
      </c>
      <c r="C1" s="1" t="s">
        <v>8</v>
      </c>
      <c r="D1" s="1" t="s">
        <v>9</v>
      </c>
      <c r="E1" s="1" t="s">
        <v>38</v>
      </c>
      <c r="F1" s="1" t="s">
        <v>39</v>
      </c>
      <c r="G1" s="1" t="s">
        <v>40</v>
      </c>
      <c r="H1" s="1" t="s">
        <v>41</v>
      </c>
      <c r="I1" s="1" t="s">
        <v>123</v>
      </c>
    </row>
    <row r="2" spans="1:9" x14ac:dyDescent="0.25">
      <c r="A2" s="1" t="s">
        <v>42</v>
      </c>
      <c r="B2" s="1">
        <v>17</v>
      </c>
      <c r="C2" s="1" t="s">
        <v>10</v>
      </c>
      <c r="D2" s="1">
        <v>0</v>
      </c>
      <c r="E2" s="2" t="s">
        <v>43</v>
      </c>
      <c r="F2" s="1">
        <v>0</v>
      </c>
      <c r="G2" s="1" t="s">
        <v>44</v>
      </c>
      <c r="H2">
        <v>0</v>
      </c>
    </row>
    <row r="3" spans="1:9" x14ac:dyDescent="0.25">
      <c r="A3" s="1" t="s">
        <v>45</v>
      </c>
      <c r="B3" s="1">
        <v>11</v>
      </c>
      <c r="C3" s="1" t="s">
        <v>11</v>
      </c>
      <c r="D3" s="1">
        <v>0</v>
      </c>
      <c r="E3" s="2" t="s">
        <v>46</v>
      </c>
      <c r="F3" s="1">
        <v>0</v>
      </c>
      <c r="G3" s="1" t="s">
        <v>47</v>
      </c>
      <c r="H3">
        <v>0</v>
      </c>
    </row>
    <row r="4" spans="1:9" x14ac:dyDescent="0.25">
      <c r="A4" s="1" t="s">
        <v>48</v>
      </c>
      <c r="B4" s="1">
        <v>7</v>
      </c>
      <c r="C4" s="1" t="s">
        <v>12</v>
      </c>
      <c r="D4" s="1">
        <v>43</v>
      </c>
      <c r="E4" s="2" t="s">
        <v>49</v>
      </c>
      <c r="F4" s="1">
        <v>0</v>
      </c>
      <c r="G4" s="1" t="s">
        <v>50</v>
      </c>
      <c r="H4">
        <v>0</v>
      </c>
    </row>
    <row r="5" spans="1:9" x14ac:dyDescent="0.25">
      <c r="A5" s="1" t="s">
        <v>51</v>
      </c>
      <c r="B5" s="1">
        <v>20</v>
      </c>
      <c r="C5" s="1" t="s">
        <v>13</v>
      </c>
      <c r="D5" s="1">
        <v>0</v>
      </c>
      <c r="E5" s="2" t="s">
        <v>52</v>
      </c>
      <c r="F5" s="1">
        <v>0</v>
      </c>
      <c r="G5" s="1" t="s">
        <v>53</v>
      </c>
      <c r="H5">
        <v>0</v>
      </c>
    </row>
    <row r="6" spans="1:9" x14ac:dyDescent="0.25">
      <c r="A6" s="1" t="s">
        <v>54</v>
      </c>
      <c r="B6" s="1">
        <v>3</v>
      </c>
      <c r="C6" s="1" t="s">
        <v>14</v>
      </c>
      <c r="D6" s="1">
        <v>0</v>
      </c>
      <c r="E6" s="2" t="s">
        <v>55</v>
      </c>
      <c r="F6" s="1">
        <v>0</v>
      </c>
      <c r="G6" s="1" t="s">
        <v>56</v>
      </c>
      <c r="H6">
        <v>0</v>
      </c>
    </row>
    <row r="7" spans="1:9" x14ac:dyDescent="0.25">
      <c r="A7" s="1" t="s">
        <v>57</v>
      </c>
      <c r="B7" s="1">
        <v>12</v>
      </c>
      <c r="C7" s="1" t="s">
        <v>15</v>
      </c>
      <c r="D7" s="1">
        <v>0</v>
      </c>
      <c r="E7" s="2" t="s">
        <v>58</v>
      </c>
      <c r="F7" s="1">
        <v>0</v>
      </c>
      <c r="G7" s="1" t="s">
        <v>59</v>
      </c>
      <c r="H7">
        <v>0</v>
      </c>
    </row>
    <row r="8" spans="1:9" x14ac:dyDescent="0.25">
      <c r="A8" s="1" t="s">
        <v>0</v>
      </c>
      <c r="B8" s="1">
        <v>7</v>
      </c>
      <c r="C8" s="1" t="s">
        <v>16</v>
      </c>
      <c r="D8" s="1">
        <v>0</v>
      </c>
      <c r="E8" s="1" t="s">
        <v>60</v>
      </c>
      <c r="F8" s="1" t="s">
        <v>185</v>
      </c>
      <c r="G8" s="1" t="s">
        <v>61</v>
      </c>
      <c r="H8">
        <v>0</v>
      </c>
    </row>
    <row r="9" spans="1:9" x14ac:dyDescent="0.25">
      <c r="A9" s="1" t="s">
        <v>62</v>
      </c>
      <c r="B9" s="1">
        <v>5</v>
      </c>
      <c r="C9" s="1" t="s">
        <v>17</v>
      </c>
      <c r="D9" s="1">
        <v>27</v>
      </c>
      <c r="E9" s="1" t="s">
        <v>63</v>
      </c>
      <c r="F9" s="1"/>
      <c r="G9" s="1" t="s">
        <v>65</v>
      </c>
      <c r="H9">
        <v>0</v>
      </c>
    </row>
    <row r="10" spans="1:9" x14ac:dyDescent="0.25">
      <c r="A10" s="1" t="s">
        <v>66</v>
      </c>
      <c r="B10" s="1">
        <f>ROUNDUP((B8+B5+B7+B9)/2,0)</f>
        <v>22</v>
      </c>
      <c r="C10" s="1" t="s">
        <v>18</v>
      </c>
      <c r="D10" s="1">
        <v>0</v>
      </c>
      <c r="E10" s="1" t="s">
        <v>67</v>
      </c>
      <c r="F10" s="1"/>
      <c r="G10" s="1" t="s">
        <v>68</v>
      </c>
      <c r="H10">
        <v>0</v>
      </c>
    </row>
    <row r="11" spans="1:9" x14ac:dyDescent="0.25">
      <c r="A11" s="1" t="s">
        <v>69</v>
      </c>
      <c r="B11" s="1">
        <v>0</v>
      </c>
      <c r="C11" s="1" t="s">
        <v>19</v>
      </c>
      <c r="D11" s="1">
        <v>26</v>
      </c>
      <c r="E11" s="1" t="s">
        <v>70</v>
      </c>
      <c r="F11" s="1">
        <v>0</v>
      </c>
      <c r="G11" t="s">
        <v>71</v>
      </c>
      <c r="H11">
        <v>0</v>
      </c>
    </row>
    <row r="12" spans="1:9" x14ac:dyDescent="0.25">
      <c r="A12" s="1" t="s">
        <v>72</v>
      </c>
      <c r="B12" s="1" t="s">
        <v>73</v>
      </c>
      <c r="C12" s="1" t="s">
        <v>20</v>
      </c>
      <c r="D12" s="1">
        <v>0</v>
      </c>
      <c r="E12" t="s">
        <v>74</v>
      </c>
      <c r="F12" s="1">
        <v>0</v>
      </c>
      <c r="G12" t="s">
        <v>75</v>
      </c>
      <c r="H12">
        <v>0</v>
      </c>
    </row>
    <row r="13" spans="1:9" x14ac:dyDescent="0.25">
      <c r="A13" s="1" t="s">
        <v>76</v>
      </c>
      <c r="B13" s="1">
        <f>ROUNDUP((B7+B5)/2,0)</f>
        <v>16</v>
      </c>
      <c r="C13" s="1" t="s">
        <v>21</v>
      </c>
      <c r="D13" s="1">
        <v>0</v>
      </c>
      <c r="E13" t="s">
        <v>77</v>
      </c>
      <c r="F13" s="1">
        <v>0</v>
      </c>
      <c r="G13" t="s">
        <v>78</v>
      </c>
      <c r="H13">
        <v>0</v>
      </c>
    </row>
    <row r="14" spans="1:9" x14ac:dyDescent="0.25">
      <c r="A14" s="1" t="s">
        <v>79</v>
      </c>
      <c r="B14" s="1">
        <f>ROUNDUP((B6+B6+B4)/3,0)</f>
        <v>5</v>
      </c>
      <c r="C14" s="1" t="s">
        <v>22</v>
      </c>
      <c r="D14" s="1">
        <v>0</v>
      </c>
      <c r="E14" t="s">
        <v>80</v>
      </c>
      <c r="F14" s="1">
        <v>0</v>
      </c>
      <c r="G14" t="s">
        <v>81</v>
      </c>
      <c r="H14">
        <v>0</v>
      </c>
    </row>
    <row r="15" spans="1:9" x14ac:dyDescent="0.25">
      <c r="A15" s="1" t="s">
        <v>82</v>
      </c>
      <c r="B15" s="1">
        <f>ROUNDUP((B5+B4+B5)/3,0)</f>
        <v>16</v>
      </c>
      <c r="C15" s="1" t="s">
        <v>23</v>
      </c>
      <c r="D15" s="1">
        <v>0</v>
      </c>
      <c r="E15" t="s">
        <v>83</v>
      </c>
      <c r="F15" s="1">
        <v>0</v>
      </c>
      <c r="G15" t="s">
        <v>84</v>
      </c>
      <c r="H15">
        <v>0</v>
      </c>
    </row>
    <row r="16" spans="1:9" x14ac:dyDescent="0.25">
      <c r="A16" s="1" t="s">
        <v>85</v>
      </c>
      <c r="B16" s="1">
        <f>B8+B9</f>
        <v>12</v>
      </c>
      <c r="C16" s="1" t="s">
        <v>24</v>
      </c>
      <c r="D16" s="1">
        <v>0</v>
      </c>
      <c r="E16" s="1" t="s">
        <v>86</v>
      </c>
      <c r="F16" s="1">
        <v>0</v>
      </c>
      <c r="G16" t="s">
        <v>87</v>
      </c>
      <c r="H16">
        <v>0</v>
      </c>
    </row>
    <row r="17" spans="1:8" x14ac:dyDescent="0.25">
      <c r="A17" s="1" t="s">
        <v>3</v>
      </c>
      <c r="B17" s="1">
        <v>450</v>
      </c>
      <c r="C17" s="1" t="s">
        <v>25</v>
      </c>
      <c r="D17" s="1">
        <v>0</v>
      </c>
      <c r="E17" s="1" t="s">
        <v>88</v>
      </c>
      <c r="F17" s="1">
        <v>0</v>
      </c>
      <c r="G17" t="s">
        <v>89</v>
      </c>
      <c r="H17">
        <v>0</v>
      </c>
    </row>
    <row r="18" spans="1:8" x14ac:dyDescent="0.25">
      <c r="A18" s="1" t="s">
        <v>4</v>
      </c>
      <c r="B18" s="1">
        <v>26</v>
      </c>
      <c r="C18" s="1" t="s">
        <v>26</v>
      </c>
      <c r="D18" s="1">
        <v>0</v>
      </c>
      <c r="E18" s="1" t="s">
        <v>90</v>
      </c>
      <c r="F18" s="1">
        <v>0</v>
      </c>
      <c r="G18" t="s">
        <v>91</v>
      </c>
      <c r="H18">
        <v>0</v>
      </c>
    </row>
    <row r="19" spans="1:8" x14ac:dyDescent="0.25">
      <c r="A19" s="1" t="s">
        <v>92</v>
      </c>
      <c r="B19" s="1">
        <f>$B$17*0.2</f>
        <v>90</v>
      </c>
      <c r="C19" s="1" t="s">
        <v>27</v>
      </c>
      <c r="D19" s="1">
        <v>0</v>
      </c>
      <c r="E19" s="1" t="s">
        <v>93</v>
      </c>
      <c r="F19" s="1">
        <v>0</v>
      </c>
      <c r="G19" t="s">
        <v>94</v>
      </c>
      <c r="H19">
        <v>0</v>
      </c>
    </row>
    <row r="20" spans="1:8" x14ac:dyDescent="0.25">
      <c r="A20" s="1" t="s">
        <v>95</v>
      </c>
      <c r="B20" s="1">
        <f>$B$17*0.7</f>
        <v>315</v>
      </c>
      <c r="C20" s="1" t="s">
        <v>28</v>
      </c>
      <c r="D20" s="1">
        <v>0</v>
      </c>
      <c r="E20" s="1" t="s">
        <v>96</v>
      </c>
      <c r="F20" s="1">
        <v>0</v>
      </c>
      <c r="G20" t="s">
        <v>97</v>
      </c>
      <c r="H20" t="s">
        <v>98</v>
      </c>
    </row>
    <row r="21" spans="1:8" x14ac:dyDescent="0.25">
      <c r="A21" s="1" t="s">
        <v>99</v>
      </c>
      <c r="B21" s="1">
        <f t="shared" ref="B21:B22" si="0">$B$17*0.2</f>
        <v>90</v>
      </c>
      <c r="C21" s="1" t="s">
        <v>29</v>
      </c>
      <c r="D21" s="1">
        <v>80</v>
      </c>
      <c r="E21" s="1" t="s">
        <v>100</v>
      </c>
      <c r="F21" s="1">
        <v>0</v>
      </c>
      <c r="G21" t="s">
        <v>101</v>
      </c>
      <c r="H21" t="s">
        <v>98</v>
      </c>
    </row>
    <row r="22" spans="1:8" x14ac:dyDescent="0.25">
      <c r="A22" s="1" t="s">
        <v>102</v>
      </c>
      <c r="B22" s="1">
        <f t="shared" si="0"/>
        <v>90</v>
      </c>
      <c r="C22" s="1" t="s">
        <v>30</v>
      </c>
      <c r="D22" s="1">
        <v>0</v>
      </c>
      <c r="E22" s="1" t="s">
        <v>103</v>
      </c>
      <c r="F22" s="1" t="s">
        <v>192</v>
      </c>
      <c r="G22" t="s">
        <v>104</v>
      </c>
      <c r="H22" t="s">
        <v>98</v>
      </c>
    </row>
    <row r="23" spans="1:8" x14ac:dyDescent="0.25">
      <c r="A23" s="1" t="s">
        <v>105</v>
      </c>
      <c r="B23" s="1">
        <f>$B$17*0.25</f>
        <v>112.5</v>
      </c>
      <c r="C23" s="1" t="s">
        <v>31</v>
      </c>
      <c r="D23" s="1">
        <v>0</v>
      </c>
      <c r="E23" s="1" t="s">
        <v>106</v>
      </c>
      <c r="F23" s="1">
        <v>0</v>
      </c>
      <c r="G23" t="s">
        <v>107</v>
      </c>
      <c r="H23" t="s">
        <v>98</v>
      </c>
    </row>
    <row r="24" spans="1:8" x14ac:dyDescent="0.25">
      <c r="A24" s="1" t="s">
        <v>108</v>
      </c>
      <c r="B24" s="1">
        <f>$B$17*0.25</f>
        <v>112.5</v>
      </c>
      <c r="C24" s="1" t="s">
        <v>32</v>
      </c>
      <c r="D24" s="1">
        <v>0</v>
      </c>
      <c r="E24" s="1" t="s">
        <v>109</v>
      </c>
      <c r="F24" s="1">
        <v>0</v>
      </c>
      <c r="G24" t="s">
        <v>110</v>
      </c>
      <c r="H24" t="s">
        <v>98</v>
      </c>
    </row>
    <row r="25" spans="1:8" x14ac:dyDescent="0.25">
      <c r="A25" s="1" t="s">
        <v>111</v>
      </c>
      <c r="B25" s="1">
        <v>0</v>
      </c>
      <c r="C25" s="1" t="s">
        <v>33</v>
      </c>
      <c r="D25" s="1">
        <v>0</v>
      </c>
      <c r="E25" s="1" t="s">
        <v>112</v>
      </c>
      <c r="F25" s="1" t="s">
        <v>113</v>
      </c>
      <c r="G25" s="1"/>
      <c r="H25" s="1"/>
    </row>
    <row r="26" spans="1:8" x14ac:dyDescent="0.25">
      <c r="A26" t="s">
        <v>1</v>
      </c>
      <c r="B26" s="2">
        <v>0</v>
      </c>
      <c r="C26" s="1" t="s">
        <v>34</v>
      </c>
      <c r="D26" s="1">
        <v>0</v>
      </c>
      <c r="E26" s="1" t="s">
        <v>113</v>
      </c>
      <c r="F26" s="1"/>
      <c r="G26" s="1"/>
      <c r="H26" s="1"/>
    </row>
    <row r="27" spans="1:8" x14ac:dyDescent="0.25">
      <c r="A27" t="s">
        <v>2</v>
      </c>
      <c r="B27" s="2">
        <v>1.2</v>
      </c>
      <c r="C27" s="1" t="s">
        <v>35</v>
      </c>
      <c r="D27" s="1">
        <v>36</v>
      </c>
      <c r="E27" t="s">
        <v>114</v>
      </c>
      <c r="F27" s="1">
        <v>8</v>
      </c>
      <c r="G27" s="1"/>
      <c r="H27" s="1"/>
    </row>
    <row r="28" spans="1:8" x14ac:dyDescent="0.25">
      <c r="A28" t="s">
        <v>5</v>
      </c>
      <c r="B28" s="3">
        <v>250</v>
      </c>
      <c r="E28" t="s">
        <v>125</v>
      </c>
      <c r="F28" t="s">
        <v>127</v>
      </c>
    </row>
    <row r="29" spans="1:8" x14ac:dyDescent="0.25">
      <c r="A29" t="s">
        <v>6</v>
      </c>
      <c r="B29" s="3">
        <v>14</v>
      </c>
      <c r="E29" t="s">
        <v>132</v>
      </c>
      <c r="F29">
        <v>6</v>
      </c>
    </row>
    <row r="30" spans="1:8" x14ac:dyDescent="0.25">
      <c r="A30" t="s">
        <v>7</v>
      </c>
      <c r="B30" s="3">
        <v>50</v>
      </c>
      <c r="E30" t="s">
        <v>191</v>
      </c>
      <c r="F30">
        <v>48</v>
      </c>
    </row>
  </sheetData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6C567-C2D1-46A8-9B36-4B4A9B9E8DC0}">
  <dimension ref="A1:I30"/>
  <sheetViews>
    <sheetView workbookViewId="0">
      <selection activeCell="F30" sqref="E30:F30"/>
    </sheetView>
  </sheetViews>
  <sheetFormatPr baseColWidth="10" defaultRowHeight="15" x14ac:dyDescent="0.25"/>
  <sheetData>
    <row r="1" spans="1:9" x14ac:dyDescent="0.25">
      <c r="A1" s="1" t="s">
        <v>36</v>
      </c>
      <c r="B1" s="1" t="s">
        <v>37</v>
      </c>
      <c r="C1" s="1" t="s">
        <v>8</v>
      </c>
      <c r="D1" s="1" t="s">
        <v>9</v>
      </c>
      <c r="E1" s="1" t="s">
        <v>38</v>
      </c>
      <c r="F1" s="1" t="s">
        <v>39</v>
      </c>
      <c r="G1" s="1" t="s">
        <v>40</v>
      </c>
      <c r="H1" s="1" t="s">
        <v>41</v>
      </c>
      <c r="I1" s="1" t="s">
        <v>123</v>
      </c>
    </row>
    <row r="2" spans="1:9" x14ac:dyDescent="0.25">
      <c r="A2" s="1" t="s">
        <v>42</v>
      </c>
      <c r="B2" s="1">
        <v>6</v>
      </c>
      <c r="C2" s="1" t="s">
        <v>10</v>
      </c>
      <c r="D2" s="1">
        <v>0</v>
      </c>
      <c r="E2" s="2" t="s">
        <v>43</v>
      </c>
      <c r="F2" s="1">
        <v>0</v>
      </c>
      <c r="G2" s="1" t="s">
        <v>44</v>
      </c>
      <c r="H2">
        <v>0</v>
      </c>
    </row>
    <row r="3" spans="1:9" x14ac:dyDescent="0.25">
      <c r="A3" s="1" t="s">
        <v>45</v>
      </c>
      <c r="B3" s="1">
        <v>12</v>
      </c>
      <c r="C3" s="1" t="s">
        <v>11</v>
      </c>
      <c r="D3" s="1">
        <v>38</v>
      </c>
      <c r="E3" s="2" t="s">
        <v>46</v>
      </c>
      <c r="F3" s="1">
        <v>0</v>
      </c>
      <c r="G3" s="1" t="s">
        <v>47</v>
      </c>
      <c r="H3">
        <v>0</v>
      </c>
    </row>
    <row r="4" spans="1:9" x14ac:dyDescent="0.25">
      <c r="A4" s="1" t="s">
        <v>48</v>
      </c>
      <c r="B4" s="1">
        <v>10</v>
      </c>
      <c r="C4" s="1" t="s">
        <v>12</v>
      </c>
      <c r="D4" s="1">
        <v>46</v>
      </c>
      <c r="E4" s="2" t="s">
        <v>49</v>
      </c>
      <c r="F4" s="1">
        <v>0</v>
      </c>
      <c r="G4" s="1" t="s">
        <v>50</v>
      </c>
      <c r="H4">
        <v>0</v>
      </c>
    </row>
    <row r="5" spans="1:9" x14ac:dyDescent="0.25">
      <c r="A5" s="1" t="s">
        <v>51</v>
      </c>
      <c r="B5" s="1">
        <v>15</v>
      </c>
      <c r="C5" s="1" t="s">
        <v>13</v>
      </c>
      <c r="D5" s="1">
        <v>0</v>
      </c>
      <c r="E5" s="2" t="s">
        <v>52</v>
      </c>
      <c r="F5" s="1">
        <v>0</v>
      </c>
      <c r="G5" s="1" t="s">
        <v>53</v>
      </c>
      <c r="H5">
        <v>0</v>
      </c>
    </row>
    <row r="6" spans="1:9" x14ac:dyDescent="0.25">
      <c r="A6" s="1" t="s">
        <v>54</v>
      </c>
      <c r="B6" s="1">
        <v>3</v>
      </c>
      <c r="C6" s="1" t="s">
        <v>14</v>
      </c>
      <c r="D6" s="1">
        <v>0</v>
      </c>
      <c r="E6" s="2" t="s">
        <v>55</v>
      </c>
      <c r="F6" s="1">
        <v>0</v>
      </c>
      <c r="G6" s="1" t="s">
        <v>56</v>
      </c>
      <c r="H6">
        <v>0</v>
      </c>
    </row>
    <row r="7" spans="1:9" x14ac:dyDescent="0.25">
      <c r="A7" s="1" t="s">
        <v>57</v>
      </c>
      <c r="B7" s="1">
        <v>14</v>
      </c>
      <c r="C7" s="1" t="s">
        <v>15</v>
      </c>
      <c r="D7" s="1">
        <v>0</v>
      </c>
      <c r="E7" s="2" t="s">
        <v>58</v>
      </c>
      <c r="F7" s="1">
        <v>0</v>
      </c>
      <c r="G7" s="1" t="s">
        <v>59</v>
      </c>
      <c r="H7">
        <v>0</v>
      </c>
    </row>
    <row r="8" spans="1:9" x14ac:dyDescent="0.25">
      <c r="A8" s="1" t="s">
        <v>0</v>
      </c>
      <c r="B8" s="1">
        <v>10</v>
      </c>
      <c r="C8" s="1" t="s">
        <v>16</v>
      </c>
      <c r="D8" s="1">
        <v>33</v>
      </c>
      <c r="E8" s="1" t="s">
        <v>60</v>
      </c>
      <c r="F8" s="1" t="s">
        <v>130</v>
      </c>
      <c r="G8" s="1" t="s">
        <v>61</v>
      </c>
      <c r="H8">
        <v>0</v>
      </c>
    </row>
    <row r="9" spans="1:9" x14ac:dyDescent="0.25">
      <c r="A9" s="1" t="s">
        <v>62</v>
      </c>
      <c r="B9" s="1">
        <v>0</v>
      </c>
      <c r="C9" s="1" t="s">
        <v>17</v>
      </c>
      <c r="D9" s="1">
        <v>55</v>
      </c>
      <c r="E9" s="1" t="s">
        <v>63</v>
      </c>
      <c r="F9" s="1"/>
      <c r="G9" s="1" t="s">
        <v>65</v>
      </c>
      <c r="H9">
        <v>0</v>
      </c>
    </row>
    <row r="10" spans="1:9" x14ac:dyDescent="0.25">
      <c r="A10" s="1" t="s">
        <v>66</v>
      </c>
      <c r="B10" s="1">
        <f>ROUNDUP((B8+B5+B7+B9)/2,0)</f>
        <v>20</v>
      </c>
      <c r="C10" s="1" t="s">
        <v>18</v>
      </c>
      <c r="D10" s="1">
        <v>60</v>
      </c>
      <c r="E10" s="1" t="s">
        <v>67</v>
      </c>
      <c r="F10" s="1"/>
      <c r="G10" s="1" t="s">
        <v>68</v>
      </c>
      <c r="H10">
        <v>0</v>
      </c>
    </row>
    <row r="11" spans="1:9" x14ac:dyDescent="0.25">
      <c r="A11" s="1" t="s">
        <v>69</v>
      </c>
      <c r="B11" s="1">
        <v>0</v>
      </c>
      <c r="C11" s="1" t="s">
        <v>19</v>
      </c>
      <c r="D11" s="1">
        <v>45</v>
      </c>
      <c r="E11" s="1" t="s">
        <v>70</v>
      </c>
      <c r="F11" s="1">
        <v>0</v>
      </c>
      <c r="G11" t="s">
        <v>71</v>
      </c>
      <c r="H11">
        <v>0</v>
      </c>
    </row>
    <row r="12" spans="1:9" x14ac:dyDescent="0.25">
      <c r="A12" s="1" t="s">
        <v>72</v>
      </c>
      <c r="B12" s="1" t="s">
        <v>73</v>
      </c>
      <c r="C12" s="1" t="s">
        <v>20</v>
      </c>
      <c r="D12" s="1">
        <v>33</v>
      </c>
      <c r="E12" t="s">
        <v>74</v>
      </c>
      <c r="F12" s="1">
        <v>20</v>
      </c>
      <c r="G12" t="s">
        <v>75</v>
      </c>
      <c r="H12">
        <v>0</v>
      </c>
    </row>
    <row r="13" spans="1:9" x14ac:dyDescent="0.25">
      <c r="A13" s="1" t="s">
        <v>76</v>
      </c>
      <c r="B13" s="1">
        <f>ROUNDUP((B7+B5)/2,0)</f>
        <v>15</v>
      </c>
      <c r="C13" s="1" t="s">
        <v>21</v>
      </c>
      <c r="D13" s="1">
        <v>0</v>
      </c>
      <c r="E13" t="s">
        <v>77</v>
      </c>
      <c r="F13" s="1">
        <v>0</v>
      </c>
      <c r="G13" t="s">
        <v>78</v>
      </c>
      <c r="H13">
        <v>0</v>
      </c>
    </row>
    <row r="14" spans="1:9" x14ac:dyDescent="0.25">
      <c r="A14" s="1" t="s">
        <v>79</v>
      </c>
      <c r="B14" s="1">
        <f>ROUNDUP((B6+B6+B4)/3,0)</f>
        <v>6</v>
      </c>
      <c r="C14" s="1" t="s">
        <v>22</v>
      </c>
      <c r="D14" s="1">
        <v>42</v>
      </c>
      <c r="E14" t="s">
        <v>80</v>
      </c>
      <c r="F14" s="1">
        <v>0</v>
      </c>
      <c r="G14" t="s">
        <v>81</v>
      </c>
      <c r="H14">
        <v>0</v>
      </c>
    </row>
    <row r="15" spans="1:9" x14ac:dyDescent="0.25">
      <c r="A15" s="1" t="s">
        <v>82</v>
      </c>
      <c r="B15" s="1">
        <f>ROUNDUP((B5+B4+B5)/3,0)</f>
        <v>14</v>
      </c>
      <c r="C15" s="1" t="s">
        <v>23</v>
      </c>
      <c r="D15" s="1">
        <v>36</v>
      </c>
      <c r="E15" t="s">
        <v>83</v>
      </c>
      <c r="F15" s="1">
        <v>0</v>
      </c>
      <c r="G15" t="s">
        <v>84</v>
      </c>
      <c r="H15">
        <v>0</v>
      </c>
    </row>
    <row r="16" spans="1:9" x14ac:dyDescent="0.25">
      <c r="A16" s="1" t="s">
        <v>85</v>
      </c>
      <c r="B16" s="1">
        <f>B8+B9</f>
        <v>10</v>
      </c>
      <c r="C16" s="1" t="s">
        <v>24</v>
      </c>
      <c r="D16" s="1">
        <v>38</v>
      </c>
      <c r="E16" s="1" t="s">
        <v>86</v>
      </c>
      <c r="F16" s="1">
        <v>0</v>
      </c>
      <c r="G16" t="s">
        <v>87</v>
      </c>
      <c r="H16">
        <v>0</v>
      </c>
    </row>
    <row r="17" spans="1:8" x14ac:dyDescent="0.25">
      <c r="A17" s="1" t="s">
        <v>3</v>
      </c>
      <c r="B17" s="1">
        <v>150</v>
      </c>
      <c r="C17" s="1" t="s">
        <v>25</v>
      </c>
      <c r="D17" s="1">
        <v>0</v>
      </c>
      <c r="E17" s="1" t="s">
        <v>88</v>
      </c>
      <c r="F17" s="1">
        <v>0</v>
      </c>
      <c r="G17" t="s">
        <v>89</v>
      </c>
      <c r="H17">
        <v>0</v>
      </c>
    </row>
    <row r="18" spans="1:8" x14ac:dyDescent="0.25">
      <c r="A18" s="1" t="s">
        <v>4</v>
      </c>
      <c r="B18" s="1">
        <v>12</v>
      </c>
      <c r="C18" s="1" t="s">
        <v>26</v>
      </c>
      <c r="D18" s="1">
        <v>0</v>
      </c>
      <c r="E18" s="1" t="s">
        <v>90</v>
      </c>
      <c r="F18" s="1">
        <v>0</v>
      </c>
      <c r="G18" t="s">
        <v>91</v>
      </c>
      <c r="H18">
        <v>0</v>
      </c>
    </row>
    <row r="19" spans="1:8" x14ac:dyDescent="0.25">
      <c r="A19" s="1" t="s">
        <v>92</v>
      </c>
      <c r="B19" s="1">
        <f>$B$17*0.2</f>
        <v>30</v>
      </c>
      <c r="C19" s="1" t="s">
        <v>27</v>
      </c>
      <c r="D19" s="1">
        <v>0</v>
      </c>
      <c r="E19" s="1" t="s">
        <v>93</v>
      </c>
      <c r="F19" s="1">
        <v>0</v>
      </c>
      <c r="G19" t="s">
        <v>94</v>
      </c>
      <c r="H19">
        <v>0</v>
      </c>
    </row>
    <row r="20" spans="1:8" x14ac:dyDescent="0.25">
      <c r="A20" s="1" t="s">
        <v>95</v>
      </c>
      <c r="B20" s="1">
        <f>$B$17*0.7</f>
        <v>105</v>
      </c>
      <c r="C20" s="1" t="s">
        <v>28</v>
      </c>
      <c r="D20" s="1">
        <v>0</v>
      </c>
      <c r="E20" s="1" t="s">
        <v>96</v>
      </c>
      <c r="F20" s="1">
        <v>0</v>
      </c>
      <c r="G20" t="s">
        <v>97</v>
      </c>
      <c r="H20" t="s">
        <v>98</v>
      </c>
    </row>
    <row r="21" spans="1:8" x14ac:dyDescent="0.25">
      <c r="A21" s="1" t="s">
        <v>99</v>
      </c>
      <c r="B21" s="1">
        <f t="shared" ref="B21:B22" si="0">$B$17*0.2</f>
        <v>30</v>
      </c>
      <c r="C21" s="1" t="s">
        <v>29</v>
      </c>
      <c r="D21" s="1">
        <v>56</v>
      </c>
      <c r="E21" s="1" t="s">
        <v>100</v>
      </c>
      <c r="F21" s="1">
        <v>0</v>
      </c>
      <c r="G21" t="s">
        <v>101</v>
      </c>
      <c r="H21" t="s">
        <v>98</v>
      </c>
    </row>
    <row r="22" spans="1:8" x14ac:dyDescent="0.25">
      <c r="A22" s="1" t="s">
        <v>102</v>
      </c>
      <c r="B22" s="1">
        <f t="shared" si="0"/>
        <v>30</v>
      </c>
      <c r="C22" s="1" t="s">
        <v>30</v>
      </c>
      <c r="D22" s="1">
        <v>26</v>
      </c>
      <c r="E22" s="1" t="s">
        <v>103</v>
      </c>
      <c r="F22" s="1" t="s">
        <v>162</v>
      </c>
      <c r="G22" t="s">
        <v>104</v>
      </c>
      <c r="H22" t="s">
        <v>98</v>
      </c>
    </row>
    <row r="23" spans="1:8" x14ac:dyDescent="0.25">
      <c r="A23" s="1" t="s">
        <v>105</v>
      </c>
      <c r="B23" s="1">
        <f>$B$17*0.25</f>
        <v>37.5</v>
      </c>
      <c r="C23" s="1" t="s">
        <v>31</v>
      </c>
      <c r="D23" s="1">
        <v>0</v>
      </c>
      <c r="E23" s="1" t="s">
        <v>106</v>
      </c>
      <c r="F23" s="1">
        <v>0</v>
      </c>
      <c r="G23" t="s">
        <v>107</v>
      </c>
      <c r="H23" t="s">
        <v>98</v>
      </c>
    </row>
    <row r="24" spans="1:8" x14ac:dyDescent="0.25">
      <c r="A24" s="1" t="s">
        <v>108</v>
      </c>
      <c r="B24" s="1">
        <f>$B$17*0.25</f>
        <v>37.5</v>
      </c>
      <c r="C24" s="1" t="s">
        <v>32</v>
      </c>
      <c r="D24" s="1">
        <v>0</v>
      </c>
      <c r="E24" s="1" t="s">
        <v>109</v>
      </c>
      <c r="F24" s="1">
        <v>0</v>
      </c>
      <c r="G24" t="s">
        <v>110</v>
      </c>
      <c r="H24" t="s">
        <v>98</v>
      </c>
    </row>
    <row r="25" spans="1:8" x14ac:dyDescent="0.25">
      <c r="A25" s="1" t="s">
        <v>111</v>
      </c>
      <c r="B25" s="1">
        <v>0</v>
      </c>
      <c r="C25" s="1" t="s">
        <v>33</v>
      </c>
      <c r="D25" s="1">
        <v>26</v>
      </c>
      <c r="E25" s="1" t="s">
        <v>112</v>
      </c>
      <c r="F25" s="1" t="s">
        <v>113</v>
      </c>
      <c r="G25" s="1"/>
      <c r="H25" s="1"/>
    </row>
    <row r="26" spans="1:8" x14ac:dyDescent="0.25">
      <c r="A26" t="s">
        <v>1</v>
      </c>
      <c r="B26" s="2">
        <v>0</v>
      </c>
      <c r="C26" s="1" t="s">
        <v>34</v>
      </c>
      <c r="D26" s="1">
        <v>0</v>
      </c>
      <c r="E26" s="1" t="s">
        <v>113</v>
      </c>
      <c r="F26" s="1"/>
      <c r="G26" s="1"/>
      <c r="H26" s="1"/>
    </row>
    <row r="27" spans="1:8" x14ac:dyDescent="0.25">
      <c r="A27" t="s">
        <v>2</v>
      </c>
      <c r="B27" s="2">
        <v>1</v>
      </c>
      <c r="C27" s="1" t="s">
        <v>35</v>
      </c>
      <c r="D27" s="1">
        <v>38</v>
      </c>
      <c r="E27" t="s">
        <v>114</v>
      </c>
      <c r="F27" s="1">
        <v>5.5</v>
      </c>
      <c r="G27" s="1"/>
      <c r="H27" s="1"/>
    </row>
    <row r="28" spans="1:8" x14ac:dyDescent="0.25">
      <c r="A28" t="s">
        <v>5</v>
      </c>
      <c r="B28" s="3">
        <v>5</v>
      </c>
      <c r="E28" t="s">
        <v>125</v>
      </c>
      <c r="F28" t="s">
        <v>126</v>
      </c>
    </row>
    <row r="29" spans="1:8" x14ac:dyDescent="0.25">
      <c r="A29" t="s">
        <v>6</v>
      </c>
      <c r="B29" s="3">
        <v>15</v>
      </c>
      <c r="E29" t="s">
        <v>132</v>
      </c>
      <c r="F29">
        <v>3.5</v>
      </c>
    </row>
    <row r="30" spans="1:8" x14ac:dyDescent="0.25">
      <c r="A30" t="s">
        <v>7</v>
      </c>
      <c r="B30" s="3">
        <v>0</v>
      </c>
      <c r="E30" t="s">
        <v>191</v>
      </c>
      <c r="F30">
        <v>35</v>
      </c>
    </row>
  </sheetData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0BF9D-AE70-42AC-9FC6-F0DE8B74940F}">
  <dimension ref="A1:I30"/>
  <sheetViews>
    <sheetView workbookViewId="0">
      <selection activeCell="J13" sqref="J13"/>
    </sheetView>
  </sheetViews>
  <sheetFormatPr baseColWidth="10" defaultRowHeight="15" x14ac:dyDescent="0.25"/>
  <sheetData>
    <row r="1" spans="1:9" x14ac:dyDescent="0.25">
      <c r="A1" s="1" t="s">
        <v>36</v>
      </c>
      <c r="B1" s="1" t="s">
        <v>37</v>
      </c>
      <c r="C1" s="1" t="s">
        <v>8</v>
      </c>
      <c r="D1" s="1" t="s">
        <v>9</v>
      </c>
      <c r="E1" s="1" t="s">
        <v>38</v>
      </c>
      <c r="F1" s="1" t="s">
        <v>39</v>
      </c>
      <c r="G1" s="1" t="s">
        <v>40</v>
      </c>
      <c r="H1" s="1" t="s">
        <v>41</v>
      </c>
      <c r="I1" s="1" t="s">
        <v>123</v>
      </c>
    </row>
    <row r="2" spans="1:9" x14ac:dyDescent="0.25">
      <c r="A2" s="1" t="s">
        <v>42</v>
      </c>
      <c r="B2" s="1">
        <v>18</v>
      </c>
      <c r="C2" s="1" t="s">
        <v>10</v>
      </c>
      <c r="D2" s="1">
        <v>0</v>
      </c>
      <c r="E2" s="2" t="s">
        <v>43</v>
      </c>
      <c r="F2" s="1">
        <v>0</v>
      </c>
      <c r="G2" s="1" t="s">
        <v>44</v>
      </c>
      <c r="H2">
        <v>0</v>
      </c>
    </row>
    <row r="3" spans="1:9" x14ac:dyDescent="0.25">
      <c r="A3" s="1" t="s">
        <v>45</v>
      </c>
      <c r="B3" s="1">
        <v>16</v>
      </c>
      <c r="C3" s="1" t="s">
        <v>11</v>
      </c>
      <c r="D3" s="1">
        <v>46</v>
      </c>
      <c r="E3" s="2" t="s">
        <v>46</v>
      </c>
      <c r="F3" s="1">
        <v>0</v>
      </c>
      <c r="G3" s="1" t="s">
        <v>47</v>
      </c>
      <c r="H3">
        <v>0</v>
      </c>
    </row>
    <row r="4" spans="1:9" x14ac:dyDescent="0.25">
      <c r="A4" s="1" t="s">
        <v>48</v>
      </c>
      <c r="B4" s="1">
        <v>0</v>
      </c>
      <c r="C4" s="1" t="s">
        <v>12</v>
      </c>
      <c r="D4" s="1">
        <v>40</v>
      </c>
      <c r="E4" s="2" t="s">
        <v>49</v>
      </c>
      <c r="F4" s="1">
        <v>0</v>
      </c>
      <c r="G4" s="1" t="s">
        <v>50</v>
      </c>
      <c r="H4">
        <v>0</v>
      </c>
    </row>
    <row r="5" spans="1:9" x14ac:dyDescent="0.25">
      <c r="A5" s="1" t="s">
        <v>51</v>
      </c>
      <c r="B5" s="1">
        <v>17</v>
      </c>
      <c r="C5" s="1" t="s">
        <v>13</v>
      </c>
      <c r="D5" s="1">
        <v>34</v>
      </c>
      <c r="E5" s="2" t="s">
        <v>52</v>
      </c>
      <c r="F5" s="1">
        <v>0</v>
      </c>
      <c r="G5" s="1" t="s">
        <v>53</v>
      </c>
      <c r="H5">
        <v>0</v>
      </c>
    </row>
    <row r="6" spans="1:9" x14ac:dyDescent="0.25">
      <c r="A6" s="1" t="s">
        <v>54</v>
      </c>
      <c r="B6" s="1">
        <v>2</v>
      </c>
      <c r="C6" s="1" t="s">
        <v>14</v>
      </c>
      <c r="D6" s="1">
        <v>0</v>
      </c>
      <c r="E6" s="2" t="s">
        <v>55</v>
      </c>
      <c r="F6" s="1">
        <v>0</v>
      </c>
      <c r="G6" s="1" t="s">
        <v>56</v>
      </c>
      <c r="H6">
        <v>0</v>
      </c>
    </row>
    <row r="7" spans="1:9" x14ac:dyDescent="0.25">
      <c r="A7" s="1" t="s">
        <v>57</v>
      </c>
      <c r="B7" s="1">
        <v>11</v>
      </c>
      <c r="C7" s="1" t="s">
        <v>15</v>
      </c>
      <c r="D7" s="1">
        <v>0</v>
      </c>
      <c r="E7" s="2" t="s">
        <v>58</v>
      </c>
      <c r="F7" s="1">
        <v>0</v>
      </c>
      <c r="G7" s="1" t="s">
        <v>59</v>
      </c>
      <c r="H7">
        <v>0</v>
      </c>
    </row>
    <row r="8" spans="1:9" x14ac:dyDescent="0.25">
      <c r="A8" s="1" t="s">
        <v>0</v>
      </c>
      <c r="B8" s="1">
        <v>4</v>
      </c>
      <c r="C8" s="1" t="s">
        <v>16</v>
      </c>
      <c r="D8" s="1">
        <v>0</v>
      </c>
      <c r="E8" s="1" t="s">
        <v>60</v>
      </c>
      <c r="F8" s="1" t="s">
        <v>184</v>
      </c>
      <c r="G8" s="1" t="s">
        <v>61</v>
      </c>
      <c r="H8">
        <v>0</v>
      </c>
    </row>
    <row r="9" spans="1:9" x14ac:dyDescent="0.25">
      <c r="A9" s="1" t="s">
        <v>62</v>
      </c>
      <c r="B9" s="1">
        <v>4</v>
      </c>
      <c r="C9" s="1" t="s">
        <v>17</v>
      </c>
      <c r="D9" s="1">
        <v>36</v>
      </c>
      <c r="E9" s="1" t="s">
        <v>63</v>
      </c>
      <c r="F9" s="1"/>
      <c r="G9" s="1" t="s">
        <v>65</v>
      </c>
      <c r="H9">
        <v>0</v>
      </c>
    </row>
    <row r="10" spans="1:9" x14ac:dyDescent="0.25">
      <c r="A10" s="1" t="s">
        <v>66</v>
      </c>
      <c r="B10" s="1">
        <f>ROUNDUP((B8+B5+B7+B9)/2,0)</f>
        <v>18</v>
      </c>
      <c r="C10" s="1" t="s">
        <v>18</v>
      </c>
      <c r="D10" s="1">
        <v>0</v>
      </c>
      <c r="E10" s="1" t="s">
        <v>67</v>
      </c>
      <c r="F10" s="1"/>
      <c r="G10" s="1" t="s">
        <v>68</v>
      </c>
      <c r="H10">
        <v>0</v>
      </c>
    </row>
    <row r="11" spans="1:9" x14ac:dyDescent="0.25">
      <c r="A11" s="1" t="s">
        <v>69</v>
      </c>
      <c r="B11" s="1">
        <v>0</v>
      </c>
      <c r="C11" s="1" t="s">
        <v>19</v>
      </c>
      <c r="D11" s="1">
        <v>0</v>
      </c>
      <c r="E11" s="1" t="s">
        <v>70</v>
      </c>
      <c r="F11" s="1">
        <v>0</v>
      </c>
      <c r="G11" t="s">
        <v>71</v>
      </c>
      <c r="H11">
        <v>0</v>
      </c>
    </row>
    <row r="12" spans="1:9" x14ac:dyDescent="0.25">
      <c r="A12" s="1" t="s">
        <v>72</v>
      </c>
      <c r="B12" s="1" t="s">
        <v>73</v>
      </c>
      <c r="C12" s="1" t="s">
        <v>20</v>
      </c>
      <c r="D12" s="1">
        <v>0</v>
      </c>
      <c r="E12" t="s">
        <v>74</v>
      </c>
      <c r="F12" s="1">
        <v>44</v>
      </c>
      <c r="G12" t="s">
        <v>75</v>
      </c>
      <c r="H12">
        <v>0</v>
      </c>
    </row>
    <row r="13" spans="1:9" x14ac:dyDescent="0.25">
      <c r="A13" s="1" t="s">
        <v>76</v>
      </c>
      <c r="B13" s="1">
        <f>ROUNDUP((B7+B5)/2,0)</f>
        <v>14</v>
      </c>
      <c r="C13" s="1" t="s">
        <v>21</v>
      </c>
      <c r="D13" s="1">
        <v>0</v>
      </c>
      <c r="E13" t="s">
        <v>77</v>
      </c>
      <c r="F13" s="1">
        <v>0</v>
      </c>
      <c r="G13" t="s">
        <v>78</v>
      </c>
      <c r="H13">
        <v>0</v>
      </c>
    </row>
    <row r="14" spans="1:9" x14ac:dyDescent="0.25">
      <c r="A14" s="1" t="s">
        <v>79</v>
      </c>
      <c r="B14" s="1">
        <f>ROUNDUP((B6+B6+B4)/3,0)</f>
        <v>2</v>
      </c>
      <c r="C14" s="1" t="s">
        <v>22</v>
      </c>
      <c r="D14" s="1">
        <v>0</v>
      </c>
      <c r="E14" t="s">
        <v>80</v>
      </c>
      <c r="F14" s="1">
        <v>0</v>
      </c>
      <c r="G14" t="s">
        <v>81</v>
      </c>
      <c r="H14">
        <v>0</v>
      </c>
    </row>
    <row r="15" spans="1:9" x14ac:dyDescent="0.25">
      <c r="A15" s="1" t="s">
        <v>82</v>
      </c>
      <c r="B15" s="1">
        <f>ROUNDUP((B5+B4+B5)/3,0)</f>
        <v>12</v>
      </c>
      <c r="C15" s="1" t="s">
        <v>23</v>
      </c>
      <c r="D15" s="1">
        <v>0</v>
      </c>
      <c r="E15" t="s">
        <v>83</v>
      </c>
      <c r="F15" s="1">
        <v>0</v>
      </c>
      <c r="G15" t="s">
        <v>84</v>
      </c>
      <c r="H15">
        <v>0</v>
      </c>
    </row>
    <row r="16" spans="1:9" x14ac:dyDescent="0.25">
      <c r="A16" s="1" t="s">
        <v>85</v>
      </c>
      <c r="B16" s="1">
        <f>B8+B9</f>
        <v>8</v>
      </c>
      <c r="C16" s="1" t="s">
        <v>24</v>
      </c>
      <c r="D16" s="1">
        <v>0</v>
      </c>
      <c r="E16" s="1" t="s">
        <v>86</v>
      </c>
      <c r="F16" s="1">
        <v>0</v>
      </c>
      <c r="G16" t="s">
        <v>87</v>
      </c>
      <c r="H16">
        <v>0</v>
      </c>
    </row>
    <row r="17" spans="1:8" x14ac:dyDescent="0.25">
      <c r="A17" s="1" t="s">
        <v>3</v>
      </c>
      <c r="B17" s="1">
        <v>950</v>
      </c>
      <c r="C17" s="1" t="s">
        <v>25</v>
      </c>
      <c r="D17" s="1">
        <v>0</v>
      </c>
      <c r="E17" s="1" t="s">
        <v>88</v>
      </c>
      <c r="F17" s="1">
        <v>0</v>
      </c>
      <c r="G17" t="s">
        <v>89</v>
      </c>
      <c r="H17">
        <v>0</v>
      </c>
    </row>
    <row r="18" spans="1:8" x14ac:dyDescent="0.25">
      <c r="A18" s="1" t="s">
        <v>4</v>
      </c>
      <c r="B18" s="1">
        <v>17</v>
      </c>
      <c r="C18" s="1" t="s">
        <v>26</v>
      </c>
      <c r="D18" s="1">
        <v>0</v>
      </c>
      <c r="E18" s="1" t="s">
        <v>90</v>
      </c>
      <c r="F18" s="1">
        <v>0</v>
      </c>
      <c r="G18" t="s">
        <v>91</v>
      </c>
      <c r="H18">
        <v>0</v>
      </c>
    </row>
    <row r="19" spans="1:8" x14ac:dyDescent="0.25">
      <c r="A19" s="1" t="s">
        <v>92</v>
      </c>
      <c r="B19" s="1">
        <f>$B$17*0.2</f>
        <v>190</v>
      </c>
      <c r="C19" s="1" t="s">
        <v>27</v>
      </c>
      <c r="D19" s="1">
        <v>33</v>
      </c>
      <c r="E19" s="1" t="s">
        <v>93</v>
      </c>
      <c r="F19" s="1">
        <v>0</v>
      </c>
      <c r="G19" t="s">
        <v>94</v>
      </c>
      <c r="H19">
        <v>0</v>
      </c>
    </row>
    <row r="20" spans="1:8" x14ac:dyDescent="0.25">
      <c r="A20" s="1" t="s">
        <v>95</v>
      </c>
      <c r="B20" s="1">
        <f>$B$17*0.7</f>
        <v>665</v>
      </c>
      <c r="C20" s="1" t="s">
        <v>28</v>
      </c>
      <c r="D20" s="1">
        <v>80</v>
      </c>
      <c r="E20" s="1" t="s">
        <v>96</v>
      </c>
      <c r="F20" s="1">
        <v>0</v>
      </c>
      <c r="G20" t="s">
        <v>97</v>
      </c>
      <c r="H20" t="s">
        <v>98</v>
      </c>
    </row>
    <row r="21" spans="1:8" x14ac:dyDescent="0.25">
      <c r="A21" s="1" t="s">
        <v>99</v>
      </c>
      <c r="B21" s="1">
        <f t="shared" ref="B21:B22" si="0">$B$17*0.2</f>
        <v>190</v>
      </c>
      <c r="C21" s="1" t="s">
        <v>29</v>
      </c>
      <c r="D21" s="1">
        <v>0</v>
      </c>
      <c r="E21" s="1" t="s">
        <v>100</v>
      </c>
      <c r="F21" s="1">
        <v>0</v>
      </c>
      <c r="G21" t="s">
        <v>101</v>
      </c>
      <c r="H21" t="s">
        <v>98</v>
      </c>
    </row>
    <row r="22" spans="1:8" x14ac:dyDescent="0.25">
      <c r="A22" s="1" t="s">
        <v>102</v>
      </c>
      <c r="B22" s="1">
        <f t="shared" si="0"/>
        <v>190</v>
      </c>
      <c r="C22" s="1" t="s">
        <v>30</v>
      </c>
      <c r="D22" s="1">
        <v>0</v>
      </c>
      <c r="E22" s="1" t="s">
        <v>103</v>
      </c>
      <c r="F22" s="1" t="s">
        <v>183</v>
      </c>
      <c r="G22" t="s">
        <v>104</v>
      </c>
      <c r="H22" t="s">
        <v>98</v>
      </c>
    </row>
    <row r="23" spans="1:8" x14ac:dyDescent="0.25">
      <c r="A23" s="1" t="s">
        <v>105</v>
      </c>
      <c r="B23" s="1">
        <f>$B$17*0.25</f>
        <v>237.5</v>
      </c>
      <c r="C23" s="1" t="s">
        <v>31</v>
      </c>
      <c r="D23" s="1">
        <v>0</v>
      </c>
      <c r="E23" s="1" t="s">
        <v>106</v>
      </c>
      <c r="F23" s="1">
        <v>0</v>
      </c>
      <c r="G23" t="s">
        <v>107</v>
      </c>
      <c r="H23" t="s">
        <v>98</v>
      </c>
    </row>
    <row r="24" spans="1:8" x14ac:dyDescent="0.25">
      <c r="A24" s="1" t="s">
        <v>108</v>
      </c>
      <c r="B24" s="1">
        <f>$B$17*0.25</f>
        <v>237.5</v>
      </c>
      <c r="C24" s="1" t="s">
        <v>32</v>
      </c>
      <c r="D24" s="1">
        <v>0</v>
      </c>
      <c r="E24" s="1" t="s">
        <v>109</v>
      </c>
      <c r="F24" s="1">
        <v>0</v>
      </c>
      <c r="G24" t="s">
        <v>110</v>
      </c>
      <c r="H24" t="s">
        <v>98</v>
      </c>
    </row>
    <row r="25" spans="1:8" x14ac:dyDescent="0.25">
      <c r="A25" s="1" t="s">
        <v>111</v>
      </c>
      <c r="B25" s="1">
        <v>0</v>
      </c>
      <c r="C25" s="1" t="s">
        <v>33</v>
      </c>
      <c r="D25" s="1">
        <v>0</v>
      </c>
      <c r="E25" s="1" t="s">
        <v>112</v>
      </c>
      <c r="F25" s="1" t="s">
        <v>113</v>
      </c>
      <c r="G25" s="1"/>
      <c r="H25" s="1"/>
    </row>
    <row r="26" spans="1:8" x14ac:dyDescent="0.25">
      <c r="A26" t="s">
        <v>1</v>
      </c>
      <c r="B26" s="2">
        <v>0</v>
      </c>
      <c r="C26" s="1" t="s">
        <v>34</v>
      </c>
      <c r="D26" s="1">
        <v>0</v>
      </c>
      <c r="E26" s="1" t="s">
        <v>113</v>
      </c>
      <c r="F26" s="1"/>
      <c r="G26" s="1"/>
      <c r="H26" s="1"/>
    </row>
    <row r="27" spans="1:8" x14ac:dyDescent="0.25">
      <c r="A27" t="s">
        <v>2</v>
      </c>
      <c r="B27" s="2">
        <v>1.6</v>
      </c>
      <c r="C27" s="1" t="s">
        <v>35</v>
      </c>
      <c r="D27" s="1">
        <v>29</v>
      </c>
      <c r="E27" t="s">
        <v>114</v>
      </c>
      <c r="F27" s="1">
        <v>6</v>
      </c>
      <c r="G27" s="1"/>
      <c r="H27" s="1"/>
    </row>
    <row r="28" spans="1:8" x14ac:dyDescent="0.25">
      <c r="A28" t="s">
        <v>5</v>
      </c>
      <c r="B28" s="3">
        <v>40</v>
      </c>
      <c r="E28" t="s">
        <v>125</v>
      </c>
      <c r="F28" t="s">
        <v>127</v>
      </c>
    </row>
    <row r="29" spans="1:8" x14ac:dyDescent="0.25">
      <c r="A29" t="s">
        <v>6</v>
      </c>
      <c r="B29" s="3">
        <v>13</v>
      </c>
      <c r="E29" t="s">
        <v>132</v>
      </c>
      <c r="F29">
        <v>4</v>
      </c>
    </row>
    <row r="30" spans="1:8" x14ac:dyDescent="0.25">
      <c r="A30" t="s">
        <v>7</v>
      </c>
      <c r="B30" s="3">
        <v>40</v>
      </c>
      <c r="E30" t="s">
        <v>191</v>
      </c>
      <c r="F30">
        <v>55</v>
      </c>
    </row>
  </sheetData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2507A-9305-49D9-8A0D-32379C598E65}">
  <dimension ref="A1:I30"/>
  <sheetViews>
    <sheetView workbookViewId="0">
      <selection activeCell="B2" sqref="B2"/>
    </sheetView>
  </sheetViews>
  <sheetFormatPr baseColWidth="10" defaultRowHeight="15" x14ac:dyDescent="0.25"/>
  <sheetData>
    <row r="1" spans="1:9" x14ac:dyDescent="0.25">
      <c r="A1" s="1" t="s">
        <v>36</v>
      </c>
      <c r="B1" s="1" t="s">
        <v>37</v>
      </c>
      <c r="C1" s="1" t="s">
        <v>8</v>
      </c>
      <c r="D1" s="1" t="s">
        <v>9</v>
      </c>
      <c r="E1" s="1" t="s">
        <v>38</v>
      </c>
      <c r="F1" s="1" t="s">
        <v>39</v>
      </c>
      <c r="G1" s="1" t="s">
        <v>40</v>
      </c>
      <c r="H1" s="1" t="s">
        <v>41</v>
      </c>
      <c r="I1" s="1" t="s">
        <v>123</v>
      </c>
    </row>
    <row r="2" spans="1:9" x14ac:dyDescent="0.25">
      <c r="A2" s="1" t="s">
        <v>42</v>
      </c>
      <c r="B2" s="1">
        <v>9</v>
      </c>
      <c r="C2" s="1" t="s">
        <v>10</v>
      </c>
      <c r="D2" s="1">
        <v>0</v>
      </c>
      <c r="E2" s="2" t="s">
        <v>43</v>
      </c>
      <c r="F2" s="1">
        <v>0</v>
      </c>
      <c r="G2" s="1" t="s">
        <v>44</v>
      </c>
      <c r="H2">
        <v>0</v>
      </c>
    </row>
    <row r="3" spans="1:9" x14ac:dyDescent="0.25">
      <c r="A3" s="1" t="s">
        <v>45</v>
      </c>
      <c r="B3" s="1">
        <v>8</v>
      </c>
      <c r="C3" s="1" t="s">
        <v>11</v>
      </c>
      <c r="D3" s="1">
        <v>0</v>
      </c>
      <c r="E3" s="2" t="s">
        <v>46</v>
      </c>
      <c r="F3" s="1">
        <v>0</v>
      </c>
      <c r="G3" s="1" t="s">
        <v>47</v>
      </c>
      <c r="H3">
        <v>0</v>
      </c>
    </row>
    <row r="4" spans="1:9" x14ac:dyDescent="0.25">
      <c r="A4" s="1" t="s">
        <v>48</v>
      </c>
      <c r="B4" s="1">
        <v>10</v>
      </c>
      <c r="C4" s="1" t="s">
        <v>12</v>
      </c>
      <c r="D4" s="1">
        <v>42</v>
      </c>
      <c r="E4" s="2" t="s">
        <v>49</v>
      </c>
      <c r="F4" s="1">
        <v>0</v>
      </c>
      <c r="G4" s="1" t="s">
        <v>50</v>
      </c>
      <c r="H4">
        <v>0</v>
      </c>
    </row>
    <row r="5" spans="1:9" x14ac:dyDescent="0.25">
      <c r="A5" s="1" t="s">
        <v>51</v>
      </c>
      <c r="B5" s="1">
        <v>16</v>
      </c>
      <c r="C5" s="1" t="s">
        <v>13</v>
      </c>
      <c r="D5" s="1">
        <v>33</v>
      </c>
      <c r="E5" s="2" t="s">
        <v>52</v>
      </c>
      <c r="F5" s="1">
        <v>0</v>
      </c>
      <c r="G5" s="1" t="s">
        <v>53</v>
      </c>
      <c r="H5">
        <v>0</v>
      </c>
    </row>
    <row r="6" spans="1:9" x14ac:dyDescent="0.25">
      <c r="A6" s="1" t="s">
        <v>54</v>
      </c>
      <c r="B6" s="1">
        <v>2</v>
      </c>
      <c r="C6" s="1" t="s">
        <v>14</v>
      </c>
      <c r="D6" s="1">
        <v>0</v>
      </c>
      <c r="E6" s="2" t="s">
        <v>55</v>
      </c>
      <c r="F6" s="1">
        <v>0</v>
      </c>
      <c r="G6" s="1" t="s">
        <v>56</v>
      </c>
      <c r="H6">
        <v>0</v>
      </c>
    </row>
    <row r="7" spans="1:9" x14ac:dyDescent="0.25">
      <c r="A7" s="1" t="s">
        <v>57</v>
      </c>
      <c r="B7" s="1">
        <v>13</v>
      </c>
      <c r="C7" s="1" t="s">
        <v>15</v>
      </c>
      <c r="D7" s="1">
        <v>0</v>
      </c>
      <c r="E7" s="2" t="s">
        <v>58</v>
      </c>
      <c r="F7" s="1">
        <v>0</v>
      </c>
      <c r="G7" s="1" t="s">
        <v>59</v>
      </c>
      <c r="H7">
        <v>0</v>
      </c>
    </row>
    <row r="8" spans="1:9" x14ac:dyDescent="0.25">
      <c r="A8" s="1" t="s">
        <v>0</v>
      </c>
      <c r="B8" s="1">
        <v>4</v>
      </c>
      <c r="C8" s="1" t="s">
        <v>16</v>
      </c>
      <c r="D8" s="1">
        <v>0</v>
      </c>
      <c r="E8" s="1" t="s">
        <v>60</v>
      </c>
      <c r="F8" s="1"/>
      <c r="G8" s="1" t="s">
        <v>61</v>
      </c>
      <c r="H8">
        <v>0</v>
      </c>
    </row>
    <row r="9" spans="1:9" x14ac:dyDescent="0.25">
      <c r="A9" s="1" t="s">
        <v>62</v>
      </c>
      <c r="B9" s="1">
        <v>4</v>
      </c>
      <c r="C9" s="1" t="s">
        <v>17</v>
      </c>
      <c r="D9" s="1">
        <v>36</v>
      </c>
      <c r="E9" s="1" t="s">
        <v>63</v>
      </c>
      <c r="F9" s="1"/>
      <c r="G9" s="1" t="s">
        <v>65</v>
      </c>
      <c r="H9">
        <v>0</v>
      </c>
    </row>
    <row r="10" spans="1:9" x14ac:dyDescent="0.25">
      <c r="A10" s="1" t="s">
        <v>66</v>
      </c>
      <c r="B10" s="1">
        <f>ROUNDUP((B8+B5+B7+B9)/2,0)</f>
        <v>19</v>
      </c>
      <c r="C10" s="1" t="s">
        <v>18</v>
      </c>
      <c r="D10" s="1">
        <v>0</v>
      </c>
      <c r="E10" s="1" t="s">
        <v>67</v>
      </c>
      <c r="F10" s="1"/>
      <c r="G10" s="1" t="s">
        <v>68</v>
      </c>
      <c r="H10">
        <v>0</v>
      </c>
    </row>
    <row r="11" spans="1:9" x14ac:dyDescent="0.25">
      <c r="A11" s="1" t="s">
        <v>69</v>
      </c>
      <c r="B11" s="1">
        <v>0</v>
      </c>
      <c r="C11" s="1" t="s">
        <v>19</v>
      </c>
      <c r="D11" s="1">
        <v>24</v>
      </c>
      <c r="E11" s="1" t="s">
        <v>70</v>
      </c>
      <c r="F11" s="1">
        <v>0</v>
      </c>
      <c r="G11" t="s">
        <v>71</v>
      </c>
      <c r="H11">
        <v>0</v>
      </c>
    </row>
    <row r="12" spans="1:9" x14ac:dyDescent="0.25">
      <c r="A12" s="1" t="s">
        <v>72</v>
      </c>
      <c r="B12" s="1" t="s">
        <v>73</v>
      </c>
      <c r="C12" s="1" t="s">
        <v>20</v>
      </c>
      <c r="D12" s="1">
        <v>0</v>
      </c>
      <c r="E12" t="s">
        <v>74</v>
      </c>
      <c r="F12" s="1">
        <v>0</v>
      </c>
      <c r="G12" t="s">
        <v>75</v>
      </c>
      <c r="H12">
        <v>0</v>
      </c>
    </row>
    <row r="13" spans="1:9" x14ac:dyDescent="0.25">
      <c r="A13" s="1" t="s">
        <v>76</v>
      </c>
      <c r="B13" s="1">
        <f>ROUNDUP((B7+B5)/2,0)</f>
        <v>15</v>
      </c>
      <c r="C13" s="1" t="s">
        <v>21</v>
      </c>
      <c r="D13" s="1">
        <v>0</v>
      </c>
      <c r="E13" t="s">
        <v>77</v>
      </c>
      <c r="F13" s="1">
        <v>0</v>
      </c>
      <c r="G13" t="s">
        <v>78</v>
      </c>
      <c r="H13">
        <v>0</v>
      </c>
    </row>
    <row r="14" spans="1:9" x14ac:dyDescent="0.25">
      <c r="A14" s="1" t="s">
        <v>79</v>
      </c>
      <c r="B14" s="1">
        <f>ROUNDUP((B6+B6+B4)/3,0)</f>
        <v>5</v>
      </c>
      <c r="C14" s="1" t="s">
        <v>22</v>
      </c>
      <c r="D14" s="1">
        <v>0</v>
      </c>
      <c r="E14" t="s">
        <v>80</v>
      </c>
      <c r="F14" s="1">
        <v>0</v>
      </c>
      <c r="G14" t="s">
        <v>81</v>
      </c>
      <c r="H14">
        <v>0</v>
      </c>
    </row>
    <row r="15" spans="1:9" x14ac:dyDescent="0.25">
      <c r="A15" s="1" t="s">
        <v>82</v>
      </c>
      <c r="B15" s="1">
        <f>ROUNDUP((B5+B4+B5)/3,0)</f>
        <v>14</v>
      </c>
      <c r="C15" s="1" t="s">
        <v>23</v>
      </c>
      <c r="D15" s="1">
        <v>0</v>
      </c>
      <c r="E15" t="s">
        <v>83</v>
      </c>
      <c r="F15" s="1">
        <v>0</v>
      </c>
      <c r="G15" t="s">
        <v>84</v>
      </c>
      <c r="H15">
        <v>0</v>
      </c>
    </row>
    <row r="16" spans="1:9" x14ac:dyDescent="0.25">
      <c r="A16" s="1" t="s">
        <v>85</v>
      </c>
      <c r="B16" s="1">
        <f>B8+B9</f>
        <v>8</v>
      </c>
      <c r="C16" s="1" t="s">
        <v>24</v>
      </c>
      <c r="D16" s="1">
        <v>0</v>
      </c>
      <c r="E16" s="1" t="s">
        <v>86</v>
      </c>
      <c r="F16" s="1">
        <v>0</v>
      </c>
      <c r="G16" t="s">
        <v>87</v>
      </c>
      <c r="H16">
        <v>0</v>
      </c>
    </row>
    <row r="17" spans="1:8" x14ac:dyDescent="0.25">
      <c r="A17" s="1" t="s">
        <v>3</v>
      </c>
      <c r="B17" s="1">
        <v>190</v>
      </c>
      <c r="C17" s="1" t="s">
        <v>25</v>
      </c>
      <c r="D17" s="1">
        <v>0</v>
      </c>
      <c r="E17" s="1" t="s">
        <v>88</v>
      </c>
      <c r="F17" s="1">
        <v>0</v>
      </c>
      <c r="G17" t="s">
        <v>89</v>
      </c>
      <c r="H17">
        <v>0</v>
      </c>
    </row>
    <row r="18" spans="1:8" x14ac:dyDescent="0.25">
      <c r="A18" s="1" t="s">
        <v>4</v>
      </c>
      <c r="B18" s="1">
        <v>13</v>
      </c>
      <c r="C18" s="1" t="s">
        <v>26</v>
      </c>
      <c r="D18" s="1">
        <v>0</v>
      </c>
      <c r="E18" s="1" t="s">
        <v>90</v>
      </c>
      <c r="F18" s="1">
        <v>0</v>
      </c>
      <c r="G18" t="s">
        <v>91</v>
      </c>
      <c r="H18">
        <v>0</v>
      </c>
    </row>
    <row r="19" spans="1:8" x14ac:dyDescent="0.25">
      <c r="A19" s="1" t="s">
        <v>92</v>
      </c>
      <c r="B19" s="1">
        <f>$B$17*0.2</f>
        <v>38</v>
      </c>
      <c r="C19" s="1" t="s">
        <v>27</v>
      </c>
      <c r="D19" s="1">
        <v>0</v>
      </c>
      <c r="E19" s="1" t="s">
        <v>93</v>
      </c>
      <c r="F19" s="1">
        <v>0</v>
      </c>
      <c r="G19" t="s">
        <v>94</v>
      </c>
      <c r="H19">
        <v>0</v>
      </c>
    </row>
    <row r="20" spans="1:8" x14ac:dyDescent="0.25">
      <c r="A20" s="1" t="s">
        <v>95</v>
      </c>
      <c r="B20" s="1">
        <f>$B$17*0.7</f>
        <v>133</v>
      </c>
      <c r="C20" s="1" t="s">
        <v>28</v>
      </c>
      <c r="D20" s="1">
        <v>0</v>
      </c>
      <c r="E20" s="1" t="s">
        <v>96</v>
      </c>
      <c r="F20" s="1">
        <v>0</v>
      </c>
      <c r="G20" t="s">
        <v>97</v>
      </c>
      <c r="H20" t="s">
        <v>98</v>
      </c>
    </row>
    <row r="21" spans="1:8" x14ac:dyDescent="0.25">
      <c r="A21" s="1" t="s">
        <v>99</v>
      </c>
      <c r="B21" s="1">
        <f t="shared" ref="B21:B22" si="0">$B$17*0.2</f>
        <v>38</v>
      </c>
      <c r="C21" s="1" t="s">
        <v>29</v>
      </c>
      <c r="D21" s="1">
        <v>34</v>
      </c>
      <c r="E21" s="1" t="s">
        <v>100</v>
      </c>
      <c r="F21" s="1">
        <v>0</v>
      </c>
      <c r="G21" t="s">
        <v>101</v>
      </c>
      <c r="H21" t="s">
        <v>98</v>
      </c>
    </row>
    <row r="22" spans="1:8" x14ac:dyDescent="0.25">
      <c r="A22" s="1" t="s">
        <v>102</v>
      </c>
      <c r="B22" s="1">
        <f t="shared" si="0"/>
        <v>38</v>
      </c>
      <c r="C22" s="1" t="s">
        <v>30</v>
      </c>
      <c r="D22" s="1">
        <v>0</v>
      </c>
      <c r="E22" s="1" t="s">
        <v>103</v>
      </c>
      <c r="F22" s="1" t="s">
        <v>160</v>
      </c>
      <c r="G22" t="s">
        <v>104</v>
      </c>
      <c r="H22" t="s">
        <v>98</v>
      </c>
    </row>
    <row r="23" spans="1:8" x14ac:dyDescent="0.25">
      <c r="A23" s="1" t="s">
        <v>105</v>
      </c>
      <c r="B23" s="1">
        <f>$B$17*0.25</f>
        <v>47.5</v>
      </c>
      <c r="C23" s="1" t="s">
        <v>31</v>
      </c>
      <c r="D23" s="1">
        <v>0</v>
      </c>
      <c r="E23" s="1" t="s">
        <v>106</v>
      </c>
      <c r="F23" s="1">
        <v>0</v>
      </c>
      <c r="G23" t="s">
        <v>107</v>
      </c>
      <c r="H23" t="s">
        <v>98</v>
      </c>
    </row>
    <row r="24" spans="1:8" x14ac:dyDescent="0.25">
      <c r="A24" s="1" t="s">
        <v>108</v>
      </c>
      <c r="B24" s="1">
        <f>$B$17*0.25</f>
        <v>47.5</v>
      </c>
      <c r="C24" s="1" t="s">
        <v>32</v>
      </c>
      <c r="D24" s="1">
        <v>0</v>
      </c>
      <c r="E24" s="1" t="s">
        <v>109</v>
      </c>
      <c r="F24" s="1">
        <v>0</v>
      </c>
      <c r="G24" t="s">
        <v>110</v>
      </c>
      <c r="H24" t="s">
        <v>98</v>
      </c>
    </row>
    <row r="25" spans="1:8" x14ac:dyDescent="0.25">
      <c r="A25" s="1" t="s">
        <v>111</v>
      </c>
      <c r="B25" s="1">
        <v>0</v>
      </c>
      <c r="C25" s="1" t="s">
        <v>33</v>
      </c>
      <c r="D25" s="1">
        <v>0</v>
      </c>
      <c r="E25" s="1" t="s">
        <v>112</v>
      </c>
      <c r="F25" s="1" t="s">
        <v>113</v>
      </c>
      <c r="G25" s="1"/>
      <c r="H25" s="1"/>
    </row>
    <row r="26" spans="1:8" x14ac:dyDescent="0.25">
      <c r="A26" t="s">
        <v>1</v>
      </c>
      <c r="B26" s="2">
        <v>0</v>
      </c>
      <c r="C26" s="1" t="s">
        <v>34</v>
      </c>
      <c r="D26" s="1">
        <v>0</v>
      </c>
      <c r="E26" s="1" t="s">
        <v>113</v>
      </c>
      <c r="F26" s="1"/>
      <c r="G26" s="1"/>
      <c r="H26" s="1"/>
    </row>
    <row r="27" spans="1:8" x14ac:dyDescent="0.25">
      <c r="A27" t="s">
        <v>2</v>
      </c>
      <c r="B27" s="2">
        <v>1.4</v>
      </c>
      <c r="C27" s="1" t="s">
        <v>35</v>
      </c>
      <c r="D27" s="1">
        <v>0</v>
      </c>
      <c r="E27" t="s">
        <v>114</v>
      </c>
      <c r="F27" s="1">
        <v>4</v>
      </c>
      <c r="G27" s="1"/>
      <c r="H27" s="1"/>
    </row>
    <row r="28" spans="1:8" x14ac:dyDescent="0.25">
      <c r="A28" t="s">
        <v>5</v>
      </c>
      <c r="B28" s="3">
        <v>50</v>
      </c>
      <c r="E28" t="s">
        <v>125</v>
      </c>
      <c r="F28" t="s">
        <v>128</v>
      </c>
    </row>
    <row r="29" spans="1:8" x14ac:dyDescent="0.25">
      <c r="A29" t="s">
        <v>6</v>
      </c>
      <c r="B29" s="3">
        <v>8</v>
      </c>
      <c r="E29" t="s">
        <v>132</v>
      </c>
      <c r="F29">
        <v>2</v>
      </c>
    </row>
    <row r="30" spans="1:8" x14ac:dyDescent="0.25">
      <c r="A30" t="s">
        <v>7</v>
      </c>
      <c r="B30" s="3">
        <v>35</v>
      </c>
      <c r="E30" t="s">
        <v>191</v>
      </c>
      <c r="F30">
        <v>22</v>
      </c>
    </row>
  </sheetData>
  <pageMargins left="0.7" right="0.7" top="0.78740157499999996" bottom="0.78740157499999996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5BC29-4E78-446E-96B6-00A60775D103}">
  <dimension ref="A1:I30"/>
  <sheetViews>
    <sheetView workbookViewId="0">
      <selection activeCell="F8" sqref="F8"/>
    </sheetView>
  </sheetViews>
  <sheetFormatPr baseColWidth="10" defaultRowHeight="15" x14ac:dyDescent="0.25"/>
  <sheetData>
    <row r="1" spans="1:9" x14ac:dyDescent="0.25">
      <c r="A1" s="1" t="s">
        <v>36</v>
      </c>
      <c r="B1" s="1" t="s">
        <v>37</v>
      </c>
      <c r="C1" s="1" t="s">
        <v>8</v>
      </c>
      <c r="D1" s="1" t="s">
        <v>9</v>
      </c>
      <c r="E1" s="1" t="s">
        <v>38</v>
      </c>
      <c r="F1" s="1" t="s">
        <v>39</v>
      </c>
      <c r="G1" s="1" t="s">
        <v>40</v>
      </c>
      <c r="H1" s="1" t="s">
        <v>41</v>
      </c>
      <c r="I1" s="1" t="s">
        <v>123</v>
      </c>
    </row>
    <row r="2" spans="1:9" x14ac:dyDescent="0.25">
      <c r="A2" s="1" t="s">
        <v>42</v>
      </c>
      <c r="B2" s="1">
        <v>3</v>
      </c>
      <c r="C2" s="1" t="s">
        <v>10</v>
      </c>
      <c r="D2" s="1">
        <v>0</v>
      </c>
      <c r="E2" s="2" t="s">
        <v>43</v>
      </c>
      <c r="F2" s="1">
        <v>0</v>
      </c>
      <c r="G2" s="1" t="s">
        <v>44</v>
      </c>
      <c r="H2">
        <v>0</v>
      </c>
    </row>
    <row r="3" spans="1:9" x14ac:dyDescent="0.25">
      <c r="A3" s="1" t="s">
        <v>45</v>
      </c>
      <c r="B3" s="1">
        <v>11</v>
      </c>
      <c r="C3" s="1" t="s">
        <v>11</v>
      </c>
      <c r="D3" s="1">
        <v>26</v>
      </c>
      <c r="E3" s="2" t="s">
        <v>46</v>
      </c>
      <c r="F3" s="1">
        <v>0</v>
      </c>
      <c r="G3" s="1" t="s">
        <v>47</v>
      </c>
      <c r="H3">
        <v>0</v>
      </c>
    </row>
    <row r="4" spans="1:9" x14ac:dyDescent="0.25">
      <c r="A4" s="1" t="s">
        <v>48</v>
      </c>
      <c r="B4" s="1">
        <v>2</v>
      </c>
      <c r="C4" s="1" t="s">
        <v>12</v>
      </c>
      <c r="D4" s="1">
        <v>0</v>
      </c>
      <c r="E4" s="2" t="s">
        <v>49</v>
      </c>
      <c r="F4" s="1">
        <v>0</v>
      </c>
      <c r="G4" s="1" t="s">
        <v>50</v>
      </c>
      <c r="H4">
        <v>0</v>
      </c>
    </row>
    <row r="5" spans="1:9" x14ac:dyDescent="0.25">
      <c r="A5" s="1" t="s">
        <v>51</v>
      </c>
      <c r="B5" s="1">
        <v>7</v>
      </c>
      <c r="C5" s="1" t="s">
        <v>13</v>
      </c>
      <c r="D5" s="1">
        <v>0</v>
      </c>
      <c r="E5" s="2" t="s">
        <v>52</v>
      </c>
      <c r="F5" s="1">
        <v>0</v>
      </c>
      <c r="G5" s="1" t="s">
        <v>53</v>
      </c>
      <c r="H5">
        <v>0</v>
      </c>
    </row>
    <row r="6" spans="1:9" x14ac:dyDescent="0.25">
      <c r="A6" s="1" t="s">
        <v>54</v>
      </c>
      <c r="B6" s="1">
        <v>2</v>
      </c>
      <c r="C6" s="1" t="s">
        <v>14</v>
      </c>
      <c r="D6" s="1">
        <v>0</v>
      </c>
      <c r="E6" s="2" t="s">
        <v>55</v>
      </c>
      <c r="F6" s="1">
        <v>0</v>
      </c>
      <c r="G6" s="1" t="s">
        <v>56</v>
      </c>
      <c r="H6">
        <v>0</v>
      </c>
    </row>
    <row r="7" spans="1:9" x14ac:dyDescent="0.25">
      <c r="A7" s="1" t="s">
        <v>57</v>
      </c>
      <c r="B7" s="1">
        <v>18</v>
      </c>
      <c r="C7" s="1" t="s">
        <v>15</v>
      </c>
      <c r="D7" s="1">
        <v>0</v>
      </c>
      <c r="E7" s="2" t="s">
        <v>58</v>
      </c>
      <c r="F7" s="1">
        <v>0</v>
      </c>
      <c r="G7" s="1" t="s">
        <v>59</v>
      </c>
      <c r="H7">
        <v>0</v>
      </c>
    </row>
    <row r="8" spans="1:9" x14ac:dyDescent="0.25">
      <c r="A8" s="1" t="s">
        <v>0</v>
      </c>
      <c r="B8" s="1">
        <v>5</v>
      </c>
      <c r="C8" s="1" t="s">
        <v>16</v>
      </c>
      <c r="D8" s="1">
        <v>0</v>
      </c>
      <c r="E8" s="1" t="s">
        <v>60</v>
      </c>
      <c r="F8" s="1" t="s">
        <v>182</v>
      </c>
      <c r="G8" s="1" t="s">
        <v>61</v>
      </c>
      <c r="H8">
        <v>0</v>
      </c>
    </row>
    <row r="9" spans="1:9" x14ac:dyDescent="0.25">
      <c r="A9" s="1" t="s">
        <v>62</v>
      </c>
      <c r="B9" s="1">
        <v>3</v>
      </c>
      <c r="C9" s="1" t="s">
        <v>17</v>
      </c>
      <c r="D9" s="1">
        <v>28</v>
      </c>
      <c r="E9" s="1" t="s">
        <v>63</v>
      </c>
      <c r="F9" s="1"/>
      <c r="G9" s="1" t="s">
        <v>65</v>
      </c>
      <c r="H9">
        <v>0</v>
      </c>
    </row>
    <row r="10" spans="1:9" x14ac:dyDescent="0.25">
      <c r="A10" s="1" t="s">
        <v>66</v>
      </c>
      <c r="B10" s="1">
        <f>ROUNDUP((B8+B5+B7+B9)/2,0)</f>
        <v>17</v>
      </c>
      <c r="C10" s="1" t="s">
        <v>18</v>
      </c>
      <c r="D10" s="1">
        <v>0</v>
      </c>
      <c r="E10" s="1" t="s">
        <v>67</v>
      </c>
      <c r="F10" s="1"/>
      <c r="G10" s="1" t="s">
        <v>68</v>
      </c>
      <c r="H10">
        <v>0</v>
      </c>
    </row>
    <row r="11" spans="1:9" x14ac:dyDescent="0.25">
      <c r="A11" s="1" t="s">
        <v>69</v>
      </c>
      <c r="B11" s="1">
        <v>0</v>
      </c>
      <c r="C11" s="1" t="s">
        <v>19</v>
      </c>
      <c r="D11" s="1">
        <v>26</v>
      </c>
      <c r="E11" s="1" t="s">
        <v>70</v>
      </c>
      <c r="F11" s="1">
        <v>0</v>
      </c>
      <c r="G11" t="s">
        <v>71</v>
      </c>
      <c r="H11">
        <v>0</v>
      </c>
    </row>
    <row r="12" spans="1:9" x14ac:dyDescent="0.25">
      <c r="A12" s="1" t="s">
        <v>72</v>
      </c>
      <c r="B12" s="1" t="s">
        <v>73</v>
      </c>
      <c r="C12" s="1" t="s">
        <v>20</v>
      </c>
      <c r="D12" s="1">
        <v>0</v>
      </c>
      <c r="E12" t="s">
        <v>74</v>
      </c>
      <c r="F12" s="1">
        <v>17</v>
      </c>
      <c r="G12" t="s">
        <v>75</v>
      </c>
      <c r="H12">
        <v>0</v>
      </c>
    </row>
    <row r="13" spans="1:9" x14ac:dyDescent="0.25">
      <c r="A13" s="1" t="s">
        <v>76</v>
      </c>
      <c r="B13" s="1">
        <f>ROUNDUP((B7+B5)/2,0)</f>
        <v>13</v>
      </c>
      <c r="C13" s="1" t="s">
        <v>21</v>
      </c>
      <c r="D13" s="1">
        <v>0</v>
      </c>
      <c r="E13" t="s">
        <v>77</v>
      </c>
      <c r="F13" s="1">
        <v>0</v>
      </c>
      <c r="G13" t="s">
        <v>78</v>
      </c>
      <c r="H13">
        <v>0</v>
      </c>
    </row>
    <row r="14" spans="1:9" x14ac:dyDescent="0.25">
      <c r="A14" s="1" t="s">
        <v>79</v>
      </c>
      <c r="B14" s="1">
        <f>ROUNDUP((B6+B6+B4)/3,0)</f>
        <v>2</v>
      </c>
      <c r="C14" s="1" t="s">
        <v>22</v>
      </c>
      <c r="D14" s="1">
        <v>0</v>
      </c>
      <c r="E14" t="s">
        <v>80</v>
      </c>
      <c r="F14" s="1">
        <v>0</v>
      </c>
      <c r="G14" t="s">
        <v>81</v>
      </c>
      <c r="H14">
        <v>0</v>
      </c>
    </row>
    <row r="15" spans="1:9" x14ac:dyDescent="0.25">
      <c r="A15" s="1" t="s">
        <v>82</v>
      </c>
      <c r="B15" s="1">
        <f>ROUNDUP((B5+B4+B5)/3,0)</f>
        <v>6</v>
      </c>
      <c r="C15" s="1" t="s">
        <v>23</v>
      </c>
      <c r="D15" s="1">
        <v>0</v>
      </c>
      <c r="E15" t="s">
        <v>83</v>
      </c>
      <c r="F15" s="1">
        <v>0</v>
      </c>
      <c r="G15" t="s">
        <v>84</v>
      </c>
      <c r="H15">
        <v>0</v>
      </c>
    </row>
    <row r="16" spans="1:9" x14ac:dyDescent="0.25">
      <c r="A16" s="1" t="s">
        <v>85</v>
      </c>
      <c r="B16" s="1">
        <f>B8+B9</f>
        <v>8</v>
      </c>
      <c r="C16" s="1" t="s">
        <v>24</v>
      </c>
      <c r="D16" s="1">
        <v>0</v>
      </c>
      <c r="E16" s="1" t="s">
        <v>86</v>
      </c>
      <c r="F16" s="1">
        <v>0</v>
      </c>
      <c r="G16" t="s">
        <v>87</v>
      </c>
      <c r="H16">
        <v>0</v>
      </c>
    </row>
    <row r="17" spans="1:8" x14ac:dyDescent="0.25">
      <c r="A17" s="1" t="s">
        <v>3</v>
      </c>
      <c r="B17" s="1">
        <v>130</v>
      </c>
      <c r="C17" s="1" t="s">
        <v>25</v>
      </c>
      <c r="D17" s="1">
        <v>0</v>
      </c>
      <c r="E17" s="1" t="s">
        <v>88</v>
      </c>
      <c r="F17" s="1">
        <v>0</v>
      </c>
      <c r="G17" t="s">
        <v>89</v>
      </c>
      <c r="H17">
        <v>0</v>
      </c>
    </row>
    <row r="18" spans="1:8" x14ac:dyDescent="0.25">
      <c r="A18" s="1" t="s">
        <v>4</v>
      </c>
      <c r="B18" s="1">
        <v>11</v>
      </c>
      <c r="C18" s="1" t="s">
        <v>26</v>
      </c>
      <c r="D18" s="1">
        <v>0</v>
      </c>
      <c r="E18" s="1" t="s">
        <v>90</v>
      </c>
      <c r="F18" s="1">
        <v>0</v>
      </c>
      <c r="G18" t="s">
        <v>91</v>
      </c>
      <c r="H18">
        <v>0</v>
      </c>
    </row>
    <row r="19" spans="1:8" x14ac:dyDescent="0.25">
      <c r="A19" s="1" t="s">
        <v>92</v>
      </c>
      <c r="B19" s="1">
        <f>$B$17*0.2</f>
        <v>26</v>
      </c>
      <c r="C19" s="1" t="s">
        <v>27</v>
      </c>
      <c r="D19" s="1">
        <v>33</v>
      </c>
      <c r="E19" s="1" t="s">
        <v>93</v>
      </c>
      <c r="F19" s="1">
        <v>0</v>
      </c>
      <c r="G19" t="s">
        <v>94</v>
      </c>
      <c r="H19">
        <v>0</v>
      </c>
    </row>
    <row r="20" spans="1:8" x14ac:dyDescent="0.25">
      <c r="A20" s="1" t="s">
        <v>95</v>
      </c>
      <c r="B20" s="1">
        <f>$B$17*0.7</f>
        <v>91</v>
      </c>
      <c r="C20" s="1" t="s">
        <v>28</v>
      </c>
      <c r="D20" s="1">
        <v>46</v>
      </c>
      <c r="E20" s="1" t="s">
        <v>96</v>
      </c>
      <c r="F20" s="1">
        <v>0</v>
      </c>
      <c r="G20" t="s">
        <v>97</v>
      </c>
      <c r="H20" t="s">
        <v>98</v>
      </c>
    </row>
    <row r="21" spans="1:8" x14ac:dyDescent="0.25">
      <c r="A21" s="1" t="s">
        <v>99</v>
      </c>
      <c r="B21" s="1">
        <f t="shared" ref="B21:B22" si="0">$B$17*0.2</f>
        <v>26</v>
      </c>
      <c r="C21" s="1" t="s">
        <v>29</v>
      </c>
      <c r="D21" s="1">
        <v>36</v>
      </c>
      <c r="E21" s="1" t="s">
        <v>100</v>
      </c>
      <c r="F21" s="1">
        <v>0</v>
      </c>
      <c r="G21" t="s">
        <v>101</v>
      </c>
      <c r="H21" t="s">
        <v>98</v>
      </c>
    </row>
    <row r="22" spans="1:8" x14ac:dyDescent="0.25">
      <c r="A22" s="1" t="s">
        <v>102</v>
      </c>
      <c r="B22" s="1">
        <f t="shared" si="0"/>
        <v>26</v>
      </c>
      <c r="C22" s="1" t="s">
        <v>30</v>
      </c>
      <c r="D22" s="1">
        <v>0</v>
      </c>
      <c r="E22" s="1" t="s">
        <v>103</v>
      </c>
      <c r="F22" s="1" t="s">
        <v>181</v>
      </c>
      <c r="G22" t="s">
        <v>104</v>
      </c>
      <c r="H22" t="s">
        <v>98</v>
      </c>
    </row>
    <row r="23" spans="1:8" x14ac:dyDescent="0.25">
      <c r="A23" s="1" t="s">
        <v>105</v>
      </c>
      <c r="B23" s="1">
        <f>$B$17*0.25</f>
        <v>32.5</v>
      </c>
      <c r="C23" s="1" t="s">
        <v>31</v>
      </c>
      <c r="D23" s="1">
        <v>0</v>
      </c>
      <c r="E23" s="1" t="s">
        <v>106</v>
      </c>
      <c r="F23" s="1">
        <v>0</v>
      </c>
      <c r="G23" t="s">
        <v>107</v>
      </c>
      <c r="H23" t="s">
        <v>98</v>
      </c>
    </row>
    <row r="24" spans="1:8" x14ac:dyDescent="0.25">
      <c r="A24" s="1" t="s">
        <v>108</v>
      </c>
      <c r="B24" s="1">
        <f>$B$17*0.25</f>
        <v>32.5</v>
      </c>
      <c r="C24" s="1" t="s">
        <v>32</v>
      </c>
      <c r="D24" s="1">
        <v>0</v>
      </c>
      <c r="E24" s="1" t="s">
        <v>109</v>
      </c>
      <c r="F24" s="1">
        <v>0</v>
      </c>
      <c r="G24" t="s">
        <v>110</v>
      </c>
      <c r="H24" t="s">
        <v>98</v>
      </c>
    </row>
    <row r="25" spans="1:8" x14ac:dyDescent="0.25">
      <c r="A25" s="1" t="s">
        <v>111</v>
      </c>
      <c r="B25" s="1">
        <v>0</v>
      </c>
      <c r="C25" s="1" t="s">
        <v>33</v>
      </c>
      <c r="D25" s="1">
        <v>0</v>
      </c>
      <c r="E25" s="1" t="s">
        <v>112</v>
      </c>
      <c r="F25" s="1" t="s">
        <v>113</v>
      </c>
      <c r="G25" s="1"/>
      <c r="H25" s="1"/>
    </row>
    <row r="26" spans="1:8" x14ac:dyDescent="0.25">
      <c r="A26" t="s">
        <v>1</v>
      </c>
      <c r="B26" s="2">
        <v>0</v>
      </c>
      <c r="C26" s="1" t="s">
        <v>34</v>
      </c>
      <c r="D26" s="1">
        <v>0</v>
      </c>
      <c r="E26" s="1" t="s">
        <v>113</v>
      </c>
      <c r="F26" s="1"/>
      <c r="G26" s="1"/>
      <c r="H26" s="1"/>
    </row>
    <row r="27" spans="1:8" x14ac:dyDescent="0.25">
      <c r="A27" t="s">
        <v>2</v>
      </c>
      <c r="B27" s="2">
        <v>1</v>
      </c>
      <c r="C27" s="1" t="s">
        <v>35</v>
      </c>
      <c r="D27" s="1">
        <v>31</v>
      </c>
      <c r="E27" t="s">
        <v>114</v>
      </c>
      <c r="F27" s="1">
        <v>4</v>
      </c>
      <c r="G27" s="1"/>
      <c r="H27" s="1"/>
    </row>
    <row r="28" spans="1:8" x14ac:dyDescent="0.25">
      <c r="A28" t="s">
        <v>5</v>
      </c>
      <c r="B28" s="3">
        <v>5</v>
      </c>
      <c r="E28" t="s">
        <v>125</v>
      </c>
      <c r="F28" t="s">
        <v>126</v>
      </c>
    </row>
    <row r="29" spans="1:8" x14ac:dyDescent="0.25">
      <c r="A29" t="s">
        <v>6</v>
      </c>
      <c r="B29" s="3">
        <v>7</v>
      </c>
      <c r="E29" t="s">
        <v>132</v>
      </c>
      <c r="F29">
        <v>2</v>
      </c>
    </row>
    <row r="30" spans="1:8" x14ac:dyDescent="0.25">
      <c r="A30" t="s">
        <v>7</v>
      </c>
      <c r="B30" s="3">
        <v>0</v>
      </c>
      <c r="E30" t="s">
        <v>191</v>
      </c>
      <c r="F30">
        <v>18</v>
      </c>
    </row>
  </sheetData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B3C9F-7F6B-42DB-9C3A-EA93FEE64539}">
  <dimension ref="A1:K30"/>
  <sheetViews>
    <sheetView zoomScaleNormal="100" workbookViewId="0">
      <selection activeCell="I29" sqref="I29"/>
    </sheetView>
  </sheetViews>
  <sheetFormatPr baseColWidth="10" defaultColWidth="8.85546875" defaultRowHeight="15" x14ac:dyDescent="0.25"/>
  <cols>
    <col min="1" max="1" width="14.28515625" customWidth="1"/>
    <col min="3" max="3" width="15" bestFit="1" customWidth="1"/>
    <col min="5" max="5" width="12.5703125" customWidth="1"/>
    <col min="7" max="7" width="13.28515625" customWidth="1"/>
  </cols>
  <sheetData>
    <row r="1" spans="1:11" x14ac:dyDescent="0.25">
      <c r="A1" s="1" t="s">
        <v>36</v>
      </c>
      <c r="B1" s="1" t="s">
        <v>37</v>
      </c>
      <c r="C1" s="1" t="s">
        <v>8</v>
      </c>
      <c r="D1" s="1" t="s">
        <v>9</v>
      </c>
      <c r="E1" s="1" t="s">
        <v>38</v>
      </c>
      <c r="F1" s="1" t="s">
        <v>39</v>
      </c>
      <c r="G1" s="1" t="s">
        <v>40</v>
      </c>
      <c r="H1" s="1" t="s">
        <v>41</v>
      </c>
      <c r="I1" s="1" t="s">
        <v>123</v>
      </c>
      <c r="J1" s="1"/>
      <c r="K1" s="1"/>
    </row>
    <row r="2" spans="1:11" x14ac:dyDescent="0.25">
      <c r="A2" s="1" t="s">
        <v>42</v>
      </c>
      <c r="B2" s="1">
        <v>7</v>
      </c>
      <c r="C2" s="1" t="s">
        <v>10</v>
      </c>
      <c r="D2" s="1">
        <v>0</v>
      </c>
      <c r="E2" s="2" t="s">
        <v>43</v>
      </c>
      <c r="F2" s="1">
        <v>0</v>
      </c>
      <c r="G2" s="1" t="s">
        <v>44</v>
      </c>
      <c r="H2">
        <v>0</v>
      </c>
      <c r="I2" s="1"/>
      <c r="J2" s="1"/>
      <c r="K2" s="1"/>
    </row>
    <row r="3" spans="1:11" x14ac:dyDescent="0.25">
      <c r="A3" s="1" t="s">
        <v>45</v>
      </c>
      <c r="B3" s="1">
        <v>10</v>
      </c>
      <c r="C3" s="1" t="s">
        <v>11</v>
      </c>
      <c r="D3" s="1">
        <v>35</v>
      </c>
      <c r="E3" s="2" t="s">
        <v>46</v>
      </c>
      <c r="F3" s="1">
        <v>0</v>
      </c>
      <c r="G3" s="1" t="s">
        <v>47</v>
      </c>
      <c r="H3">
        <v>0</v>
      </c>
      <c r="I3" s="1"/>
      <c r="J3" s="1"/>
      <c r="K3" s="1"/>
    </row>
    <row r="4" spans="1:11" x14ac:dyDescent="0.25">
      <c r="A4" s="1" t="s">
        <v>48</v>
      </c>
      <c r="B4" s="1">
        <v>10</v>
      </c>
      <c r="C4" s="1" t="s">
        <v>12</v>
      </c>
      <c r="D4" s="1">
        <v>70</v>
      </c>
      <c r="E4" s="2" t="s">
        <v>49</v>
      </c>
      <c r="F4" s="1">
        <v>0</v>
      </c>
      <c r="G4" s="1" t="s">
        <v>50</v>
      </c>
      <c r="H4">
        <v>0</v>
      </c>
      <c r="I4" s="1"/>
      <c r="J4" s="1"/>
      <c r="K4" s="1"/>
    </row>
    <row r="5" spans="1:11" x14ac:dyDescent="0.25">
      <c r="A5" s="1" t="s">
        <v>51</v>
      </c>
      <c r="B5" s="1">
        <v>15</v>
      </c>
      <c r="C5" s="1" t="s">
        <v>13</v>
      </c>
      <c r="D5" s="1">
        <v>30</v>
      </c>
      <c r="E5" s="2" t="s">
        <v>52</v>
      </c>
      <c r="F5" s="1">
        <v>0</v>
      </c>
      <c r="G5" s="1" t="s">
        <v>53</v>
      </c>
      <c r="H5">
        <v>0</v>
      </c>
      <c r="I5" s="1"/>
      <c r="J5" s="1"/>
      <c r="K5" s="1"/>
    </row>
    <row r="6" spans="1:11" x14ac:dyDescent="0.25">
      <c r="A6" s="1" t="s">
        <v>54</v>
      </c>
      <c r="B6" s="1">
        <v>3</v>
      </c>
      <c r="C6" s="1" t="s">
        <v>14</v>
      </c>
      <c r="D6" s="1">
        <v>0</v>
      </c>
      <c r="E6" s="2" t="s">
        <v>55</v>
      </c>
      <c r="F6" s="1">
        <v>0</v>
      </c>
      <c r="G6" s="1" t="s">
        <v>56</v>
      </c>
      <c r="H6">
        <v>0</v>
      </c>
      <c r="I6" s="1"/>
      <c r="J6" s="1"/>
      <c r="K6" s="1"/>
    </row>
    <row r="7" spans="1:11" x14ac:dyDescent="0.25">
      <c r="A7" s="1" t="s">
        <v>57</v>
      </c>
      <c r="B7" s="1">
        <v>11</v>
      </c>
      <c r="C7" s="1" t="s">
        <v>15</v>
      </c>
      <c r="D7" s="1">
        <v>0</v>
      </c>
      <c r="E7" s="2" t="s">
        <v>58</v>
      </c>
      <c r="F7" s="1">
        <v>0</v>
      </c>
      <c r="G7" s="1" t="s">
        <v>59</v>
      </c>
      <c r="H7">
        <v>0</v>
      </c>
      <c r="I7" s="1"/>
      <c r="J7" s="1"/>
      <c r="K7" s="1"/>
    </row>
    <row r="8" spans="1:11" x14ac:dyDescent="0.25">
      <c r="A8" s="1" t="s">
        <v>0</v>
      </c>
      <c r="B8" s="1">
        <v>5</v>
      </c>
      <c r="C8" s="1" t="s">
        <v>16</v>
      </c>
      <c r="D8" s="1">
        <v>0</v>
      </c>
      <c r="E8" s="1" t="s">
        <v>60</v>
      </c>
      <c r="F8" s="1" t="s">
        <v>64</v>
      </c>
      <c r="G8" s="1" t="s">
        <v>61</v>
      </c>
      <c r="H8">
        <v>0</v>
      </c>
      <c r="I8" s="1"/>
      <c r="J8" s="1"/>
      <c r="K8" s="1"/>
    </row>
    <row r="9" spans="1:11" x14ac:dyDescent="0.25">
      <c r="A9" s="1" t="s">
        <v>62</v>
      </c>
      <c r="B9" s="1">
        <v>5</v>
      </c>
      <c r="C9" s="1" t="s">
        <v>17</v>
      </c>
      <c r="D9" s="1">
        <v>45</v>
      </c>
      <c r="E9" s="1" t="s">
        <v>63</v>
      </c>
      <c r="F9" s="1"/>
      <c r="G9" s="1" t="s">
        <v>65</v>
      </c>
      <c r="H9">
        <v>0</v>
      </c>
      <c r="I9" s="1"/>
      <c r="J9" s="1"/>
      <c r="K9" s="1"/>
    </row>
    <row r="10" spans="1:11" x14ac:dyDescent="0.25">
      <c r="A10" s="1" t="s">
        <v>66</v>
      </c>
      <c r="B10" s="1">
        <f>ROUNDUP((B8+B5+B7+B9)/2,0)</f>
        <v>18</v>
      </c>
      <c r="C10" s="1" t="s">
        <v>18</v>
      </c>
      <c r="D10" s="1">
        <v>30</v>
      </c>
      <c r="E10" s="1" t="s">
        <v>67</v>
      </c>
      <c r="F10" s="1"/>
      <c r="G10" s="1" t="s">
        <v>68</v>
      </c>
      <c r="H10">
        <v>0</v>
      </c>
      <c r="I10" s="1"/>
      <c r="J10" s="1"/>
      <c r="K10" s="1"/>
    </row>
    <row r="11" spans="1:11" x14ac:dyDescent="0.25">
      <c r="A11" s="1" t="s">
        <v>69</v>
      </c>
      <c r="B11" s="1">
        <v>8</v>
      </c>
      <c r="C11" s="1" t="s">
        <v>19</v>
      </c>
      <c r="D11" s="1">
        <v>55</v>
      </c>
      <c r="E11" s="1" t="s">
        <v>70</v>
      </c>
      <c r="F11" s="1">
        <v>0</v>
      </c>
      <c r="G11" t="s">
        <v>71</v>
      </c>
      <c r="H11">
        <v>0</v>
      </c>
      <c r="I11" s="1"/>
      <c r="J11" s="1"/>
      <c r="K11" s="1"/>
    </row>
    <row r="12" spans="1:11" x14ac:dyDescent="0.25">
      <c r="A12" s="1" t="s">
        <v>72</v>
      </c>
      <c r="B12" s="1" t="s">
        <v>73</v>
      </c>
      <c r="C12" s="1" t="s">
        <v>20</v>
      </c>
      <c r="D12" s="1">
        <v>15</v>
      </c>
      <c r="E12" t="s">
        <v>74</v>
      </c>
      <c r="F12" s="1">
        <v>12</v>
      </c>
      <c r="G12" t="s">
        <v>75</v>
      </c>
      <c r="H12">
        <v>0</v>
      </c>
      <c r="I12" s="1"/>
      <c r="J12" s="1"/>
      <c r="K12" s="1"/>
    </row>
    <row r="13" spans="1:11" x14ac:dyDescent="0.25">
      <c r="A13" s="1" t="s">
        <v>76</v>
      </c>
      <c r="B13" s="1">
        <f>ROUNDUP((B7+B5)/2,0)</f>
        <v>13</v>
      </c>
      <c r="C13" s="1" t="s">
        <v>21</v>
      </c>
      <c r="D13" s="1">
        <v>0</v>
      </c>
      <c r="E13" t="s">
        <v>77</v>
      </c>
      <c r="F13" s="1">
        <v>0</v>
      </c>
      <c r="G13" t="s">
        <v>78</v>
      </c>
      <c r="H13">
        <v>0</v>
      </c>
      <c r="I13" s="1"/>
      <c r="J13" s="1"/>
      <c r="K13" s="1"/>
    </row>
    <row r="14" spans="1:11" x14ac:dyDescent="0.25">
      <c r="A14" s="1" t="s">
        <v>79</v>
      </c>
      <c r="B14" s="1">
        <f>ROUNDUP((B6+B6+B4)/3,0)</f>
        <v>6</v>
      </c>
      <c r="C14" s="1" t="s">
        <v>22</v>
      </c>
      <c r="D14" s="1">
        <v>0</v>
      </c>
      <c r="E14" t="s">
        <v>80</v>
      </c>
      <c r="F14" s="1">
        <v>0</v>
      </c>
      <c r="G14" t="s">
        <v>81</v>
      </c>
      <c r="H14">
        <v>0</v>
      </c>
      <c r="I14" s="1"/>
      <c r="J14" s="1"/>
      <c r="K14" s="1"/>
    </row>
    <row r="15" spans="1:11" x14ac:dyDescent="0.25">
      <c r="A15" s="1" t="s">
        <v>82</v>
      </c>
      <c r="B15" s="1">
        <f>ROUNDUP((B5+B4+B5)/3,0)</f>
        <v>14</v>
      </c>
      <c r="C15" s="1" t="s">
        <v>23</v>
      </c>
      <c r="D15" s="1">
        <v>0</v>
      </c>
      <c r="E15" t="s">
        <v>83</v>
      </c>
      <c r="F15" s="1">
        <v>0</v>
      </c>
      <c r="G15" t="s">
        <v>84</v>
      </c>
      <c r="H15">
        <v>0</v>
      </c>
      <c r="I15" s="1"/>
      <c r="J15" s="1"/>
      <c r="K15" s="1"/>
    </row>
    <row r="16" spans="1:11" x14ac:dyDescent="0.25">
      <c r="A16" s="1" t="s">
        <v>85</v>
      </c>
      <c r="B16" s="1">
        <f>B8+B9</f>
        <v>10</v>
      </c>
      <c r="C16" s="1" t="s">
        <v>24</v>
      </c>
      <c r="D16" s="1">
        <v>40</v>
      </c>
      <c r="E16" s="1" t="s">
        <v>86</v>
      </c>
      <c r="F16" s="1">
        <v>0</v>
      </c>
      <c r="G16" t="s">
        <v>87</v>
      </c>
      <c r="H16">
        <v>0</v>
      </c>
      <c r="I16" s="1"/>
      <c r="J16" s="1"/>
      <c r="K16" s="1"/>
    </row>
    <row r="17" spans="1:11" x14ac:dyDescent="0.25">
      <c r="A17" s="1" t="s">
        <v>3</v>
      </c>
      <c r="B17" s="1">
        <v>200</v>
      </c>
      <c r="C17" s="1" t="s">
        <v>25</v>
      </c>
      <c r="D17" s="1">
        <v>0</v>
      </c>
      <c r="E17" s="1" t="s">
        <v>88</v>
      </c>
      <c r="F17" s="1">
        <v>0</v>
      </c>
      <c r="G17" t="s">
        <v>89</v>
      </c>
      <c r="H17">
        <v>0</v>
      </c>
      <c r="I17" s="1"/>
      <c r="J17" s="1"/>
      <c r="K17" s="1"/>
    </row>
    <row r="18" spans="1:11" x14ac:dyDescent="0.25">
      <c r="A18" s="1" t="s">
        <v>4</v>
      </c>
      <c r="B18" s="1">
        <v>20</v>
      </c>
      <c r="C18" s="1" t="s">
        <v>26</v>
      </c>
      <c r="D18" s="1">
        <v>30</v>
      </c>
      <c r="E18" s="1" t="s">
        <v>90</v>
      </c>
      <c r="F18" s="1">
        <v>0</v>
      </c>
      <c r="G18" t="s">
        <v>91</v>
      </c>
      <c r="H18">
        <v>0</v>
      </c>
      <c r="I18" s="1"/>
      <c r="J18" s="1"/>
      <c r="K18" s="1"/>
    </row>
    <row r="19" spans="1:11" x14ac:dyDescent="0.25">
      <c r="A19" s="1" t="s">
        <v>92</v>
      </c>
      <c r="B19" s="1">
        <f>$B$17*0.2</f>
        <v>40</v>
      </c>
      <c r="C19" s="1" t="s">
        <v>27</v>
      </c>
      <c r="D19" s="1">
        <v>55</v>
      </c>
      <c r="E19" s="1" t="s">
        <v>93</v>
      </c>
      <c r="F19" s="1">
        <v>0</v>
      </c>
      <c r="G19" t="s">
        <v>94</v>
      </c>
      <c r="H19">
        <v>0</v>
      </c>
      <c r="I19" s="1"/>
      <c r="J19" s="1"/>
      <c r="K19" s="1"/>
    </row>
    <row r="20" spans="1:11" x14ac:dyDescent="0.25">
      <c r="A20" s="1" t="s">
        <v>95</v>
      </c>
      <c r="B20" s="1">
        <f>$B$17*0.7</f>
        <v>140</v>
      </c>
      <c r="C20" s="1" t="s">
        <v>28</v>
      </c>
      <c r="D20" s="1">
        <v>35</v>
      </c>
      <c r="E20" s="1" t="s">
        <v>96</v>
      </c>
      <c r="F20" s="1">
        <v>0</v>
      </c>
      <c r="G20" t="s">
        <v>97</v>
      </c>
      <c r="H20" t="s">
        <v>98</v>
      </c>
      <c r="I20" s="1"/>
      <c r="J20" s="1"/>
      <c r="K20" s="1"/>
    </row>
    <row r="21" spans="1:11" x14ac:dyDescent="0.25">
      <c r="A21" s="1" t="s">
        <v>99</v>
      </c>
      <c r="B21" s="1">
        <f t="shared" ref="B21:B22" si="0">$B$17*0.2</f>
        <v>40</v>
      </c>
      <c r="C21" s="1" t="s">
        <v>29</v>
      </c>
      <c r="D21" s="1">
        <v>45</v>
      </c>
      <c r="E21" s="1" t="s">
        <v>100</v>
      </c>
      <c r="F21" s="1">
        <v>0</v>
      </c>
      <c r="G21" t="s">
        <v>101</v>
      </c>
      <c r="H21" t="s">
        <v>98</v>
      </c>
      <c r="I21" s="1"/>
      <c r="J21" s="1"/>
      <c r="K21" s="1"/>
    </row>
    <row r="22" spans="1:11" x14ac:dyDescent="0.25">
      <c r="A22" s="1" t="s">
        <v>102</v>
      </c>
      <c r="B22" s="1">
        <f t="shared" si="0"/>
        <v>40</v>
      </c>
      <c r="C22" s="1" t="s">
        <v>30</v>
      </c>
      <c r="D22" s="1">
        <v>0</v>
      </c>
      <c r="E22" s="1" t="s">
        <v>103</v>
      </c>
      <c r="F22" s="1" t="s">
        <v>131</v>
      </c>
      <c r="G22" t="s">
        <v>104</v>
      </c>
      <c r="H22" t="s">
        <v>98</v>
      </c>
      <c r="I22" s="1"/>
      <c r="J22" s="1"/>
      <c r="K22" s="1"/>
    </row>
    <row r="23" spans="1:11" x14ac:dyDescent="0.25">
      <c r="A23" s="1" t="s">
        <v>105</v>
      </c>
      <c r="B23" s="1">
        <f>$B$17*0.25</f>
        <v>50</v>
      </c>
      <c r="C23" s="1" t="s">
        <v>31</v>
      </c>
      <c r="D23" s="1">
        <v>0</v>
      </c>
      <c r="E23" s="1" t="s">
        <v>106</v>
      </c>
      <c r="F23" s="1">
        <v>2</v>
      </c>
      <c r="G23" t="s">
        <v>107</v>
      </c>
      <c r="H23" t="s">
        <v>98</v>
      </c>
      <c r="I23" s="1"/>
      <c r="J23" s="1"/>
      <c r="K23" s="1"/>
    </row>
    <row r="24" spans="1:11" x14ac:dyDescent="0.25">
      <c r="A24" s="1" t="s">
        <v>108</v>
      </c>
      <c r="B24" s="1">
        <f>$B$17*0.25</f>
        <v>50</v>
      </c>
      <c r="C24" s="1" t="s">
        <v>32</v>
      </c>
      <c r="D24" s="1">
        <v>0</v>
      </c>
      <c r="E24" s="1" t="s">
        <v>109</v>
      </c>
      <c r="F24" s="1">
        <v>2</v>
      </c>
      <c r="G24" t="s">
        <v>110</v>
      </c>
      <c r="H24" t="s">
        <v>98</v>
      </c>
      <c r="I24" s="1"/>
      <c r="J24" s="1"/>
      <c r="K24" s="1"/>
    </row>
    <row r="25" spans="1:11" x14ac:dyDescent="0.25">
      <c r="A25" s="1" t="s">
        <v>111</v>
      </c>
      <c r="B25" s="1">
        <v>0</v>
      </c>
      <c r="C25" s="1" t="s">
        <v>33</v>
      </c>
      <c r="D25" s="1">
        <v>0</v>
      </c>
      <c r="E25" s="1" t="s">
        <v>112</v>
      </c>
      <c r="F25" s="1" t="s">
        <v>113</v>
      </c>
      <c r="G25" s="1"/>
      <c r="H25" s="1"/>
      <c r="I25" s="1"/>
      <c r="J25" s="1"/>
      <c r="K25" s="1"/>
    </row>
    <row r="26" spans="1:11" x14ac:dyDescent="0.25">
      <c r="A26" t="s">
        <v>1</v>
      </c>
      <c r="B26" s="2">
        <v>0</v>
      </c>
      <c r="C26" s="1" t="s">
        <v>34</v>
      </c>
      <c r="D26" s="1">
        <v>0</v>
      </c>
      <c r="E26" s="1" t="s">
        <v>113</v>
      </c>
      <c r="F26" s="1"/>
      <c r="G26" s="1"/>
      <c r="H26" s="1"/>
      <c r="I26" s="1"/>
      <c r="J26" s="1"/>
      <c r="K26" s="1"/>
    </row>
    <row r="27" spans="1:11" x14ac:dyDescent="0.25">
      <c r="A27" t="s">
        <v>2</v>
      </c>
      <c r="B27" s="2">
        <v>1.3</v>
      </c>
      <c r="C27" s="1" t="s">
        <v>35</v>
      </c>
      <c r="D27" s="1">
        <v>60</v>
      </c>
      <c r="E27" t="s">
        <v>114</v>
      </c>
      <c r="F27" s="1">
        <v>3</v>
      </c>
      <c r="G27" s="1"/>
      <c r="H27" s="1"/>
      <c r="I27" s="1"/>
      <c r="J27" s="1"/>
      <c r="K27" s="1"/>
    </row>
    <row r="28" spans="1:11" x14ac:dyDescent="0.25">
      <c r="A28" t="s">
        <v>5</v>
      </c>
      <c r="B28" s="3">
        <v>45</v>
      </c>
      <c r="E28" t="s">
        <v>125</v>
      </c>
      <c r="F28" t="s">
        <v>128</v>
      </c>
    </row>
    <row r="29" spans="1:11" x14ac:dyDescent="0.25">
      <c r="A29" t="s">
        <v>6</v>
      </c>
      <c r="B29" s="3">
        <v>10</v>
      </c>
      <c r="E29" t="s">
        <v>132</v>
      </c>
      <c r="F29">
        <v>1</v>
      </c>
    </row>
    <row r="30" spans="1:11" x14ac:dyDescent="0.25">
      <c r="A30" t="s">
        <v>7</v>
      </c>
      <c r="B30" s="3">
        <v>30</v>
      </c>
      <c r="E30" t="s">
        <v>191</v>
      </c>
      <c r="F30">
        <v>18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96D00-B0A2-465F-BB1D-1843A6F8BDDE}">
  <dimension ref="A1:I30"/>
  <sheetViews>
    <sheetView workbookViewId="0">
      <selection activeCell="E30" sqref="E30:F30"/>
    </sheetView>
  </sheetViews>
  <sheetFormatPr baseColWidth="10" defaultRowHeight="15" x14ac:dyDescent="0.25"/>
  <sheetData>
    <row r="1" spans="1:9" x14ac:dyDescent="0.25">
      <c r="A1" s="1" t="s">
        <v>36</v>
      </c>
      <c r="B1" s="1" t="s">
        <v>37</v>
      </c>
      <c r="C1" s="1" t="s">
        <v>8</v>
      </c>
      <c r="D1" s="1" t="s">
        <v>9</v>
      </c>
      <c r="E1" s="1" t="s">
        <v>38</v>
      </c>
      <c r="F1" s="1" t="s">
        <v>39</v>
      </c>
      <c r="G1" s="1" t="s">
        <v>40</v>
      </c>
      <c r="H1" s="1" t="s">
        <v>41</v>
      </c>
      <c r="I1" s="1" t="s">
        <v>123</v>
      </c>
    </row>
    <row r="2" spans="1:9" x14ac:dyDescent="0.25">
      <c r="A2" s="1" t="s">
        <v>42</v>
      </c>
      <c r="B2" s="1">
        <v>4</v>
      </c>
      <c r="C2" s="1" t="s">
        <v>10</v>
      </c>
      <c r="D2" s="1">
        <v>0</v>
      </c>
      <c r="E2" s="2" t="s">
        <v>43</v>
      </c>
      <c r="F2" s="1">
        <v>0</v>
      </c>
      <c r="G2" s="1" t="s">
        <v>44</v>
      </c>
      <c r="H2">
        <v>0</v>
      </c>
      <c r="I2" s="1"/>
    </row>
    <row r="3" spans="1:9" x14ac:dyDescent="0.25">
      <c r="A3" s="1" t="s">
        <v>45</v>
      </c>
      <c r="B3" s="1">
        <v>12</v>
      </c>
      <c r="C3" s="1" t="s">
        <v>11</v>
      </c>
      <c r="D3" s="1">
        <v>35</v>
      </c>
      <c r="E3" s="2" t="s">
        <v>46</v>
      </c>
      <c r="F3" s="1">
        <v>0</v>
      </c>
      <c r="G3" s="1" t="s">
        <v>47</v>
      </c>
      <c r="H3">
        <v>0</v>
      </c>
      <c r="I3" s="1"/>
    </row>
    <row r="4" spans="1:9" x14ac:dyDescent="0.25">
      <c r="A4" s="1" t="s">
        <v>48</v>
      </c>
      <c r="B4" s="1">
        <v>6</v>
      </c>
      <c r="C4" s="1" t="s">
        <v>12</v>
      </c>
      <c r="D4" s="1">
        <v>50</v>
      </c>
      <c r="E4" s="2" t="s">
        <v>49</v>
      </c>
      <c r="F4" s="1">
        <v>0</v>
      </c>
      <c r="G4" s="1" t="s">
        <v>50</v>
      </c>
      <c r="H4">
        <v>0</v>
      </c>
      <c r="I4" s="1"/>
    </row>
    <row r="5" spans="1:9" x14ac:dyDescent="0.25">
      <c r="A5" s="1" t="s">
        <v>51</v>
      </c>
      <c r="B5" s="1">
        <v>15</v>
      </c>
      <c r="C5" s="1" t="s">
        <v>13</v>
      </c>
      <c r="D5" s="1">
        <v>0</v>
      </c>
      <c r="E5" s="2" t="s">
        <v>52</v>
      </c>
      <c r="F5" s="1">
        <v>0</v>
      </c>
      <c r="G5" s="1" t="s">
        <v>53</v>
      </c>
      <c r="H5">
        <v>0</v>
      </c>
      <c r="I5" s="1"/>
    </row>
    <row r="6" spans="1:9" x14ac:dyDescent="0.25">
      <c r="A6" s="1" t="s">
        <v>54</v>
      </c>
      <c r="B6" s="1">
        <v>5</v>
      </c>
      <c r="C6" s="1" t="s">
        <v>14</v>
      </c>
      <c r="D6" s="1">
        <v>0</v>
      </c>
      <c r="E6" s="2" t="s">
        <v>55</v>
      </c>
      <c r="F6" s="1">
        <v>0</v>
      </c>
      <c r="G6" s="1" t="s">
        <v>56</v>
      </c>
      <c r="H6">
        <v>0</v>
      </c>
      <c r="I6" s="1"/>
    </row>
    <row r="7" spans="1:9" x14ac:dyDescent="0.25">
      <c r="A7" s="1" t="s">
        <v>57</v>
      </c>
      <c r="B7" s="1">
        <v>14</v>
      </c>
      <c r="C7" s="1" t="s">
        <v>15</v>
      </c>
      <c r="D7" s="1">
        <v>0</v>
      </c>
      <c r="E7" s="2" t="s">
        <v>58</v>
      </c>
      <c r="F7" s="1">
        <v>0</v>
      </c>
      <c r="G7" s="1" t="s">
        <v>59</v>
      </c>
      <c r="H7">
        <v>0</v>
      </c>
      <c r="I7" s="1"/>
    </row>
    <row r="8" spans="1:9" x14ac:dyDescent="0.25">
      <c r="A8" s="1" t="s">
        <v>0</v>
      </c>
      <c r="B8" s="1">
        <v>10</v>
      </c>
      <c r="C8" s="1" t="s">
        <v>16</v>
      </c>
      <c r="D8" s="1">
        <v>36</v>
      </c>
      <c r="E8" s="1" t="s">
        <v>60</v>
      </c>
      <c r="F8" s="1" t="s">
        <v>129</v>
      </c>
      <c r="G8" s="1" t="s">
        <v>61</v>
      </c>
      <c r="H8">
        <v>0</v>
      </c>
      <c r="I8" s="1"/>
    </row>
    <row r="9" spans="1:9" x14ac:dyDescent="0.25">
      <c r="A9" s="1" t="s">
        <v>62</v>
      </c>
      <c r="B9" s="1">
        <v>0</v>
      </c>
      <c r="C9" s="1" t="s">
        <v>17</v>
      </c>
      <c r="D9" s="1">
        <v>55</v>
      </c>
      <c r="E9" s="1" t="s">
        <v>63</v>
      </c>
      <c r="F9" s="1" t="s">
        <v>130</v>
      </c>
      <c r="G9" s="1" t="s">
        <v>65</v>
      </c>
      <c r="H9">
        <v>0</v>
      </c>
      <c r="I9" s="1"/>
    </row>
    <row r="10" spans="1:9" x14ac:dyDescent="0.25">
      <c r="A10" s="1" t="s">
        <v>66</v>
      </c>
      <c r="B10" s="1">
        <f>ROUNDUP((B8+B5+B7+B9)/2,0)</f>
        <v>20</v>
      </c>
      <c r="C10" s="1" t="s">
        <v>18</v>
      </c>
      <c r="D10" s="1">
        <v>60</v>
      </c>
      <c r="E10" s="1" t="s">
        <v>67</v>
      </c>
      <c r="F10" s="1"/>
      <c r="G10" s="1" t="s">
        <v>68</v>
      </c>
      <c r="H10">
        <v>0</v>
      </c>
      <c r="I10" s="1"/>
    </row>
    <row r="11" spans="1:9" x14ac:dyDescent="0.25">
      <c r="A11" s="1" t="s">
        <v>69</v>
      </c>
      <c r="B11" s="1">
        <v>16</v>
      </c>
      <c r="C11" s="1" t="s">
        <v>19</v>
      </c>
      <c r="D11" s="1">
        <v>45</v>
      </c>
      <c r="E11" s="1" t="s">
        <v>70</v>
      </c>
      <c r="F11" s="1">
        <v>0</v>
      </c>
      <c r="G11" t="s">
        <v>71</v>
      </c>
      <c r="H11">
        <v>0</v>
      </c>
      <c r="I11" s="1"/>
    </row>
    <row r="12" spans="1:9" x14ac:dyDescent="0.25">
      <c r="A12" s="1" t="s">
        <v>72</v>
      </c>
      <c r="B12" s="1" t="s">
        <v>73</v>
      </c>
      <c r="C12" s="1" t="s">
        <v>20</v>
      </c>
      <c r="D12" s="1">
        <v>40</v>
      </c>
      <c r="E12" t="s">
        <v>74</v>
      </c>
      <c r="F12" s="1">
        <v>30</v>
      </c>
      <c r="G12" t="s">
        <v>75</v>
      </c>
      <c r="H12">
        <v>0</v>
      </c>
      <c r="I12" s="1"/>
    </row>
    <row r="13" spans="1:9" x14ac:dyDescent="0.25">
      <c r="A13" s="1" t="s">
        <v>76</v>
      </c>
      <c r="B13" s="1">
        <f>ROUNDUP((B7+B5)/2,0)</f>
        <v>15</v>
      </c>
      <c r="C13" s="1" t="s">
        <v>21</v>
      </c>
      <c r="D13" s="1">
        <v>0</v>
      </c>
      <c r="E13" t="s">
        <v>77</v>
      </c>
      <c r="F13" s="1">
        <v>10</v>
      </c>
      <c r="G13" t="s">
        <v>78</v>
      </c>
      <c r="H13">
        <v>0</v>
      </c>
      <c r="I13" s="1"/>
    </row>
    <row r="14" spans="1:9" x14ac:dyDescent="0.25">
      <c r="A14" s="1" t="s">
        <v>79</v>
      </c>
      <c r="B14" s="1">
        <f>ROUNDUP((B6+B6+B4)/3,0)</f>
        <v>6</v>
      </c>
      <c r="C14" s="1" t="s">
        <v>22</v>
      </c>
      <c r="D14" s="1">
        <v>0</v>
      </c>
      <c r="E14" t="s">
        <v>80</v>
      </c>
      <c r="F14" s="1">
        <v>0</v>
      </c>
      <c r="G14" t="s">
        <v>81</v>
      </c>
      <c r="H14">
        <v>0</v>
      </c>
      <c r="I14" s="1"/>
    </row>
    <row r="15" spans="1:9" x14ac:dyDescent="0.25">
      <c r="A15" s="1" t="s">
        <v>82</v>
      </c>
      <c r="B15" s="1">
        <f>ROUNDUP((B5+B4+B5)/3,0)</f>
        <v>12</v>
      </c>
      <c r="C15" s="1" t="s">
        <v>23</v>
      </c>
      <c r="D15" s="1">
        <v>0</v>
      </c>
      <c r="E15" t="s">
        <v>83</v>
      </c>
      <c r="F15" s="1">
        <v>0</v>
      </c>
      <c r="G15" t="s">
        <v>84</v>
      </c>
      <c r="H15">
        <v>0</v>
      </c>
      <c r="I15" s="1"/>
    </row>
    <row r="16" spans="1:9" x14ac:dyDescent="0.25">
      <c r="A16" s="1" t="s">
        <v>85</v>
      </c>
      <c r="B16" s="1">
        <f>B8+B9</f>
        <v>10</v>
      </c>
      <c r="C16" s="1" t="s">
        <v>24</v>
      </c>
      <c r="D16" s="1">
        <v>35</v>
      </c>
      <c r="E16" s="1" t="s">
        <v>86</v>
      </c>
      <c r="F16" s="1">
        <v>0</v>
      </c>
      <c r="G16" t="s">
        <v>87</v>
      </c>
      <c r="H16">
        <v>0</v>
      </c>
      <c r="I16" s="1"/>
    </row>
    <row r="17" spans="1:9" x14ac:dyDescent="0.25">
      <c r="A17" s="1" t="s">
        <v>3</v>
      </c>
      <c r="B17" s="1">
        <v>100</v>
      </c>
      <c r="C17" s="1" t="s">
        <v>25</v>
      </c>
      <c r="D17" s="1">
        <v>0</v>
      </c>
      <c r="E17" s="1" t="s">
        <v>88</v>
      </c>
      <c r="F17" s="1">
        <v>0</v>
      </c>
      <c r="G17" t="s">
        <v>89</v>
      </c>
      <c r="H17">
        <v>0</v>
      </c>
      <c r="I17" s="1"/>
    </row>
    <row r="18" spans="1:9" x14ac:dyDescent="0.25">
      <c r="A18" s="1" t="s">
        <v>4</v>
      </c>
      <c r="B18" s="1">
        <v>25</v>
      </c>
      <c r="C18" s="1" t="s">
        <v>26</v>
      </c>
      <c r="D18" s="1">
        <v>0</v>
      </c>
      <c r="E18" s="1" t="s">
        <v>90</v>
      </c>
      <c r="F18" s="1">
        <v>0</v>
      </c>
      <c r="G18" t="s">
        <v>91</v>
      </c>
      <c r="H18">
        <v>0</v>
      </c>
      <c r="I18" s="1"/>
    </row>
    <row r="19" spans="1:9" x14ac:dyDescent="0.25">
      <c r="A19" s="1" t="s">
        <v>92</v>
      </c>
      <c r="B19" s="1">
        <f>$B$17*0.2</f>
        <v>20</v>
      </c>
      <c r="C19" s="1" t="s">
        <v>27</v>
      </c>
      <c r="D19" s="1">
        <v>0</v>
      </c>
      <c r="E19" s="1" t="s">
        <v>93</v>
      </c>
      <c r="F19" s="1">
        <v>0</v>
      </c>
      <c r="G19" t="s">
        <v>94</v>
      </c>
      <c r="H19">
        <v>0</v>
      </c>
      <c r="I19" s="1"/>
    </row>
    <row r="20" spans="1:9" x14ac:dyDescent="0.25">
      <c r="A20" s="1" t="s">
        <v>95</v>
      </c>
      <c r="B20" s="1">
        <f>$B$17*0.7</f>
        <v>70</v>
      </c>
      <c r="C20" s="1" t="s">
        <v>28</v>
      </c>
      <c r="D20" s="1">
        <v>15</v>
      </c>
      <c r="E20" s="1" t="s">
        <v>96</v>
      </c>
      <c r="F20" s="1">
        <v>0</v>
      </c>
      <c r="G20" t="s">
        <v>97</v>
      </c>
      <c r="H20" t="s">
        <v>98</v>
      </c>
      <c r="I20" s="1"/>
    </row>
    <row r="21" spans="1:9" x14ac:dyDescent="0.25">
      <c r="A21" s="1" t="s">
        <v>99</v>
      </c>
      <c r="B21" s="1">
        <f t="shared" ref="B21:B22" si="0">$B$17*0.2</f>
        <v>20</v>
      </c>
      <c r="C21" s="1" t="s">
        <v>29</v>
      </c>
      <c r="D21" s="1">
        <v>56</v>
      </c>
      <c r="E21" s="1" t="s">
        <v>100</v>
      </c>
      <c r="F21" s="1">
        <v>0</v>
      </c>
      <c r="G21" t="s">
        <v>101</v>
      </c>
      <c r="H21" t="s">
        <v>98</v>
      </c>
      <c r="I21" s="1"/>
    </row>
    <row r="22" spans="1:9" x14ac:dyDescent="0.25">
      <c r="A22" s="1" t="s">
        <v>102</v>
      </c>
      <c r="B22" s="1">
        <f t="shared" si="0"/>
        <v>20</v>
      </c>
      <c r="C22" s="1" t="s">
        <v>30</v>
      </c>
      <c r="D22" s="1">
        <v>0</v>
      </c>
      <c r="E22" s="1" t="s">
        <v>103</v>
      </c>
      <c r="F22" s="1" t="s">
        <v>124</v>
      </c>
      <c r="G22" t="s">
        <v>104</v>
      </c>
      <c r="H22" t="s">
        <v>98</v>
      </c>
      <c r="I22" s="1"/>
    </row>
    <row r="23" spans="1:9" x14ac:dyDescent="0.25">
      <c r="A23" s="1" t="s">
        <v>105</v>
      </c>
      <c r="B23" s="1">
        <f>$B$17*0.25</f>
        <v>25</v>
      </c>
      <c r="C23" s="1" t="s">
        <v>31</v>
      </c>
      <c r="D23" s="1">
        <v>0</v>
      </c>
      <c r="E23" s="1" t="s">
        <v>106</v>
      </c>
      <c r="F23" s="1">
        <v>2</v>
      </c>
      <c r="G23" t="s">
        <v>107</v>
      </c>
      <c r="H23" t="s">
        <v>98</v>
      </c>
      <c r="I23" s="1"/>
    </row>
    <row r="24" spans="1:9" x14ac:dyDescent="0.25">
      <c r="A24" s="1" t="s">
        <v>108</v>
      </c>
      <c r="B24" s="1">
        <f>$B$17*0.25</f>
        <v>25</v>
      </c>
      <c r="C24" s="1" t="s">
        <v>32</v>
      </c>
      <c r="D24" s="1">
        <v>0</v>
      </c>
      <c r="E24" s="1" t="s">
        <v>109</v>
      </c>
      <c r="F24" s="1">
        <v>2</v>
      </c>
      <c r="G24" t="s">
        <v>110</v>
      </c>
      <c r="H24" t="s">
        <v>98</v>
      </c>
      <c r="I24" s="1"/>
    </row>
    <row r="25" spans="1:9" x14ac:dyDescent="0.25">
      <c r="A25" s="1" t="s">
        <v>111</v>
      </c>
      <c r="B25" s="1">
        <v>0</v>
      </c>
      <c r="C25" s="1" t="s">
        <v>33</v>
      </c>
      <c r="D25" s="1">
        <v>0</v>
      </c>
      <c r="E25" s="1" t="s">
        <v>112</v>
      </c>
      <c r="F25" s="1" t="s">
        <v>113</v>
      </c>
      <c r="G25" s="1"/>
      <c r="H25" s="1"/>
      <c r="I25" s="1"/>
    </row>
    <row r="26" spans="1:9" x14ac:dyDescent="0.25">
      <c r="A26" t="s">
        <v>1</v>
      </c>
      <c r="B26" s="2">
        <v>0</v>
      </c>
      <c r="C26" s="1" t="s">
        <v>34</v>
      </c>
      <c r="D26" s="1">
        <v>0</v>
      </c>
      <c r="E26" s="1" t="s">
        <v>113</v>
      </c>
      <c r="F26" s="1"/>
      <c r="G26" s="1"/>
      <c r="H26" s="1"/>
      <c r="I26" s="1"/>
    </row>
    <row r="27" spans="1:9" x14ac:dyDescent="0.25">
      <c r="A27" t="s">
        <v>2</v>
      </c>
      <c r="B27" s="2">
        <v>1</v>
      </c>
      <c r="C27" s="1" t="s">
        <v>35</v>
      </c>
      <c r="D27" s="1">
        <v>50</v>
      </c>
      <c r="E27" t="s">
        <v>114</v>
      </c>
      <c r="F27" s="1">
        <v>5</v>
      </c>
      <c r="G27" s="1"/>
      <c r="H27" s="1"/>
      <c r="I27" s="1"/>
    </row>
    <row r="28" spans="1:9" x14ac:dyDescent="0.25">
      <c r="A28" t="s">
        <v>5</v>
      </c>
      <c r="B28" s="3">
        <v>5</v>
      </c>
      <c r="E28" t="s">
        <v>125</v>
      </c>
      <c r="F28" t="s">
        <v>126</v>
      </c>
    </row>
    <row r="29" spans="1:9" x14ac:dyDescent="0.25">
      <c r="A29" t="s">
        <v>6</v>
      </c>
      <c r="B29" s="3">
        <v>15</v>
      </c>
      <c r="E29" t="s">
        <v>132</v>
      </c>
      <c r="F29">
        <v>3</v>
      </c>
    </row>
    <row r="30" spans="1:9" x14ac:dyDescent="0.25">
      <c r="A30" t="s">
        <v>7</v>
      </c>
      <c r="B30" s="3">
        <v>0</v>
      </c>
      <c r="E30" t="s">
        <v>191</v>
      </c>
      <c r="F30">
        <v>26</v>
      </c>
    </row>
  </sheetData>
  <pageMargins left="0.7" right="0.7" top="0.78740157499999996" bottom="0.78740157499999996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62A1EA-B3E9-43AA-A528-DEB3AC588FBE}">
  <dimension ref="A1:K30"/>
  <sheetViews>
    <sheetView zoomScaleNormal="100" workbookViewId="0">
      <selection activeCell="L10" sqref="L10"/>
    </sheetView>
  </sheetViews>
  <sheetFormatPr baseColWidth="10" defaultColWidth="8.85546875" defaultRowHeight="15" x14ac:dyDescent="0.25"/>
  <cols>
    <col min="1" max="1" width="14.28515625" customWidth="1"/>
    <col min="5" max="5" width="12.5703125" customWidth="1"/>
    <col min="7" max="7" width="13.28515625" customWidth="1"/>
  </cols>
  <sheetData>
    <row r="1" spans="1:11" x14ac:dyDescent="0.25">
      <c r="A1" s="1" t="s">
        <v>36</v>
      </c>
      <c r="B1" s="1" t="s">
        <v>37</v>
      </c>
      <c r="C1" s="1" t="s">
        <v>8</v>
      </c>
      <c r="D1" s="1" t="s">
        <v>9</v>
      </c>
      <c r="E1" s="1" t="s">
        <v>38</v>
      </c>
      <c r="F1" s="1" t="s">
        <v>39</v>
      </c>
      <c r="G1" s="1" t="s">
        <v>40</v>
      </c>
      <c r="H1" s="1" t="s">
        <v>41</v>
      </c>
      <c r="I1" s="1" t="s">
        <v>123</v>
      </c>
      <c r="J1" s="1"/>
      <c r="K1" s="1"/>
    </row>
    <row r="2" spans="1:11" x14ac:dyDescent="0.25">
      <c r="A2" s="1" t="s">
        <v>42</v>
      </c>
      <c r="B2" s="1">
        <v>12</v>
      </c>
      <c r="C2" s="1" t="s">
        <v>10</v>
      </c>
      <c r="D2" s="1">
        <v>0</v>
      </c>
      <c r="E2" s="2" t="s">
        <v>43</v>
      </c>
      <c r="F2" s="1">
        <v>0</v>
      </c>
      <c r="G2" s="1" t="s">
        <v>44</v>
      </c>
      <c r="H2">
        <v>0</v>
      </c>
      <c r="I2" s="1"/>
      <c r="J2" s="1"/>
      <c r="K2" s="1"/>
    </row>
    <row r="3" spans="1:11" x14ac:dyDescent="0.25">
      <c r="A3" s="1" t="s">
        <v>45</v>
      </c>
      <c r="B3" s="1">
        <v>13</v>
      </c>
      <c r="C3" s="1" t="s">
        <v>11</v>
      </c>
      <c r="D3" s="1">
        <v>0</v>
      </c>
      <c r="E3" s="2" t="s">
        <v>46</v>
      </c>
      <c r="F3" s="1">
        <v>0</v>
      </c>
      <c r="G3" s="1" t="s">
        <v>47</v>
      </c>
      <c r="H3">
        <v>0</v>
      </c>
      <c r="I3" s="1"/>
      <c r="J3" s="1"/>
      <c r="K3" s="1"/>
    </row>
    <row r="4" spans="1:11" x14ac:dyDescent="0.25">
      <c r="A4" s="1" t="s">
        <v>48</v>
      </c>
      <c r="B4" s="1">
        <v>8</v>
      </c>
      <c r="C4" s="1" t="s">
        <v>12</v>
      </c>
      <c r="D4" s="1">
        <v>24</v>
      </c>
      <c r="E4" s="2" t="s">
        <v>49</v>
      </c>
      <c r="F4" s="1">
        <v>0</v>
      </c>
      <c r="G4" s="1" t="s">
        <v>50</v>
      </c>
      <c r="H4">
        <v>0</v>
      </c>
      <c r="I4" s="1"/>
      <c r="J4" s="1"/>
      <c r="K4" s="1"/>
    </row>
    <row r="5" spans="1:11" x14ac:dyDescent="0.25">
      <c r="A5" s="1" t="s">
        <v>51</v>
      </c>
      <c r="B5" s="1">
        <v>16</v>
      </c>
      <c r="C5" s="1" t="s">
        <v>13</v>
      </c>
      <c r="D5" s="1">
        <v>0</v>
      </c>
      <c r="E5" s="2" t="s">
        <v>52</v>
      </c>
      <c r="F5" s="1">
        <v>0</v>
      </c>
      <c r="G5" s="1" t="s">
        <v>53</v>
      </c>
      <c r="H5">
        <v>0</v>
      </c>
      <c r="I5" s="1"/>
      <c r="J5" s="1"/>
      <c r="K5" s="1"/>
    </row>
    <row r="6" spans="1:11" x14ac:dyDescent="0.25">
      <c r="A6" s="1" t="s">
        <v>54</v>
      </c>
      <c r="B6" s="1">
        <v>4</v>
      </c>
      <c r="C6" s="1" t="s">
        <v>14</v>
      </c>
      <c r="D6" s="1">
        <v>0</v>
      </c>
      <c r="E6" s="2" t="s">
        <v>55</v>
      </c>
      <c r="F6" s="1">
        <v>0</v>
      </c>
      <c r="G6" s="1" t="s">
        <v>56</v>
      </c>
      <c r="H6">
        <v>0</v>
      </c>
      <c r="I6" s="1"/>
      <c r="J6" s="1"/>
      <c r="K6" s="1"/>
    </row>
    <row r="7" spans="1:11" x14ac:dyDescent="0.25">
      <c r="A7" s="1" t="s">
        <v>57</v>
      </c>
      <c r="B7" s="1">
        <v>12</v>
      </c>
      <c r="C7" s="1" t="s">
        <v>15</v>
      </c>
      <c r="D7" s="1">
        <v>0</v>
      </c>
      <c r="E7" s="2" t="s">
        <v>58</v>
      </c>
      <c r="F7" s="1">
        <v>0</v>
      </c>
      <c r="G7" s="1" t="s">
        <v>59</v>
      </c>
      <c r="H7">
        <v>0</v>
      </c>
      <c r="I7" s="1"/>
      <c r="J7" s="1"/>
      <c r="K7" s="1"/>
    </row>
    <row r="8" spans="1:11" x14ac:dyDescent="0.25">
      <c r="A8" s="1" t="s">
        <v>0</v>
      </c>
      <c r="B8" s="1">
        <v>5</v>
      </c>
      <c r="C8" s="1" t="s">
        <v>16</v>
      </c>
      <c r="D8" s="1">
        <v>0</v>
      </c>
      <c r="E8" s="1" t="s">
        <v>60</v>
      </c>
      <c r="F8" s="1" t="s">
        <v>115</v>
      </c>
      <c r="G8" s="1" t="s">
        <v>61</v>
      </c>
      <c r="H8">
        <v>0</v>
      </c>
      <c r="I8" s="1"/>
      <c r="J8" s="1"/>
      <c r="K8" s="1"/>
    </row>
    <row r="9" spans="1:11" x14ac:dyDescent="0.25">
      <c r="A9" s="1" t="s">
        <v>62</v>
      </c>
      <c r="B9" s="1">
        <v>5</v>
      </c>
      <c r="C9" s="1" t="s">
        <v>17</v>
      </c>
      <c r="D9" s="1">
        <v>27</v>
      </c>
      <c r="E9" s="1" t="s">
        <v>63</v>
      </c>
      <c r="F9" s="1" t="s">
        <v>64</v>
      </c>
      <c r="G9" s="1" t="s">
        <v>65</v>
      </c>
      <c r="H9">
        <v>0</v>
      </c>
      <c r="I9" s="1"/>
      <c r="J9" s="1"/>
      <c r="K9" s="1"/>
    </row>
    <row r="10" spans="1:11" x14ac:dyDescent="0.25">
      <c r="A10" s="1" t="s">
        <v>66</v>
      </c>
      <c r="B10" s="1">
        <f>ROUNDUP((B8+B5+B7+B9)/2,0)</f>
        <v>19</v>
      </c>
      <c r="C10" s="1" t="s">
        <v>18</v>
      </c>
      <c r="D10" s="1">
        <v>22</v>
      </c>
      <c r="E10" s="1" t="s">
        <v>67</v>
      </c>
      <c r="F10" s="1"/>
      <c r="G10" s="1" t="s">
        <v>68</v>
      </c>
      <c r="H10">
        <v>0</v>
      </c>
      <c r="I10" s="1"/>
      <c r="J10" s="1"/>
      <c r="K10" s="1"/>
    </row>
    <row r="11" spans="1:11" x14ac:dyDescent="0.25">
      <c r="A11" s="1" t="s">
        <v>69</v>
      </c>
      <c r="B11" s="1">
        <v>17</v>
      </c>
      <c r="C11" s="1" t="s">
        <v>19</v>
      </c>
      <c r="D11" s="1">
        <v>24</v>
      </c>
      <c r="E11" s="1" t="s">
        <v>70</v>
      </c>
      <c r="F11" s="1">
        <v>0</v>
      </c>
      <c r="G11" t="s">
        <v>71</v>
      </c>
      <c r="H11">
        <v>0</v>
      </c>
      <c r="I11" s="1"/>
      <c r="J11" s="1"/>
      <c r="K11" s="1"/>
    </row>
    <row r="12" spans="1:11" x14ac:dyDescent="0.25">
      <c r="A12" s="1" t="s">
        <v>72</v>
      </c>
      <c r="B12" s="1" t="s">
        <v>73</v>
      </c>
      <c r="C12" s="1" t="s">
        <v>20</v>
      </c>
      <c r="D12" s="1">
        <v>0</v>
      </c>
      <c r="E12" t="s">
        <v>74</v>
      </c>
      <c r="F12" s="1">
        <v>30</v>
      </c>
      <c r="G12" t="s">
        <v>75</v>
      </c>
      <c r="H12">
        <v>0</v>
      </c>
      <c r="I12" s="1"/>
      <c r="J12" s="1"/>
      <c r="K12" s="1"/>
    </row>
    <row r="13" spans="1:11" x14ac:dyDescent="0.25">
      <c r="A13" s="1" t="s">
        <v>76</v>
      </c>
      <c r="B13" s="1">
        <f>ROUNDUP((B7+B5)/2,0)</f>
        <v>14</v>
      </c>
      <c r="C13" s="1" t="s">
        <v>21</v>
      </c>
      <c r="D13" s="1">
        <v>0</v>
      </c>
      <c r="E13" t="s">
        <v>77</v>
      </c>
      <c r="F13" s="1">
        <v>10</v>
      </c>
      <c r="G13" t="s">
        <v>78</v>
      </c>
      <c r="H13">
        <v>0</v>
      </c>
      <c r="I13" s="1"/>
      <c r="J13" s="1"/>
      <c r="K13" s="1"/>
    </row>
    <row r="14" spans="1:11" x14ac:dyDescent="0.25">
      <c r="A14" s="1" t="s">
        <v>79</v>
      </c>
      <c r="B14" s="1">
        <f>ROUNDUP((B6+B6+B4)/3,0)</f>
        <v>6</v>
      </c>
      <c r="C14" s="1" t="s">
        <v>22</v>
      </c>
      <c r="D14" s="1">
        <v>0</v>
      </c>
      <c r="E14" t="s">
        <v>80</v>
      </c>
      <c r="F14" s="1">
        <v>0</v>
      </c>
      <c r="G14" t="s">
        <v>81</v>
      </c>
      <c r="H14">
        <v>0</v>
      </c>
      <c r="I14" s="1"/>
      <c r="J14" s="1"/>
      <c r="K14" s="1"/>
    </row>
    <row r="15" spans="1:11" x14ac:dyDescent="0.25">
      <c r="A15" s="1" t="s">
        <v>82</v>
      </c>
      <c r="B15" s="1">
        <f>ROUNDUP((B5+B4+B5)/3,0)</f>
        <v>14</v>
      </c>
      <c r="C15" s="1" t="s">
        <v>23</v>
      </c>
      <c r="D15" s="1">
        <v>0</v>
      </c>
      <c r="E15" t="s">
        <v>83</v>
      </c>
      <c r="F15" s="1">
        <v>0</v>
      </c>
      <c r="G15" t="s">
        <v>84</v>
      </c>
      <c r="H15">
        <v>0</v>
      </c>
      <c r="I15" s="1"/>
      <c r="J15" s="1"/>
      <c r="K15" s="1"/>
    </row>
    <row r="16" spans="1:11" x14ac:dyDescent="0.25">
      <c r="A16" s="1" t="s">
        <v>85</v>
      </c>
      <c r="B16" s="1">
        <f>B8+B9</f>
        <v>10</v>
      </c>
      <c r="C16" s="1" t="s">
        <v>24</v>
      </c>
      <c r="D16" s="1">
        <v>0</v>
      </c>
      <c r="E16" s="1" t="s">
        <v>86</v>
      </c>
      <c r="F16" s="1">
        <v>0</v>
      </c>
      <c r="G16" t="s">
        <v>87</v>
      </c>
      <c r="H16">
        <v>0</v>
      </c>
      <c r="I16" s="1"/>
      <c r="J16" s="1"/>
      <c r="K16" s="1"/>
    </row>
    <row r="17" spans="1:11" x14ac:dyDescent="0.25">
      <c r="A17" s="1" t="s">
        <v>3</v>
      </c>
      <c r="B17" s="1">
        <v>325</v>
      </c>
      <c r="C17" s="1" t="s">
        <v>25</v>
      </c>
      <c r="D17" s="1">
        <v>0</v>
      </c>
      <c r="E17" s="1" t="s">
        <v>88</v>
      </c>
      <c r="F17" s="1">
        <v>0</v>
      </c>
      <c r="G17" t="s">
        <v>89</v>
      </c>
      <c r="H17">
        <v>0</v>
      </c>
      <c r="I17" s="1"/>
      <c r="J17" s="1"/>
      <c r="K17" s="1"/>
    </row>
    <row r="18" spans="1:11" x14ac:dyDescent="0.25">
      <c r="A18" s="1" t="s">
        <v>4</v>
      </c>
      <c r="B18" s="1">
        <v>35</v>
      </c>
      <c r="C18" s="1" t="s">
        <v>26</v>
      </c>
      <c r="D18" s="1">
        <v>0</v>
      </c>
      <c r="E18" s="1" t="s">
        <v>90</v>
      </c>
      <c r="F18" s="1">
        <v>0</v>
      </c>
      <c r="G18" t="s">
        <v>91</v>
      </c>
      <c r="H18">
        <v>0</v>
      </c>
      <c r="I18" s="1"/>
      <c r="J18" s="1"/>
      <c r="K18" s="1"/>
    </row>
    <row r="19" spans="1:11" x14ac:dyDescent="0.25">
      <c r="A19" s="1" t="s">
        <v>92</v>
      </c>
      <c r="B19" s="1">
        <f>$B$17*0.2</f>
        <v>65</v>
      </c>
      <c r="C19" s="1" t="s">
        <v>27</v>
      </c>
      <c r="D19" s="1">
        <v>0</v>
      </c>
      <c r="E19" s="1" t="s">
        <v>93</v>
      </c>
      <c r="F19" s="1">
        <v>0</v>
      </c>
      <c r="G19" t="s">
        <v>94</v>
      </c>
      <c r="H19">
        <v>0</v>
      </c>
      <c r="I19" s="1"/>
      <c r="J19" s="1"/>
      <c r="K19" s="1"/>
    </row>
    <row r="20" spans="1:11" x14ac:dyDescent="0.25">
      <c r="A20" s="1" t="s">
        <v>95</v>
      </c>
      <c r="B20" s="1">
        <f>$B$17*0.7</f>
        <v>227.49999999999997</v>
      </c>
      <c r="C20" s="1" t="s">
        <v>28</v>
      </c>
      <c r="D20" s="1">
        <v>25</v>
      </c>
      <c r="E20" s="1" t="s">
        <v>96</v>
      </c>
      <c r="F20" s="1">
        <v>0</v>
      </c>
      <c r="G20" t="s">
        <v>97</v>
      </c>
      <c r="H20" t="s">
        <v>98</v>
      </c>
      <c r="I20" s="1"/>
      <c r="J20" s="1"/>
      <c r="K20" s="1"/>
    </row>
    <row r="21" spans="1:11" x14ac:dyDescent="0.25">
      <c r="A21" s="1" t="s">
        <v>99</v>
      </c>
      <c r="B21" s="1">
        <f t="shared" ref="B21:B22" si="0">$B$17*0.2</f>
        <v>65</v>
      </c>
      <c r="C21" s="1" t="s">
        <v>29</v>
      </c>
      <c r="D21" s="1">
        <v>35</v>
      </c>
      <c r="E21" s="1" t="s">
        <v>100</v>
      </c>
      <c r="F21" s="1">
        <v>0</v>
      </c>
      <c r="G21" t="s">
        <v>101</v>
      </c>
      <c r="H21" t="s">
        <v>98</v>
      </c>
      <c r="I21" s="1"/>
      <c r="J21" s="1"/>
      <c r="K21" s="1"/>
    </row>
    <row r="22" spans="1:11" x14ac:dyDescent="0.25">
      <c r="A22" s="1" t="s">
        <v>102</v>
      </c>
      <c r="B22" s="1">
        <f t="shared" si="0"/>
        <v>65</v>
      </c>
      <c r="C22" s="1" t="s">
        <v>30</v>
      </c>
      <c r="D22" s="1">
        <v>0</v>
      </c>
      <c r="E22" s="1" t="s">
        <v>103</v>
      </c>
      <c r="F22" s="1" t="s">
        <v>116</v>
      </c>
      <c r="G22" t="s">
        <v>104</v>
      </c>
      <c r="H22" t="s">
        <v>98</v>
      </c>
      <c r="I22" s="1"/>
      <c r="J22" s="1"/>
      <c r="K22" s="1"/>
    </row>
    <row r="23" spans="1:11" x14ac:dyDescent="0.25">
      <c r="A23" s="1" t="s">
        <v>105</v>
      </c>
      <c r="B23" s="1">
        <f>$B$17*0.25</f>
        <v>81.25</v>
      </c>
      <c r="C23" s="1" t="s">
        <v>31</v>
      </c>
      <c r="D23" s="1">
        <v>0</v>
      </c>
      <c r="E23" s="1" t="s">
        <v>106</v>
      </c>
      <c r="F23" s="1">
        <v>2</v>
      </c>
      <c r="G23" t="s">
        <v>107</v>
      </c>
      <c r="H23" t="s">
        <v>98</v>
      </c>
      <c r="I23" s="1"/>
      <c r="J23" s="1"/>
      <c r="K23" s="1"/>
    </row>
    <row r="24" spans="1:11" x14ac:dyDescent="0.25">
      <c r="A24" s="1" t="s">
        <v>108</v>
      </c>
      <c r="B24" s="1">
        <f>$B$17*0.25</f>
        <v>81.25</v>
      </c>
      <c r="C24" s="1" t="s">
        <v>32</v>
      </c>
      <c r="D24" s="1">
        <v>0</v>
      </c>
      <c r="E24" s="1" t="s">
        <v>109</v>
      </c>
      <c r="F24" s="1">
        <v>2</v>
      </c>
      <c r="G24" t="s">
        <v>110</v>
      </c>
      <c r="H24" t="s">
        <v>98</v>
      </c>
      <c r="I24" s="1"/>
      <c r="J24" s="1"/>
      <c r="K24" s="1"/>
    </row>
    <row r="25" spans="1:11" x14ac:dyDescent="0.25">
      <c r="A25" s="1" t="s">
        <v>111</v>
      </c>
      <c r="B25" s="1">
        <v>0</v>
      </c>
      <c r="C25" s="1" t="s">
        <v>33</v>
      </c>
      <c r="D25" s="1">
        <v>0</v>
      </c>
      <c r="E25" s="1" t="s">
        <v>112</v>
      </c>
      <c r="F25" s="1" t="s">
        <v>113</v>
      </c>
      <c r="G25" s="1"/>
      <c r="H25" s="1"/>
      <c r="I25" s="1"/>
      <c r="J25" s="1"/>
      <c r="K25" s="1"/>
    </row>
    <row r="26" spans="1:11" x14ac:dyDescent="0.25">
      <c r="A26" t="s">
        <v>1</v>
      </c>
      <c r="B26" s="2">
        <v>0</v>
      </c>
      <c r="C26" s="1" t="s">
        <v>34</v>
      </c>
      <c r="D26" s="1">
        <v>0</v>
      </c>
      <c r="E26" s="1" t="s">
        <v>113</v>
      </c>
      <c r="F26" s="1"/>
      <c r="G26" s="1"/>
      <c r="H26" s="1"/>
      <c r="I26" s="1"/>
      <c r="J26" s="1"/>
      <c r="K26" s="1"/>
    </row>
    <row r="27" spans="1:11" x14ac:dyDescent="0.25">
      <c r="A27" t="s">
        <v>2</v>
      </c>
      <c r="B27" s="2">
        <v>1.2</v>
      </c>
      <c r="C27" s="1" t="s">
        <v>35</v>
      </c>
      <c r="D27" s="1">
        <v>25</v>
      </c>
      <c r="E27" t="s">
        <v>114</v>
      </c>
      <c r="F27" s="1">
        <v>4.5</v>
      </c>
      <c r="G27" s="1"/>
      <c r="H27" s="1"/>
      <c r="I27" s="1"/>
      <c r="J27" s="1"/>
      <c r="K27" s="1"/>
    </row>
    <row r="28" spans="1:11" x14ac:dyDescent="0.25">
      <c r="A28" t="s">
        <v>5</v>
      </c>
      <c r="B28" s="3">
        <v>200</v>
      </c>
      <c r="E28" t="s">
        <v>125</v>
      </c>
      <c r="F28" t="s">
        <v>128</v>
      </c>
    </row>
    <row r="29" spans="1:11" x14ac:dyDescent="0.25">
      <c r="A29" t="s">
        <v>6</v>
      </c>
      <c r="B29" s="3">
        <v>10</v>
      </c>
      <c r="E29" t="s">
        <v>132</v>
      </c>
      <c r="F29">
        <v>2.5</v>
      </c>
    </row>
    <row r="30" spans="1:11" x14ac:dyDescent="0.25">
      <c r="A30" t="s">
        <v>7</v>
      </c>
      <c r="B30" s="3">
        <v>15</v>
      </c>
      <c r="E30" t="s">
        <v>191</v>
      </c>
      <c r="F30">
        <v>26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E5001-18C2-4487-BF00-86951968B98D}">
  <dimension ref="A1:K30"/>
  <sheetViews>
    <sheetView zoomScaleNormal="100" workbookViewId="0">
      <selection activeCell="L14" sqref="L14"/>
    </sheetView>
  </sheetViews>
  <sheetFormatPr baseColWidth="10" defaultColWidth="8.85546875" defaultRowHeight="15" x14ac:dyDescent="0.25"/>
  <cols>
    <col min="1" max="1" width="14.28515625" customWidth="1"/>
    <col min="5" max="5" width="12.5703125" customWidth="1"/>
    <col min="7" max="7" width="13.28515625" customWidth="1"/>
  </cols>
  <sheetData>
    <row r="1" spans="1:11" x14ac:dyDescent="0.25">
      <c r="A1" s="1" t="s">
        <v>36</v>
      </c>
      <c r="B1" s="1" t="s">
        <v>37</v>
      </c>
      <c r="C1" s="1" t="s">
        <v>8</v>
      </c>
      <c r="D1" s="1" t="s">
        <v>9</v>
      </c>
      <c r="E1" s="1" t="s">
        <v>38</v>
      </c>
      <c r="F1" s="1" t="s">
        <v>39</v>
      </c>
      <c r="G1" s="1" t="s">
        <v>40</v>
      </c>
      <c r="H1" s="1" t="s">
        <v>41</v>
      </c>
      <c r="I1" s="1" t="s">
        <v>123</v>
      </c>
      <c r="J1" s="1"/>
      <c r="K1" s="1"/>
    </row>
    <row r="2" spans="1:11" x14ac:dyDescent="0.25">
      <c r="A2" s="1" t="s">
        <v>42</v>
      </c>
      <c r="B2" s="1">
        <v>16</v>
      </c>
      <c r="C2" s="1" t="s">
        <v>10</v>
      </c>
      <c r="D2" s="1">
        <v>0</v>
      </c>
      <c r="E2" s="2" t="s">
        <v>43</v>
      </c>
      <c r="F2" s="1">
        <v>0</v>
      </c>
      <c r="G2" s="1" t="s">
        <v>44</v>
      </c>
      <c r="H2">
        <v>0</v>
      </c>
      <c r="I2" s="1"/>
      <c r="J2" s="1"/>
      <c r="K2" s="1"/>
    </row>
    <row r="3" spans="1:11" x14ac:dyDescent="0.25">
      <c r="A3" s="1" t="s">
        <v>45</v>
      </c>
      <c r="B3" s="1">
        <v>14</v>
      </c>
      <c r="C3" s="1" t="s">
        <v>11</v>
      </c>
      <c r="D3" s="1">
        <v>0</v>
      </c>
      <c r="E3" s="2" t="s">
        <v>46</v>
      </c>
      <c r="F3" s="1">
        <v>0</v>
      </c>
      <c r="G3" s="1" t="s">
        <v>47</v>
      </c>
      <c r="H3">
        <v>0</v>
      </c>
      <c r="I3" s="1"/>
      <c r="J3" s="1"/>
      <c r="K3" s="1"/>
    </row>
    <row r="4" spans="1:11" x14ac:dyDescent="0.25">
      <c r="A4" s="1" t="s">
        <v>48</v>
      </c>
      <c r="B4" s="1">
        <v>5</v>
      </c>
      <c r="C4" s="1" t="s">
        <v>12</v>
      </c>
      <c r="D4" s="1">
        <v>42</v>
      </c>
      <c r="E4" s="2" t="s">
        <v>49</v>
      </c>
      <c r="F4" s="1">
        <v>0</v>
      </c>
      <c r="G4" s="1" t="s">
        <v>50</v>
      </c>
      <c r="H4">
        <v>0</v>
      </c>
      <c r="I4" s="1"/>
      <c r="J4" s="1"/>
      <c r="K4" s="1"/>
    </row>
    <row r="5" spans="1:11" x14ac:dyDescent="0.25">
      <c r="A5" s="1" t="s">
        <v>51</v>
      </c>
      <c r="B5" s="1">
        <v>9</v>
      </c>
      <c r="C5" s="1" t="s">
        <v>13</v>
      </c>
      <c r="D5" s="1">
        <v>0</v>
      </c>
      <c r="E5" s="2" t="s">
        <v>52</v>
      </c>
      <c r="F5" s="1">
        <v>0</v>
      </c>
      <c r="G5" s="1" t="s">
        <v>53</v>
      </c>
      <c r="H5">
        <v>0</v>
      </c>
      <c r="I5" s="1"/>
      <c r="J5" s="1"/>
      <c r="K5" s="1"/>
    </row>
    <row r="6" spans="1:11" x14ac:dyDescent="0.25">
      <c r="A6" s="1" t="s">
        <v>54</v>
      </c>
      <c r="B6" s="1">
        <v>2</v>
      </c>
      <c r="C6" s="1" t="s">
        <v>14</v>
      </c>
      <c r="D6" s="1">
        <v>0</v>
      </c>
      <c r="E6" s="2" t="s">
        <v>55</v>
      </c>
      <c r="F6" s="1">
        <v>0</v>
      </c>
      <c r="G6" s="1" t="s">
        <v>56</v>
      </c>
      <c r="H6">
        <v>0</v>
      </c>
      <c r="I6" s="1"/>
      <c r="J6" s="1"/>
      <c r="K6" s="1"/>
    </row>
    <row r="7" spans="1:11" x14ac:dyDescent="0.25">
      <c r="A7" s="1" t="s">
        <v>57</v>
      </c>
      <c r="B7" s="1">
        <v>14</v>
      </c>
      <c r="C7" s="1" t="s">
        <v>15</v>
      </c>
      <c r="D7" s="1">
        <v>45</v>
      </c>
      <c r="E7" s="2" t="s">
        <v>58</v>
      </c>
      <c r="F7" s="1">
        <v>0</v>
      </c>
      <c r="G7" s="1" t="s">
        <v>59</v>
      </c>
      <c r="H7">
        <v>0</v>
      </c>
      <c r="I7" s="1"/>
      <c r="J7" s="1"/>
      <c r="K7" s="1"/>
    </row>
    <row r="8" spans="1:11" x14ac:dyDescent="0.25">
      <c r="A8" s="1" t="s">
        <v>0</v>
      </c>
      <c r="B8" s="1">
        <v>5</v>
      </c>
      <c r="C8" s="1" t="s">
        <v>16</v>
      </c>
      <c r="D8" s="1">
        <v>0</v>
      </c>
      <c r="E8" s="1" t="s">
        <v>60</v>
      </c>
      <c r="F8" s="1" t="s">
        <v>120</v>
      </c>
      <c r="G8" s="1" t="s">
        <v>61</v>
      </c>
      <c r="H8">
        <v>0</v>
      </c>
      <c r="I8" s="1"/>
      <c r="J8" s="1"/>
      <c r="K8" s="1"/>
    </row>
    <row r="9" spans="1:11" x14ac:dyDescent="0.25">
      <c r="A9" s="1" t="s">
        <v>62</v>
      </c>
      <c r="B9" s="1">
        <v>5</v>
      </c>
      <c r="C9" s="1" t="s">
        <v>17</v>
      </c>
      <c r="D9" s="1">
        <v>32</v>
      </c>
      <c r="E9" s="1" t="s">
        <v>63</v>
      </c>
      <c r="F9" s="1"/>
      <c r="G9" s="1" t="s">
        <v>65</v>
      </c>
      <c r="H9">
        <v>0</v>
      </c>
      <c r="I9" s="1"/>
      <c r="J9" s="1"/>
      <c r="K9" s="1"/>
    </row>
    <row r="10" spans="1:11" x14ac:dyDescent="0.25">
      <c r="A10" s="1" t="s">
        <v>66</v>
      </c>
      <c r="B10" s="1">
        <f>ROUNDUP((B8+B5+B7+B9)/2,0)</f>
        <v>17</v>
      </c>
      <c r="C10" s="1" t="s">
        <v>18</v>
      </c>
      <c r="D10" s="1">
        <v>70</v>
      </c>
      <c r="E10" s="1" t="s">
        <v>67</v>
      </c>
      <c r="F10" s="1" t="s">
        <v>119</v>
      </c>
      <c r="G10" s="1" t="s">
        <v>68</v>
      </c>
      <c r="H10">
        <v>0</v>
      </c>
      <c r="I10" s="1"/>
      <c r="J10" s="1"/>
      <c r="K10" s="1"/>
    </row>
    <row r="11" spans="1:11" x14ac:dyDescent="0.25">
      <c r="A11" s="1" t="s">
        <v>69</v>
      </c>
      <c r="B11" s="1">
        <v>7</v>
      </c>
      <c r="C11" s="1" t="s">
        <v>19</v>
      </c>
      <c r="D11" s="1">
        <v>30</v>
      </c>
      <c r="E11" s="1" t="s">
        <v>70</v>
      </c>
      <c r="F11" s="1">
        <v>0</v>
      </c>
      <c r="G11" t="s">
        <v>71</v>
      </c>
      <c r="H11">
        <v>0</v>
      </c>
      <c r="I11" s="1"/>
      <c r="J11" s="1"/>
      <c r="K11" s="1"/>
    </row>
    <row r="12" spans="1:11" x14ac:dyDescent="0.25">
      <c r="A12" s="1" t="s">
        <v>72</v>
      </c>
      <c r="B12" s="1" t="s">
        <v>73</v>
      </c>
      <c r="C12" s="1" t="s">
        <v>20</v>
      </c>
      <c r="D12" s="1">
        <v>0</v>
      </c>
      <c r="E12" t="s">
        <v>74</v>
      </c>
      <c r="F12" s="1">
        <v>30</v>
      </c>
      <c r="G12" t="s">
        <v>75</v>
      </c>
      <c r="H12">
        <v>0</v>
      </c>
      <c r="I12" s="1"/>
      <c r="J12" s="1"/>
      <c r="K12" s="1"/>
    </row>
    <row r="13" spans="1:11" x14ac:dyDescent="0.25">
      <c r="A13" s="1" t="s">
        <v>76</v>
      </c>
      <c r="B13" s="1">
        <f>ROUNDUP((B7+B5)/2,0)</f>
        <v>12</v>
      </c>
      <c r="C13" s="1" t="s">
        <v>21</v>
      </c>
      <c r="D13" s="1">
        <v>0</v>
      </c>
      <c r="E13" t="s">
        <v>77</v>
      </c>
      <c r="F13" s="1">
        <v>0</v>
      </c>
      <c r="G13" t="s">
        <v>78</v>
      </c>
      <c r="H13">
        <v>0</v>
      </c>
      <c r="I13" s="1"/>
      <c r="J13" s="1"/>
      <c r="K13" s="1"/>
    </row>
    <row r="14" spans="1:11" x14ac:dyDescent="0.25">
      <c r="A14" s="1" t="s">
        <v>79</v>
      </c>
      <c r="B14" s="1">
        <f>ROUNDUP((B6+B6+B4)/3,0)</f>
        <v>3</v>
      </c>
      <c r="C14" s="1" t="s">
        <v>22</v>
      </c>
      <c r="D14" s="1">
        <v>0</v>
      </c>
      <c r="E14" t="s">
        <v>80</v>
      </c>
      <c r="F14" s="1">
        <v>5</v>
      </c>
      <c r="G14" t="s">
        <v>81</v>
      </c>
      <c r="H14">
        <v>0</v>
      </c>
      <c r="I14" s="1"/>
      <c r="J14" s="1"/>
      <c r="K14" s="1"/>
    </row>
    <row r="15" spans="1:11" x14ac:dyDescent="0.25">
      <c r="A15" s="1" t="s">
        <v>82</v>
      </c>
      <c r="B15" s="1">
        <f>ROUNDUP((B5+B4+B5)/3,0)</f>
        <v>8</v>
      </c>
      <c r="C15" s="1" t="s">
        <v>23</v>
      </c>
      <c r="D15" s="1">
        <v>0</v>
      </c>
      <c r="E15" t="s">
        <v>83</v>
      </c>
      <c r="F15" s="1">
        <v>0</v>
      </c>
      <c r="G15" t="s">
        <v>84</v>
      </c>
      <c r="H15">
        <v>0</v>
      </c>
      <c r="I15" s="1"/>
      <c r="J15" s="1"/>
      <c r="K15" s="1"/>
    </row>
    <row r="16" spans="1:11" x14ac:dyDescent="0.25">
      <c r="A16" s="1" t="s">
        <v>85</v>
      </c>
      <c r="B16" s="1">
        <f>B8+B9</f>
        <v>10</v>
      </c>
      <c r="C16" s="1" t="s">
        <v>24</v>
      </c>
      <c r="D16" s="1">
        <v>0</v>
      </c>
      <c r="E16" s="1" t="s">
        <v>86</v>
      </c>
      <c r="F16" s="1">
        <v>0</v>
      </c>
      <c r="G16" t="s">
        <v>87</v>
      </c>
      <c r="H16">
        <v>0</v>
      </c>
      <c r="I16" s="1"/>
      <c r="J16" s="1"/>
      <c r="K16" s="1"/>
    </row>
    <row r="17" spans="1:11" x14ac:dyDescent="0.25">
      <c r="A17" s="1" t="s">
        <v>3</v>
      </c>
      <c r="B17" s="1">
        <v>350</v>
      </c>
      <c r="C17" s="1" t="s">
        <v>25</v>
      </c>
      <c r="D17" s="1">
        <v>0</v>
      </c>
      <c r="E17" s="1" t="s">
        <v>88</v>
      </c>
      <c r="F17" s="1">
        <v>0</v>
      </c>
      <c r="G17" t="s">
        <v>89</v>
      </c>
      <c r="H17">
        <v>0</v>
      </c>
      <c r="I17" s="1"/>
      <c r="J17" s="1"/>
      <c r="K17" s="1"/>
    </row>
    <row r="18" spans="1:11" x14ac:dyDescent="0.25">
      <c r="A18" s="1" t="s">
        <v>4</v>
      </c>
      <c r="B18" s="1">
        <v>22</v>
      </c>
      <c r="C18" s="1" t="s">
        <v>26</v>
      </c>
      <c r="D18" s="1">
        <v>0</v>
      </c>
      <c r="E18" s="1" t="s">
        <v>90</v>
      </c>
      <c r="F18" s="1">
        <v>0</v>
      </c>
      <c r="G18" t="s">
        <v>91</v>
      </c>
      <c r="H18">
        <v>0</v>
      </c>
      <c r="I18" s="1"/>
      <c r="J18" s="1"/>
      <c r="K18" s="1"/>
    </row>
    <row r="19" spans="1:11" x14ac:dyDescent="0.25">
      <c r="A19" s="1" t="s">
        <v>92</v>
      </c>
      <c r="B19" s="1">
        <f>$B$17*0.2</f>
        <v>70</v>
      </c>
      <c r="C19" s="1" t="s">
        <v>27</v>
      </c>
      <c r="D19" s="1">
        <v>0</v>
      </c>
      <c r="E19" s="1" t="s">
        <v>93</v>
      </c>
      <c r="F19" s="1">
        <v>0</v>
      </c>
      <c r="G19" t="s">
        <v>94</v>
      </c>
      <c r="H19">
        <v>0</v>
      </c>
      <c r="I19" s="1"/>
      <c r="J19" s="1"/>
      <c r="K19" s="1"/>
    </row>
    <row r="20" spans="1:11" x14ac:dyDescent="0.25">
      <c r="A20" s="1" t="s">
        <v>95</v>
      </c>
      <c r="B20" s="1">
        <f>$B$17*0.7</f>
        <v>244.99999999999997</v>
      </c>
      <c r="C20" s="1" t="s">
        <v>28</v>
      </c>
      <c r="D20" s="1">
        <v>2</v>
      </c>
      <c r="E20" s="1" t="s">
        <v>96</v>
      </c>
      <c r="F20" s="1">
        <v>0</v>
      </c>
      <c r="G20" t="s">
        <v>97</v>
      </c>
      <c r="H20" t="s">
        <v>98</v>
      </c>
      <c r="I20" s="1"/>
      <c r="J20" s="1"/>
      <c r="K20" s="1"/>
    </row>
    <row r="21" spans="1:11" x14ac:dyDescent="0.25">
      <c r="A21" s="1" t="s">
        <v>99</v>
      </c>
      <c r="B21" s="1">
        <f t="shared" ref="B21:B22" si="0">$B$17*0.2</f>
        <v>70</v>
      </c>
      <c r="C21" s="1" t="s">
        <v>29</v>
      </c>
      <c r="D21" s="1">
        <v>25</v>
      </c>
      <c r="E21" s="1" t="s">
        <v>100</v>
      </c>
      <c r="F21" s="1">
        <v>0</v>
      </c>
      <c r="G21" t="s">
        <v>101</v>
      </c>
      <c r="H21" t="s">
        <v>98</v>
      </c>
      <c r="I21" s="1"/>
      <c r="J21" s="1"/>
      <c r="K21" s="1"/>
    </row>
    <row r="22" spans="1:11" x14ac:dyDescent="0.25">
      <c r="A22" s="1" t="s">
        <v>102</v>
      </c>
      <c r="B22" s="1">
        <f t="shared" si="0"/>
        <v>70</v>
      </c>
      <c r="C22" s="1" t="s">
        <v>30</v>
      </c>
      <c r="D22" s="1">
        <v>0</v>
      </c>
      <c r="E22" s="1" t="s">
        <v>103</v>
      </c>
      <c r="F22" s="1" t="s">
        <v>118</v>
      </c>
      <c r="G22" t="s">
        <v>104</v>
      </c>
      <c r="H22" t="s">
        <v>98</v>
      </c>
      <c r="I22" s="1"/>
      <c r="J22" s="1"/>
      <c r="K22" s="1"/>
    </row>
    <row r="23" spans="1:11" x14ac:dyDescent="0.25">
      <c r="A23" s="1" t="s">
        <v>105</v>
      </c>
      <c r="B23" s="1">
        <f>$B$17*0.25</f>
        <v>87.5</v>
      </c>
      <c r="C23" s="1" t="s">
        <v>31</v>
      </c>
      <c r="D23" s="1">
        <v>0</v>
      </c>
      <c r="E23" s="1" t="s">
        <v>106</v>
      </c>
      <c r="F23" s="1">
        <v>2</v>
      </c>
      <c r="G23" t="s">
        <v>107</v>
      </c>
      <c r="H23" t="s">
        <v>98</v>
      </c>
      <c r="I23" s="1"/>
      <c r="J23" s="1"/>
      <c r="K23" s="1"/>
    </row>
    <row r="24" spans="1:11" x14ac:dyDescent="0.25">
      <c r="A24" s="1" t="s">
        <v>108</v>
      </c>
      <c r="B24" s="1">
        <f>$B$17*0.25</f>
        <v>87.5</v>
      </c>
      <c r="C24" s="1" t="s">
        <v>32</v>
      </c>
      <c r="D24" s="1">
        <v>0</v>
      </c>
      <c r="E24" s="1" t="s">
        <v>109</v>
      </c>
      <c r="F24" s="1">
        <v>2</v>
      </c>
      <c r="G24" t="s">
        <v>110</v>
      </c>
      <c r="H24" t="s">
        <v>98</v>
      </c>
      <c r="I24" s="1"/>
      <c r="J24" s="1"/>
      <c r="K24" s="1"/>
    </row>
    <row r="25" spans="1:11" x14ac:dyDescent="0.25">
      <c r="A25" s="1" t="s">
        <v>111</v>
      </c>
      <c r="B25" s="1">
        <v>0</v>
      </c>
      <c r="C25" s="1" t="s">
        <v>33</v>
      </c>
      <c r="D25" s="1">
        <v>0</v>
      </c>
      <c r="E25" s="1" t="s">
        <v>112</v>
      </c>
      <c r="F25" s="1" t="s">
        <v>113</v>
      </c>
      <c r="G25" s="1"/>
      <c r="H25" s="1"/>
      <c r="I25" s="1"/>
      <c r="J25" s="1"/>
      <c r="K25" s="1"/>
    </row>
    <row r="26" spans="1:11" x14ac:dyDescent="0.25">
      <c r="A26" t="s">
        <v>1</v>
      </c>
      <c r="B26" s="2">
        <v>0</v>
      </c>
      <c r="C26" s="1" t="s">
        <v>34</v>
      </c>
      <c r="D26" s="1">
        <v>0</v>
      </c>
      <c r="E26" s="1" t="s">
        <v>113</v>
      </c>
      <c r="F26" s="1"/>
      <c r="G26" s="1"/>
      <c r="H26" s="1"/>
      <c r="I26" s="1"/>
      <c r="J26" s="1"/>
      <c r="K26" s="1"/>
    </row>
    <row r="27" spans="1:11" x14ac:dyDescent="0.25">
      <c r="A27" t="s">
        <v>2</v>
      </c>
      <c r="B27" s="2">
        <v>1.2</v>
      </c>
      <c r="C27" s="1" t="s">
        <v>35</v>
      </c>
      <c r="D27" s="1">
        <v>25</v>
      </c>
      <c r="E27" t="s">
        <v>114</v>
      </c>
      <c r="F27" s="1">
        <v>7</v>
      </c>
      <c r="G27" s="1"/>
      <c r="H27" s="1"/>
      <c r="I27" s="1"/>
      <c r="J27" s="1"/>
      <c r="K27" s="1"/>
    </row>
    <row r="28" spans="1:11" x14ac:dyDescent="0.25">
      <c r="A28" t="s">
        <v>5</v>
      </c>
      <c r="B28" s="3">
        <v>140</v>
      </c>
      <c r="E28" t="s">
        <v>125</v>
      </c>
      <c r="F28" t="s">
        <v>128</v>
      </c>
    </row>
    <row r="29" spans="1:11" x14ac:dyDescent="0.25">
      <c r="A29" t="s">
        <v>6</v>
      </c>
      <c r="B29" s="3">
        <v>8</v>
      </c>
      <c r="E29" t="s">
        <v>132</v>
      </c>
      <c r="F29">
        <v>5</v>
      </c>
    </row>
    <row r="30" spans="1:11" x14ac:dyDescent="0.25">
      <c r="A30" t="s">
        <v>7</v>
      </c>
      <c r="B30" s="3">
        <v>30</v>
      </c>
      <c r="E30" t="s">
        <v>191</v>
      </c>
      <c r="F30">
        <v>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538434-E09B-4EE9-BC74-CBB21176D541}">
  <dimension ref="A1:I30"/>
  <sheetViews>
    <sheetView workbookViewId="0">
      <selection sqref="A1:I30"/>
    </sheetView>
  </sheetViews>
  <sheetFormatPr baseColWidth="10" defaultRowHeight="15" x14ac:dyDescent="0.25"/>
  <sheetData>
    <row r="1" spans="1:9" x14ac:dyDescent="0.25">
      <c r="A1" s="1" t="s">
        <v>36</v>
      </c>
      <c r="B1" s="1" t="s">
        <v>37</v>
      </c>
      <c r="C1" s="1" t="s">
        <v>8</v>
      </c>
      <c r="D1" s="1" t="s">
        <v>9</v>
      </c>
      <c r="E1" s="1" t="s">
        <v>38</v>
      </c>
      <c r="F1" s="1" t="s">
        <v>39</v>
      </c>
      <c r="G1" s="1" t="s">
        <v>40</v>
      </c>
      <c r="H1" s="1" t="s">
        <v>41</v>
      </c>
      <c r="I1" s="1" t="s">
        <v>123</v>
      </c>
    </row>
    <row r="2" spans="1:9" x14ac:dyDescent="0.25">
      <c r="A2" s="1" t="s">
        <v>42</v>
      </c>
      <c r="B2" s="1">
        <v>0</v>
      </c>
      <c r="C2" s="1" t="s">
        <v>10</v>
      </c>
      <c r="D2" s="1">
        <v>0</v>
      </c>
      <c r="E2" s="2" t="s">
        <v>43</v>
      </c>
      <c r="F2" s="1">
        <v>0</v>
      </c>
      <c r="G2" s="1" t="s">
        <v>44</v>
      </c>
      <c r="H2">
        <v>0</v>
      </c>
    </row>
    <row r="3" spans="1:9" x14ac:dyDescent="0.25">
      <c r="A3" s="1" t="s">
        <v>45</v>
      </c>
      <c r="B3" s="1">
        <v>0</v>
      </c>
      <c r="C3" s="1" t="s">
        <v>11</v>
      </c>
      <c r="D3" s="1">
        <v>0</v>
      </c>
      <c r="E3" s="2" t="s">
        <v>46</v>
      </c>
      <c r="F3" s="1">
        <v>0</v>
      </c>
      <c r="G3" s="1" t="s">
        <v>47</v>
      </c>
      <c r="H3">
        <v>0</v>
      </c>
    </row>
    <row r="4" spans="1:9" x14ac:dyDescent="0.25">
      <c r="A4" s="1" t="s">
        <v>48</v>
      </c>
      <c r="B4" s="1">
        <v>0</v>
      </c>
      <c r="C4" s="1" t="s">
        <v>12</v>
      </c>
      <c r="D4" s="1">
        <v>0</v>
      </c>
      <c r="E4" s="2" t="s">
        <v>49</v>
      </c>
      <c r="F4" s="1">
        <v>0</v>
      </c>
      <c r="G4" s="1" t="s">
        <v>50</v>
      </c>
      <c r="H4">
        <v>0</v>
      </c>
    </row>
    <row r="5" spans="1:9" x14ac:dyDescent="0.25">
      <c r="A5" s="1" t="s">
        <v>51</v>
      </c>
      <c r="B5" s="1">
        <v>0</v>
      </c>
      <c r="C5" s="1" t="s">
        <v>13</v>
      </c>
      <c r="D5" s="1">
        <v>0</v>
      </c>
      <c r="E5" s="2" t="s">
        <v>52</v>
      </c>
      <c r="F5" s="1">
        <v>0</v>
      </c>
      <c r="G5" s="1" t="s">
        <v>53</v>
      </c>
      <c r="H5">
        <v>0</v>
      </c>
    </row>
    <row r="6" spans="1:9" x14ac:dyDescent="0.25">
      <c r="A6" s="1" t="s">
        <v>54</v>
      </c>
      <c r="B6" s="1">
        <v>0</v>
      </c>
      <c r="C6" s="1" t="s">
        <v>14</v>
      </c>
      <c r="D6" s="1">
        <v>0</v>
      </c>
      <c r="E6" s="2" t="s">
        <v>55</v>
      </c>
      <c r="F6" s="1">
        <v>0</v>
      </c>
      <c r="G6" s="1" t="s">
        <v>56</v>
      </c>
      <c r="H6">
        <v>0</v>
      </c>
    </row>
    <row r="7" spans="1:9" x14ac:dyDescent="0.25">
      <c r="A7" s="1" t="s">
        <v>57</v>
      </c>
      <c r="B7" s="1">
        <v>0</v>
      </c>
      <c r="C7" s="1" t="s">
        <v>15</v>
      </c>
      <c r="D7" s="1">
        <v>0</v>
      </c>
      <c r="E7" s="2" t="s">
        <v>58</v>
      </c>
      <c r="F7" s="1">
        <v>0</v>
      </c>
      <c r="G7" s="1" t="s">
        <v>59</v>
      </c>
      <c r="H7">
        <v>0</v>
      </c>
    </row>
    <row r="8" spans="1:9" x14ac:dyDescent="0.25">
      <c r="A8" s="1" t="s">
        <v>0</v>
      </c>
      <c r="B8" s="1">
        <v>0</v>
      </c>
      <c r="C8" s="1" t="s">
        <v>16</v>
      </c>
      <c r="D8" s="1">
        <v>0</v>
      </c>
      <c r="E8" s="1" t="s">
        <v>60</v>
      </c>
      <c r="F8" s="1"/>
      <c r="G8" s="1" t="s">
        <v>61</v>
      </c>
      <c r="H8">
        <v>0</v>
      </c>
    </row>
    <row r="9" spans="1:9" x14ac:dyDescent="0.25">
      <c r="A9" s="1" t="s">
        <v>62</v>
      </c>
      <c r="B9" s="1">
        <v>0</v>
      </c>
      <c r="C9" s="1" t="s">
        <v>17</v>
      </c>
      <c r="D9" s="1">
        <v>0</v>
      </c>
      <c r="E9" s="1" t="s">
        <v>63</v>
      </c>
      <c r="F9" s="1"/>
      <c r="G9" s="1" t="s">
        <v>65</v>
      </c>
      <c r="H9">
        <v>0</v>
      </c>
    </row>
    <row r="10" spans="1:9" x14ac:dyDescent="0.25">
      <c r="A10" s="1" t="s">
        <v>66</v>
      </c>
      <c r="B10" s="1">
        <f>ROUNDUP((B8+B5+B7+B9)/2,0)</f>
        <v>0</v>
      </c>
      <c r="C10" s="1" t="s">
        <v>18</v>
      </c>
      <c r="D10" s="1">
        <v>0</v>
      </c>
      <c r="E10" s="1" t="s">
        <v>67</v>
      </c>
      <c r="F10" s="1"/>
      <c r="G10" s="1" t="s">
        <v>68</v>
      </c>
      <c r="H10">
        <v>0</v>
      </c>
    </row>
    <row r="11" spans="1:9" x14ac:dyDescent="0.25">
      <c r="A11" s="1" t="s">
        <v>69</v>
      </c>
      <c r="B11" s="1">
        <v>0</v>
      </c>
      <c r="C11" s="1" t="s">
        <v>19</v>
      </c>
      <c r="D11" s="1">
        <v>0</v>
      </c>
      <c r="E11" s="1" t="s">
        <v>70</v>
      </c>
      <c r="F11" s="1">
        <v>0</v>
      </c>
      <c r="G11" t="s">
        <v>71</v>
      </c>
      <c r="H11">
        <v>0</v>
      </c>
    </row>
    <row r="12" spans="1:9" x14ac:dyDescent="0.25">
      <c r="A12" s="1" t="s">
        <v>72</v>
      </c>
      <c r="B12" s="1" t="s">
        <v>73</v>
      </c>
      <c r="C12" s="1" t="s">
        <v>20</v>
      </c>
      <c r="D12" s="1">
        <v>0</v>
      </c>
      <c r="E12" t="s">
        <v>74</v>
      </c>
      <c r="F12" s="1">
        <v>0</v>
      </c>
      <c r="G12" t="s">
        <v>75</v>
      </c>
      <c r="H12">
        <v>0</v>
      </c>
    </row>
    <row r="13" spans="1:9" x14ac:dyDescent="0.25">
      <c r="A13" s="1" t="s">
        <v>76</v>
      </c>
      <c r="B13" s="1">
        <f>ROUNDUP((B7+B5)/2,0)</f>
        <v>0</v>
      </c>
      <c r="C13" s="1" t="s">
        <v>21</v>
      </c>
      <c r="D13" s="1">
        <v>0</v>
      </c>
      <c r="E13" t="s">
        <v>77</v>
      </c>
      <c r="F13" s="1">
        <v>0</v>
      </c>
      <c r="G13" t="s">
        <v>78</v>
      </c>
      <c r="H13">
        <v>0</v>
      </c>
    </row>
    <row r="14" spans="1:9" x14ac:dyDescent="0.25">
      <c r="A14" s="1" t="s">
        <v>79</v>
      </c>
      <c r="B14" s="1">
        <f>ROUNDUP((B6+B6+B4)/3,0)</f>
        <v>0</v>
      </c>
      <c r="C14" s="1" t="s">
        <v>22</v>
      </c>
      <c r="D14" s="1">
        <v>0</v>
      </c>
      <c r="E14" t="s">
        <v>80</v>
      </c>
      <c r="F14" s="1">
        <v>0</v>
      </c>
      <c r="G14" t="s">
        <v>81</v>
      </c>
      <c r="H14">
        <v>0</v>
      </c>
    </row>
    <row r="15" spans="1:9" x14ac:dyDescent="0.25">
      <c r="A15" s="1" t="s">
        <v>82</v>
      </c>
      <c r="B15" s="1">
        <f>ROUNDUP((B5+B4+B5)/3,0)</f>
        <v>0</v>
      </c>
      <c r="C15" s="1" t="s">
        <v>23</v>
      </c>
      <c r="D15" s="1">
        <v>0</v>
      </c>
      <c r="E15" t="s">
        <v>83</v>
      </c>
      <c r="F15" s="1">
        <v>0</v>
      </c>
      <c r="G15" t="s">
        <v>84</v>
      </c>
      <c r="H15">
        <v>0</v>
      </c>
    </row>
    <row r="16" spans="1:9" x14ac:dyDescent="0.25">
      <c r="A16" s="1" t="s">
        <v>85</v>
      </c>
      <c r="B16" s="1">
        <f>B8+B9</f>
        <v>0</v>
      </c>
      <c r="C16" s="1" t="s">
        <v>24</v>
      </c>
      <c r="D16" s="1">
        <v>0</v>
      </c>
      <c r="E16" s="1" t="s">
        <v>86</v>
      </c>
      <c r="F16" s="1">
        <v>0</v>
      </c>
      <c r="G16" t="s">
        <v>87</v>
      </c>
      <c r="H16">
        <v>0</v>
      </c>
    </row>
    <row r="17" spans="1:8" x14ac:dyDescent="0.25">
      <c r="A17" s="1" t="s">
        <v>3</v>
      </c>
      <c r="B17" s="1">
        <v>0</v>
      </c>
      <c r="C17" s="1" t="s">
        <v>25</v>
      </c>
      <c r="D17" s="1">
        <v>0</v>
      </c>
      <c r="E17" s="1" t="s">
        <v>88</v>
      </c>
      <c r="F17" s="1">
        <v>0</v>
      </c>
      <c r="G17" t="s">
        <v>89</v>
      </c>
      <c r="H17">
        <v>0</v>
      </c>
    </row>
    <row r="18" spans="1:8" x14ac:dyDescent="0.25">
      <c r="A18" s="1" t="s">
        <v>4</v>
      </c>
      <c r="B18" s="1">
        <v>5</v>
      </c>
      <c r="C18" s="1" t="s">
        <v>26</v>
      </c>
      <c r="D18" s="1">
        <v>0</v>
      </c>
      <c r="E18" s="1" t="s">
        <v>90</v>
      </c>
      <c r="F18" s="1">
        <v>0</v>
      </c>
      <c r="G18" t="s">
        <v>91</v>
      </c>
      <c r="H18">
        <v>0</v>
      </c>
    </row>
    <row r="19" spans="1:8" x14ac:dyDescent="0.25">
      <c r="A19" s="1" t="s">
        <v>92</v>
      </c>
      <c r="B19" s="1">
        <f>$B$17*0.2</f>
        <v>0</v>
      </c>
      <c r="C19" s="1" t="s">
        <v>27</v>
      </c>
      <c r="D19" s="1">
        <v>0</v>
      </c>
      <c r="E19" s="1" t="s">
        <v>93</v>
      </c>
      <c r="F19" s="1">
        <v>0</v>
      </c>
      <c r="G19" t="s">
        <v>94</v>
      </c>
      <c r="H19">
        <v>0</v>
      </c>
    </row>
    <row r="20" spans="1:8" x14ac:dyDescent="0.25">
      <c r="A20" s="1" t="s">
        <v>95</v>
      </c>
      <c r="B20" s="1">
        <f>$B$17*0.7</f>
        <v>0</v>
      </c>
      <c r="C20" s="1" t="s">
        <v>28</v>
      </c>
      <c r="D20" s="1">
        <v>0</v>
      </c>
      <c r="E20" s="1" t="s">
        <v>96</v>
      </c>
      <c r="F20" s="1">
        <v>0</v>
      </c>
      <c r="G20" t="s">
        <v>97</v>
      </c>
      <c r="H20" t="s">
        <v>98</v>
      </c>
    </row>
    <row r="21" spans="1:8" x14ac:dyDescent="0.25">
      <c r="A21" s="1" t="s">
        <v>99</v>
      </c>
      <c r="B21" s="1">
        <f t="shared" ref="B21:B22" si="0">$B$17*0.2</f>
        <v>0</v>
      </c>
      <c r="C21" s="1" t="s">
        <v>29</v>
      </c>
      <c r="D21" s="1">
        <v>0</v>
      </c>
      <c r="E21" s="1" t="s">
        <v>100</v>
      </c>
      <c r="F21" s="1">
        <v>0</v>
      </c>
      <c r="G21" t="s">
        <v>101</v>
      </c>
      <c r="H21" t="s">
        <v>98</v>
      </c>
    </row>
    <row r="22" spans="1:8" x14ac:dyDescent="0.25">
      <c r="A22" s="1" t="s">
        <v>102</v>
      </c>
      <c r="B22" s="1">
        <f t="shared" si="0"/>
        <v>0</v>
      </c>
      <c r="C22" s="1" t="s">
        <v>30</v>
      </c>
      <c r="D22" s="1">
        <v>0</v>
      </c>
      <c r="E22" s="1" t="s">
        <v>103</v>
      </c>
      <c r="F22" s="1" t="s">
        <v>122</v>
      </c>
      <c r="G22" t="s">
        <v>104</v>
      </c>
      <c r="H22" t="s">
        <v>98</v>
      </c>
    </row>
    <row r="23" spans="1:8" x14ac:dyDescent="0.25">
      <c r="A23" s="1" t="s">
        <v>105</v>
      </c>
      <c r="B23" s="1">
        <f>$B$17*0.25</f>
        <v>0</v>
      </c>
      <c r="C23" s="1" t="s">
        <v>31</v>
      </c>
      <c r="D23" s="1">
        <v>0</v>
      </c>
      <c r="E23" s="1" t="s">
        <v>106</v>
      </c>
      <c r="F23" s="1">
        <v>0</v>
      </c>
      <c r="G23" t="s">
        <v>107</v>
      </c>
      <c r="H23" t="s">
        <v>98</v>
      </c>
    </row>
    <row r="24" spans="1:8" x14ac:dyDescent="0.25">
      <c r="A24" s="1" t="s">
        <v>108</v>
      </c>
      <c r="B24" s="1">
        <f>$B$17*0.25</f>
        <v>0</v>
      </c>
      <c r="C24" s="1" t="s">
        <v>32</v>
      </c>
      <c r="D24" s="1">
        <v>0</v>
      </c>
      <c r="E24" s="1" t="s">
        <v>109</v>
      </c>
      <c r="F24" s="1">
        <v>0</v>
      </c>
      <c r="G24" t="s">
        <v>110</v>
      </c>
      <c r="H24" t="s">
        <v>98</v>
      </c>
    </row>
    <row r="25" spans="1:8" x14ac:dyDescent="0.25">
      <c r="A25" s="1" t="s">
        <v>111</v>
      </c>
      <c r="B25" s="1">
        <v>0</v>
      </c>
      <c r="C25" s="1" t="s">
        <v>33</v>
      </c>
      <c r="D25" s="1">
        <v>0</v>
      </c>
      <c r="E25" s="1" t="s">
        <v>112</v>
      </c>
      <c r="F25" s="1" t="s">
        <v>113</v>
      </c>
      <c r="G25" s="1"/>
      <c r="H25" s="1"/>
    </row>
    <row r="26" spans="1:8" x14ac:dyDescent="0.25">
      <c r="A26" t="s">
        <v>1</v>
      </c>
      <c r="B26" s="2">
        <v>0</v>
      </c>
      <c r="C26" s="1" t="s">
        <v>34</v>
      </c>
      <c r="D26" s="1">
        <v>0</v>
      </c>
      <c r="E26" s="1" t="s">
        <v>113</v>
      </c>
      <c r="F26" s="1"/>
      <c r="G26" s="1"/>
      <c r="H26" s="1"/>
    </row>
    <row r="27" spans="1:8" x14ac:dyDescent="0.25">
      <c r="A27" t="s">
        <v>2</v>
      </c>
      <c r="B27" s="2">
        <v>0</v>
      </c>
      <c r="C27" s="1" t="s">
        <v>35</v>
      </c>
      <c r="D27" s="1">
        <v>0</v>
      </c>
      <c r="E27" t="s">
        <v>114</v>
      </c>
      <c r="F27" s="1">
        <v>0</v>
      </c>
      <c r="G27" s="1"/>
      <c r="H27" s="1"/>
    </row>
    <row r="28" spans="1:8" x14ac:dyDescent="0.25">
      <c r="A28" t="s">
        <v>5</v>
      </c>
      <c r="B28" s="3">
        <v>0</v>
      </c>
      <c r="E28" t="s">
        <v>125</v>
      </c>
      <c r="F28" t="s">
        <v>127</v>
      </c>
    </row>
    <row r="29" spans="1:8" x14ac:dyDescent="0.25">
      <c r="A29" t="s">
        <v>6</v>
      </c>
      <c r="B29" s="3">
        <v>0</v>
      </c>
      <c r="E29" t="s">
        <v>132</v>
      </c>
      <c r="F29">
        <v>0</v>
      </c>
    </row>
    <row r="30" spans="1:8" x14ac:dyDescent="0.25">
      <c r="A30" t="s">
        <v>7</v>
      </c>
      <c r="B30" s="3">
        <v>0</v>
      </c>
      <c r="E30" t="s">
        <v>191</v>
      </c>
      <c r="F30">
        <v>30</v>
      </c>
    </row>
  </sheetData>
  <pageMargins left="0.7" right="0.7" top="0.78740157499999996" bottom="0.78740157499999996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AFEBD-7BEA-42A0-B9A5-D85E97177A42}">
  <dimension ref="A1:K30"/>
  <sheetViews>
    <sheetView zoomScaleNormal="100" workbookViewId="0">
      <selection activeCell="F30" sqref="E30:F30"/>
    </sheetView>
  </sheetViews>
  <sheetFormatPr baseColWidth="10" defaultColWidth="8.85546875" defaultRowHeight="15" x14ac:dyDescent="0.25"/>
  <cols>
    <col min="1" max="1" width="14.28515625" customWidth="1"/>
    <col min="5" max="5" width="12.5703125" customWidth="1"/>
    <col min="7" max="7" width="13.28515625" customWidth="1"/>
  </cols>
  <sheetData>
    <row r="1" spans="1:11" x14ac:dyDescent="0.25">
      <c r="A1" s="1" t="s">
        <v>36</v>
      </c>
      <c r="B1" s="1" t="s">
        <v>37</v>
      </c>
      <c r="C1" s="1" t="s">
        <v>8</v>
      </c>
      <c r="D1" s="1" t="s">
        <v>9</v>
      </c>
      <c r="E1" s="1" t="s">
        <v>38</v>
      </c>
      <c r="F1" s="1" t="s">
        <v>39</v>
      </c>
      <c r="G1" s="1" t="s">
        <v>40</v>
      </c>
      <c r="H1" s="1" t="s">
        <v>41</v>
      </c>
      <c r="I1" s="1" t="s">
        <v>123</v>
      </c>
      <c r="J1" s="1"/>
      <c r="K1" s="1"/>
    </row>
    <row r="2" spans="1:11" x14ac:dyDescent="0.25">
      <c r="A2" s="1" t="s">
        <v>42</v>
      </c>
      <c r="B2" s="1">
        <v>18</v>
      </c>
      <c r="C2" s="1" t="s">
        <v>10</v>
      </c>
      <c r="D2" s="1">
        <v>0</v>
      </c>
      <c r="E2" s="2" t="s">
        <v>43</v>
      </c>
      <c r="F2" s="1">
        <v>0</v>
      </c>
      <c r="G2" s="1" t="s">
        <v>44</v>
      </c>
      <c r="H2">
        <v>0</v>
      </c>
      <c r="I2" s="1"/>
      <c r="J2" s="1"/>
      <c r="K2" s="1"/>
    </row>
    <row r="3" spans="1:11" x14ac:dyDescent="0.25">
      <c r="A3" s="1" t="s">
        <v>45</v>
      </c>
      <c r="B3" s="1">
        <v>24</v>
      </c>
      <c r="C3" s="1" t="s">
        <v>11</v>
      </c>
      <c r="D3" s="1">
        <v>0</v>
      </c>
      <c r="E3" s="2" t="s">
        <v>46</v>
      </c>
      <c r="F3" s="1">
        <v>0</v>
      </c>
      <c r="G3" s="1" t="s">
        <v>47</v>
      </c>
      <c r="H3">
        <v>0</v>
      </c>
      <c r="I3" s="1"/>
      <c r="J3" s="1"/>
      <c r="K3" s="1"/>
    </row>
    <row r="4" spans="1:11" x14ac:dyDescent="0.25">
      <c r="A4" s="1" t="s">
        <v>48</v>
      </c>
      <c r="B4" s="1">
        <v>8</v>
      </c>
      <c r="C4" s="1" t="s">
        <v>12</v>
      </c>
      <c r="D4" s="1">
        <v>35</v>
      </c>
      <c r="E4" s="2" t="s">
        <v>49</v>
      </c>
      <c r="F4" s="1">
        <v>0</v>
      </c>
      <c r="G4" s="1" t="s">
        <v>50</v>
      </c>
      <c r="H4">
        <v>0</v>
      </c>
      <c r="I4" s="1"/>
      <c r="J4" s="1"/>
      <c r="K4" s="1"/>
    </row>
    <row r="5" spans="1:11" x14ac:dyDescent="0.25">
      <c r="A5" s="1" t="s">
        <v>51</v>
      </c>
      <c r="B5" s="1">
        <v>18</v>
      </c>
      <c r="C5" s="1" t="s">
        <v>13</v>
      </c>
      <c r="D5" s="1">
        <v>0</v>
      </c>
      <c r="E5" s="2" t="s">
        <v>52</v>
      </c>
      <c r="F5" s="1">
        <v>0</v>
      </c>
      <c r="G5" s="1" t="s">
        <v>53</v>
      </c>
      <c r="H5">
        <v>0</v>
      </c>
      <c r="I5" s="1"/>
      <c r="J5" s="1"/>
      <c r="K5" s="1"/>
    </row>
    <row r="6" spans="1:11" x14ac:dyDescent="0.25">
      <c r="A6" s="1" t="s">
        <v>54</v>
      </c>
      <c r="B6" s="1">
        <v>6</v>
      </c>
      <c r="C6" s="1" t="s">
        <v>14</v>
      </c>
      <c r="D6" s="1">
        <v>0</v>
      </c>
      <c r="E6" s="2" t="s">
        <v>55</v>
      </c>
      <c r="F6" s="1">
        <v>0</v>
      </c>
      <c r="G6" s="1" t="s">
        <v>56</v>
      </c>
      <c r="H6">
        <v>0</v>
      </c>
      <c r="I6" s="1"/>
      <c r="J6" s="1"/>
      <c r="K6" s="1"/>
    </row>
    <row r="7" spans="1:11" x14ac:dyDescent="0.25">
      <c r="A7" s="1" t="s">
        <v>57</v>
      </c>
      <c r="B7" s="1">
        <v>15</v>
      </c>
      <c r="C7" s="1" t="s">
        <v>15</v>
      </c>
      <c r="D7" s="1">
        <v>0</v>
      </c>
      <c r="E7" s="2" t="s">
        <v>58</v>
      </c>
      <c r="F7" s="1">
        <v>0</v>
      </c>
      <c r="G7" s="1" t="s">
        <v>59</v>
      </c>
      <c r="H7">
        <v>0</v>
      </c>
      <c r="I7" s="1"/>
      <c r="J7" s="1"/>
      <c r="K7" s="1"/>
    </row>
    <row r="8" spans="1:11" x14ac:dyDescent="0.25">
      <c r="A8" s="1" t="s">
        <v>0</v>
      </c>
      <c r="B8" s="1">
        <v>5</v>
      </c>
      <c r="C8" s="1" t="s">
        <v>16</v>
      </c>
      <c r="D8" s="1">
        <v>0</v>
      </c>
      <c r="E8" s="1" t="s">
        <v>60</v>
      </c>
      <c r="F8" s="1" t="s">
        <v>115</v>
      </c>
      <c r="G8" s="1" t="s">
        <v>61</v>
      </c>
      <c r="H8">
        <v>0</v>
      </c>
      <c r="I8" s="1"/>
      <c r="J8" s="1"/>
      <c r="K8" s="1"/>
    </row>
    <row r="9" spans="1:11" x14ac:dyDescent="0.25">
      <c r="A9" s="1" t="s">
        <v>62</v>
      </c>
      <c r="B9" s="1">
        <v>7</v>
      </c>
      <c r="C9" s="1" t="s">
        <v>17</v>
      </c>
      <c r="D9" s="1">
        <v>52</v>
      </c>
      <c r="E9" s="1" t="s">
        <v>63</v>
      </c>
      <c r="F9" s="1" t="s">
        <v>64</v>
      </c>
      <c r="G9" s="1" t="s">
        <v>65</v>
      </c>
      <c r="H9">
        <v>0</v>
      </c>
      <c r="I9" s="1"/>
      <c r="J9" s="1"/>
      <c r="K9" s="1"/>
    </row>
    <row r="10" spans="1:11" x14ac:dyDescent="0.25">
      <c r="A10" s="1" t="s">
        <v>66</v>
      </c>
      <c r="B10" s="1">
        <f>ROUNDUP((B8+B5+B7+B9)/2,0)</f>
        <v>23</v>
      </c>
      <c r="C10" s="1" t="s">
        <v>18</v>
      </c>
      <c r="D10" s="1">
        <v>90</v>
      </c>
      <c r="E10" s="1" t="s">
        <v>67</v>
      </c>
      <c r="F10" s="1"/>
      <c r="G10" s="1" t="s">
        <v>68</v>
      </c>
      <c r="H10">
        <v>0</v>
      </c>
      <c r="I10" s="1"/>
      <c r="J10" s="1"/>
      <c r="K10" s="1"/>
    </row>
    <row r="11" spans="1:11" x14ac:dyDescent="0.25">
      <c r="A11" s="1" t="s">
        <v>69</v>
      </c>
      <c r="B11" s="1">
        <v>16</v>
      </c>
      <c r="C11" s="1" t="s">
        <v>19</v>
      </c>
      <c r="D11" s="1">
        <v>30</v>
      </c>
      <c r="E11" s="1" t="s">
        <v>70</v>
      </c>
      <c r="F11" s="1">
        <v>0</v>
      </c>
      <c r="G11" t="s">
        <v>71</v>
      </c>
      <c r="H11">
        <v>0</v>
      </c>
      <c r="I11" s="1"/>
      <c r="J11" s="1"/>
      <c r="K11" s="1"/>
    </row>
    <row r="12" spans="1:11" x14ac:dyDescent="0.25">
      <c r="A12" s="1" t="s">
        <v>72</v>
      </c>
      <c r="B12" s="1" t="s">
        <v>73</v>
      </c>
      <c r="C12" s="1" t="s">
        <v>20</v>
      </c>
      <c r="D12" s="1">
        <v>0</v>
      </c>
      <c r="E12" t="s">
        <v>74</v>
      </c>
      <c r="F12" s="1">
        <v>30</v>
      </c>
      <c r="G12" t="s">
        <v>75</v>
      </c>
      <c r="H12">
        <v>0</v>
      </c>
      <c r="I12" s="1"/>
      <c r="J12" s="1"/>
      <c r="K12" s="1"/>
    </row>
    <row r="13" spans="1:11" x14ac:dyDescent="0.25">
      <c r="A13" s="1" t="s">
        <v>76</v>
      </c>
      <c r="B13" s="1">
        <f>ROUNDUP((B7+B5)/2,0)</f>
        <v>17</v>
      </c>
      <c r="C13" s="1" t="s">
        <v>21</v>
      </c>
      <c r="D13" s="1">
        <v>0</v>
      </c>
      <c r="E13" t="s">
        <v>77</v>
      </c>
      <c r="F13" s="1">
        <v>15</v>
      </c>
      <c r="G13" t="s">
        <v>78</v>
      </c>
      <c r="H13">
        <v>0</v>
      </c>
      <c r="I13" s="1"/>
      <c r="J13" s="1"/>
      <c r="K13" s="1"/>
    </row>
    <row r="14" spans="1:11" x14ac:dyDescent="0.25">
      <c r="A14" s="1" t="s">
        <v>79</v>
      </c>
      <c r="B14" s="1">
        <f>ROUNDUP((B6+B6+B4)/3,0)</f>
        <v>7</v>
      </c>
      <c r="C14" s="1" t="s">
        <v>22</v>
      </c>
      <c r="D14" s="1">
        <v>0</v>
      </c>
      <c r="E14" t="s">
        <v>80</v>
      </c>
      <c r="F14" s="1">
        <v>0</v>
      </c>
      <c r="G14" t="s">
        <v>81</v>
      </c>
      <c r="H14">
        <v>0</v>
      </c>
      <c r="I14" s="1"/>
      <c r="J14" s="1"/>
      <c r="K14" s="1"/>
    </row>
    <row r="15" spans="1:11" x14ac:dyDescent="0.25">
      <c r="A15" s="1" t="s">
        <v>82</v>
      </c>
      <c r="B15" s="1">
        <f>ROUNDUP((B5+B4+B5)/3,0)</f>
        <v>15</v>
      </c>
      <c r="C15" s="1" t="s">
        <v>23</v>
      </c>
      <c r="D15" s="1">
        <v>0</v>
      </c>
      <c r="E15" t="s">
        <v>83</v>
      </c>
      <c r="F15" s="1">
        <v>0</v>
      </c>
      <c r="G15" t="s">
        <v>84</v>
      </c>
      <c r="H15">
        <v>0</v>
      </c>
      <c r="I15" s="1"/>
      <c r="J15" s="1"/>
      <c r="K15" s="1"/>
    </row>
    <row r="16" spans="1:11" x14ac:dyDescent="0.25">
      <c r="A16" s="1" t="s">
        <v>85</v>
      </c>
      <c r="B16" s="1">
        <f>B8+B9</f>
        <v>12</v>
      </c>
      <c r="C16" s="1" t="s">
        <v>24</v>
      </c>
      <c r="D16" s="1">
        <v>0</v>
      </c>
      <c r="E16" s="1" t="s">
        <v>86</v>
      </c>
      <c r="F16" s="1">
        <v>0</v>
      </c>
      <c r="G16" t="s">
        <v>87</v>
      </c>
      <c r="H16">
        <v>0</v>
      </c>
      <c r="I16" s="1"/>
      <c r="J16" s="1"/>
      <c r="K16" s="1"/>
    </row>
    <row r="17" spans="1:11" x14ac:dyDescent="0.25">
      <c r="A17" s="1" t="s">
        <v>3</v>
      </c>
      <c r="B17" s="1">
        <v>475</v>
      </c>
      <c r="C17" s="1" t="s">
        <v>25</v>
      </c>
      <c r="D17" s="1">
        <v>0</v>
      </c>
      <c r="E17" s="1" t="s">
        <v>88</v>
      </c>
      <c r="F17" s="1">
        <v>0.3</v>
      </c>
      <c r="G17" t="s">
        <v>89</v>
      </c>
      <c r="H17">
        <v>0</v>
      </c>
      <c r="I17" s="1"/>
      <c r="J17" s="1"/>
      <c r="K17" s="1"/>
    </row>
    <row r="18" spans="1:11" x14ac:dyDescent="0.25">
      <c r="A18" s="1" t="s">
        <v>4</v>
      </c>
      <c r="B18" s="1">
        <v>30</v>
      </c>
      <c r="C18" s="1" t="s">
        <v>26</v>
      </c>
      <c r="D18" s="1">
        <v>0</v>
      </c>
      <c r="E18" s="1" t="s">
        <v>90</v>
      </c>
      <c r="F18" s="1">
        <v>0</v>
      </c>
      <c r="G18" t="s">
        <v>91</v>
      </c>
      <c r="H18">
        <v>0</v>
      </c>
      <c r="I18" s="1"/>
      <c r="J18" s="1"/>
      <c r="K18" s="1"/>
    </row>
    <row r="19" spans="1:11" x14ac:dyDescent="0.25">
      <c r="A19" s="1" t="s">
        <v>92</v>
      </c>
      <c r="B19" s="1">
        <f>$B$17*0.2</f>
        <v>95</v>
      </c>
      <c r="C19" s="1" t="s">
        <v>27</v>
      </c>
      <c r="D19" s="1">
        <v>0</v>
      </c>
      <c r="E19" s="1" t="s">
        <v>93</v>
      </c>
      <c r="F19" s="1">
        <v>0</v>
      </c>
      <c r="G19" t="s">
        <v>94</v>
      </c>
      <c r="H19">
        <v>0</v>
      </c>
      <c r="I19" s="1"/>
      <c r="J19" s="1"/>
      <c r="K19" s="1"/>
    </row>
    <row r="20" spans="1:11" x14ac:dyDescent="0.25">
      <c r="A20" s="1" t="s">
        <v>95</v>
      </c>
      <c r="B20" s="1">
        <f>$B$17*0.7</f>
        <v>332.5</v>
      </c>
      <c r="C20" s="1" t="s">
        <v>28</v>
      </c>
      <c r="D20" s="1">
        <v>5</v>
      </c>
      <c r="E20" s="1" t="s">
        <v>96</v>
      </c>
      <c r="F20" s="1">
        <v>0</v>
      </c>
      <c r="G20" t="s">
        <v>97</v>
      </c>
      <c r="H20" t="s">
        <v>98</v>
      </c>
      <c r="I20" s="1"/>
      <c r="J20" s="1"/>
      <c r="K20" s="1"/>
    </row>
    <row r="21" spans="1:11" x14ac:dyDescent="0.25">
      <c r="A21" s="1" t="s">
        <v>99</v>
      </c>
      <c r="B21" s="1">
        <f t="shared" ref="B21:B22" si="0">$B$17*0.2</f>
        <v>95</v>
      </c>
      <c r="C21" s="1" t="s">
        <v>29</v>
      </c>
      <c r="D21" s="1">
        <v>32</v>
      </c>
      <c r="E21" s="1" t="s">
        <v>100</v>
      </c>
      <c r="F21" s="1">
        <v>0</v>
      </c>
      <c r="G21" t="s">
        <v>101</v>
      </c>
      <c r="H21" t="s">
        <v>98</v>
      </c>
      <c r="I21" s="1"/>
      <c r="J21" s="1"/>
      <c r="K21" s="1"/>
    </row>
    <row r="22" spans="1:11" x14ac:dyDescent="0.25">
      <c r="A22" s="1" t="s">
        <v>102</v>
      </c>
      <c r="B22" s="1">
        <f t="shared" si="0"/>
        <v>95</v>
      </c>
      <c r="C22" s="1" t="s">
        <v>30</v>
      </c>
      <c r="D22" s="1">
        <v>0</v>
      </c>
      <c r="E22" s="1" t="s">
        <v>103</v>
      </c>
      <c r="F22" s="1" t="s">
        <v>117</v>
      </c>
      <c r="G22" t="s">
        <v>104</v>
      </c>
      <c r="H22" t="s">
        <v>98</v>
      </c>
      <c r="I22" s="1"/>
      <c r="J22" s="1"/>
      <c r="K22" s="1"/>
    </row>
    <row r="23" spans="1:11" x14ac:dyDescent="0.25">
      <c r="A23" s="1" t="s">
        <v>105</v>
      </c>
      <c r="B23" s="1">
        <f>$B$17*0.25</f>
        <v>118.75</v>
      </c>
      <c r="C23" s="1" t="s">
        <v>31</v>
      </c>
      <c r="D23" s="1">
        <v>0</v>
      </c>
      <c r="E23" s="1" t="s">
        <v>106</v>
      </c>
      <c r="F23" s="1">
        <v>2</v>
      </c>
      <c r="G23" t="s">
        <v>107</v>
      </c>
      <c r="H23" t="s">
        <v>98</v>
      </c>
      <c r="I23" s="1"/>
      <c r="J23" s="1"/>
      <c r="K23" s="1"/>
    </row>
    <row r="24" spans="1:11" x14ac:dyDescent="0.25">
      <c r="A24" s="1" t="s">
        <v>108</v>
      </c>
      <c r="B24" s="1">
        <f>$B$17*0.25</f>
        <v>118.75</v>
      </c>
      <c r="C24" s="1" t="s">
        <v>32</v>
      </c>
      <c r="D24" s="1">
        <v>0</v>
      </c>
      <c r="E24" s="1" t="s">
        <v>109</v>
      </c>
      <c r="F24" s="1">
        <v>2</v>
      </c>
      <c r="G24" t="s">
        <v>110</v>
      </c>
      <c r="H24" t="s">
        <v>98</v>
      </c>
      <c r="I24" s="1"/>
      <c r="J24" s="1"/>
      <c r="K24" s="1"/>
    </row>
    <row r="25" spans="1:11" x14ac:dyDescent="0.25">
      <c r="A25" s="1" t="s">
        <v>111</v>
      </c>
      <c r="B25" s="1">
        <v>0</v>
      </c>
      <c r="C25" s="1" t="s">
        <v>33</v>
      </c>
      <c r="D25" s="1">
        <v>0</v>
      </c>
      <c r="E25" s="1" t="s">
        <v>112</v>
      </c>
      <c r="F25" s="1" t="s">
        <v>113</v>
      </c>
      <c r="G25" s="1"/>
      <c r="H25" s="1"/>
      <c r="I25" s="1"/>
      <c r="J25" s="1"/>
      <c r="K25" s="1"/>
    </row>
    <row r="26" spans="1:11" x14ac:dyDescent="0.25">
      <c r="A26" t="s">
        <v>1</v>
      </c>
      <c r="B26" s="2">
        <v>0</v>
      </c>
      <c r="C26" s="1" t="s">
        <v>34</v>
      </c>
      <c r="D26" s="1">
        <v>0</v>
      </c>
      <c r="E26" s="1" t="s">
        <v>113</v>
      </c>
      <c r="F26" s="1"/>
      <c r="G26" s="1"/>
      <c r="H26" s="1"/>
      <c r="I26" s="1"/>
      <c r="J26" s="1"/>
      <c r="K26" s="1"/>
    </row>
    <row r="27" spans="1:11" x14ac:dyDescent="0.25">
      <c r="A27" t="s">
        <v>2</v>
      </c>
      <c r="B27" s="2">
        <v>2.4</v>
      </c>
      <c r="C27" s="1" t="s">
        <v>35</v>
      </c>
      <c r="D27" s="1">
        <v>25</v>
      </c>
      <c r="E27" t="s">
        <v>114</v>
      </c>
      <c r="F27" s="1">
        <v>9</v>
      </c>
      <c r="G27" s="1"/>
      <c r="H27" s="1"/>
      <c r="I27" s="1"/>
      <c r="J27" s="1"/>
      <c r="K27" s="1"/>
    </row>
    <row r="28" spans="1:11" x14ac:dyDescent="0.25">
      <c r="A28" t="s">
        <v>5</v>
      </c>
      <c r="B28" s="3">
        <v>140</v>
      </c>
      <c r="E28" t="s">
        <v>125</v>
      </c>
      <c r="F28" t="s">
        <v>127</v>
      </c>
    </row>
    <row r="29" spans="1:11" x14ac:dyDescent="0.25">
      <c r="A29" t="s">
        <v>6</v>
      </c>
      <c r="B29" s="3">
        <v>26</v>
      </c>
      <c r="E29" t="s">
        <v>132</v>
      </c>
      <c r="F29">
        <v>7</v>
      </c>
    </row>
    <row r="30" spans="1:11" x14ac:dyDescent="0.25">
      <c r="A30" t="s">
        <v>7</v>
      </c>
      <c r="B30" s="3">
        <v>85</v>
      </c>
      <c r="E30" t="s">
        <v>191</v>
      </c>
      <c r="F30">
        <v>67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2AA5D-A966-4CD2-996A-B5F601BD4530}">
  <dimension ref="A1:K30"/>
  <sheetViews>
    <sheetView zoomScaleNormal="100" workbookViewId="0">
      <selection activeCell="F30" sqref="E30:F30"/>
    </sheetView>
  </sheetViews>
  <sheetFormatPr baseColWidth="10" defaultColWidth="8.85546875" defaultRowHeight="15" x14ac:dyDescent="0.25"/>
  <cols>
    <col min="1" max="1" width="14.28515625" customWidth="1"/>
    <col min="5" max="5" width="12.5703125" customWidth="1"/>
    <col min="7" max="7" width="13.28515625" customWidth="1"/>
  </cols>
  <sheetData>
    <row r="1" spans="1:11" x14ac:dyDescent="0.25">
      <c r="A1" s="1" t="s">
        <v>36</v>
      </c>
      <c r="B1" s="1" t="s">
        <v>37</v>
      </c>
      <c r="C1" s="1" t="s">
        <v>8</v>
      </c>
      <c r="D1" s="1" t="s">
        <v>9</v>
      </c>
      <c r="E1" s="1" t="s">
        <v>38</v>
      </c>
      <c r="F1" s="1" t="s">
        <v>39</v>
      </c>
      <c r="G1" s="1" t="s">
        <v>40</v>
      </c>
      <c r="H1" s="1" t="s">
        <v>41</v>
      </c>
      <c r="I1" s="1" t="s">
        <v>123</v>
      </c>
      <c r="J1" s="1"/>
      <c r="K1" s="1"/>
    </row>
    <row r="2" spans="1:11" x14ac:dyDescent="0.25">
      <c r="A2" s="1" t="s">
        <v>42</v>
      </c>
      <c r="B2" s="1">
        <v>9</v>
      </c>
      <c r="C2" s="1" t="s">
        <v>10</v>
      </c>
      <c r="D2" s="1">
        <v>0</v>
      </c>
      <c r="E2" s="2" t="s">
        <v>43</v>
      </c>
      <c r="F2" s="1">
        <v>0</v>
      </c>
      <c r="G2" s="1" t="s">
        <v>44</v>
      </c>
      <c r="H2">
        <v>0</v>
      </c>
      <c r="I2" s="1"/>
      <c r="J2" s="1"/>
      <c r="K2" s="1"/>
    </row>
    <row r="3" spans="1:11" x14ac:dyDescent="0.25">
      <c r="A3" s="1" t="s">
        <v>45</v>
      </c>
      <c r="B3" s="1">
        <v>15</v>
      </c>
      <c r="C3" s="1" t="s">
        <v>11</v>
      </c>
      <c r="D3" s="1">
        <v>0</v>
      </c>
      <c r="E3" s="2" t="s">
        <v>46</v>
      </c>
      <c r="F3" s="1">
        <v>0</v>
      </c>
      <c r="G3" s="1" t="s">
        <v>47</v>
      </c>
      <c r="H3">
        <v>0</v>
      </c>
      <c r="I3" s="1"/>
      <c r="J3" s="1"/>
      <c r="K3" s="1"/>
    </row>
    <row r="4" spans="1:11" x14ac:dyDescent="0.25">
      <c r="A4" s="1" t="s">
        <v>48</v>
      </c>
      <c r="B4" s="1">
        <v>12</v>
      </c>
      <c r="C4" s="1" t="s">
        <v>12</v>
      </c>
      <c r="D4" s="1">
        <v>40</v>
      </c>
      <c r="E4" s="2" t="s">
        <v>49</v>
      </c>
      <c r="F4" s="1">
        <v>0</v>
      </c>
      <c r="G4" s="1" t="s">
        <v>50</v>
      </c>
      <c r="H4">
        <v>0</v>
      </c>
      <c r="I4" s="1"/>
      <c r="J4" s="1"/>
      <c r="K4" s="1"/>
    </row>
    <row r="5" spans="1:11" x14ac:dyDescent="0.25">
      <c r="A5" s="1" t="s">
        <v>51</v>
      </c>
      <c r="B5" s="1">
        <v>9</v>
      </c>
      <c r="C5" s="1" t="s">
        <v>13</v>
      </c>
      <c r="D5" s="1">
        <v>0</v>
      </c>
      <c r="E5" s="2" t="s">
        <v>52</v>
      </c>
      <c r="F5" s="1">
        <v>0</v>
      </c>
      <c r="G5" s="1" t="s">
        <v>53</v>
      </c>
      <c r="H5">
        <v>0</v>
      </c>
      <c r="I5" s="1"/>
      <c r="J5" s="1"/>
      <c r="K5" s="1"/>
    </row>
    <row r="6" spans="1:11" x14ac:dyDescent="0.25">
      <c r="A6" s="1" t="s">
        <v>54</v>
      </c>
      <c r="B6" s="1">
        <v>3</v>
      </c>
      <c r="C6" s="1" t="s">
        <v>14</v>
      </c>
      <c r="D6" s="1">
        <v>0</v>
      </c>
      <c r="E6" s="2" t="s">
        <v>55</v>
      </c>
      <c r="F6" s="1">
        <v>0</v>
      </c>
      <c r="G6" s="1" t="s">
        <v>56</v>
      </c>
      <c r="H6">
        <v>0</v>
      </c>
      <c r="I6" s="1"/>
      <c r="J6" s="1"/>
      <c r="K6" s="1"/>
    </row>
    <row r="7" spans="1:11" x14ac:dyDescent="0.25">
      <c r="A7" s="1" t="s">
        <v>57</v>
      </c>
      <c r="B7" s="1">
        <v>13</v>
      </c>
      <c r="C7" s="1" t="s">
        <v>15</v>
      </c>
      <c r="D7" s="1">
        <v>0</v>
      </c>
      <c r="E7" s="2" t="s">
        <v>58</v>
      </c>
      <c r="F7" s="1">
        <v>0</v>
      </c>
      <c r="G7" s="1" t="s">
        <v>59</v>
      </c>
      <c r="H7">
        <v>0</v>
      </c>
      <c r="I7" s="1"/>
      <c r="J7" s="1"/>
      <c r="K7" s="1"/>
    </row>
    <row r="8" spans="1:11" x14ac:dyDescent="0.25">
      <c r="A8" s="1" t="s">
        <v>0</v>
      </c>
      <c r="B8" s="1">
        <v>5</v>
      </c>
      <c r="C8" s="1" t="s">
        <v>16</v>
      </c>
      <c r="D8" s="1">
        <v>0</v>
      </c>
      <c r="E8" s="1" t="s">
        <v>60</v>
      </c>
      <c r="F8" s="1" t="s">
        <v>64</v>
      </c>
      <c r="G8" s="1" t="s">
        <v>61</v>
      </c>
      <c r="H8">
        <v>0</v>
      </c>
      <c r="I8" s="1"/>
      <c r="J8" s="1"/>
      <c r="K8" s="1"/>
    </row>
    <row r="9" spans="1:11" x14ac:dyDescent="0.25">
      <c r="A9" s="1" t="s">
        <v>62</v>
      </c>
      <c r="B9" s="1">
        <v>5</v>
      </c>
      <c r="C9" s="1" t="s">
        <v>17</v>
      </c>
      <c r="D9" s="1">
        <v>55</v>
      </c>
      <c r="E9" s="1" t="s">
        <v>63</v>
      </c>
      <c r="F9" s="1"/>
      <c r="G9" s="1" t="s">
        <v>65</v>
      </c>
      <c r="H9">
        <v>0</v>
      </c>
      <c r="I9" s="1"/>
      <c r="J9" s="1"/>
      <c r="K9" s="1"/>
    </row>
    <row r="10" spans="1:11" x14ac:dyDescent="0.25">
      <c r="A10" s="1" t="s">
        <v>66</v>
      </c>
      <c r="B10" s="1">
        <f>ROUNDUP((B8+B5+B7+B9)/2,0)</f>
        <v>16</v>
      </c>
      <c r="C10" s="1" t="s">
        <v>18</v>
      </c>
      <c r="D10" s="1">
        <v>30</v>
      </c>
      <c r="E10" s="1" t="s">
        <v>67</v>
      </c>
      <c r="F10" s="1"/>
      <c r="G10" s="1" t="s">
        <v>68</v>
      </c>
      <c r="H10">
        <v>0</v>
      </c>
      <c r="I10" s="1"/>
      <c r="J10" s="1"/>
      <c r="K10" s="1"/>
    </row>
    <row r="11" spans="1:11" x14ac:dyDescent="0.25">
      <c r="A11" s="1" t="s">
        <v>69</v>
      </c>
      <c r="B11" s="1">
        <v>8</v>
      </c>
      <c r="C11" s="1" t="s">
        <v>19</v>
      </c>
      <c r="D11" s="1">
        <v>60</v>
      </c>
      <c r="E11" s="1" t="s">
        <v>70</v>
      </c>
      <c r="F11" s="1">
        <v>0</v>
      </c>
      <c r="G11" t="s">
        <v>71</v>
      </c>
      <c r="H11">
        <v>0</v>
      </c>
      <c r="I11" s="1"/>
      <c r="J11" s="1"/>
      <c r="K11" s="1"/>
    </row>
    <row r="12" spans="1:11" x14ac:dyDescent="0.25">
      <c r="A12" s="1" t="s">
        <v>72</v>
      </c>
      <c r="B12" s="1" t="s">
        <v>73</v>
      </c>
      <c r="C12" s="1" t="s">
        <v>20</v>
      </c>
      <c r="D12" s="1">
        <v>0</v>
      </c>
      <c r="E12" t="s">
        <v>74</v>
      </c>
      <c r="F12" s="1">
        <v>15</v>
      </c>
      <c r="G12" t="s">
        <v>75</v>
      </c>
      <c r="H12">
        <v>0</v>
      </c>
      <c r="I12" s="1"/>
      <c r="J12" s="1"/>
      <c r="K12" s="1"/>
    </row>
    <row r="13" spans="1:11" x14ac:dyDescent="0.25">
      <c r="A13" s="1" t="s">
        <v>76</v>
      </c>
      <c r="B13" s="1">
        <f>ROUNDUP((B7+B5)/2,0)</f>
        <v>11</v>
      </c>
      <c r="C13" s="1" t="s">
        <v>21</v>
      </c>
      <c r="D13" s="1">
        <v>0</v>
      </c>
      <c r="E13" t="s">
        <v>77</v>
      </c>
      <c r="F13" s="1">
        <v>0</v>
      </c>
      <c r="G13" t="s">
        <v>78</v>
      </c>
      <c r="H13">
        <v>0</v>
      </c>
      <c r="I13" s="1"/>
      <c r="J13" s="1"/>
      <c r="K13" s="1"/>
    </row>
    <row r="14" spans="1:11" x14ac:dyDescent="0.25">
      <c r="A14" s="1" t="s">
        <v>79</v>
      </c>
      <c r="B14" s="1">
        <f>ROUNDUP((B6+B6+B4)/3,0)</f>
        <v>6</v>
      </c>
      <c r="C14" s="1" t="s">
        <v>22</v>
      </c>
      <c r="D14" s="1">
        <v>0</v>
      </c>
      <c r="E14" t="s">
        <v>80</v>
      </c>
      <c r="F14" s="1">
        <v>0</v>
      </c>
      <c r="G14" t="s">
        <v>81</v>
      </c>
      <c r="H14">
        <v>0</v>
      </c>
      <c r="I14" s="1"/>
      <c r="J14" s="1"/>
      <c r="K14" s="1"/>
    </row>
    <row r="15" spans="1:11" x14ac:dyDescent="0.25">
      <c r="A15" s="1" t="s">
        <v>82</v>
      </c>
      <c r="B15" s="1">
        <f>ROUNDUP((B5+B4+B5)/3,0)</f>
        <v>10</v>
      </c>
      <c r="C15" s="1" t="s">
        <v>23</v>
      </c>
      <c r="D15" s="1">
        <v>0</v>
      </c>
      <c r="E15" t="s">
        <v>83</v>
      </c>
      <c r="F15" s="1">
        <v>0</v>
      </c>
      <c r="G15" t="s">
        <v>84</v>
      </c>
      <c r="H15">
        <v>0</v>
      </c>
      <c r="I15" s="1"/>
      <c r="J15" s="1"/>
      <c r="K15" s="1"/>
    </row>
    <row r="16" spans="1:11" x14ac:dyDescent="0.25">
      <c r="A16" s="1" t="s">
        <v>85</v>
      </c>
      <c r="B16" s="1">
        <f>B8+B9</f>
        <v>10</v>
      </c>
      <c r="C16" s="1" t="s">
        <v>24</v>
      </c>
      <c r="D16" s="1">
        <v>0</v>
      </c>
      <c r="E16" s="1" t="s">
        <v>86</v>
      </c>
      <c r="F16" s="1">
        <v>0</v>
      </c>
      <c r="G16" t="s">
        <v>87</v>
      </c>
      <c r="H16">
        <v>0</v>
      </c>
      <c r="I16" s="1"/>
      <c r="J16" s="1"/>
      <c r="K16" s="1"/>
    </row>
    <row r="17" spans="1:11" x14ac:dyDescent="0.25">
      <c r="A17" s="1" t="s">
        <v>3</v>
      </c>
      <c r="B17" s="1">
        <v>150</v>
      </c>
      <c r="C17" s="1" t="s">
        <v>25</v>
      </c>
      <c r="D17" s="1">
        <v>0</v>
      </c>
      <c r="E17" s="1" t="s">
        <v>88</v>
      </c>
      <c r="F17" s="1">
        <v>0</v>
      </c>
      <c r="G17" t="s">
        <v>89</v>
      </c>
      <c r="H17">
        <v>0</v>
      </c>
      <c r="I17" s="1"/>
      <c r="J17" s="1"/>
      <c r="K17" s="1"/>
    </row>
    <row r="18" spans="1:11" x14ac:dyDescent="0.25">
      <c r="A18" s="1" t="s">
        <v>4</v>
      </c>
      <c r="B18" s="1">
        <v>20</v>
      </c>
      <c r="C18" s="1" t="s">
        <v>26</v>
      </c>
      <c r="D18" s="1">
        <v>0</v>
      </c>
      <c r="E18" s="1" t="s">
        <v>90</v>
      </c>
      <c r="F18" s="1">
        <v>0</v>
      </c>
      <c r="G18" t="s">
        <v>91</v>
      </c>
      <c r="H18">
        <v>0</v>
      </c>
      <c r="I18" s="1"/>
      <c r="J18" s="1"/>
      <c r="K18" s="1"/>
    </row>
    <row r="19" spans="1:11" x14ac:dyDescent="0.25">
      <c r="A19" s="1" t="s">
        <v>92</v>
      </c>
      <c r="B19" s="1">
        <f>$B$17*0.2</f>
        <v>30</v>
      </c>
      <c r="C19" s="1" t="s">
        <v>27</v>
      </c>
      <c r="D19" s="1">
        <v>0</v>
      </c>
      <c r="E19" s="1" t="s">
        <v>93</v>
      </c>
      <c r="F19" s="1">
        <v>0</v>
      </c>
      <c r="G19" t="s">
        <v>94</v>
      </c>
      <c r="H19">
        <v>0</v>
      </c>
      <c r="I19" s="1"/>
      <c r="J19" s="1"/>
      <c r="K19" s="1"/>
    </row>
    <row r="20" spans="1:11" x14ac:dyDescent="0.25">
      <c r="A20" s="1" t="s">
        <v>95</v>
      </c>
      <c r="B20" s="1">
        <f>$B$17*0.7</f>
        <v>105</v>
      </c>
      <c r="C20" s="1" t="s">
        <v>28</v>
      </c>
      <c r="D20" s="1">
        <v>32</v>
      </c>
      <c r="E20" s="1" t="s">
        <v>96</v>
      </c>
      <c r="F20" s="1">
        <v>0</v>
      </c>
      <c r="G20" t="s">
        <v>97</v>
      </c>
      <c r="H20" t="s">
        <v>98</v>
      </c>
      <c r="I20" s="1"/>
      <c r="J20" s="1"/>
      <c r="K20" s="1"/>
    </row>
    <row r="21" spans="1:11" x14ac:dyDescent="0.25">
      <c r="A21" s="1" t="s">
        <v>99</v>
      </c>
      <c r="B21" s="1">
        <f t="shared" ref="B21:B22" si="0">$B$17*0.2</f>
        <v>30</v>
      </c>
      <c r="C21" s="1" t="s">
        <v>29</v>
      </c>
      <c r="D21" s="1">
        <v>47</v>
      </c>
      <c r="E21" s="1" t="s">
        <v>100</v>
      </c>
      <c r="F21" s="1">
        <v>0</v>
      </c>
      <c r="G21" t="s">
        <v>101</v>
      </c>
      <c r="H21" t="s">
        <v>98</v>
      </c>
      <c r="I21" s="1"/>
      <c r="J21" s="1"/>
      <c r="K21" s="1"/>
    </row>
    <row r="22" spans="1:11" x14ac:dyDescent="0.25">
      <c r="A22" s="1" t="s">
        <v>102</v>
      </c>
      <c r="B22" s="1">
        <f t="shared" si="0"/>
        <v>30</v>
      </c>
      <c r="C22" s="1" t="s">
        <v>30</v>
      </c>
      <c r="D22" s="1">
        <v>0</v>
      </c>
      <c r="E22" s="1" t="s">
        <v>103</v>
      </c>
      <c r="F22" s="1" t="s">
        <v>121</v>
      </c>
      <c r="G22" t="s">
        <v>104</v>
      </c>
      <c r="H22" t="s">
        <v>98</v>
      </c>
      <c r="I22" s="1"/>
      <c r="J22" s="1"/>
      <c r="K22" s="1"/>
    </row>
    <row r="23" spans="1:11" x14ac:dyDescent="0.25">
      <c r="A23" s="1" t="s">
        <v>105</v>
      </c>
      <c r="B23" s="1">
        <f>$B$17*0.25</f>
        <v>37.5</v>
      </c>
      <c r="C23" s="1" t="s">
        <v>31</v>
      </c>
      <c r="D23" s="1">
        <v>0</v>
      </c>
      <c r="E23" s="1" t="s">
        <v>106</v>
      </c>
      <c r="F23" s="1">
        <v>2</v>
      </c>
      <c r="G23" t="s">
        <v>107</v>
      </c>
      <c r="H23" t="s">
        <v>98</v>
      </c>
      <c r="I23" s="1"/>
      <c r="J23" s="1"/>
      <c r="K23" s="1"/>
    </row>
    <row r="24" spans="1:11" x14ac:dyDescent="0.25">
      <c r="A24" s="1" t="s">
        <v>108</v>
      </c>
      <c r="B24" s="1">
        <f>$B$17*0.25</f>
        <v>37.5</v>
      </c>
      <c r="C24" s="1" t="s">
        <v>32</v>
      </c>
      <c r="D24" s="1">
        <v>0</v>
      </c>
      <c r="E24" s="1" t="s">
        <v>109</v>
      </c>
      <c r="F24" s="1">
        <v>2</v>
      </c>
      <c r="G24" t="s">
        <v>110</v>
      </c>
      <c r="H24" t="s">
        <v>98</v>
      </c>
      <c r="I24" s="1"/>
      <c r="J24" s="1"/>
      <c r="K24" s="1"/>
    </row>
    <row r="25" spans="1:11" x14ac:dyDescent="0.25">
      <c r="A25" s="1" t="s">
        <v>111</v>
      </c>
      <c r="B25" s="1">
        <v>0</v>
      </c>
      <c r="C25" s="1" t="s">
        <v>33</v>
      </c>
      <c r="D25" s="1">
        <v>0</v>
      </c>
      <c r="E25" s="1" t="s">
        <v>112</v>
      </c>
      <c r="F25" s="1" t="s">
        <v>113</v>
      </c>
      <c r="G25" s="1"/>
      <c r="H25" s="1"/>
      <c r="I25" s="1"/>
      <c r="J25" s="1"/>
      <c r="K25" s="1"/>
    </row>
    <row r="26" spans="1:11" x14ac:dyDescent="0.25">
      <c r="A26" t="s">
        <v>1</v>
      </c>
      <c r="B26" s="2">
        <v>0</v>
      </c>
      <c r="C26" s="1" t="s">
        <v>34</v>
      </c>
      <c r="D26" s="1">
        <v>0</v>
      </c>
      <c r="E26" s="1" t="s">
        <v>113</v>
      </c>
      <c r="F26" s="1"/>
      <c r="G26" s="1"/>
      <c r="H26" s="1"/>
      <c r="I26" s="1"/>
      <c r="J26" s="1"/>
      <c r="K26" s="1"/>
    </row>
    <row r="27" spans="1:11" x14ac:dyDescent="0.25">
      <c r="A27" t="s">
        <v>2</v>
      </c>
      <c r="B27" s="2">
        <v>1.4</v>
      </c>
      <c r="C27" s="1" t="s">
        <v>35</v>
      </c>
      <c r="D27" s="1">
        <v>25</v>
      </c>
      <c r="E27" t="s">
        <v>114</v>
      </c>
      <c r="F27" s="1">
        <v>5</v>
      </c>
      <c r="G27" s="1"/>
      <c r="H27" s="1"/>
      <c r="I27" s="1"/>
      <c r="J27" s="1"/>
      <c r="K27" s="1"/>
    </row>
    <row r="28" spans="1:11" x14ac:dyDescent="0.25">
      <c r="A28" t="s">
        <v>5</v>
      </c>
      <c r="B28" s="3">
        <v>50</v>
      </c>
      <c r="E28" t="s">
        <v>125</v>
      </c>
      <c r="F28" t="s">
        <v>128</v>
      </c>
    </row>
    <row r="29" spans="1:11" x14ac:dyDescent="0.25">
      <c r="A29" t="s">
        <v>6</v>
      </c>
      <c r="B29" s="3">
        <v>11</v>
      </c>
      <c r="E29" t="s">
        <v>132</v>
      </c>
      <c r="F29">
        <v>3</v>
      </c>
    </row>
    <row r="30" spans="1:11" x14ac:dyDescent="0.25">
      <c r="A30" t="s">
        <v>7</v>
      </c>
      <c r="B30" s="3">
        <v>30</v>
      </c>
      <c r="E30" t="s">
        <v>191</v>
      </c>
      <c r="F30">
        <v>35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0"/>
  <sheetViews>
    <sheetView zoomScaleNormal="100" workbookViewId="0">
      <selection activeCell="B2" sqref="B2"/>
    </sheetView>
  </sheetViews>
  <sheetFormatPr baseColWidth="10" defaultColWidth="8.85546875" defaultRowHeight="15" x14ac:dyDescent="0.25"/>
  <cols>
    <col min="1" max="1" width="14.28515625" customWidth="1"/>
    <col min="5" max="5" width="12.5703125" customWidth="1"/>
    <col min="7" max="7" width="13.28515625" customWidth="1"/>
  </cols>
  <sheetData>
    <row r="1" spans="1:11" x14ac:dyDescent="0.25">
      <c r="A1" s="1" t="s">
        <v>36</v>
      </c>
      <c r="B1" s="1" t="s">
        <v>37</v>
      </c>
      <c r="C1" s="1" t="s">
        <v>8</v>
      </c>
      <c r="D1" s="1" t="s">
        <v>9</v>
      </c>
      <c r="E1" s="1" t="s">
        <v>38</v>
      </c>
      <c r="F1" s="1" t="s">
        <v>39</v>
      </c>
      <c r="G1" s="1" t="s">
        <v>40</v>
      </c>
      <c r="H1" s="1" t="s">
        <v>41</v>
      </c>
      <c r="I1" s="1" t="s">
        <v>123</v>
      </c>
      <c r="J1" s="1"/>
      <c r="K1" s="1"/>
    </row>
    <row r="2" spans="1:11" x14ac:dyDescent="0.25">
      <c r="A2" s="1" t="s">
        <v>42</v>
      </c>
      <c r="B2" s="1">
        <v>14</v>
      </c>
      <c r="C2" s="1" t="s">
        <v>10</v>
      </c>
      <c r="D2" s="1">
        <v>0</v>
      </c>
      <c r="E2" s="2" t="s">
        <v>43</v>
      </c>
      <c r="F2" s="1">
        <v>0</v>
      </c>
      <c r="G2" s="1" t="s">
        <v>44</v>
      </c>
      <c r="H2">
        <v>0</v>
      </c>
      <c r="I2" s="1"/>
      <c r="J2" s="1"/>
      <c r="K2" s="1"/>
    </row>
    <row r="3" spans="1:11" x14ac:dyDescent="0.25">
      <c r="A3" s="1" t="s">
        <v>45</v>
      </c>
      <c r="B3" s="1">
        <v>15</v>
      </c>
      <c r="C3" s="1" t="s">
        <v>11</v>
      </c>
      <c r="D3" s="1">
        <v>0</v>
      </c>
      <c r="E3" s="2" t="s">
        <v>46</v>
      </c>
      <c r="F3" s="1">
        <v>0</v>
      </c>
      <c r="G3" s="1" t="s">
        <v>47</v>
      </c>
      <c r="H3">
        <v>0</v>
      </c>
      <c r="I3" s="1"/>
      <c r="J3" s="1"/>
      <c r="K3" s="1"/>
    </row>
    <row r="4" spans="1:11" x14ac:dyDescent="0.25">
      <c r="A4" s="1" t="s">
        <v>48</v>
      </c>
      <c r="B4" s="1">
        <v>10</v>
      </c>
      <c r="C4" s="1" t="s">
        <v>12</v>
      </c>
      <c r="D4" s="1">
        <v>35</v>
      </c>
      <c r="E4" s="2" t="s">
        <v>49</v>
      </c>
      <c r="F4" s="1">
        <v>0</v>
      </c>
      <c r="G4" s="1" t="s">
        <v>50</v>
      </c>
      <c r="H4">
        <v>0</v>
      </c>
      <c r="I4" s="1"/>
      <c r="J4" s="1"/>
      <c r="K4" s="1"/>
    </row>
    <row r="5" spans="1:11" x14ac:dyDescent="0.25">
      <c r="A5" s="1" t="s">
        <v>51</v>
      </c>
      <c r="B5" s="1">
        <v>17</v>
      </c>
      <c r="C5" s="1" t="s">
        <v>13</v>
      </c>
      <c r="D5" s="1">
        <v>0</v>
      </c>
      <c r="E5" s="2" t="s">
        <v>52</v>
      </c>
      <c r="F5" s="1">
        <v>0</v>
      </c>
      <c r="G5" s="1" t="s">
        <v>53</v>
      </c>
      <c r="H5">
        <v>0</v>
      </c>
      <c r="I5" s="1"/>
      <c r="J5" s="1"/>
      <c r="K5" s="1"/>
    </row>
    <row r="6" spans="1:11" x14ac:dyDescent="0.25">
      <c r="A6" s="1" t="s">
        <v>54</v>
      </c>
      <c r="B6" s="1">
        <v>3</v>
      </c>
      <c r="C6" s="1" t="s">
        <v>14</v>
      </c>
      <c r="D6" s="1">
        <v>0</v>
      </c>
      <c r="E6" s="2" t="s">
        <v>55</v>
      </c>
      <c r="F6" s="1">
        <v>0</v>
      </c>
      <c r="G6" s="1" t="s">
        <v>56</v>
      </c>
      <c r="H6">
        <v>0</v>
      </c>
      <c r="I6" s="1"/>
      <c r="J6" s="1"/>
      <c r="K6" s="1"/>
    </row>
    <row r="7" spans="1:11" x14ac:dyDescent="0.25">
      <c r="A7" s="1" t="s">
        <v>57</v>
      </c>
      <c r="B7" s="1">
        <v>10</v>
      </c>
      <c r="C7" s="1" t="s">
        <v>15</v>
      </c>
      <c r="D7" s="1">
        <v>0</v>
      </c>
      <c r="E7" s="2" t="s">
        <v>58</v>
      </c>
      <c r="F7" s="1">
        <v>0</v>
      </c>
      <c r="G7" s="1" t="s">
        <v>59</v>
      </c>
      <c r="H7">
        <v>0</v>
      </c>
      <c r="I7" s="1"/>
      <c r="J7" s="1"/>
      <c r="K7" s="1"/>
    </row>
    <row r="8" spans="1:11" x14ac:dyDescent="0.25">
      <c r="A8" s="1" t="s">
        <v>0</v>
      </c>
      <c r="B8" s="1">
        <v>5</v>
      </c>
      <c r="C8" s="1" t="s">
        <v>16</v>
      </c>
      <c r="D8" s="1">
        <v>0</v>
      </c>
      <c r="E8" s="1" t="s">
        <v>60</v>
      </c>
      <c r="F8" s="1" t="s">
        <v>115</v>
      </c>
      <c r="G8" s="1" t="s">
        <v>61</v>
      </c>
      <c r="H8">
        <v>0</v>
      </c>
      <c r="I8" s="1"/>
      <c r="J8" s="1"/>
      <c r="K8" s="1"/>
    </row>
    <row r="9" spans="1:11" x14ac:dyDescent="0.25">
      <c r="A9" s="1" t="s">
        <v>62</v>
      </c>
      <c r="B9" s="1">
        <v>5</v>
      </c>
      <c r="C9" s="1" t="s">
        <v>17</v>
      </c>
      <c r="D9" s="1">
        <v>30</v>
      </c>
      <c r="E9" s="1" t="s">
        <v>63</v>
      </c>
      <c r="F9" s="1" t="s">
        <v>64</v>
      </c>
      <c r="G9" s="1" t="s">
        <v>65</v>
      </c>
      <c r="H9">
        <v>0</v>
      </c>
      <c r="I9" s="1"/>
      <c r="J9" s="1"/>
      <c r="K9" s="1"/>
    </row>
    <row r="10" spans="1:11" x14ac:dyDescent="0.25">
      <c r="A10" s="1" t="s">
        <v>66</v>
      </c>
      <c r="B10" s="1">
        <f>ROUNDUP((B8+B5+B7+B9)/2,0)</f>
        <v>19</v>
      </c>
      <c r="C10" s="1" t="s">
        <v>18</v>
      </c>
      <c r="D10" s="1">
        <v>30</v>
      </c>
      <c r="E10" s="1" t="s">
        <v>67</v>
      </c>
      <c r="F10" s="1"/>
      <c r="G10" s="1" t="s">
        <v>68</v>
      </c>
      <c r="H10">
        <v>0</v>
      </c>
      <c r="I10" s="1"/>
      <c r="J10" s="1"/>
      <c r="K10" s="1"/>
    </row>
    <row r="11" spans="1:11" x14ac:dyDescent="0.25">
      <c r="A11" s="1" t="s">
        <v>69</v>
      </c>
      <c r="B11" s="1">
        <v>15</v>
      </c>
      <c r="C11" s="1" t="s">
        <v>19</v>
      </c>
      <c r="D11" s="1">
        <v>30</v>
      </c>
      <c r="E11" s="1" t="s">
        <v>70</v>
      </c>
      <c r="F11" s="1">
        <v>0</v>
      </c>
      <c r="G11" t="s">
        <v>71</v>
      </c>
      <c r="H11">
        <v>0</v>
      </c>
      <c r="I11" s="1"/>
      <c r="J11" s="1"/>
      <c r="K11" s="1"/>
    </row>
    <row r="12" spans="1:11" x14ac:dyDescent="0.25">
      <c r="A12" s="1" t="s">
        <v>72</v>
      </c>
      <c r="B12" s="1" t="s">
        <v>73</v>
      </c>
      <c r="C12" s="1" t="s">
        <v>20</v>
      </c>
      <c r="D12" s="1">
        <v>0</v>
      </c>
      <c r="E12" t="s">
        <v>74</v>
      </c>
      <c r="F12" s="1">
        <v>30</v>
      </c>
      <c r="G12" t="s">
        <v>75</v>
      </c>
      <c r="H12">
        <v>0</v>
      </c>
      <c r="I12" s="1"/>
      <c r="J12" s="1"/>
      <c r="K12" s="1"/>
    </row>
    <row r="13" spans="1:11" x14ac:dyDescent="0.25">
      <c r="A13" s="1" t="s">
        <v>76</v>
      </c>
      <c r="B13" s="1">
        <f>ROUNDUP((B7+B5)/2,0)</f>
        <v>14</v>
      </c>
      <c r="C13" s="1" t="s">
        <v>21</v>
      </c>
      <c r="D13" s="1">
        <v>0</v>
      </c>
      <c r="E13" t="s">
        <v>77</v>
      </c>
      <c r="F13" s="1">
        <v>10</v>
      </c>
      <c r="G13" t="s">
        <v>78</v>
      </c>
      <c r="H13">
        <v>0</v>
      </c>
      <c r="I13" s="1"/>
      <c r="J13" s="1"/>
      <c r="K13" s="1"/>
    </row>
    <row r="14" spans="1:11" x14ac:dyDescent="0.25">
      <c r="A14" s="1" t="s">
        <v>79</v>
      </c>
      <c r="B14" s="1">
        <f>ROUNDUP((B6+B6+B4)/3,0)</f>
        <v>6</v>
      </c>
      <c r="C14" s="1" t="s">
        <v>22</v>
      </c>
      <c r="D14" s="1">
        <v>0</v>
      </c>
      <c r="E14" t="s">
        <v>80</v>
      </c>
      <c r="F14" s="1">
        <v>0</v>
      </c>
      <c r="G14" t="s">
        <v>81</v>
      </c>
      <c r="H14">
        <v>0</v>
      </c>
      <c r="I14" s="1"/>
      <c r="J14" s="1"/>
      <c r="K14" s="1"/>
    </row>
    <row r="15" spans="1:11" x14ac:dyDescent="0.25">
      <c r="A15" s="1" t="s">
        <v>82</v>
      </c>
      <c r="B15" s="1">
        <f>ROUNDUP((B5+B4+B5)/3,0)</f>
        <v>15</v>
      </c>
      <c r="C15" s="1" t="s">
        <v>23</v>
      </c>
      <c r="D15" s="1">
        <v>0</v>
      </c>
      <c r="E15" t="s">
        <v>83</v>
      </c>
      <c r="F15" s="1">
        <v>0</v>
      </c>
      <c r="G15" t="s">
        <v>84</v>
      </c>
      <c r="H15">
        <v>0</v>
      </c>
      <c r="I15" s="1"/>
      <c r="J15" s="1"/>
      <c r="K15" s="1"/>
    </row>
    <row r="16" spans="1:11" x14ac:dyDescent="0.25">
      <c r="A16" s="1" t="s">
        <v>85</v>
      </c>
      <c r="B16" s="1">
        <f>B8+B9</f>
        <v>10</v>
      </c>
      <c r="C16" s="1" t="s">
        <v>24</v>
      </c>
      <c r="D16" s="1">
        <v>0</v>
      </c>
      <c r="E16" s="1" t="s">
        <v>86</v>
      </c>
      <c r="F16" s="1">
        <v>0</v>
      </c>
      <c r="G16" t="s">
        <v>87</v>
      </c>
      <c r="H16">
        <v>0</v>
      </c>
      <c r="I16" s="1"/>
      <c r="J16" s="1"/>
      <c r="K16" s="1"/>
    </row>
    <row r="17" spans="1:11" x14ac:dyDescent="0.25">
      <c r="A17" s="1" t="s">
        <v>3</v>
      </c>
      <c r="B17" s="1">
        <v>400</v>
      </c>
      <c r="C17" s="1" t="s">
        <v>25</v>
      </c>
      <c r="D17" s="1">
        <v>0</v>
      </c>
      <c r="E17" s="1" t="s">
        <v>88</v>
      </c>
      <c r="F17" s="1">
        <v>0</v>
      </c>
      <c r="G17" t="s">
        <v>89</v>
      </c>
      <c r="H17">
        <v>0</v>
      </c>
      <c r="I17" s="1"/>
      <c r="J17" s="1"/>
      <c r="K17" s="1"/>
    </row>
    <row r="18" spans="1:11" x14ac:dyDescent="0.25">
      <c r="A18" s="1" t="s">
        <v>4</v>
      </c>
      <c r="B18" s="1">
        <v>25</v>
      </c>
      <c r="C18" s="1" t="s">
        <v>26</v>
      </c>
      <c r="D18" s="1">
        <v>0</v>
      </c>
      <c r="E18" s="1" t="s">
        <v>90</v>
      </c>
      <c r="F18" s="1">
        <v>0</v>
      </c>
      <c r="G18" t="s">
        <v>91</v>
      </c>
      <c r="H18">
        <v>0</v>
      </c>
      <c r="I18" s="1"/>
      <c r="J18" s="1"/>
      <c r="K18" s="1"/>
    </row>
    <row r="19" spans="1:11" x14ac:dyDescent="0.25">
      <c r="A19" s="1" t="s">
        <v>92</v>
      </c>
      <c r="B19" s="1">
        <f>$B$17*0.2</f>
        <v>80</v>
      </c>
      <c r="C19" s="1" t="s">
        <v>27</v>
      </c>
      <c r="D19" s="1">
        <v>0</v>
      </c>
      <c r="E19" s="1" t="s">
        <v>93</v>
      </c>
      <c r="F19" s="1">
        <v>0</v>
      </c>
      <c r="G19" t="s">
        <v>94</v>
      </c>
      <c r="H19">
        <v>0</v>
      </c>
      <c r="I19" s="1"/>
      <c r="J19" s="1"/>
      <c r="K19" s="1"/>
    </row>
    <row r="20" spans="1:11" x14ac:dyDescent="0.25">
      <c r="A20" s="1" t="s">
        <v>95</v>
      </c>
      <c r="B20" s="1">
        <f>$B$17*0.7</f>
        <v>280</v>
      </c>
      <c r="C20" s="1" t="s">
        <v>28</v>
      </c>
      <c r="D20" s="1">
        <v>15</v>
      </c>
      <c r="E20" s="1" t="s">
        <v>96</v>
      </c>
      <c r="F20" s="1">
        <v>0</v>
      </c>
      <c r="G20" t="s">
        <v>97</v>
      </c>
      <c r="H20" t="s">
        <v>98</v>
      </c>
      <c r="I20" s="1"/>
      <c r="J20" s="1"/>
      <c r="K20" s="1"/>
    </row>
    <row r="21" spans="1:11" x14ac:dyDescent="0.25">
      <c r="A21" s="1" t="s">
        <v>99</v>
      </c>
      <c r="B21" s="1">
        <f t="shared" ref="B21:B22" si="0">$B$17*0.2</f>
        <v>80</v>
      </c>
      <c r="C21" s="1" t="s">
        <v>29</v>
      </c>
      <c r="D21" s="1">
        <v>45</v>
      </c>
      <c r="E21" s="1" t="s">
        <v>100</v>
      </c>
      <c r="F21" s="1">
        <v>0</v>
      </c>
      <c r="G21" t="s">
        <v>101</v>
      </c>
      <c r="H21" t="s">
        <v>98</v>
      </c>
      <c r="I21" s="1"/>
      <c r="J21" s="1"/>
      <c r="K21" s="1"/>
    </row>
    <row r="22" spans="1:11" x14ac:dyDescent="0.25">
      <c r="A22" s="1" t="s">
        <v>102</v>
      </c>
      <c r="B22" s="1">
        <f t="shared" si="0"/>
        <v>80</v>
      </c>
      <c r="C22" s="1" t="s">
        <v>30</v>
      </c>
      <c r="D22" s="1">
        <v>0</v>
      </c>
      <c r="E22" s="1" t="s">
        <v>103</v>
      </c>
      <c r="F22" s="1" t="s">
        <v>116</v>
      </c>
      <c r="G22" t="s">
        <v>104</v>
      </c>
      <c r="H22" t="s">
        <v>98</v>
      </c>
      <c r="I22" s="1"/>
      <c r="J22" s="1"/>
      <c r="K22" s="1"/>
    </row>
    <row r="23" spans="1:11" x14ac:dyDescent="0.25">
      <c r="A23" s="1" t="s">
        <v>105</v>
      </c>
      <c r="B23" s="1">
        <f>$B$17*0.25</f>
        <v>100</v>
      </c>
      <c r="C23" s="1" t="s">
        <v>31</v>
      </c>
      <c r="D23" s="1">
        <v>0</v>
      </c>
      <c r="E23" s="1" t="s">
        <v>106</v>
      </c>
      <c r="F23" s="1">
        <v>2</v>
      </c>
      <c r="G23" t="s">
        <v>107</v>
      </c>
      <c r="H23" t="s">
        <v>98</v>
      </c>
      <c r="I23" s="1"/>
      <c r="J23" s="1"/>
      <c r="K23" s="1"/>
    </row>
    <row r="24" spans="1:11" x14ac:dyDescent="0.25">
      <c r="A24" s="1" t="s">
        <v>108</v>
      </c>
      <c r="B24" s="1">
        <f>$B$17*0.25</f>
        <v>100</v>
      </c>
      <c r="C24" s="1" t="s">
        <v>32</v>
      </c>
      <c r="D24" s="1">
        <v>0</v>
      </c>
      <c r="E24" s="1" t="s">
        <v>109</v>
      </c>
      <c r="F24" s="1">
        <v>2</v>
      </c>
      <c r="G24" t="s">
        <v>110</v>
      </c>
      <c r="H24" t="s">
        <v>98</v>
      </c>
      <c r="I24" s="1"/>
      <c r="J24" s="1"/>
      <c r="K24" s="1"/>
    </row>
    <row r="25" spans="1:11" x14ac:dyDescent="0.25">
      <c r="A25" s="1" t="s">
        <v>111</v>
      </c>
      <c r="B25" s="1">
        <v>0</v>
      </c>
      <c r="C25" s="1" t="s">
        <v>33</v>
      </c>
      <c r="D25" s="1">
        <v>0</v>
      </c>
      <c r="E25" s="1" t="s">
        <v>112</v>
      </c>
      <c r="F25" s="1" t="s">
        <v>113</v>
      </c>
      <c r="G25" s="1"/>
      <c r="H25" s="1"/>
      <c r="I25" s="1"/>
      <c r="J25" s="1"/>
      <c r="K25" s="1"/>
    </row>
    <row r="26" spans="1:11" x14ac:dyDescent="0.25">
      <c r="A26" t="s">
        <v>1</v>
      </c>
      <c r="B26" s="2">
        <v>0</v>
      </c>
      <c r="C26" s="1" t="s">
        <v>34</v>
      </c>
      <c r="D26" s="1">
        <v>0</v>
      </c>
      <c r="E26" s="1" t="s">
        <v>113</v>
      </c>
      <c r="F26" s="1"/>
      <c r="G26" s="1"/>
      <c r="H26" s="1"/>
      <c r="I26" s="1"/>
      <c r="J26" s="1"/>
      <c r="K26" s="1"/>
    </row>
    <row r="27" spans="1:11" x14ac:dyDescent="0.25">
      <c r="A27" t="s">
        <v>2</v>
      </c>
      <c r="B27" s="2">
        <v>1.5</v>
      </c>
      <c r="C27" s="1" t="s">
        <v>35</v>
      </c>
      <c r="D27" s="1">
        <v>25</v>
      </c>
      <c r="E27" t="s">
        <v>114</v>
      </c>
      <c r="F27" s="1">
        <v>4.5</v>
      </c>
      <c r="G27" s="1"/>
      <c r="H27" s="1"/>
      <c r="I27" s="1"/>
      <c r="J27" s="1"/>
      <c r="K27" s="1"/>
    </row>
    <row r="28" spans="1:11" x14ac:dyDescent="0.25">
      <c r="A28" t="s">
        <v>5</v>
      </c>
      <c r="B28" s="3">
        <v>180</v>
      </c>
      <c r="E28" t="s">
        <v>125</v>
      </c>
      <c r="F28" t="s">
        <v>127</v>
      </c>
    </row>
    <row r="29" spans="1:11" x14ac:dyDescent="0.25">
      <c r="A29" t="s">
        <v>6</v>
      </c>
      <c r="B29" s="3">
        <v>15</v>
      </c>
      <c r="E29" t="s">
        <v>132</v>
      </c>
      <c r="F29">
        <v>2.5</v>
      </c>
    </row>
    <row r="30" spans="1:11" x14ac:dyDescent="0.25">
      <c r="A30" t="s">
        <v>7</v>
      </c>
      <c r="B30" s="3">
        <v>25</v>
      </c>
      <c r="E30" t="s">
        <v>191</v>
      </c>
      <c r="F30">
        <v>33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02F29-A4F1-4309-AA73-F21496265BCD}">
  <dimension ref="A1:K30"/>
  <sheetViews>
    <sheetView zoomScaleNormal="100" workbookViewId="0">
      <selection activeCell="F30" sqref="E30:F30"/>
    </sheetView>
  </sheetViews>
  <sheetFormatPr baseColWidth="10" defaultColWidth="8.85546875" defaultRowHeight="15" x14ac:dyDescent="0.25"/>
  <cols>
    <col min="1" max="1" width="14.28515625" customWidth="1"/>
    <col min="5" max="5" width="12.5703125" customWidth="1"/>
    <col min="7" max="7" width="13.28515625" customWidth="1"/>
    <col min="9" max="9" width="10.85546875" customWidth="1"/>
  </cols>
  <sheetData>
    <row r="1" spans="1:11" x14ac:dyDescent="0.25">
      <c r="A1" s="1" t="s">
        <v>36</v>
      </c>
      <c r="B1" s="1" t="s">
        <v>37</v>
      </c>
      <c r="C1" s="1" t="s">
        <v>8</v>
      </c>
      <c r="D1" s="1" t="s">
        <v>9</v>
      </c>
      <c r="E1" s="1" t="s">
        <v>38</v>
      </c>
      <c r="F1" s="1" t="s">
        <v>39</v>
      </c>
      <c r="G1" s="1" t="s">
        <v>40</v>
      </c>
      <c r="H1" s="1" t="s">
        <v>41</v>
      </c>
      <c r="I1" s="1" t="s">
        <v>123</v>
      </c>
      <c r="J1" s="1"/>
      <c r="K1" s="1"/>
    </row>
    <row r="2" spans="1:11" x14ac:dyDescent="0.25">
      <c r="A2" s="1" t="s">
        <v>42</v>
      </c>
      <c r="B2" s="1">
        <v>15</v>
      </c>
      <c r="C2" s="1" t="s">
        <v>10</v>
      </c>
      <c r="D2" s="1">
        <v>0</v>
      </c>
      <c r="E2" s="2" t="s">
        <v>43</v>
      </c>
      <c r="F2" s="1">
        <v>0</v>
      </c>
      <c r="G2" s="1" t="s">
        <v>44</v>
      </c>
      <c r="H2">
        <v>0</v>
      </c>
      <c r="I2" s="1"/>
      <c r="J2" s="1"/>
      <c r="K2" s="1"/>
    </row>
    <row r="3" spans="1:11" x14ac:dyDescent="0.25">
      <c r="A3" s="1" t="s">
        <v>45</v>
      </c>
      <c r="B3" s="1">
        <v>16</v>
      </c>
      <c r="C3" s="1" t="s">
        <v>11</v>
      </c>
      <c r="D3" s="1">
        <v>0</v>
      </c>
      <c r="E3" s="2" t="s">
        <v>46</v>
      </c>
      <c r="F3" s="1">
        <v>0</v>
      </c>
      <c r="G3" s="1" t="s">
        <v>47</v>
      </c>
      <c r="H3">
        <v>0</v>
      </c>
      <c r="I3" s="1"/>
      <c r="J3" s="1"/>
      <c r="K3" s="1"/>
    </row>
    <row r="4" spans="1:11" x14ac:dyDescent="0.25">
      <c r="A4" s="1" t="s">
        <v>48</v>
      </c>
      <c r="B4" s="1">
        <v>10</v>
      </c>
      <c r="C4" s="1" t="s">
        <v>12</v>
      </c>
      <c r="D4" s="1">
        <v>35</v>
      </c>
      <c r="E4" s="2" t="s">
        <v>49</v>
      </c>
      <c r="F4" s="1">
        <v>0</v>
      </c>
      <c r="G4" s="1" t="s">
        <v>50</v>
      </c>
      <c r="H4">
        <v>0</v>
      </c>
      <c r="I4" s="1"/>
      <c r="J4" s="1"/>
      <c r="K4" s="1"/>
    </row>
    <row r="5" spans="1:11" x14ac:dyDescent="0.25">
      <c r="A5" s="1" t="s">
        <v>51</v>
      </c>
      <c r="B5" s="1">
        <v>18</v>
      </c>
      <c r="C5" s="1" t="s">
        <v>13</v>
      </c>
      <c r="D5" s="1">
        <v>0</v>
      </c>
      <c r="E5" s="2" t="s">
        <v>52</v>
      </c>
      <c r="F5" s="1">
        <v>0</v>
      </c>
      <c r="G5" s="1" t="s">
        <v>53</v>
      </c>
      <c r="H5">
        <v>0</v>
      </c>
      <c r="I5" s="1"/>
      <c r="J5" s="1"/>
      <c r="K5" s="1"/>
    </row>
    <row r="6" spans="1:11" x14ac:dyDescent="0.25">
      <c r="A6" s="1" t="s">
        <v>54</v>
      </c>
      <c r="B6" s="1">
        <v>4</v>
      </c>
      <c r="C6" s="1" t="s">
        <v>14</v>
      </c>
      <c r="D6" s="1">
        <v>0</v>
      </c>
      <c r="E6" s="2" t="s">
        <v>55</v>
      </c>
      <c r="F6" s="1">
        <v>0</v>
      </c>
      <c r="G6" s="1" t="s">
        <v>56</v>
      </c>
      <c r="H6">
        <v>0</v>
      </c>
      <c r="I6" s="1"/>
      <c r="J6" s="1"/>
      <c r="K6" s="1"/>
    </row>
    <row r="7" spans="1:11" x14ac:dyDescent="0.25">
      <c r="A7" s="1" t="s">
        <v>57</v>
      </c>
      <c r="B7" s="1">
        <v>10</v>
      </c>
      <c r="C7" s="1" t="s">
        <v>15</v>
      </c>
      <c r="D7" s="1">
        <v>0</v>
      </c>
      <c r="E7" s="2" t="s">
        <v>58</v>
      </c>
      <c r="F7" s="1">
        <v>0</v>
      </c>
      <c r="G7" s="1" t="s">
        <v>59</v>
      </c>
      <c r="H7">
        <v>0</v>
      </c>
      <c r="I7" s="1"/>
      <c r="J7" s="1"/>
      <c r="K7" s="1"/>
    </row>
    <row r="8" spans="1:11" x14ac:dyDescent="0.25">
      <c r="A8" s="1" t="s">
        <v>0</v>
      </c>
      <c r="B8" s="1">
        <v>5</v>
      </c>
      <c r="C8" s="1" t="s">
        <v>16</v>
      </c>
      <c r="D8" s="1">
        <v>0</v>
      </c>
      <c r="E8" s="1" t="s">
        <v>60</v>
      </c>
      <c r="F8" s="1" t="s">
        <v>115</v>
      </c>
      <c r="G8" s="1" t="s">
        <v>61</v>
      </c>
      <c r="H8">
        <v>0</v>
      </c>
      <c r="I8" s="1"/>
      <c r="J8" s="1"/>
      <c r="K8" s="1"/>
    </row>
    <row r="9" spans="1:11" x14ac:dyDescent="0.25">
      <c r="A9" s="1" t="s">
        <v>62</v>
      </c>
      <c r="B9" s="1">
        <v>5</v>
      </c>
      <c r="C9" s="1" t="s">
        <v>17</v>
      </c>
      <c r="D9" s="1">
        <v>35</v>
      </c>
      <c r="E9" s="1" t="s">
        <v>63</v>
      </c>
      <c r="F9" s="1" t="s">
        <v>64</v>
      </c>
      <c r="G9" s="1" t="s">
        <v>65</v>
      </c>
      <c r="H9">
        <v>0</v>
      </c>
      <c r="I9" s="1"/>
      <c r="J9" s="1"/>
      <c r="K9" s="1"/>
    </row>
    <row r="10" spans="1:11" x14ac:dyDescent="0.25">
      <c r="A10" s="1" t="s">
        <v>66</v>
      </c>
      <c r="B10" s="1">
        <f>ROUNDUP((B8+B5+B7+B9)/2,0)</f>
        <v>19</v>
      </c>
      <c r="C10" s="1" t="s">
        <v>18</v>
      </c>
      <c r="D10" s="1">
        <v>30</v>
      </c>
      <c r="E10" s="1" t="s">
        <v>67</v>
      </c>
      <c r="F10" s="1"/>
      <c r="G10" s="1" t="s">
        <v>68</v>
      </c>
      <c r="H10">
        <v>0</v>
      </c>
      <c r="I10" s="1"/>
      <c r="J10" s="1"/>
      <c r="K10" s="1"/>
    </row>
    <row r="11" spans="1:11" x14ac:dyDescent="0.25">
      <c r="A11" s="1" t="s">
        <v>69</v>
      </c>
      <c r="B11" s="1">
        <v>16</v>
      </c>
      <c r="C11" s="1" t="s">
        <v>19</v>
      </c>
      <c r="D11" s="1">
        <v>30</v>
      </c>
      <c r="E11" s="1" t="s">
        <v>70</v>
      </c>
      <c r="F11" s="1">
        <v>0</v>
      </c>
      <c r="G11" t="s">
        <v>71</v>
      </c>
      <c r="H11">
        <v>0</v>
      </c>
      <c r="I11" s="1"/>
      <c r="J11" s="1"/>
      <c r="K11" s="1"/>
    </row>
    <row r="12" spans="1:11" x14ac:dyDescent="0.25">
      <c r="A12" s="1" t="s">
        <v>72</v>
      </c>
      <c r="B12" s="1" t="s">
        <v>73</v>
      </c>
      <c r="C12" s="1" t="s">
        <v>20</v>
      </c>
      <c r="D12" s="1">
        <v>0</v>
      </c>
      <c r="E12" t="s">
        <v>74</v>
      </c>
      <c r="F12" s="1">
        <v>30</v>
      </c>
      <c r="G12" t="s">
        <v>75</v>
      </c>
      <c r="H12">
        <v>0</v>
      </c>
      <c r="I12" s="1"/>
      <c r="J12" s="1"/>
      <c r="K12" s="1"/>
    </row>
    <row r="13" spans="1:11" x14ac:dyDescent="0.25">
      <c r="A13" s="1" t="s">
        <v>76</v>
      </c>
      <c r="B13" s="1">
        <f>ROUNDUP((B7+B5)/2,0)</f>
        <v>14</v>
      </c>
      <c r="C13" s="1" t="s">
        <v>21</v>
      </c>
      <c r="D13" s="1">
        <v>0</v>
      </c>
      <c r="E13" t="s">
        <v>77</v>
      </c>
      <c r="F13" s="1">
        <v>10</v>
      </c>
      <c r="G13" t="s">
        <v>78</v>
      </c>
      <c r="H13">
        <v>0</v>
      </c>
      <c r="I13" s="1"/>
      <c r="J13" s="1"/>
      <c r="K13" s="1"/>
    </row>
    <row r="14" spans="1:11" x14ac:dyDescent="0.25">
      <c r="A14" s="1" t="s">
        <v>79</v>
      </c>
      <c r="B14" s="1">
        <f>ROUNDUP((B6+B6+B4)/3,0)</f>
        <v>6</v>
      </c>
      <c r="C14" s="1" t="s">
        <v>22</v>
      </c>
      <c r="D14" s="1">
        <v>0</v>
      </c>
      <c r="E14" t="s">
        <v>80</v>
      </c>
      <c r="F14" s="1">
        <v>0</v>
      </c>
      <c r="G14" t="s">
        <v>81</v>
      </c>
      <c r="H14">
        <v>0</v>
      </c>
      <c r="I14" s="1"/>
      <c r="J14" s="1"/>
      <c r="K14" s="1"/>
    </row>
    <row r="15" spans="1:11" x14ac:dyDescent="0.25">
      <c r="A15" s="1" t="s">
        <v>82</v>
      </c>
      <c r="B15" s="1">
        <f>ROUNDUP((B5+B4+B5)/3,0)</f>
        <v>16</v>
      </c>
      <c r="C15" s="1" t="s">
        <v>23</v>
      </c>
      <c r="D15" s="1">
        <v>0</v>
      </c>
      <c r="E15" t="s">
        <v>83</v>
      </c>
      <c r="F15" s="1">
        <v>0</v>
      </c>
      <c r="G15" t="s">
        <v>84</v>
      </c>
      <c r="H15">
        <v>0</v>
      </c>
      <c r="I15" s="1"/>
      <c r="J15" s="1"/>
      <c r="K15" s="1"/>
    </row>
    <row r="16" spans="1:11" x14ac:dyDescent="0.25">
      <c r="A16" s="1" t="s">
        <v>85</v>
      </c>
      <c r="B16" s="1">
        <f>B8+B9</f>
        <v>10</v>
      </c>
      <c r="C16" s="1" t="s">
        <v>24</v>
      </c>
      <c r="D16" s="1">
        <v>0</v>
      </c>
      <c r="E16" s="1" t="s">
        <v>86</v>
      </c>
      <c r="F16" s="1">
        <v>0</v>
      </c>
      <c r="G16" t="s">
        <v>87</v>
      </c>
      <c r="H16">
        <v>0</v>
      </c>
      <c r="I16" s="1"/>
      <c r="J16" s="1"/>
      <c r="K16" s="1"/>
    </row>
    <row r="17" spans="1:11" x14ac:dyDescent="0.25">
      <c r="A17" s="1" t="s">
        <v>3</v>
      </c>
      <c r="B17" s="1">
        <v>425</v>
      </c>
      <c r="C17" s="1" t="s">
        <v>25</v>
      </c>
      <c r="D17" s="1">
        <v>0</v>
      </c>
      <c r="E17" s="1" t="s">
        <v>88</v>
      </c>
      <c r="F17" s="1">
        <v>0</v>
      </c>
      <c r="G17" t="s">
        <v>89</v>
      </c>
      <c r="H17">
        <v>0</v>
      </c>
      <c r="I17" s="1"/>
      <c r="J17" s="1"/>
      <c r="K17" s="1"/>
    </row>
    <row r="18" spans="1:11" x14ac:dyDescent="0.25">
      <c r="A18" s="1" t="s">
        <v>4</v>
      </c>
      <c r="B18" s="1">
        <v>25</v>
      </c>
      <c r="C18" s="1" t="s">
        <v>26</v>
      </c>
      <c r="D18" s="1">
        <v>0</v>
      </c>
      <c r="E18" s="1" t="s">
        <v>90</v>
      </c>
      <c r="F18" s="1">
        <v>0</v>
      </c>
      <c r="G18" t="s">
        <v>91</v>
      </c>
      <c r="H18">
        <v>0</v>
      </c>
      <c r="I18" s="1"/>
      <c r="J18" s="1"/>
      <c r="K18" s="1"/>
    </row>
    <row r="19" spans="1:11" x14ac:dyDescent="0.25">
      <c r="A19" s="1" t="s">
        <v>92</v>
      </c>
      <c r="B19" s="1">
        <f>$B$17*0.2</f>
        <v>85</v>
      </c>
      <c r="C19" s="1" t="s">
        <v>27</v>
      </c>
      <c r="D19" s="1">
        <v>0</v>
      </c>
      <c r="E19" s="1" t="s">
        <v>93</v>
      </c>
      <c r="F19" s="1">
        <v>0</v>
      </c>
      <c r="G19" t="s">
        <v>94</v>
      </c>
      <c r="H19">
        <v>0</v>
      </c>
      <c r="I19" s="1"/>
      <c r="J19" s="1"/>
      <c r="K19" s="1"/>
    </row>
    <row r="20" spans="1:11" x14ac:dyDescent="0.25">
      <c r="A20" s="1" t="s">
        <v>95</v>
      </c>
      <c r="B20" s="1">
        <f>$B$17*0.7</f>
        <v>297.5</v>
      </c>
      <c r="C20" s="1" t="s">
        <v>28</v>
      </c>
      <c r="D20" s="1">
        <v>15</v>
      </c>
      <c r="E20" s="1" t="s">
        <v>96</v>
      </c>
      <c r="F20" s="1">
        <v>0</v>
      </c>
      <c r="G20" t="s">
        <v>97</v>
      </c>
      <c r="H20" t="s">
        <v>98</v>
      </c>
      <c r="I20" s="1"/>
      <c r="J20" s="1"/>
      <c r="K20" s="1"/>
    </row>
    <row r="21" spans="1:11" x14ac:dyDescent="0.25">
      <c r="A21" s="1" t="s">
        <v>99</v>
      </c>
      <c r="B21" s="1">
        <f t="shared" ref="B21:B22" si="0">$B$17*0.2</f>
        <v>85</v>
      </c>
      <c r="C21" s="1" t="s">
        <v>29</v>
      </c>
      <c r="D21" s="1">
        <v>56</v>
      </c>
      <c r="E21" s="1" t="s">
        <v>100</v>
      </c>
      <c r="F21" s="1">
        <v>0</v>
      </c>
      <c r="G21" t="s">
        <v>101</v>
      </c>
      <c r="H21" t="s">
        <v>98</v>
      </c>
      <c r="I21" s="1"/>
      <c r="J21" s="1"/>
      <c r="K21" s="1"/>
    </row>
    <row r="22" spans="1:11" x14ac:dyDescent="0.25">
      <c r="A22" s="1" t="s">
        <v>102</v>
      </c>
      <c r="B22" s="1">
        <f t="shared" si="0"/>
        <v>85</v>
      </c>
      <c r="C22" s="1" t="s">
        <v>30</v>
      </c>
      <c r="D22" s="1">
        <v>0</v>
      </c>
      <c r="E22" s="1" t="s">
        <v>103</v>
      </c>
      <c r="F22" s="1" t="s">
        <v>116</v>
      </c>
      <c r="G22" t="s">
        <v>104</v>
      </c>
      <c r="H22" t="s">
        <v>98</v>
      </c>
      <c r="I22" s="1"/>
      <c r="J22" s="1"/>
      <c r="K22" s="1"/>
    </row>
    <row r="23" spans="1:11" x14ac:dyDescent="0.25">
      <c r="A23" s="1" t="s">
        <v>105</v>
      </c>
      <c r="B23" s="1">
        <f>$B$17*0.25</f>
        <v>106.25</v>
      </c>
      <c r="C23" s="1" t="s">
        <v>31</v>
      </c>
      <c r="D23" s="1">
        <v>0</v>
      </c>
      <c r="E23" s="1" t="s">
        <v>106</v>
      </c>
      <c r="F23" s="1">
        <v>2</v>
      </c>
      <c r="G23" t="s">
        <v>107</v>
      </c>
      <c r="H23" t="s">
        <v>98</v>
      </c>
      <c r="I23" s="1"/>
      <c r="J23" s="1"/>
      <c r="K23" s="1"/>
    </row>
    <row r="24" spans="1:11" x14ac:dyDescent="0.25">
      <c r="A24" s="1" t="s">
        <v>108</v>
      </c>
      <c r="B24" s="1">
        <f>$B$17*0.25</f>
        <v>106.25</v>
      </c>
      <c r="C24" s="1" t="s">
        <v>32</v>
      </c>
      <c r="D24" s="1">
        <v>0</v>
      </c>
      <c r="E24" s="1" t="s">
        <v>109</v>
      </c>
      <c r="F24" s="1">
        <v>2</v>
      </c>
      <c r="G24" t="s">
        <v>110</v>
      </c>
      <c r="H24" t="s">
        <v>98</v>
      </c>
      <c r="I24" s="1"/>
      <c r="J24" s="1"/>
      <c r="K24" s="1"/>
    </row>
    <row r="25" spans="1:11" x14ac:dyDescent="0.25">
      <c r="A25" s="1" t="s">
        <v>111</v>
      </c>
      <c r="B25" s="1">
        <v>0</v>
      </c>
      <c r="C25" s="1" t="s">
        <v>33</v>
      </c>
      <c r="D25" s="1">
        <v>0</v>
      </c>
      <c r="E25" s="1" t="s">
        <v>112</v>
      </c>
      <c r="F25" s="1" t="s">
        <v>113</v>
      </c>
      <c r="G25" s="1"/>
      <c r="H25" s="1"/>
      <c r="I25" s="1"/>
      <c r="J25" s="1"/>
      <c r="K25" s="1"/>
    </row>
    <row r="26" spans="1:11" x14ac:dyDescent="0.25">
      <c r="A26" t="s">
        <v>1</v>
      </c>
      <c r="B26" s="2">
        <v>0</v>
      </c>
      <c r="C26" s="1" t="s">
        <v>34</v>
      </c>
      <c r="D26" s="1">
        <v>0</v>
      </c>
      <c r="E26" s="1" t="s">
        <v>113</v>
      </c>
      <c r="F26" s="1"/>
      <c r="G26" s="1"/>
      <c r="H26" s="1"/>
      <c r="I26" s="1"/>
      <c r="J26" s="1"/>
      <c r="K26" s="1"/>
    </row>
    <row r="27" spans="1:11" x14ac:dyDescent="0.25">
      <c r="A27" t="s">
        <v>2</v>
      </c>
      <c r="B27" s="2">
        <v>1.6</v>
      </c>
      <c r="C27" s="1" t="s">
        <v>35</v>
      </c>
      <c r="D27" s="1">
        <v>25</v>
      </c>
      <c r="E27" t="s">
        <v>114</v>
      </c>
      <c r="F27" s="1">
        <v>5.5</v>
      </c>
      <c r="G27" s="1"/>
      <c r="H27" s="1"/>
      <c r="I27" s="1"/>
      <c r="J27" s="1"/>
      <c r="K27" s="1"/>
    </row>
    <row r="28" spans="1:11" x14ac:dyDescent="0.25">
      <c r="A28" t="s">
        <v>5</v>
      </c>
      <c r="B28" s="3">
        <v>210</v>
      </c>
      <c r="E28" t="s">
        <v>125</v>
      </c>
      <c r="F28" t="s">
        <v>127</v>
      </c>
    </row>
    <row r="29" spans="1:11" x14ac:dyDescent="0.25">
      <c r="A29" t="s">
        <v>6</v>
      </c>
      <c r="B29" s="3">
        <v>15</v>
      </c>
      <c r="E29" t="s">
        <v>132</v>
      </c>
      <c r="F29">
        <v>3.5</v>
      </c>
    </row>
    <row r="30" spans="1:11" x14ac:dyDescent="0.25">
      <c r="A30" t="s">
        <v>7</v>
      </c>
      <c r="B30" s="3">
        <v>32</v>
      </c>
      <c r="E30" t="s">
        <v>191</v>
      </c>
      <c r="F30">
        <v>33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B59385-8EEE-47FD-92F6-6DD5776D05DC}">
  <dimension ref="A1:K30"/>
  <sheetViews>
    <sheetView zoomScaleNormal="100" workbookViewId="0">
      <selection activeCell="J21" sqref="J21"/>
    </sheetView>
  </sheetViews>
  <sheetFormatPr baseColWidth="10" defaultColWidth="8.85546875" defaultRowHeight="15" x14ac:dyDescent="0.25"/>
  <cols>
    <col min="1" max="1" width="14.28515625" customWidth="1"/>
    <col min="5" max="5" width="12.5703125" customWidth="1"/>
    <col min="7" max="7" width="13.28515625" customWidth="1"/>
  </cols>
  <sheetData>
    <row r="1" spans="1:11" x14ac:dyDescent="0.25">
      <c r="A1" s="1" t="s">
        <v>36</v>
      </c>
      <c r="B1" s="1" t="s">
        <v>37</v>
      </c>
      <c r="C1" s="1" t="s">
        <v>8</v>
      </c>
      <c r="D1" s="1" t="s">
        <v>9</v>
      </c>
      <c r="E1" s="1" t="s">
        <v>38</v>
      </c>
      <c r="F1" s="1" t="s">
        <v>39</v>
      </c>
      <c r="G1" s="1" t="s">
        <v>40</v>
      </c>
      <c r="H1" s="1" t="s">
        <v>41</v>
      </c>
      <c r="I1" s="1" t="s">
        <v>123</v>
      </c>
      <c r="J1" s="1"/>
      <c r="K1" s="1"/>
    </row>
    <row r="2" spans="1:11" x14ac:dyDescent="0.25">
      <c r="A2" s="1" t="s">
        <v>42</v>
      </c>
      <c r="B2" s="1">
        <v>17</v>
      </c>
      <c r="C2" s="1" t="s">
        <v>10</v>
      </c>
      <c r="D2" s="1">
        <v>0</v>
      </c>
      <c r="E2" s="2" t="s">
        <v>43</v>
      </c>
      <c r="F2" s="1">
        <v>0</v>
      </c>
      <c r="G2" s="1" t="s">
        <v>44</v>
      </c>
      <c r="H2">
        <v>0</v>
      </c>
      <c r="I2" s="1"/>
      <c r="J2" s="1"/>
      <c r="K2" s="1"/>
    </row>
    <row r="3" spans="1:11" x14ac:dyDescent="0.25">
      <c r="A3" s="1" t="s">
        <v>45</v>
      </c>
      <c r="B3" s="1">
        <v>11</v>
      </c>
      <c r="C3" s="1" t="s">
        <v>11</v>
      </c>
      <c r="D3" s="1">
        <v>46</v>
      </c>
      <c r="E3" s="2" t="s">
        <v>46</v>
      </c>
      <c r="F3" s="1">
        <v>0</v>
      </c>
      <c r="G3" s="1" t="s">
        <v>47</v>
      </c>
      <c r="H3">
        <v>0</v>
      </c>
      <c r="I3" s="1"/>
      <c r="J3" s="1"/>
      <c r="K3" s="1"/>
    </row>
    <row r="4" spans="1:11" x14ac:dyDescent="0.25">
      <c r="A4" s="1" t="s">
        <v>48</v>
      </c>
      <c r="B4" s="1">
        <v>4</v>
      </c>
      <c r="C4" s="1" t="s">
        <v>12</v>
      </c>
      <c r="D4" s="1">
        <v>28</v>
      </c>
      <c r="E4" s="2" t="s">
        <v>49</v>
      </c>
      <c r="F4" s="1">
        <v>0</v>
      </c>
      <c r="G4" s="1" t="s">
        <v>50</v>
      </c>
      <c r="H4">
        <v>0</v>
      </c>
      <c r="I4" s="1"/>
      <c r="J4" s="1"/>
      <c r="K4" s="1"/>
    </row>
    <row r="5" spans="1:11" x14ac:dyDescent="0.25">
      <c r="A5" s="1" t="s">
        <v>51</v>
      </c>
      <c r="B5" s="1">
        <v>11</v>
      </c>
      <c r="C5" s="1" t="s">
        <v>13</v>
      </c>
      <c r="D5" s="1">
        <v>0</v>
      </c>
      <c r="E5" s="2" t="s">
        <v>52</v>
      </c>
      <c r="F5" s="1">
        <v>0</v>
      </c>
      <c r="G5" s="1" t="s">
        <v>53</v>
      </c>
      <c r="H5">
        <v>0</v>
      </c>
      <c r="I5" s="1"/>
      <c r="J5" s="1"/>
      <c r="K5" s="1"/>
    </row>
    <row r="6" spans="1:11" x14ac:dyDescent="0.25">
      <c r="A6" s="1" t="s">
        <v>54</v>
      </c>
      <c r="B6" s="1">
        <v>2</v>
      </c>
      <c r="C6" s="1" t="s">
        <v>14</v>
      </c>
      <c r="D6" s="1">
        <v>0</v>
      </c>
      <c r="E6" s="2" t="s">
        <v>55</v>
      </c>
      <c r="F6" s="1">
        <v>0</v>
      </c>
      <c r="G6" s="1" t="s">
        <v>56</v>
      </c>
      <c r="H6">
        <v>0</v>
      </c>
      <c r="I6" s="1"/>
      <c r="J6" s="1"/>
      <c r="K6" s="1"/>
    </row>
    <row r="7" spans="1:11" x14ac:dyDescent="0.25">
      <c r="A7" s="1" t="s">
        <v>57</v>
      </c>
      <c r="B7" s="1">
        <v>14</v>
      </c>
      <c r="C7" s="1" t="s">
        <v>15</v>
      </c>
      <c r="D7" s="1">
        <v>45</v>
      </c>
      <c r="E7" s="2" t="s">
        <v>58</v>
      </c>
      <c r="F7" s="1">
        <v>0</v>
      </c>
      <c r="G7" s="1" t="s">
        <v>59</v>
      </c>
      <c r="H7">
        <v>0</v>
      </c>
      <c r="I7" s="1"/>
      <c r="J7" s="1"/>
      <c r="K7" s="1"/>
    </row>
    <row r="8" spans="1:11" x14ac:dyDescent="0.25">
      <c r="A8" s="1" t="s">
        <v>0</v>
      </c>
      <c r="B8" s="1">
        <v>3</v>
      </c>
      <c r="C8" s="1" t="s">
        <v>16</v>
      </c>
      <c r="D8" s="1">
        <v>0</v>
      </c>
      <c r="E8" s="1" t="s">
        <v>60</v>
      </c>
      <c r="F8" s="1" t="s">
        <v>179</v>
      </c>
      <c r="G8" s="1" t="s">
        <v>61</v>
      </c>
      <c r="H8">
        <v>0</v>
      </c>
      <c r="I8" s="1"/>
      <c r="J8" s="1"/>
      <c r="K8" s="1"/>
    </row>
    <row r="9" spans="1:11" x14ac:dyDescent="0.25">
      <c r="A9" s="1" t="s">
        <v>62</v>
      </c>
      <c r="B9" s="1">
        <v>5</v>
      </c>
      <c r="C9" s="1" t="s">
        <v>17</v>
      </c>
      <c r="D9" s="1">
        <v>32</v>
      </c>
      <c r="E9" s="1" t="s">
        <v>63</v>
      </c>
      <c r="F9" s="1"/>
      <c r="G9" s="1" t="s">
        <v>65</v>
      </c>
      <c r="H9">
        <v>0</v>
      </c>
      <c r="I9" s="1"/>
      <c r="J9" s="1"/>
      <c r="K9" s="1"/>
    </row>
    <row r="10" spans="1:11" x14ac:dyDescent="0.25">
      <c r="A10" s="1" t="s">
        <v>66</v>
      </c>
      <c r="B10" s="1">
        <f>ROUNDUP((B8+B5+B7+B9)/2,0)</f>
        <v>17</v>
      </c>
      <c r="C10" s="1" t="s">
        <v>18</v>
      </c>
      <c r="D10" s="1">
        <v>70</v>
      </c>
      <c r="E10" s="1" t="s">
        <v>67</v>
      </c>
      <c r="F10" s="1" t="s">
        <v>178</v>
      </c>
      <c r="G10" s="1" t="s">
        <v>68</v>
      </c>
      <c r="H10">
        <v>0</v>
      </c>
      <c r="I10" s="1"/>
      <c r="J10" s="1"/>
      <c r="K10" s="1"/>
    </row>
    <row r="11" spans="1:11" x14ac:dyDescent="0.25">
      <c r="A11" s="1" t="s">
        <v>69</v>
      </c>
      <c r="B11" s="1">
        <v>7</v>
      </c>
      <c r="C11" s="1" t="s">
        <v>19</v>
      </c>
      <c r="D11" s="1">
        <v>30</v>
      </c>
      <c r="E11" s="1" t="s">
        <v>70</v>
      </c>
      <c r="F11" s="1">
        <v>0</v>
      </c>
      <c r="G11" t="s">
        <v>71</v>
      </c>
      <c r="H11">
        <v>6</v>
      </c>
      <c r="I11" s="1"/>
      <c r="J11" s="1"/>
      <c r="K11" s="1"/>
    </row>
    <row r="12" spans="1:11" x14ac:dyDescent="0.25">
      <c r="A12" s="1" t="s">
        <v>72</v>
      </c>
      <c r="B12" s="1" t="s">
        <v>73</v>
      </c>
      <c r="C12" s="1" t="s">
        <v>20</v>
      </c>
      <c r="D12" s="1">
        <v>0</v>
      </c>
      <c r="E12" t="s">
        <v>74</v>
      </c>
      <c r="F12" s="1">
        <v>30</v>
      </c>
      <c r="G12" t="s">
        <v>75</v>
      </c>
      <c r="H12">
        <v>0</v>
      </c>
      <c r="I12" s="1"/>
      <c r="J12" s="1"/>
      <c r="K12" s="1"/>
    </row>
    <row r="13" spans="1:11" x14ac:dyDescent="0.25">
      <c r="A13" s="1" t="s">
        <v>76</v>
      </c>
      <c r="B13" s="1">
        <f>ROUNDUP((B7+B5)/2,0)</f>
        <v>13</v>
      </c>
      <c r="C13" s="1" t="s">
        <v>21</v>
      </c>
      <c r="D13" s="1">
        <v>0</v>
      </c>
      <c r="E13" t="s">
        <v>77</v>
      </c>
      <c r="F13" s="1">
        <v>0</v>
      </c>
      <c r="G13" t="s">
        <v>78</v>
      </c>
      <c r="H13">
        <v>0</v>
      </c>
      <c r="I13" s="1"/>
      <c r="J13" s="1"/>
      <c r="K13" s="1"/>
    </row>
    <row r="14" spans="1:11" x14ac:dyDescent="0.25">
      <c r="A14" s="1" t="s">
        <v>79</v>
      </c>
      <c r="B14" s="1">
        <f>ROUNDUP((B6+B6+B4)/3,0)</f>
        <v>3</v>
      </c>
      <c r="C14" s="1" t="s">
        <v>22</v>
      </c>
      <c r="D14" s="1">
        <v>0</v>
      </c>
      <c r="E14" t="s">
        <v>80</v>
      </c>
      <c r="F14" s="1">
        <v>5</v>
      </c>
      <c r="G14" t="s">
        <v>81</v>
      </c>
      <c r="H14">
        <v>0</v>
      </c>
      <c r="I14" s="1"/>
      <c r="J14" s="1"/>
      <c r="K14" s="1"/>
    </row>
    <row r="15" spans="1:11" x14ac:dyDescent="0.25">
      <c r="A15" s="1" t="s">
        <v>82</v>
      </c>
      <c r="B15" s="1">
        <f>ROUNDUP((B5+B4+B5)/3,0)</f>
        <v>9</v>
      </c>
      <c r="C15" s="1" t="s">
        <v>23</v>
      </c>
      <c r="D15" s="1">
        <v>0</v>
      </c>
      <c r="E15" t="s">
        <v>83</v>
      </c>
      <c r="F15" s="1">
        <v>0</v>
      </c>
      <c r="G15" t="s">
        <v>84</v>
      </c>
      <c r="H15">
        <v>0</v>
      </c>
      <c r="I15" s="1"/>
      <c r="J15" s="1"/>
      <c r="K15" s="1"/>
    </row>
    <row r="16" spans="1:11" x14ac:dyDescent="0.25">
      <c r="A16" s="1" t="s">
        <v>85</v>
      </c>
      <c r="B16" s="1">
        <f>B8+B9</f>
        <v>8</v>
      </c>
      <c r="C16" s="1" t="s">
        <v>24</v>
      </c>
      <c r="D16" s="1">
        <v>0</v>
      </c>
      <c r="E16" s="1" t="s">
        <v>86</v>
      </c>
      <c r="F16" s="1">
        <v>0</v>
      </c>
      <c r="G16" t="s">
        <v>87</v>
      </c>
      <c r="H16">
        <v>1</v>
      </c>
      <c r="I16" s="1"/>
      <c r="J16" s="1"/>
      <c r="K16" s="1"/>
    </row>
    <row r="17" spans="1:11" x14ac:dyDescent="0.25">
      <c r="A17" s="1" t="s">
        <v>3</v>
      </c>
      <c r="B17" s="1">
        <v>600</v>
      </c>
      <c r="C17" s="1" t="s">
        <v>25</v>
      </c>
      <c r="D17" s="1">
        <v>0</v>
      </c>
      <c r="E17" s="1" t="s">
        <v>88</v>
      </c>
      <c r="F17" s="1">
        <v>0</v>
      </c>
      <c r="G17" t="s">
        <v>89</v>
      </c>
      <c r="H17">
        <v>0</v>
      </c>
      <c r="I17" s="1"/>
      <c r="J17" s="1"/>
      <c r="K17" s="1"/>
    </row>
    <row r="18" spans="1:11" x14ac:dyDescent="0.25">
      <c r="A18" s="1" t="s">
        <v>4</v>
      </c>
      <c r="B18" s="1">
        <v>22</v>
      </c>
      <c r="C18" s="1" t="s">
        <v>26</v>
      </c>
      <c r="D18" s="1">
        <v>0</v>
      </c>
      <c r="E18" s="1" t="s">
        <v>90</v>
      </c>
      <c r="F18" s="1">
        <v>0</v>
      </c>
      <c r="G18" t="s">
        <v>91</v>
      </c>
      <c r="H18">
        <v>0</v>
      </c>
      <c r="I18" s="1"/>
      <c r="J18" s="1"/>
      <c r="K18" s="1"/>
    </row>
    <row r="19" spans="1:11" x14ac:dyDescent="0.25">
      <c r="A19" s="1" t="s">
        <v>92</v>
      </c>
      <c r="B19" s="1">
        <f>$B$17*0.2</f>
        <v>120</v>
      </c>
      <c r="C19" s="1" t="s">
        <v>27</v>
      </c>
      <c r="D19" s="1">
        <v>0</v>
      </c>
      <c r="E19" s="1" t="s">
        <v>93</v>
      </c>
      <c r="F19" s="1">
        <v>0</v>
      </c>
      <c r="G19" t="s">
        <v>94</v>
      </c>
      <c r="H19">
        <v>0</v>
      </c>
      <c r="I19" s="1"/>
      <c r="J19" s="1"/>
      <c r="K19" s="1"/>
    </row>
    <row r="20" spans="1:11" x14ac:dyDescent="0.25">
      <c r="A20" s="1" t="s">
        <v>95</v>
      </c>
      <c r="B20" s="1">
        <f>$B$17*0.7</f>
        <v>420</v>
      </c>
      <c r="C20" s="1" t="s">
        <v>28</v>
      </c>
      <c r="D20" s="1">
        <v>2</v>
      </c>
      <c r="E20" s="1" t="s">
        <v>96</v>
      </c>
      <c r="F20" s="1">
        <v>0</v>
      </c>
      <c r="G20" t="s">
        <v>97</v>
      </c>
      <c r="H20" t="s">
        <v>98</v>
      </c>
      <c r="I20" s="1"/>
      <c r="J20" s="1"/>
      <c r="K20" s="1"/>
    </row>
    <row r="21" spans="1:11" x14ac:dyDescent="0.25">
      <c r="A21" s="1" t="s">
        <v>99</v>
      </c>
      <c r="B21" s="1">
        <f t="shared" ref="B21:B22" si="0">$B$17*0.2</f>
        <v>120</v>
      </c>
      <c r="C21" s="1" t="s">
        <v>29</v>
      </c>
      <c r="D21" s="1">
        <v>25</v>
      </c>
      <c r="E21" s="1" t="s">
        <v>100</v>
      </c>
      <c r="F21" s="1">
        <v>0</v>
      </c>
      <c r="G21" t="s">
        <v>101</v>
      </c>
      <c r="H21" t="s">
        <v>128</v>
      </c>
      <c r="I21" s="1"/>
      <c r="J21" s="1"/>
      <c r="K21" s="1"/>
    </row>
    <row r="22" spans="1:11" x14ac:dyDescent="0.25">
      <c r="A22" s="1" t="s">
        <v>102</v>
      </c>
      <c r="B22" s="1">
        <f t="shared" si="0"/>
        <v>120</v>
      </c>
      <c r="C22" s="1" t="s">
        <v>30</v>
      </c>
      <c r="D22" s="1">
        <v>0</v>
      </c>
      <c r="E22" s="1" t="s">
        <v>103</v>
      </c>
      <c r="F22" s="1" t="s">
        <v>118</v>
      </c>
      <c r="G22" t="s">
        <v>104</v>
      </c>
      <c r="H22" t="s">
        <v>98</v>
      </c>
      <c r="I22" s="1"/>
      <c r="J22" s="1"/>
      <c r="K22" s="1"/>
    </row>
    <row r="23" spans="1:11" x14ac:dyDescent="0.25">
      <c r="A23" s="1" t="s">
        <v>105</v>
      </c>
      <c r="B23" s="1">
        <f>$B$17*0.25</f>
        <v>150</v>
      </c>
      <c r="C23" s="1" t="s">
        <v>31</v>
      </c>
      <c r="D23" s="1">
        <v>0</v>
      </c>
      <c r="E23" s="1" t="s">
        <v>106</v>
      </c>
      <c r="F23" s="1">
        <v>2</v>
      </c>
      <c r="G23" t="s">
        <v>107</v>
      </c>
      <c r="H23" t="s">
        <v>98</v>
      </c>
      <c r="I23" s="1"/>
      <c r="J23" s="1"/>
      <c r="K23" s="1"/>
    </row>
    <row r="24" spans="1:11" x14ac:dyDescent="0.25">
      <c r="A24" s="1" t="s">
        <v>108</v>
      </c>
      <c r="B24" s="1">
        <f>$B$17*0.25</f>
        <v>150</v>
      </c>
      <c r="C24" s="1" t="s">
        <v>32</v>
      </c>
      <c r="D24" s="1">
        <v>0</v>
      </c>
      <c r="E24" s="1" t="s">
        <v>109</v>
      </c>
      <c r="F24" s="1">
        <v>2</v>
      </c>
      <c r="G24" t="s">
        <v>110</v>
      </c>
      <c r="H24" t="s">
        <v>98</v>
      </c>
      <c r="I24" s="1"/>
      <c r="J24" s="1"/>
      <c r="K24" s="1"/>
    </row>
    <row r="25" spans="1:11" x14ac:dyDescent="0.25">
      <c r="A25" s="1" t="s">
        <v>111</v>
      </c>
      <c r="B25" s="1">
        <v>0</v>
      </c>
      <c r="C25" s="1" t="s">
        <v>33</v>
      </c>
      <c r="D25" s="1">
        <v>0</v>
      </c>
      <c r="E25" s="1" t="s">
        <v>112</v>
      </c>
      <c r="F25" s="1" t="s">
        <v>113</v>
      </c>
      <c r="G25" s="1"/>
      <c r="H25" s="1"/>
      <c r="I25" s="1"/>
      <c r="J25" s="1"/>
      <c r="K25" s="1"/>
    </row>
    <row r="26" spans="1:11" x14ac:dyDescent="0.25">
      <c r="A26" t="s">
        <v>1</v>
      </c>
      <c r="B26" s="2">
        <v>0</v>
      </c>
      <c r="C26" s="1" t="s">
        <v>34</v>
      </c>
      <c r="D26" s="1">
        <v>0</v>
      </c>
      <c r="E26" s="1" t="s">
        <v>113</v>
      </c>
      <c r="F26" s="1"/>
      <c r="G26" s="1"/>
      <c r="H26" s="1"/>
      <c r="I26" s="1"/>
      <c r="J26" s="1"/>
      <c r="K26" s="1"/>
    </row>
    <row r="27" spans="1:11" x14ac:dyDescent="0.25">
      <c r="A27" t="s">
        <v>2</v>
      </c>
      <c r="B27" s="2">
        <v>1.2</v>
      </c>
      <c r="C27" s="1" t="s">
        <v>35</v>
      </c>
      <c r="D27" s="1">
        <v>25</v>
      </c>
      <c r="E27" t="s">
        <v>114</v>
      </c>
      <c r="F27" s="1">
        <v>8</v>
      </c>
      <c r="G27" s="1"/>
      <c r="H27" s="1"/>
      <c r="I27" s="1"/>
      <c r="J27" s="1"/>
      <c r="K27" s="1"/>
    </row>
    <row r="28" spans="1:11" x14ac:dyDescent="0.25">
      <c r="A28" t="s">
        <v>5</v>
      </c>
      <c r="B28" s="3">
        <v>140</v>
      </c>
      <c r="E28" t="s">
        <v>125</v>
      </c>
      <c r="F28" t="s">
        <v>128</v>
      </c>
    </row>
    <row r="29" spans="1:11" x14ac:dyDescent="0.25">
      <c r="A29" t="s">
        <v>6</v>
      </c>
      <c r="B29" s="3">
        <v>8</v>
      </c>
      <c r="E29" t="s">
        <v>132</v>
      </c>
      <c r="F29">
        <v>6</v>
      </c>
    </row>
    <row r="30" spans="1:11" x14ac:dyDescent="0.25">
      <c r="A30" t="s">
        <v>7</v>
      </c>
      <c r="B30" s="3">
        <v>30</v>
      </c>
      <c r="E30" t="s">
        <v>191</v>
      </c>
      <c r="F30">
        <v>46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82771-F161-4784-BE64-D6D8DE8F83B3}">
  <dimension ref="A1:I30"/>
  <sheetViews>
    <sheetView workbookViewId="0">
      <selection activeCell="H21" sqref="H21"/>
    </sheetView>
  </sheetViews>
  <sheetFormatPr baseColWidth="10" defaultRowHeight="15" x14ac:dyDescent="0.25"/>
  <cols>
    <col min="5" max="5" width="14.5703125" customWidth="1"/>
  </cols>
  <sheetData>
    <row r="1" spans="1:9" x14ac:dyDescent="0.25">
      <c r="A1" s="1" t="s">
        <v>36</v>
      </c>
      <c r="B1" s="1" t="s">
        <v>37</v>
      </c>
      <c r="C1" s="1" t="s">
        <v>8</v>
      </c>
      <c r="D1" s="1" t="s">
        <v>9</v>
      </c>
      <c r="E1" s="1" t="s">
        <v>38</v>
      </c>
      <c r="F1" s="1" t="s">
        <v>39</v>
      </c>
      <c r="G1" s="1" t="s">
        <v>40</v>
      </c>
      <c r="H1" s="1" t="s">
        <v>41</v>
      </c>
      <c r="I1" s="1" t="s">
        <v>123</v>
      </c>
    </row>
    <row r="2" spans="1:9" x14ac:dyDescent="0.25">
      <c r="A2" s="1" t="s">
        <v>42</v>
      </c>
      <c r="B2" s="1">
        <v>11</v>
      </c>
      <c r="C2" s="1" t="s">
        <v>10</v>
      </c>
      <c r="D2" s="1">
        <v>0</v>
      </c>
      <c r="E2" s="2" t="s">
        <v>43</v>
      </c>
      <c r="F2" s="1">
        <v>0</v>
      </c>
      <c r="G2" s="1" t="s">
        <v>44</v>
      </c>
      <c r="H2">
        <v>0</v>
      </c>
    </row>
    <row r="3" spans="1:9" x14ac:dyDescent="0.25">
      <c r="A3" s="1" t="s">
        <v>45</v>
      </c>
      <c r="B3" s="1">
        <v>9</v>
      </c>
      <c r="C3" s="1" t="s">
        <v>11</v>
      </c>
      <c r="D3" s="1">
        <v>0</v>
      </c>
      <c r="E3" s="2" t="s">
        <v>46</v>
      </c>
      <c r="F3" s="1">
        <v>0</v>
      </c>
      <c r="G3" s="1" t="s">
        <v>47</v>
      </c>
      <c r="H3">
        <v>0</v>
      </c>
    </row>
    <row r="4" spans="1:9" x14ac:dyDescent="0.25">
      <c r="A4" s="1" t="s">
        <v>48</v>
      </c>
      <c r="B4" s="1">
        <v>9</v>
      </c>
      <c r="C4" s="1" t="s">
        <v>12</v>
      </c>
      <c r="D4" s="1">
        <v>28</v>
      </c>
      <c r="E4" s="2" t="s">
        <v>49</v>
      </c>
      <c r="F4" s="1">
        <v>0</v>
      </c>
      <c r="G4" s="1" t="s">
        <v>50</v>
      </c>
      <c r="H4">
        <v>0</v>
      </c>
    </row>
    <row r="5" spans="1:9" x14ac:dyDescent="0.25">
      <c r="A5" s="1" t="s">
        <v>51</v>
      </c>
      <c r="B5" s="1">
        <v>16</v>
      </c>
      <c r="C5" s="1" t="s">
        <v>13</v>
      </c>
      <c r="D5" s="1">
        <v>30</v>
      </c>
      <c r="E5" s="2" t="s">
        <v>52</v>
      </c>
      <c r="F5" s="1">
        <v>0</v>
      </c>
      <c r="G5" s="1" t="s">
        <v>53</v>
      </c>
      <c r="H5">
        <v>0</v>
      </c>
    </row>
    <row r="6" spans="1:9" x14ac:dyDescent="0.25">
      <c r="A6" s="1" t="s">
        <v>54</v>
      </c>
      <c r="B6" s="1">
        <v>2</v>
      </c>
      <c r="C6" s="1" t="s">
        <v>14</v>
      </c>
      <c r="D6" s="1">
        <v>0</v>
      </c>
      <c r="E6" s="2" t="s">
        <v>55</v>
      </c>
      <c r="F6" s="1">
        <v>0</v>
      </c>
      <c r="G6" s="1" t="s">
        <v>56</v>
      </c>
      <c r="H6">
        <v>0</v>
      </c>
    </row>
    <row r="7" spans="1:9" x14ac:dyDescent="0.25">
      <c r="A7" s="1" t="s">
        <v>57</v>
      </c>
      <c r="B7" s="1">
        <v>10</v>
      </c>
      <c r="C7" s="1" t="s">
        <v>15</v>
      </c>
      <c r="D7" s="1">
        <v>0</v>
      </c>
      <c r="E7" s="2" t="s">
        <v>58</v>
      </c>
      <c r="F7" s="1">
        <v>0</v>
      </c>
      <c r="G7" s="1" t="s">
        <v>59</v>
      </c>
      <c r="H7">
        <v>0</v>
      </c>
    </row>
    <row r="8" spans="1:9" x14ac:dyDescent="0.25">
      <c r="A8" s="1" t="s">
        <v>0</v>
      </c>
      <c r="B8" s="1">
        <v>4</v>
      </c>
      <c r="C8" s="1" t="s">
        <v>16</v>
      </c>
      <c r="D8" s="1">
        <v>0</v>
      </c>
      <c r="E8" s="1" t="s">
        <v>60</v>
      </c>
      <c r="F8" s="1" t="s">
        <v>144</v>
      </c>
      <c r="G8" s="1" t="s">
        <v>61</v>
      </c>
      <c r="H8">
        <v>0</v>
      </c>
    </row>
    <row r="9" spans="1:9" x14ac:dyDescent="0.25">
      <c r="A9" s="1" t="s">
        <v>62</v>
      </c>
      <c r="B9" s="1">
        <v>5</v>
      </c>
      <c r="C9" s="1" t="s">
        <v>17</v>
      </c>
      <c r="D9" s="1">
        <v>0</v>
      </c>
      <c r="E9" s="1" t="s">
        <v>63</v>
      </c>
      <c r="F9" s="1"/>
      <c r="G9" s="1" t="s">
        <v>65</v>
      </c>
      <c r="H9">
        <v>0</v>
      </c>
    </row>
    <row r="10" spans="1:9" x14ac:dyDescent="0.25">
      <c r="A10" s="1" t="s">
        <v>66</v>
      </c>
      <c r="B10" s="1">
        <f>ROUNDUP((B8+B5+B7+B9)/2,0)</f>
        <v>18</v>
      </c>
      <c r="C10" s="1" t="s">
        <v>18</v>
      </c>
      <c r="D10" s="1">
        <v>0</v>
      </c>
      <c r="E10" s="1" t="s">
        <v>67</v>
      </c>
      <c r="F10" s="1"/>
      <c r="G10" s="1" t="s">
        <v>68</v>
      </c>
      <c r="H10">
        <v>0</v>
      </c>
    </row>
    <row r="11" spans="1:9" x14ac:dyDescent="0.25">
      <c r="A11" s="1" t="s">
        <v>69</v>
      </c>
      <c r="B11" s="1">
        <v>0</v>
      </c>
      <c r="C11" s="1" t="s">
        <v>19</v>
      </c>
      <c r="D11" s="1">
        <v>0</v>
      </c>
      <c r="E11" s="1" t="s">
        <v>70</v>
      </c>
      <c r="F11" s="1">
        <v>0</v>
      </c>
      <c r="G11" t="s">
        <v>71</v>
      </c>
      <c r="H11">
        <v>0</v>
      </c>
    </row>
    <row r="12" spans="1:9" x14ac:dyDescent="0.25">
      <c r="A12" s="1" t="s">
        <v>72</v>
      </c>
      <c r="B12" s="1" t="s">
        <v>73</v>
      </c>
      <c r="C12" s="1" t="s">
        <v>20</v>
      </c>
      <c r="D12" s="1">
        <v>0</v>
      </c>
      <c r="E12" t="s">
        <v>74</v>
      </c>
      <c r="F12" s="1">
        <v>0</v>
      </c>
      <c r="G12" t="s">
        <v>75</v>
      </c>
      <c r="H12">
        <v>0</v>
      </c>
    </row>
    <row r="13" spans="1:9" x14ac:dyDescent="0.25">
      <c r="A13" s="1" t="s">
        <v>76</v>
      </c>
      <c r="B13" s="1">
        <f>ROUNDUP((B7+B5)/2,0)</f>
        <v>13</v>
      </c>
      <c r="C13" s="1" t="s">
        <v>21</v>
      </c>
      <c r="D13" s="1">
        <v>0</v>
      </c>
      <c r="E13" t="s">
        <v>77</v>
      </c>
      <c r="F13" s="1">
        <v>0</v>
      </c>
      <c r="G13" t="s">
        <v>78</v>
      </c>
      <c r="H13">
        <v>0</v>
      </c>
    </row>
    <row r="14" spans="1:9" x14ac:dyDescent="0.25">
      <c r="A14" s="1" t="s">
        <v>79</v>
      </c>
      <c r="B14" s="1">
        <f>ROUNDUP((B6+B6+B4)/3,0)</f>
        <v>5</v>
      </c>
      <c r="C14" s="1" t="s">
        <v>22</v>
      </c>
      <c r="D14" s="1">
        <v>0</v>
      </c>
      <c r="E14" t="s">
        <v>80</v>
      </c>
      <c r="F14" s="1">
        <v>0</v>
      </c>
      <c r="G14" t="s">
        <v>81</v>
      </c>
      <c r="H14">
        <v>0</v>
      </c>
    </row>
    <row r="15" spans="1:9" x14ac:dyDescent="0.25">
      <c r="A15" s="1" t="s">
        <v>82</v>
      </c>
      <c r="B15" s="1">
        <f>ROUNDUP((B5+B4+B5)/3,0)</f>
        <v>14</v>
      </c>
      <c r="C15" s="1" t="s">
        <v>23</v>
      </c>
      <c r="D15" s="1">
        <v>0</v>
      </c>
      <c r="E15" t="s">
        <v>83</v>
      </c>
      <c r="F15" s="1">
        <v>0</v>
      </c>
      <c r="G15" t="s">
        <v>84</v>
      </c>
      <c r="H15">
        <v>0</v>
      </c>
    </row>
    <row r="16" spans="1:9" x14ac:dyDescent="0.25">
      <c r="A16" s="1" t="s">
        <v>85</v>
      </c>
      <c r="B16" s="1">
        <f>B8+B9</f>
        <v>9</v>
      </c>
      <c r="C16" s="1" t="s">
        <v>24</v>
      </c>
      <c r="D16" s="1">
        <v>0</v>
      </c>
      <c r="E16" s="1" t="s">
        <v>86</v>
      </c>
      <c r="F16" s="1">
        <v>0</v>
      </c>
      <c r="G16" t="s">
        <v>87</v>
      </c>
      <c r="H16">
        <v>0</v>
      </c>
    </row>
    <row r="17" spans="1:8" x14ac:dyDescent="0.25">
      <c r="A17" s="1" t="s">
        <v>3</v>
      </c>
      <c r="B17" s="1">
        <v>450</v>
      </c>
      <c r="C17" s="1" t="s">
        <v>25</v>
      </c>
      <c r="D17" s="1">
        <v>0</v>
      </c>
      <c r="E17" s="1" t="s">
        <v>88</v>
      </c>
      <c r="F17" s="1">
        <v>0</v>
      </c>
      <c r="G17" t="s">
        <v>89</v>
      </c>
      <c r="H17">
        <v>0</v>
      </c>
    </row>
    <row r="18" spans="1:8" x14ac:dyDescent="0.25">
      <c r="A18" s="1" t="s">
        <v>4</v>
      </c>
      <c r="B18" s="1">
        <v>5</v>
      </c>
      <c r="C18" s="1" t="s">
        <v>26</v>
      </c>
      <c r="D18" s="1">
        <v>0</v>
      </c>
      <c r="E18" s="1" t="s">
        <v>90</v>
      </c>
      <c r="F18" s="1">
        <v>0</v>
      </c>
      <c r="G18" t="s">
        <v>91</v>
      </c>
      <c r="H18">
        <v>0</v>
      </c>
    </row>
    <row r="19" spans="1:8" x14ac:dyDescent="0.25">
      <c r="A19" s="1" t="s">
        <v>92</v>
      </c>
      <c r="B19" s="1">
        <f>$B$17*0.2</f>
        <v>90</v>
      </c>
      <c r="C19" s="1" t="s">
        <v>27</v>
      </c>
      <c r="D19" s="1">
        <v>0</v>
      </c>
      <c r="E19" s="1" t="s">
        <v>93</v>
      </c>
      <c r="F19" s="1">
        <v>0</v>
      </c>
      <c r="G19" t="s">
        <v>94</v>
      </c>
      <c r="H19">
        <v>0</v>
      </c>
    </row>
    <row r="20" spans="1:8" x14ac:dyDescent="0.25">
      <c r="A20" s="1" t="s">
        <v>95</v>
      </c>
      <c r="B20" s="1">
        <f>$B$17*0.7</f>
        <v>315</v>
      </c>
      <c r="C20" s="1" t="s">
        <v>28</v>
      </c>
      <c r="D20" s="1">
        <v>0</v>
      </c>
      <c r="E20" s="1" t="s">
        <v>96</v>
      </c>
      <c r="F20" s="1">
        <v>0</v>
      </c>
      <c r="G20" t="s">
        <v>97</v>
      </c>
      <c r="H20" t="s">
        <v>98</v>
      </c>
    </row>
    <row r="21" spans="1:8" x14ac:dyDescent="0.25">
      <c r="A21" s="1" t="s">
        <v>99</v>
      </c>
      <c r="B21" s="1">
        <f t="shared" ref="B21:B22" si="0">$B$17*0.2</f>
        <v>90</v>
      </c>
      <c r="C21" s="1" t="s">
        <v>29</v>
      </c>
      <c r="D21" s="1">
        <v>24</v>
      </c>
      <c r="E21" s="1" t="s">
        <v>100</v>
      </c>
      <c r="F21" s="1">
        <v>0</v>
      </c>
      <c r="G21" t="s">
        <v>101</v>
      </c>
      <c r="H21" t="s">
        <v>98</v>
      </c>
    </row>
    <row r="22" spans="1:8" x14ac:dyDescent="0.25">
      <c r="A22" s="1" t="s">
        <v>102</v>
      </c>
      <c r="B22" s="1">
        <f t="shared" si="0"/>
        <v>90</v>
      </c>
      <c r="C22" s="1" t="s">
        <v>30</v>
      </c>
      <c r="D22" s="1">
        <v>0</v>
      </c>
      <c r="E22" s="1" t="s">
        <v>103</v>
      </c>
      <c r="F22" s="1" t="s">
        <v>143</v>
      </c>
      <c r="G22" t="s">
        <v>104</v>
      </c>
      <c r="H22" t="s">
        <v>98</v>
      </c>
    </row>
    <row r="23" spans="1:8" x14ac:dyDescent="0.25">
      <c r="A23" s="1" t="s">
        <v>105</v>
      </c>
      <c r="B23" s="1">
        <f>$B$17*0.25</f>
        <v>112.5</v>
      </c>
      <c r="C23" s="1" t="s">
        <v>31</v>
      </c>
      <c r="D23" s="1">
        <v>0</v>
      </c>
      <c r="E23" s="1" t="s">
        <v>106</v>
      </c>
      <c r="F23" s="1">
        <v>0</v>
      </c>
      <c r="G23" t="s">
        <v>107</v>
      </c>
      <c r="H23" t="s">
        <v>98</v>
      </c>
    </row>
    <row r="24" spans="1:8" x14ac:dyDescent="0.25">
      <c r="A24" s="1" t="s">
        <v>108</v>
      </c>
      <c r="B24" s="1">
        <f>$B$17*0.25</f>
        <v>112.5</v>
      </c>
      <c r="C24" s="1" t="s">
        <v>32</v>
      </c>
      <c r="D24" s="1">
        <v>0</v>
      </c>
      <c r="E24" s="1" t="s">
        <v>109</v>
      </c>
      <c r="F24" s="1">
        <v>0</v>
      </c>
      <c r="G24" t="s">
        <v>110</v>
      </c>
      <c r="H24" t="s">
        <v>98</v>
      </c>
    </row>
    <row r="25" spans="1:8" x14ac:dyDescent="0.25">
      <c r="A25" s="1" t="s">
        <v>111</v>
      </c>
      <c r="B25" s="1">
        <v>0</v>
      </c>
      <c r="C25" s="1" t="s">
        <v>33</v>
      </c>
      <c r="D25" s="1">
        <v>0</v>
      </c>
      <c r="E25" s="1" t="s">
        <v>112</v>
      </c>
      <c r="F25" s="1" t="s">
        <v>113</v>
      </c>
      <c r="G25" s="1"/>
      <c r="H25" s="1"/>
    </row>
    <row r="26" spans="1:8" x14ac:dyDescent="0.25">
      <c r="A26" t="s">
        <v>1</v>
      </c>
      <c r="B26" s="2">
        <v>0</v>
      </c>
      <c r="C26" s="1" t="s">
        <v>34</v>
      </c>
      <c r="D26" s="1">
        <v>0</v>
      </c>
      <c r="E26" s="1" t="s">
        <v>113</v>
      </c>
      <c r="F26" s="1"/>
      <c r="G26" s="1"/>
      <c r="H26" s="1"/>
    </row>
    <row r="27" spans="1:8" x14ac:dyDescent="0.25">
      <c r="A27" t="s">
        <v>2</v>
      </c>
      <c r="B27" s="2">
        <v>0</v>
      </c>
      <c r="C27" s="1" t="s">
        <v>35</v>
      </c>
      <c r="D27" s="1">
        <v>0</v>
      </c>
      <c r="E27" t="s">
        <v>114</v>
      </c>
      <c r="F27" s="1">
        <v>5</v>
      </c>
      <c r="G27" s="1"/>
      <c r="H27" s="1"/>
    </row>
    <row r="28" spans="1:8" x14ac:dyDescent="0.25">
      <c r="A28" t="s">
        <v>5</v>
      </c>
      <c r="B28" s="3">
        <v>0</v>
      </c>
      <c r="E28" t="s">
        <v>125</v>
      </c>
      <c r="F28" t="s">
        <v>127</v>
      </c>
    </row>
    <row r="29" spans="1:8" x14ac:dyDescent="0.25">
      <c r="A29" t="s">
        <v>6</v>
      </c>
      <c r="B29" s="3">
        <v>0</v>
      </c>
      <c r="E29" t="s">
        <v>132</v>
      </c>
      <c r="F29">
        <v>3</v>
      </c>
    </row>
    <row r="30" spans="1:8" x14ac:dyDescent="0.25">
      <c r="A30" t="s">
        <v>7</v>
      </c>
      <c r="B30" s="3">
        <v>0</v>
      </c>
      <c r="E30" t="s">
        <v>191</v>
      </c>
      <c r="F30">
        <v>34</v>
      </c>
    </row>
  </sheetData>
  <pageMargins left="0.7" right="0.7" top="0.78740157499999996" bottom="0.78740157499999996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60B039-7067-4603-A40D-B8C22CA2F353}">
  <dimension ref="A1:I30"/>
  <sheetViews>
    <sheetView workbookViewId="0">
      <selection activeCell="J12" sqref="J12"/>
    </sheetView>
  </sheetViews>
  <sheetFormatPr baseColWidth="10" defaultRowHeight="15" x14ac:dyDescent="0.25"/>
  <sheetData>
    <row r="1" spans="1:9" x14ac:dyDescent="0.25">
      <c r="A1" s="1" t="s">
        <v>36</v>
      </c>
      <c r="B1" s="1" t="s">
        <v>37</v>
      </c>
      <c r="C1" s="1" t="s">
        <v>8</v>
      </c>
      <c r="D1" s="1" t="s">
        <v>9</v>
      </c>
      <c r="E1" s="1" t="s">
        <v>38</v>
      </c>
      <c r="F1" s="1" t="s">
        <v>39</v>
      </c>
      <c r="G1" s="1" t="s">
        <v>40</v>
      </c>
      <c r="H1" s="1" t="s">
        <v>41</v>
      </c>
      <c r="I1" s="1" t="s">
        <v>123</v>
      </c>
    </row>
    <row r="2" spans="1:9" x14ac:dyDescent="0.25">
      <c r="A2" s="1" t="s">
        <v>42</v>
      </c>
      <c r="B2" s="1">
        <v>20</v>
      </c>
      <c r="C2" s="1" t="s">
        <v>10</v>
      </c>
      <c r="D2" s="1">
        <v>0</v>
      </c>
      <c r="E2" s="2" t="s">
        <v>43</v>
      </c>
      <c r="F2" s="1">
        <v>0</v>
      </c>
      <c r="G2" s="1" t="s">
        <v>44</v>
      </c>
      <c r="H2">
        <v>0</v>
      </c>
    </row>
    <row r="3" spans="1:9" x14ac:dyDescent="0.25">
      <c r="A3" s="1" t="s">
        <v>45</v>
      </c>
      <c r="B3" s="1">
        <v>11</v>
      </c>
      <c r="C3" s="1" t="s">
        <v>11</v>
      </c>
      <c r="D3" s="1">
        <v>0</v>
      </c>
      <c r="E3" s="2" t="s">
        <v>46</v>
      </c>
      <c r="F3" s="1">
        <v>0</v>
      </c>
      <c r="G3" s="1" t="s">
        <v>47</v>
      </c>
      <c r="H3">
        <v>0</v>
      </c>
    </row>
    <row r="4" spans="1:9" x14ac:dyDescent="0.25">
      <c r="A4" s="1" t="s">
        <v>48</v>
      </c>
      <c r="B4" s="1">
        <v>8</v>
      </c>
      <c r="C4" s="1" t="s">
        <v>12</v>
      </c>
      <c r="D4" s="1">
        <v>36</v>
      </c>
      <c r="E4" s="2" t="s">
        <v>49</v>
      </c>
      <c r="F4" s="1">
        <v>0</v>
      </c>
      <c r="G4" s="1" t="s">
        <v>50</v>
      </c>
      <c r="H4">
        <v>0</v>
      </c>
    </row>
    <row r="5" spans="1:9" x14ac:dyDescent="0.25">
      <c r="A5" s="1" t="s">
        <v>51</v>
      </c>
      <c r="B5" s="1">
        <v>16</v>
      </c>
      <c r="C5" s="1" t="s">
        <v>13</v>
      </c>
      <c r="D5" s="1">
        <v>25</v>
      </c>
      <c r="E5" s="2" t="s">
        <v>52</v>
      </c>
      <c r="F5" s="1">
        <v>0</v>
      </c>
      <c r="G5" s="1" t="s">
        <v>53</v>
      </c>
      <c r="H5">
        <v>0</v>
      </c>
    </row>
    <row r="6" spans="1:9" x14ac:dyDescent="0.25">
      <c r="A6" s="1" t="s">
        <v>54</v>
      </c>
      <c r="B6" s="1">
        <v>3</v>
      </c>
      <c r="C6" s="1" t="s">
        <v>14</v>
      </c>
      <c r="D6" s="1">
        <v>0</v>
      </c>
      <c r="E6" s="2" t="s">
        <v>55</v>
      </c>
      <c r="F6" s="1">
        <v>0</v>
      </c>
      <c r="G6" s="1" t="s">
        <v>56</v>
      </c>
      <c r="H6">
        <v>0</v>
      </c>
    </row>
    <row r="7" spans="1:9" x14ac:dyDescent="0.25">
      <c r="A7" s="1" t="s">
        <v>57</v>
      </c>
      <c r="B7" s="1">
        <v>13</v>
      </c>
      <c r="C7" s="1" t="s">
        <v>15</v>
      </c>
      <c r="D7" s="1">
        <v>0</v>
      </c>
      <c r="E7" s="2" t="s">
        <v>58</v>
      </c>
      <c r="F7" s="1">
        <v>0</v>
      </c>
      <c r="G7" s="1" t="s">
        <v>59</v>
      </c>
      <c r="H7">
        <v>0</v>
      </c>
    </row>
    <row r="8" spans="1:9" x14ac:dyDescent="0.25">
      <c r="A8" s="1" t="s">
        <v>0</v>
      </c>
      <c r="B8" s="1">
        <v>4</v>
      </c>
      <c r="C8" s="1" t="s">
        <v>16</v>
      </c>
      <c r="D8" s="1">
        <v>0</v>
      </c>
      <c r="E8" s="1" t="s">
        <v>60</v>
      </c>
      <c r="F8" s="1" t="s">
        <v>145</v>
      </c>
      <c r="G8" s="1" t="s">
        <v>61</v>
      </c>
      <c r="H8">
        <v>0</v>
      </c>
    </row>
    <row r="9" spans="1:9" x14ac:dyDescent="0.25">
      <c r="A9" s="1" t="s">
        <v>62</v>
      </c>
      <c r="B9" s="1">
        <v>5</v>
      </c>
      <c r="C9" s="1" t="s">
        <v>17</v>
      </c>
      <c r="D9" s="1">
        <v>28</v>
      </c>
      <c r="E9" s="1" t="s">
        <v>63</v>
      </c>
      <c r="F9" s="1"/>
      <c r="G9" s="1" t="s">
        <v>65</v>
      </c>
      <c r="H9">
        <v>0</v>
      </c>
    </row>
    <row r="10" spans="1:9" x14ac:dyDescent="0.25">
      <c r="A10" s="1" t="s">
        <v>66</v>
      </c>
      <c r="B10" s="1">
        <f>ROUNDUP((B8+B5+B7+B9)/2,0)</f>
        <v>19</v>
      </c>
      <c r="C10" s="1" t="s">
        <v>18</v>
      </c>
      <c r="D10" s="1">
        <v>0</v>
      </c>
      <c r="E10" s="1" t="s">
        <v>67</v>
      </c>
      <c r="F10" s="1"/>
      <c r="G10" s="1" t="s">
        <v>68</v>
      </c>
      <c r="H10">
        <v>0</v>
      </c>
    </row>
    <row r="11" spans="1:9" x14ac:dyDescent="0.25">
      <c r="A11" s="1" t="s">
        <v>69</v>
      </c>
      <c r="B11" s="1">
        <v>0</v>
      </c>
      <c r="C11" s="1" t="s">
        <v>19</v>
      </c>
      <c r="D11" s="1">
        <v>31</v>
      </c>
      <c r="E11" s="1" t="s">
        <v>70</v>
      </c>
      <c r="F11" s="1">
        <v>0</v>
      </c>
      <c r="G11" t="s">
        <v>71</v>
      </c>
      <c r="H11">
        <v>0</v>
      </c>
    </row>
    <row r="12" spans="1:9" x14ac:dyDescent="0.25">
      <c r="A12" s="1" t="s">
        <v>72</v>
      </c>
      <c r="B12" s="1" t="s">
        <v>73</v>
      </c>
      <c r="C12" s="1" t="s">
        <v>20</v>
      </c>
      <c r="D12" s="1">
        <v>0</v>
      </c>
      <c r="E12" t="s">
        <v>74</v>
      </c>
      <c r="F12" s="1">
        <v>0</v>
      </c>
      <c r="G12" t="s">
        <v>75</v>
      </c>
      <c r="H12">
        <v>0</v>
      </c>
    </row>
    <row r="13" spans="1:9" x14ac:dyDescent="0.25">
      <c r="A13" s="1" t="s">
        <v>76</v>
      </c>
      <c r="B13" s="1">
        <f>ROUNDUP((B7+B5)/2,0)</f>
        <v>15</v>
      </c>
      <c r="C13" s="1" t="s">
        <v>21</v>
      </c>
      <c r="D13" s="1">
        <v>0</v>
      </c>
      <c r="E13" t="s">
        <v>77</v>
      </c>
      <c r="F13" s="1">
        <v>0</v>
      </c>
      <c r="G13" t="s">
        <v>78</v>
      </c>
      <c r="H13">
        <v>0</v>
      </c>
    </row>
    <row r="14" spans="1:9" x14ac:dyDescent="0.25">
      <c r="A14" s="1" t="s">
        <v>79</v>
      </c>
      <c r="B14" s="1">
        <f>ROUNDUP((B6+B6+B4)/3,0)</f>
        <v>5</v>
      </c>
      <c r="C14" s="1" t="s">
        <v>22</v>
      </c>
      <c r="D14" s="1">
        <v>0</v>
      </c>
      <c r="E14" t="s">
        <v>80</v>
      </c>
      <c r="F14" s="1">
        <v>0</v>
      </c>
      <c r="G14" t="s">
        <v>81</v>
      </c>
      <c r="H14">
        <v>0</v>
      </c>
    </row>
    <row r="15" spans="1:9" x14ac:dyDescent="0.25">
      <c r="A15" s="1" t="s">
        <v>82</v>
      </c>
      <c r="B15" s="1">
        <f>ROUNDUP((B5+B4+B5)/3,0)</f>
        <v>14</v>
      </c>
      <c r="C15" s="1" t="s">
        <v>23</v>
      </c>
      <c r="D15" s="1">
        <v>0</v>
      </c>
      <c r="E15" t="s">
        <v>83</v>
      </c>
      <c r="F15" s="1">
        <v>0</v>
      </c>
      <c r="G15" t="s">
        <v>84</v>
      </c>
      <c r="H15">
        <v>0</v>
      </c>
    </row>
    <row r="16" spans="1:9" x14ac:dyDescent="0.25">
      <c r="A16" s="1" t="s">
        <v>85</v>
      </c>
      <c r="B16" s="1">
        <f>B8+B9</f>
        <v>9</v>
      </c>
      <c r="C16" s="1" t="s">
        <v>24</v>
      </c>
      <c r="D16" s="1">
        <v>0</v>
      </c>
      <c r="E16" s="1" t="s">
        <v>86</v>
      </c>
      <c r="F16" s="1">
        <v>0</v>
      </c>
      <c r="G16" t="s">
        <v>87</v>
      </c>
      <c r="H16">
        <v>0</v>
      </c>
    </row>
    <row r="17" spans="1:8" x14ac:dyDescent="0.25">
      <c r="A17" s="1" t="s">
        <v>3</v>
      </c>
      <c r="B17" s="1">
        <v>600</v>
      </c>
      <c r="C17" s="1" t="s">
        <v>25</v>
      </c>
      <c r="D17" s="1">
        <v>0</v>
      </c>
      <c r="E17" s="1" t="s">
        <v>88</v>
      </c>
      <c r="F17" s="1">
        <v>0</v>
      </c>
      <c r="G17" t="s">
        <v>89</v>
      </c>
      <c r="H17">
        <v>0</v>
      </c>
    </row>
    <row r="18" spans="1:8" x14ac:dyDescent="0.25">
      <c r="A18" s="1" t="s">
        <v>4</v>
      </c>
      <c r="B18" s="1">
        <v>5</v>
      </c>
      <c r="C18" s="1" t="s">
        <v>26</v>
      </c>
      <c r="D18" s="1">
        <v>0</v>
      </c>
      <c r="E18" s="1" t="s">
        <v>90</v>
      </c>
      <c r="F18" s="1">
        <v>0</v>
      </c>
      <c r="G18" t="s">
        <v>91</v>
      </c>
      <c r="H18">
        <v>0</v>
      </c>
    </row>
    <row r="19" spans="1:8" x14ac:dyDescent="0.25">
      <c r="A19" s="1" t="s">
        <v>92</v>
      </c>
      <c r="B19" s="1">
        <f>$B$17*0.2</f>
        <v>120</v>
      </c>
      <c r="C19" s="1" t="s">
        <v>27</v>
      </c>
      <c r="D19" s="1">
        <v>28</v>
      </c>
      <c r="E19" s="1" t="s">
        <v>93</v>
      </c>
      <c r="F19" s="1">
        <v>0</v>
      </c>
      <c r="G19" t="s">
        <v>94</v>
      </c>
      <c r="H19">
        <v>0</v>
      </c>
    </row>
    <row r="20" spans="1:8" x14ac:dyDescent="0.25">
      <c r="A20" s="1" t="s">
        <v>95</v>
      </c>
      <c r="B20" s="1">
        <f>$B$17*0.7</f>
        <v>420</v>
      </c>
      <c r="C20" s="1" t="s">
        <v>28</v>
      </c>
      <c r="D20" s="1">
        <v>0</v>
      </c>
      <c r="E20" s="1" t="s">
        <v>96</v>
      </c>
      <c r="F20" s="1">
        <v>0</v>
      </c>
      <c r="G20" t="s">
        <v>97</v>
      </c>
      <c r="H20" t="s">
        <v>98</v>
      </c>
    </row>
    <row r="21" spans="1:8" x14ac:dyDescent="0.25">
      <c r="A21" s="1" t="s">
        <v>99</v>
      </c>
      <c r="B21" s="1">
        <f t="shared" ref="B21:B22" si="0">$B$17*0.2</f>
        <v>120</v>
      </c>
      <c r="C21" s="1" t="s">
        <v>29</v>
      </c>
      <c r="D21" s="1">
        <v>31</v>
      </c>
      <c r="E21" s="1" t="s">
        <v>100</v>
      </c>
      <c r="F21" s="1">
        <v>0</v>
      </c>
      <c r="G21" t="s">
        <v>101</v>
      </c>
      <c r="H21" t="s">
        <v>98</v>
      </c>
    </row>
    <row r="22" spans="1:8" x14ac:dyDescent="0.25">
      <c r="A22" s="1" t="s">
        <v>102</v>
      </c>
      <c r="B22" s="1">
        <f t="shared" si="0"/>
        <v>120</v>
      </c>
      <c r="C22" s="1" t="s">
        <v>30</v>
      </c>
      <c r="D22" s="1">
        <v>0</v>
      </c>
      <c r="E22" s="1" t="s">
        <v>103</v>
      </c>
      <c r="F22" s="1" t="s">
        <v>140</v>
      </c>
      <c r="G22" t="s">
        <v>104</v>
      </c>
      <c r="H22" t="s">
        <v>98</v>
      </c>
    </row>
    <row r="23" spans="1:8" x14ac:dyDescent="0.25">
      <c r="A23" s="1" t="s">
        <v>105</v>
      </c>
      <c r="B23" s="1">
        <f>$B$17*0.25</f>
        <v>150</v>
      </c>
      <c r="C23" s="1" t="s">
        <v>31</v>
      </c>
      <c r="D23" s="1">
        <v>0</v>
      </c>
      <c r="E23" s="1" t="s">
        <v>106</v>
      </c>
      <c r="F23" s="1">
        <v>0</v>
      </c>
      <c r="G23" t="s">
        <v>107</v>
      </c>
      <c r="H23" t="s">
        <v>98</v>
      </c>
    </row>
    <row r="24" spans="1:8" x14ac:dyDescent="0.25">
      <c r="A24" s="1" t="s">
        <v>108</v>
      </c>
      <c r="B24" s="1">
        <f>$B$17*0.25</f>
        <v>150</v>
      </c>
      <c r="C24" s="1" t="s">
        <v>32</v>
      </c>
      <c r="D24" s="1">
        <v>0</v>
      </c>
      <c r="E24" s="1" t="s">
        <v>109</v>
      </c>
      <c r="F24" s="1">
        <v>0</v>
      </c>
      <c r="G24" t="s">
        <v>110</v>
      </c>
      <c r="H24" t="s">
        <v>98</v>
      </c>
    </row>
    <row r="25" spans="1:8" x14ac:dyDescent="0.25">
      <c r="A25" s="1" t="s">
        <v>111</v>
      </c>
      <c r="B25" s="1">
        <v>0</v>
      </c>
      <c r="C25" s="1" t="s">
        <v>33</v>
      </c>
      <c r="D25" s="1">
        <v>0</v>
      </c>
      <c r="E25" s="1" t="s">
        <v>112</v>
      </c>
      <c r="F25" s="1" t="s">
        <v>113</v>
      </c>
      <c r="G25" s="1"/>
      <c r="H25" s="1"/>
    </row>
    <row r="26" spans="1:8" x14ac:dyDescent="0.25">
      <c r="A26" t="s">
        <v>1</v>
      </c>
      <c r="B26" s="2">
        <v>0</v>
      </c>
      <c r="C26" s="1" t="s">
        <v>34</v>
      </c>
      <c r="D26" s="1">
        <v>0</v>
      </c>
      <c r="E26" s="1" t="s">
        <v>113</v>
      </c>
      <c r="F26" s="1"/>
      <c r="G26" s="1"/>
      <c r="H26" s="1"/>
    </row>
    <row r="27" spans="1:8" x14ac:dyDescent="0.25">
      <c r="A27" t="s">
        <v>2</v>
      </c>
      <c r="B27" s="2">
        <v>0</v>
      </c>
      <c r="C27" s="1" t="s">
        <v>35</v>
      </c>
      <c r="D27" s="1">
        <v>0</v>
      </c>
      <c r="E27" t="s">
        <v>114</v>
      </c>
      <c r="F27" s="1">
        <v>6.5</v>
      </c>
      <c r="G27" s="1"/>
      <c r="H27" s="1"/>
    </row>
    <row r="28" spans="1:8" x14ac:dyDescent="0.25">
      <c r="A28" t="s">
        <v>5</v>
      </c>
      <c r="B28" s="3">
        <v>150</v>
      </c>
      <c r="E28" t="s">
        <v>125</v>
      </c>
      <c r="F28" t="s">
        <v>127</v>
      </c>
    </row>
    <row r="29" spans="1:8" x14ac:dyDescent="0.25">
      <c r="A29" t="s">
        <v>6</v>
      </c>
      <c r="B29" s="3">
        <v>8</v>
      </c>
      <c r="E29" t="s">
        <v>132</v>
      </c>
      <c r="F29">
        <v>4.5</v>
      </c>
    </row>
    <row r="30" spans="1:8" x14ac:dyDescent="0.25">
      <c r="A30" t="s">
        <v>7</v>
      </c>
      <c r="B30" s="3">
        <v>0</v>
      </c>
      <c r="E30" t="s">
        <v>191</v>
      </c>
      <c r="F30">
        <v>55</v>
      </c>
    </row>
  </sheetData>
  <pageMargins left="0.7" right="0.7" top="0.78740157499999996" bottom="0.78740157499999996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FC8B6-8933-44E5-8D62-9A229A35590B}">
  <dimension ref="A1:I30"/>
  <sheetViews>
    <sheetView workbookViewId="0">
      <selection activeCell="K28" sqref="K28"/>
    </sheetView>
  </sheetViews>
  <sheetFormatPr baseColWidth="10" defaultRowHeight="15" x14ac:dyDescent="0.25"/>
  <sheetData>
    <row r="1" spans="1:9" x14ac:dyDescent="0.25">
      <c r="A1" s="1" t="s">
        <v>36</v>
      </c>
      <c r="B1" s="1" t="s">
        <v>37</v>
      </c>
      <c r="C1" s="1" t="s">
        <v>8</v>
      </c>
      <c r="D1" s="1" t="s">
        <v>9</v>
      </c>
      <c r="E1" s="1" t="s">
        <v>38</v>
      </c>
      <c r="F1" s="1" t="s">
        <v>39</v>
      </c>
      <c r="G1" s="1" t="s">
        <v>40</v>
      </c>
      <c r="H1" s="1" t="s">
        <v>41</v>
      </c>
      <c r="I1" s="1" t="s">
        <v>123</v>
      </c>
    </row>
    <row r="2" spans="1:9" x14ac:dyDescent="0.25">
      <c r="A2" s="1" t="s">
        <v>42</v>
      </c>
      <c r="B2" s="1">
        <v>17</v>
      </c>
      <c r="C2" s="1" t="s">
        <v>10</v>
      </c>
      <c r="D2" s="1">
        <v>0</v>
      </c>
      <c r="E2" s="2" t="s">
        <v>43</v>
      </c>
      <c r="F2" s="1">
        <v>0</v>
      </c>
      <c r="G2" s="1" t="s">
        <v>44</v>
      </c>
      <c r="H2">
        <v>0</v>
      </c>
    </row>
    <row r="3" spans="1:9" x14ac:dyDescent="0.25">
      <c r="A3" s="1" t="s">
        <v>45</v>
      </c>
      <c r="B3" s="1">
        <v>9</v>
      </c>
      <c r="C3" s="1" t="s">
        <v>11</v>
      </c>
      <c r="D3" s="1">
        <v>0</v>
      </c>
      <c r="E3" s="2" t="s">
        <v>46</v>
      </c>
      <c r="F3" s="1">
        <v>0</v>
      </c>
      <c r="G3" s="1" t="s">
        <v>47</v>
      </c>
      <c r="H3">
        <v>0</v>
      </c>
    </row>
    <row r="4" spans="1:9" x14ac:dyDescent="0.25">
      <c r="A4" s="1" t="s">
        <v>48</v>
      </c>
      <c r="B4" s="1">
        <v>9</v>
      </c>
      <c r="C4" s="1" t="s">
        <v>12</v>
      </c>
      <c r="D4" s="1">
        <v>26</v>
      </c>
      <c r="E4" s="2" t="s">
        <v>49</v>
      </c>
      <c r="F4" s="1">
        <v>0</v>
      </c>
      <c r="G4" s="1" t="s">
        <v>50</v>
      </c>
      <c r="H4">
        <v>0</v>
      </c>
    </row>
    <row r="5" spans="1:9" x14ac:dyDescent="0.25">
      <c r="A5" s="1" t="s">
        <v>51</v>
      </c>
      <c r="B5" s="1">
        <v>19</v>
      </c>
      <c r="C5" s="1" t="s">
        <v>13</v>
      </c>
      <c r="D5" s="1">
        <v>28</v>
      </c>
      <c r="E5" s="2" t="s">
        <v>52</v>
      </c>
      <c r="F5" s="1">
        <v>0</v>
      </c>
      <c r="G5" s="1" t="s">
        <v>53</v>
      </c>
      <c r="H5">
        <v>0</v>
      </c>
    </row>
    <row r="6" spans="1:9" x14ac:dyDescent="0.25">
      <c r="A6" s="1" t="s">
        <v>54</v>
      </c>
      <c r="B6" s="1">
        <v>3</v>
      </c>
      <c r="C6" s="1" t="s">
        <v>14</v>
      </c>
      <c r="D6" s="1">
        <v>0</v>
      </c>
      <c r="E6" s="2" t="s">
        <v>55</v>
      </c>
      <c r="F6" s="1">
        <v>0</v>
      </c>
      <c r="G6" s="1" t="s">
        <v>56</v>
      </c>
      <c r="H6">
        <v>0</v>
      </c>
    </row>
    <row r="7" spans="1:9" x14ac:dyDescent="0.25">
      <c r="A7" s="1" t="s">
        <v>57</v>
      </c>
      <c r="B7" s="1">
        <v>10</v>
      </c>
      <c r="C7" s="1" t="s">
        <v>15</v>
      </c>
      <c r="D7" s="1">
        <v>0</v>
      </c>
      <c r="E7" s="2" t="s">
        <v>58</v>
      </c>
      <c r="F7" s="1">
        <v>0</v>
      </c>
      <c r="G7" s="1" t="s">
        <v>59</v>
      </c>
      <c r="H7">
        <v>0</v>
      </c>
    </row>
    <row r="8" spans="1:9" x14ac:dyDescent="0.25">
      <c r="A8" s="1" t="s">
        <v>0</v>
      </c>
      <c r="B8" s="1">
        <v>4</v>
      </c>
      <c r="C8" s="1" t="s">
        <v>16</v>
      </c>
      <c r="D8" s="1">
        <v>0</v>
      </c>
      <c r="E8" s="1" t="s">
        <v>60</v>
      </c>
      <c r="F8" s="1"/>
      <c r="G8" s="1" t="s">
        <v>61</v>
      </c>
      <c r="H8">
        <v>0</v>
      </c>
    </row>
    <row r="9" spans="1:9" x14ac:dyDescent="0.25">
      <c r="A9" s="1" t="s">
        <v>62</v>
      </c>
      <c r="B9" s="1">
        <v>5</v>
      </c>
      <c r="C9" s="1" t="s">
        <v>17</v>
      </c>
      <c r="D9" s="1">
        <v>0</v>
      </c>
      <c r="E9" s="1" t="s">
        <v>63</v>
      </c>
      <c r="F9" s="1"/>
      <c r="G9" s="1" t="s">
        <v>65</v>
      </c>
      <c r="H9">
        <v>0</v>
      </c>
    </row>
    <row r="10" spans="1:9" x14ac:dyDescent="0.25">
      <c r="A10" s="1" t="s">
        <v>66</v>
      </c>
      <c r="B10" s="1">
        <f>ROUNDUP((B8+B5+B7+B9)/2,0)</f>
        <v>19</v>
      </c>
      <c r="C10" s="1" t="s">
        <v>18</v>
      </c>
      <c r="D10" s="1">
        <v>0</v>
      </c>
      <c r="E10" s="1" t="s">
        <v>67</v>
      </c>
      <c r="F10" s="1"/>
      <c r="G10" s="1" t="s">
        <v>68</v>
      </c>
      <c r="H10">
        <v>0</v>
      </c>
    </row>
    <row r="11" spans="1:9" x14ac:dyDescent="0.25">
      <c r="A11" s="1" t="s">
        <v>69</v>
      </c>
      <c r="B11" s="1">
        <v>0</v>
      </c>
      <c r="C11" s="1" t="s">
        <v>19</v>
      </c>
      <c r="D11" s="1">
        <v>0</v>
      </c>
      <c r="E11" s="1" t="s">
        <v>70</v>
      </c>
      <c r="F11" s="1">
        <v>0</v>
      </c>
      <c r="G11" t="s">
        <v>71</v>
      </c>
      <c r="H11">
        <v>0</v>
      </c>
    </row>
    <row r="12" spans="1:9" x14ac:dyDescent="0.25">
      <c r="A12" s="1" t="s">
        <v>72</v>
      </c>
      <c r="B12" s="1" t="s">
        <v>73</v>
      </c>
      <c r="C12" s="1" t="s">
        <v>20</v>
      </c>
      <c r="D12" s="1">
        <v>0</v>
      </c>
      <c r="E12" t="s">
        <v>74</v>
      </c>
      <c r="F12" s="1">
        <v>0</v>
      </c>
      <c r="G12" t="s">
        <v>75</v>
      </c>
      <c r="H12">
        <v>0</v>
      </c>
    </row>
    <row r="13" spans="1:9" x14ac:dyDescent="0.25">
      <c r="A13" s="1" t="s">
        <v>76</v>
      </c>
      <c r="B13" s="1">
        <f>ROUNDUP((B7+B5)/2,0)</f>
        <v>15</v>
      </c>
      <c r="C13" s="1" t="s">
        <v>21</v>
      </c>
      <c r="D13" s="1">
        <v>0</v>
      </c>
      <c r="E13" t="s">
        <v>77</v>
      </c>
      <c r="F13" s="1">
        <v>0</v>
      </c>
      <c r="G13" t="s">
        <v>78</v>
      </c>
      <c r="H13">
        <v>0</v>
      </c>
    </row>
    <row r="14" spans="1:9" x14ac:dyDescent="0.25">
      <c r="A14" s="1" t="s">
        <v>79</v>
      </c>
      <c r="B14" s="1">
        <f>ROUNDUP((B6+B6+B4)/3,0)</f>
        <v>5</v>
      </c>
      <c r="C14" s="1" t="s">
        <v>22</v>
      </c>
      <c r="D14" s="1">
        <v>0</v>
      </c>
      <c r="E14" t="s">
        <v>80</v>
      </c>
      <c r="F14" s="1">
        <v>0</v>
      </c>
      <c r="G14" t="s">
        <v>81</v>
      </c>
      <c r="H14">
        <v>0</v>
      </c>
    </row>
    <row r="15" spans="1:9" x14ac:dyDescent="0.25">
      <c r="A15" s="1" t="s">
        <v>82</v>
      </c>
      <c r="B15" s="1">
        <f>ROUNDUP((B5+B4+B5)/3,0)</f>
        <v>16</v>
      </c>
      <c r="C15" s="1" t="s">
        <v>23</v>
      </c>
      <c r="D15" s="1">
        <v>0</v>
      </c>
      <c r="E15" t="s">
        <v>83</v>
      </c>
      <c r="F15" s="1">
        <v>0</v>
      </c>
      <c r="G15" t="s">
        <v>84</v>
      </c>
      <c r="H15">
        <v>0</v>
      </c>
    </row>
    <row r="16" spans="1:9" x14ac:dyDescent="0.25">
      <c r="A16" s="1" t="s">
        <v>85</v>
      </c>
      <c r="B16" s="1">
        <f>B8+B9</f>
        <v>9</v>
      </c>
      <c r="C16" s="1" t="s">
        <v>24</v>
      </c>
      <c r="D16" s="1">
        <v>0</v>
      </c>
      <c r="E16" s="1" t="s">
        <v>86</v>
      </c>
      <c r="F16" s="1">
        <v>0</v>
      </c>
      <c r="G16" t="s">
        <v>87</v>
      </c>
      <c r="H16">
        <v>0</v>
      </c>
    </row>
    <row r="17" spans="1:8" x14ac:dyDescent="0.25">
      <c r="A17" s="1" t="s">
        <v>3</v>
      </c>
      <c r="B17" s="1">
        <v>800</v>
      </c>
      <c r="C17" s="1" t="s">
        <v>25</v>
      </c>
      <c r="D17" s="1">
        <v>0</v>
      </c>
      <c r="E17" s="1" t="s">
        <v>88</v>
      </c>
      <c r="F17" s="1">
        <v>0</v>
      </c>
      <c r="G17" t="s">
        <v>89</v>
      </c>
      <c r="H17">
        <v>0</v>
      </c>
    </row>
    <row r="18" spans="1:8" x14ac:dyDescent="0.25">
      <c r="A18" s="1" t="s">
        <v>4</v>
      </c>
      <c r="B18" s="1">
        <v>5</v>
      </c>
      <c r="C18" s="1" t="s">
        <v>26</v>
      </c>
      <c r="D18" s="1">
        <v>0</v>
      </c>
      <c r="E18" s="1" t="s">
        <v>90</v>
      </c>
      <c r="F18" s="1">
        <v>0</v>
      </c>
      <c r="G18" t="s">
        <v>91</v>
      </c>
      <c r="H18">
        <v>0</v>
      </c>
    </row>
    <row r="19" spans="1:8" x14ac:dyDescent="0.25">
      <c r="A19" s="1" t="s">
        <v>92</v>
      </c>
      <c r="B19" s="1">
        <f>$B$17*0.2</f>
        <v>160</v>
      </c>
      <c r="C19" s="1" t="s">
        <v>27</v>
      </c>
      <c r="D19" s="1">
        <v>0</v>
      </c>
      <c r="E19" s="1" t="s">
        <v>93</v>
      </c>
      <c r="F19" s="1">
        <v>0</v>
      </c>
      <c r="G19" t="s">
        <v>94</v>
      </c>
      <c r="H19">
        <v>0</v>
      </c>
    </row>
    <row r="20" spans="1:8" x14ac:dyDescent="0.25">
      <c r="A20" s="1" t="s">
        <v>95</v>
      </c>
      <c r="B20" s="1">
        <f>$B$17*0.7</f>
        <v>560</v>
      </c>
      <c r="C20" s="1" t="s">
        <v>28</v>
      </c>
      <c r="D20" s="1">
        <v>0</v>
      </c>
      <c r="E20" s="1" t="s">
        <v>96</v>
      </c>
      <c r="F20" s="1">
        <v>0</v>
      </c>
      <c r="G20" t="s">
        <v>97</v>
      </c>
      <c r="H20" t="s">
        <v>98</v>
      </c>
    </row>
    <row r="21" spans="1:8" x14ac:dyDescent="0.25">
      <c r="A21" s="1" t="s">
        <v>99</v>
      </c>
      <c r="B21" s="1">
        <f t="shared" ref="B21:B22" si="0">$B$17*0.2</f>
        <v>160</v>
      </c>
      <c r="C21" s="1" t="s">
        <v>29</v>
      </c>
      <c r="D21" s="1">
        <v>45</v>
      </c>
      <c r="E21" s="1" t="s">
        <v>100</v>
      </c>
      <c r="F21" s="1">
        <v>0</v>
      </c>
      <c r="G21" t="s">
        <v>101</v>
      </c>
      <c r="H21" t="s">
        <v>98</v>
      </c>
    </row>
    <row r="22" spans="1:8" x14ac:dyDescent="0.25">
      <c r="A22" s="1" t="s">
        <v>102</v>
      </c>
      <c r="B22" s="1">
        <f t="shared" si="0"/>
        <v>160</v>
      </c>
      <c r="C22" s="1" t="s">
        <v>30</v>
      </c>
      <c r="D22" s="1">
        <v>0</v>
      </c>
      <c r="E22" s="1" t="s">
        <v>103</v>
      </c>
      <c r="F22" s="1" t="s">
        <v>143</v>
      </c>
      <c r="G22" t="s">
        <v>104</v>
      </c>
      <c r="H22" t="s">
        <v>98</v>
      </c>
    </row>
    <row r="23" spans="1:8" x14ac:dyDescent="0.25">
      <c r="A23" s="1" t="s">
        <v>105</v>
      </c>
      <c r="B23" s="1">
        <f>$B$17*0.25</f>
        <v>200</v>
      </c>
      <c r="C23" s="1" t="s">
        <v>31</v>
      </c>
      <c r="D23" s="1">
        <v>0</v>
      </c>
      <c r="E23" s="1" t="s">
        <v>106</v>
      </c>
      <c r="F23" s="1">
        <v>0</v>
      </c>
      <c r="G23" t="s">
        <v>107</v>
      </c>
      <c r="H23" t="s">
        <v>98</v>
      </c>
    </row>
    <row r="24" spans="1:8" x14ac:dyDescent="0.25">
      <c r="A24" s="1" t="s">
        <v>108</v>
      </c>
      <c r="B24" s="1">
        <f>$B$17*0.25</f>
        <v>200</v>
      </c>
      <c r="C24" s="1" t="s">
        <v>32</v>
      </c>
      <c r="D24" s="1">
        <v>29</v>
      </c>
      <c r="E24" s="1" t="s">
        <v>109</v>
      </c>
      <c r="F24" s="1">
        <v>0</v>
      </c>
      <c r="G24" t="s">
        <v>110</v>
      </c>
      <c r="H24" t="s">
        <v>98</v>
      </c>
    </row>
    <row r="25" spans="1:8" x14ac:dyDescent="0.25">
      <c r="A25" s="1" t="s">
        <v>111</v>
      </c>
      <c r="B25" s="1">
        <v>0</v>
      </c>
      <c r="C25" s="1" t="s">
        <v>33</v>
      </c>
      <c r="D25" s="1">
        <v>0</v>
      </c>
      <c r="E25" s="1" t="s">
        <v>112</v>
      </c>
      <c r="F25" s="1" t="s">
        <v>113</v>
      </c>
      <c r="G25" s="1"/>
      <c r="H25" s="1"/>
    </row>
    <row r="26" spans="1:8" x14ac:dyDescent="0.25">
      <c r="A26" t="s">
        <v>1</v>
      </c>
      <c r="B26" s="2">
        <v>0</v>
      </c>
      <c r="C26" s="1" t="s">
        <v>34</v>
      </c>
      <c r="D26" s="1">
        <v>0</v>
      </c>
      <c r="E26" s="1" t="s">
        <v>113</v>
      </c>
      <c r="F26" s="1"/>
      <c r="G26" s="1"/>
      <c r="H26" s="1"/>
    </row>
    <row r="27" spans="1:8" x14ac:dyDescent="0.25">
      <c r="A27" t="s">
        <v>2</v>
      </c>
      <c r="B27" s="2">
        <v>0</v>
      </c>
      <c r="C27" s="1" t="s">
        <v>35</v>
      </c>
      <c r="D27" s="1">
        <v>0</v>
      </c>
      <c r="E27" t="s">
        <v>114</v>
      </c>
      <c r="F27" s="1">
        <v>4.5</v>
      </c>
      <c r="G27" s="1"/>
      <c r="H27" s="1"/>
    </row>
    <row r="28" spans="1:8" x14ac:dyDescent="0.25">
      <c r="A28" t="s">
        <v>5</v>
      </c>
      <c r="B28" s="3">
        <v>0</v>
      </c>
      <c r="E28" t="s">
        <v>125</v>
      </c>
      <c r="F28" t="s">
        <v>127</v>
      </c>
    </row>
    <row r="29" spans="1:8" x14ac:dyDescent="0.25">
      <c r="A29" t="s">
        <v>6</v>
      </c>
      <c r="B29" s="3">
        <v>0</v>
      </c>
      <c r="E29" t="s">
        <v>132</v>
      </c>
      <c r="F29">
        <v>2.5</v>
      </c>
    </row>
    <row r="30" spans="1:8" x14ac:dyDescent="0.25">
      <c r="A30" t="s">
        <v>7</v>
      </c>
      <c r="B30" s="3">
        <v>0</v>
      </c>
      <c r="E30" t="s">
        <v>191</v>
      </c>
      <c r="F30">
        <v>46</v>
      </c>
    </row>
  </sheetData>
  <pageMargins left="0.7" right="0.7" top="0.78740157499999996" bottom="0.78740157499999996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F23DA-E17B-4AE2-B950-B3BCF112117E}">
  <dimension ref="A1:I30"/>
  <sheetViews>
    <sheetView workbookViewId="0">
      <selection activeCell="J20" sqref="J20"/>
    </sheetView>
  </sheetViews>
  <sheetFormatPr baseColWidth="10" defaultRowHeight="15" x14ac:dyDescent="0.25"/>
  <sheetData>
    <row r="1" spans="1:9" x14ac:dyDescent="0.25">
      <c r="A1" s="1" t="s">
        <v>36</v>
      </c>
      <c r="B1" s="1" t="s">
        <v>37</v>
      </c>
      <c r="C1" s="1" t="s">
        <v>8</v>
      </c>
      <c r="D1" s="1" t="s">
        <v>9</v>
      </c>
      <c r="E1" s="1" t="s">
        <v>38</v>
      </c>
      <c r="F1" s="1" t="s">
        <v>39</v>
      </c>
      <c r="G1" s="1" t="s">
        <v>40</v>
      </c>
      <c r="H1" s="1" t="s">
        <v>41</v>
      </c>
      <c r="I1" s="1" t="s">
        <v>123</v>
      </c>
    </row>
    <row r="2" spans="1:9" x14ac:dyDescent="0.25">
      <c r="A2" s="1" t="s">
        <v>42</v>
      </c>
      <c r="B2" s="1">
        <v>16</v>
      </c>
      <c r="C2" s="1" t="s">
        <v>10</v>
      </c>
      <c r="D2" s="1">
        <v>0</v>
      </c>
      <c r="E2" s="2" t="s">
        <v>43</v>
      </c>
      <c r="F2" s="1">
        <v>0</v>
      </c>
      <c r="G2" s="1" t="s">
        <v>44</v>
      </c>
      <c r="H2">
        <v>0</v>
      </c>
    </row>
    <row r="3" spans="1:9" x14ac:dyDescent="0.25">
      <c r="A3" s="1" t="s">
        <v>45</v>
      </c>
      <c r="B3" s="1">
        <v>14</v>
      </c>
      <c r="C3" s="1" t="s">
        <v>11</v>
      </c>
      <c r="D3" s="1">
        <v>0</v>
      </c>
      <c r="E3" s="2" t="s">
        <v>46</v>
      </c>
      <c r="F3" s="1">
        <v>0</v>
      </c>
      <c r="G3" s="1" t="s">
        <v>47</v>
      </c>
      <c r="H3">
        <v>0</v>
      </c>
    </row>
    <row r="4" spans="1:9" x14ac:dyDescent="0.25">
      <c r="A4" s="1" t="s">
        <v>48</v>
      </c>
      <c r="B4" s="1">
        <v>10</v>
      </c>
      <c r="C4" s="1" t="s">
        <v>12</v>
      </c>
      <c r="D4" s="1">
        <v>36</v>
      </c>
      <c r="E4" s="2" t="s">
        <v>49</v>
      </c>
      <c r="F4" s="1">
        <v>0</v>
      </c>
      <c r="G4" s="1" t="s">
        <v>50</v>
      </c>
      <c r="H4">
        <v>0</v>
      </c>
    </row>
    <row r="5" spans="1:9" x14ac:dyDescent="0.25">
      <c r="A5" s="1" t="s">
        <v>51</v>
      </c>
      <c r="B5" s="1">
        <v>15</v>
      </c>
      <c r="C5" s="1" t="s">
        <v>13</v>
      </c>
      <c r="D5" s="1">
        <v>31</v>
      </c>
      <c r="E5" s="2" t="s">
        <v>52</v>
      </c>
      <c r="F5" s="1">
        <v>0</v>
      </c>
      <c r="G5" s="1" t="s">
        <v>53</v>
      </c>
      <c r="H5">
        <v>0</v>
      </c>
    </row>
    <row r="6" spans="1:9" x14ac:dyDescent="0.25">
      <c r="A6" s="1" t="s">
        <v>54</v>
      </c>
      <c r="B6" s="1">
        <v>3</v>
      </c>
      <c r="C6" s="1" t="s">
        <v>14</v>
      </c>
      <c r="D6" s="1">
        <v>0</v>
      </c>
      <c r="E6" s="2" t="s">
        <v>55</v>
      </c>
      <c r="F6" s="1">
        <v>0</v>
      </c>
      <c r="G6" s="1" t="s">
        <v>56</v>
      </c>
      <c r="H6">
        <v>0</v>
      </c>
    </row>
    <row r="7" spans="1:9" x14ac:dyDescent="0.25">
      <c r="A7" s="1" t="s">
        <v>57</v>
      </c>
      <c r="B7" s="1">
        <v>13</v>
      </c>
      <c r="C7" s="1" t="s">
        <v>15</v>
      </c>
      <c r="D7" s="1">
        <v>0</v>
      </c>
      <c r="E7" s="2" t="s">
        <v>58</v>
      </c>
      <c r="F7" s="1">
        <v>0</v>
      </c>
      <c r="G7" s="1" t="s">
        <v>59</v>
      </c>
      <c r="H7">
        <v>0</v>
      </c>
    </row>
    <row r="8" spans="1:9" x14ac:dyDescent="0.25">
      <c r="A8" s="1" t="s">
        <v>0</v>
      </c>
      <c r="B8" s="1">
        <v>5</v>
      </c>
      <c r="C8" s="1" t="s">
        <v>16</v>
      </c>
      <c r="D8" s="1">
        <v>0</v>
      </c>
      <c r="E8" s="1" t="s">
        <v>60</v>
      </c>
      <c r="F8" s="1"/>
      <c r="G8" s="1" t="s">
        <v>61</v>
      </c>
      <c r="H8">
        <v>0</v>
      </c>
    </row>
    <row r="9" spans="1:9" x14ac:dyDescent="0.25">
      <c r="A9" s="1" t="s">
        <v>62</v>
      </c>
      <c r="B9" s="1">
        <v>4</v>
      </c>
      <c r="C9" s="1" t="s">
        <v>17</v>
      </c>
      <c r="D9" s="1">
        <v>33</v>
      </c>
      <c r="E9" s="1" t="s">
        <v>63</v>
      </c>
      <c r="F9" s="1"/>
      <c r="G9" s="1" t="s">
        <v>65</v>
      </c>
      <c r="H9">
        <v>0</v>
      </c>
    </row>
    <row r="10" spans="1:9" x14ac:dyDescent="0.25">
      <c r="A10" s="1" t="s">
        <v>66</v>
      </c>
      <c r="B10" s="1">
        <f>ROUNDUP((B8+B5+B7+B9)/2,0)</f>
        <v>19</v>
      </c>
      <c r="C10" s="1" t="s">
        <v>18</v>
      </c>
      <c r="D10" s="1">
        <v>28</v>
      </c>
      <c r="E10" s="1" t="s">
        <v>67</v>
      </c>
      <c r="F10" s="1"/>
      <c r="G10" s="1" t="s">
        <v>68</v>
      </c>
      <c r="H10">
        <v>0</v>
      </c>
    </row>
    <row r="11" spans="1:9" x14ac:dyDescent="0.25">
      <c r="A11" s="1" t="s">
        <v>69</v>
      </c>
      <c r="B11" s="1">
        <v>0</v>
      </c>
      <c r="C11" s="1" t="s">
        <v>19</v>
      </c>
      <c r="D11" s="1">
        <v>32</v>
      </c>
      <c r="E11" s="1" t="s">
        <v>70</v>
      </c>
      <c r="F11" s="1">
        <v>0</v>
      </c>
      <c r="G11" t="s">
        <v>71</v>
      </c>
      <c r="H11">
        <v>0</v>
      </c>
    </row>
    <row r="12" spans="1:9" x14ac:dyDescent="0.25">
      <c r="A12" s="1" t="s">
        <v>72</v>
      </c>
      <c r="B12" s="1" t="s">
        <v>73</v>
      </c>
      <c r="C12" s="1" t="s">
        <v>20</v>
      </c>
      <c r="D12" s="1">
        <v>0</v>
      </c>
      <c r="E12" t="s">
        <v>74</v>
      </c>
      <c r="F12" s="1">
        <v>0</v>
      </c>
      <c r="G12" t="s">
        <v>75</v>
      </c>
      <c r="H12">
        <v>0</v>
      </c>
    </row>
    <row r="13" spans="1:9" x14ac:dyDescent="0.25">
      <c r="A13" s="1" t="s">
        <v>76</v>
      </c>
      <c r="B13" s="1">
        <f>ROUNDUP((B7+B5)/2,0)</f>
        <v>14</v>
      </c>
      <c r="C13" s="1" t="s">
        <v>21</v>
      </c>
      <c r="D13" s="1">
        <v>0</v>
      </c>
      <c r="E13" t="s">
        <v>77</v>
      </c>
      <c r="F13" s="1">
        <v>0</v>
      </c>
      <c r="G13" t="s">
        <v>78</v>
      </c>
      <c r="H13">
        <v>0</v>
      </c>
    </row>
    <row r="14" spans="1:9" x14ac:dyDescent="0.25">
      <c r="A14" s="1" t="s">
        <v>79</v>
      </c>
      <c r="B14" s="1">
        <f>ROUNDUP((B6+B6+B4)/3,0)</f>
        <v>6</v>
      </c>
      <c r="C14" s="1" t="s">
        <v>22</v>
      </c>
      <c r="D14" s="1">
        <v>0</v>
      </c>
      <c r="E14" t="s">
        <v>80</v>
      </c>
      <c r="F14" s="1">
        <v>0</v>
      </c>
      <c r="G14" t="s">
        <v>81</v>
      </c>
      <c r="H14">
        <v>0</v>
      </c>
    </row>
    <row r="15" spans="1:9" x14ac:dyDescent="0.25">
      <c r="A15" s="1" t="s">
        <v>82</v>
      </c>
      <c r="B15" s="1">
        <f>ROUNDUP((B5+B4+B5)/3,0)</f>
        <v>14</v>
      </c>
      <c r="C15" s="1" t="s">
        <v>23</v>
      </c>
      <c r="D15" s="1">
        <v>0</v>
      </c>
      <c r="E15" t="s">
        <v>83</v>
      </c>
      <c r="F15" s="1">
        <v>0</v>
      </c>
      <c r="G15" t="s">
        <v>84</v>
      </c>
      <c r="H15">
        <v>0</v>
      </c>
    </row>
    <row r="16" spans="1:9" x14ac:dyDescent="0.25">
      <c r="A16" s="1" t="s">
        <v>85</v>
      </c>
      <c r="B16" s="1">
        <f>B8+B9</f>
        <v>9</v>
      </c>
      <c r="C16" s="1" t="s">
        <v>24</v>
      </c>
      <c r="D16" s="1">
        <v>0</v>
      </c>
      <c r="E16" s="1" t="s">
        <v>86</v>
      </c>
      <c r="F16" s="1">
        <v>0</v>
      </c>
      <c r="G16" t="s">
        <v>87</v>
      </c>
      <c r="H16">
        <v>0</v>
      </c>
    </row>
    <row r="17" spans="1:8" x14ac:dyDescent="0.25">
      <c r="A17" s="1" t="s">
        <v>3</v>
      </c>
      <c r="B17" s="1">
        <v>650</v>
      </c>
      <c r="C17" s="1" t="s">
        <v>25</v>
      </c>
      <c r="D17" s="1">
        <v>0</v>
      </c>
      <c r="E17" s="1" t="s">
        <v>88</v>
      </c>
      <c r="F17" s="1">
        <v>0</v>
      </c>
      <c r="G17" t="s">
        <v>89</v>
      </c>
      <c r="H17">
        <v>0</v>
      </c>
    </row>
    <row r="18" spans="1:8" x14ac:dyDescent="0.25">
      <c r="A18" s="1" t="s">
        <v>4</v>
      </c>
      <c r="B18" s="1">
        <v>5</v>
      </c>
      <c r="C18" s="1" t="s">
        <v>26</v>
      </c>
      <c r="D18" s="1">
        <v>0</v>
      </c>
      <c r="E18" s="1" t="s">
        <v>90</v>
      </c>
      <c r="F18" s="1">
        <v>0</v>
      </c>
      <c r="G18" t="s">
        <v>91</v>
      </c>
      <c r="H18">
        <v>0</v>
      </c>
    </row>
    <row r="19" spans="1:8" x14ac:dyDescent="0.25">
      <c r="A19" s="1" t="s">
        <v>92</v>
      </c>
      <c r="B19" s="1">
        <f>$B$17*0.2</f>
        <v>130</v>
      </c>
      <c r="C19" s="1" t="s">
        <v>27</v>
      </c>
      <c r="D19" s="1">
        <v>30</v>
      </c>
      <c r="E19" s="1" t="s">
        <v>93</v>
      </c>
      <c r="F19" s="1">
        <v>0</v>
      </c>
      <c r="G19" t="s">
        <v>94</v>
      </c>
      <c r="H19">
        <v>0</v>
      </c>
    </row>
    <row r="20" spans="1:8" x14ac:dyDescent="0.25">
      <c r="A20" s="1" t="s">
        <v>95</v>
      </c>
      <c r="B20" s="1">
        <f>$B$17*0.7</f>
        <v>454.99999999999994</v>
      </c>
      <c r="C20" s="1" t="s">
        <v>28</v>
      </c>
      <c r="D20" s="1">
        <v>26</v>
      </c>
      <c r="E20" s="1" t="s">
        <v>96</v>
      </c>
      <c r="F20" s="1">
        <v>0</v>
      </c>
      <c r="G20" t="s">
        <v>97</v>
      </c>
      <c r="H20" t="s">
        <v>98</v>
      </c>
    </row>
    <row r="21" spans="1:8" x14ac:dyDescent="0.25">
      <c r="A21" s="1" t="s">
        <v>99</v>
      </c>
      <c r="B21" s="1">
        <f t="shared" ref="B21:B22" si="0">$B$17*0.2</f>
        <v>130</v>
      </c>
      <c r="C21" s="1" t="s">
        <v>29</v>
      </c>
      <c r="D21" s="1">
        <v>30</v>
      </c>
      <c r="E21" s="1" t="s">
        <v>100</v>
      </c>
      <c r="F21" s="1">
        <v>0</v>
      </c>
      <c r="G21" t="s">
        <v>101</v>
      </c>
      <c r="H21" t="s">
        <v>98</v>
      </c>
    </row>
    <row r="22" spans="1:8" x14ac:dyDescent="0.25">
      <c r="A22" s="1" t="s">
        <v>102</v>
      </c>
      <c r="B22" s="1">
        <f t="shared" si="0"/>
        <v>130</v>
      </c>
      <c r="C22" s="1" t="s">
        <v>30</v>
      </c>
      <c r="D22" s="1">
        <v>0</v>
      </c>
      <c r="E22" s="1" t="s">
        <v>103</v>
      </c>
      <c r="F22" s="1" t="s">
        <v>138</v>
      </c>
      <c r="G22" t="s">
        <v>104</v>
      </c>
      <c r="H22" t="s">
        <v>98</v>
      </c>
    </row>
    <row r="23" spans="1:8" x14ac:dyDescent="0.25">
      <c r="A23" s="1" t="s">
        <v>105</v>
      </c>
      <c r="B23" s="1">
        <f>$B$17*0.25</f>
        <v>162.5</v>
      </c>
      <c r="C23" s="1" t="s">
        <v>31</v>
      </c>
      <c r="D23" s="1">
        <v>0</v>
      </c>
      <c r="E23" s="1" t="s">
        <v>106</v>
      </c>
      <c r="F23" s="1">
        <v>0</v>
      </c>
      <c r="G23" t="s">
        <v>107</v>
      </c>
      <c r="H23" t="s">
        <v>98</v>
      </c>
    </row>
    <row r="24" spans="1:8" x14ac:dyDescent="0.25">
      <c r="A24" s="1" t="s">
        <v>108</v>
      </c>
      <c r="B24" s="1">
        <f>$B$17*0.25</f>
        <v>162.5</v>
      </c>
      <c r="C24" s="1" t="s">
        <v>32</v>
      </c>
      <c r="D24" s="1">
        <v>0</v>
      </c>
      <c r="E24" s="1" t="s">
        <v>109</v>
      </c>
      <c r="F24" s="1">
        <v>0</v>
      </c>
      <c r="G24" t="s">
        <v>110</v>
      </c>
      <c r="H24" t="s">
        <v>98</v>
      </c>
    </row>
    <row r="25" spans="1:8" x14ac:dyDescent="0.25">
      <c r="A25" s="1" t="s">
        <v>111</v>
      </c>
      <c r="B25" s="1">
        <v>0</v>
      </c>
      <c r="C25" s="1" t="s">
        <v>33</v>
      </c>
      <c r="D25" s="1">
        <v>0</v>
      </c>
      <c r="E25" s="1" t="s">
        <v>112</v>
      </c>
      <c r="F25" s="1" t="s">
        <v>113</v>
      </c>
      <c r="G25" s="1"/>
      <c r="H25" s="1"/>
    </row>
    <row r="26" spans="1:8" x14ac:dyDescent="0.25">
      <c r="A26" t="s">
        <v>1</v>
      </c>
      <c r="B26" s="2">
        <v>0</v>
      </c>
      <c r="C26" s="1" t="s">
        <v>34</v>
      </c>
      <c r="D26" s="1">
        <v>0</v>
      </c>
      <c r="E26" s="1" t="s">
        <v>113</v>
      </c>
      <c r="F26" s="1"/>
      <c r="G26" s="1"/>
      <c r="H26" s="1"/>
    </row>
    <row r="27" spans="1:8" x14ac:dyDescent="0.25">
      <c r="A27" t="s">
        <v>2</v>
      </c>
      <c r="B27" s="2">
        <v>0</v>
      </c>
      <c r="C27" s="1" t="s">
        <v>35</v>
      </c>
      <c r="D27" s="1">
        <v>0</v>
      </c>
      <c r="E27" t="s">
        <v>114</v>
      </c>
      <c r="F27" s="1">
        <v>7.5</v>
      </c>
      <c r="G27" s="1"/>
      <c r="H27" s="1"/>
    </row>
    <row r="28" spans="1:8" x14ac:dyDescent="0.25">
      <c r="A28" t="s">
        <v>5</v>
      </c>
      <c r="B28" s="3">
        <v>0</v>
      </c>
      <c r="E28" t="s">
        <v>125</v>
      </c>
      <c r="F28" t="s">
        <v>127</v>
      </c>
    </row>
    <row r="29" spans="1:8" x14ac:dyDescent="0.25">
      <c r="A29" t="s">
        <v>6</v>
      </c>
      <c r="B29" s="3">
        <v>0</v>
      </c>
      <c r="E29" t="s">
        <v>132</v>
      </c>
      <c r="F29">
        <v>5.5</v>
      </c>
    </row>
    <row r="30" spans="1:8" x14ac:dyDescent="0.25">
      <c r="A30" t="s">
        <v>7</v>
      </c>
      <c r="B30" s="3">
        <v>0</v>
      </c>
      <c r="E30" t="s">
        <v>191</v>
      </c>
      <c r="F30">
        <v>62</v>
      </c>
    </row>
  </sheetData>
  <pageMargins left="0.7" right="0.7" top="0.78740157499999996" bottom="0.78740157499999996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F8E3C-16EB-4648-8645-4D78E592A287}">
  <dimension ref="A1:K30"/>
  <sheetViews>
    <sheetView workbookViewId="0">
      <selection activeCell="F30" sqref="E30:F30"/>
    </sheetView>
  </sheetViews>
  <sheetFormatPr baseColWidth="10" defaultColWidth="8.85546875" defaultRowHeight="15" x14ac:dyDescent="0.25"/>
  <cols>
    <col min="1" max="1" width="14.28515625" customWidth="1"/>
    <col min="5" max="5" width="12.5703125" customWidth="1"/>
    <col min="7" max="7" width="13.28515625" customWidth="1"/>
  </cols>
  <sheetData>
    <row r="1" spans="1:11" x14ac:dyDescent="0.25">
      <c r="A1" s="1" t="s">
        <v>36</v>
      </c>
      <c r="B1" s="1" t="s">
        <v>37</v>
      </c>
      <c r="C1" s="1" t="s">
        <v>8</v>
      </c>
      <c r="D1" s="1" t="s">
        <v>9</v>
      </c>
      <c r="E1" s="1" t="s">
        <v>38</v>
      </c>
      <c r="F1" s="1" t="s">
        <v>39</v>
      </c>
      <c r="G1" s="1" t="s">
        <v>40</v>
      </c>
      <c r="H1" s="1" t="s">
        <v>41</v>
      </c>
      <c r="I1" s="1" t="s">
        <v>123</v>
      </c>
      <c r="J1" s="1"/>
      <c r="K1" s="1"/>
    </row>
    <row r="2" spans="1:11" x14ac:dyDescent="0.25">
      <c r="A2" s="1" t="s">
        <v>42</v>
      </c>
      <c r="B2" s="1">
        <v>34</v>
      </c>
      <c r="C2" s="1" t="s">
        <v>10</v>
      </c>
      <c r="D2" s="1">
        <v>0</v>
      </c>
      <c r="E2" s="2" t="s">
        <v>43</v>
      </c>
      <c r="F2" s="1">
        <v>25</v>
      </c>
      <c r="G2" s="1" t="s">
        <v>44</v>
      </c>
      <c r="H2">
        <v>0</v>
      </c>
      <c r="I2" s="1"/>
      <c r="J2" s="1"/>
      <c r="K2" s="1"/>
    </row>
    <row r="3" spans="1:11" x14ac:dyDescent="0.25">
      <c r="A3" s="1" t="s">
        <v>45</v>
      </c>
      <c r="B3" s="1">
        <v>6</v>
      </c>
      <c r="C3" s="1" t="s">
        <v>11</v>
      </c>
      <c r="D3" s="1">
        <v>50</v>
      </c>
      <c r="E3" s="2" t="s">
        <v>46</v>
      </c>
      <c r="F3" s="1">
        <v>5</v>
      </c>
      <c r="G3" s="1" t="s">
        <v>47</v>
      </c>
      <c r="H3">
        <v>0</v>
      </c>
      <c r="I3" s="1"/>
      <c r="J3" s="1"/>
      <c r="K3" s="1"/>
    </row>
    <row r="4" spans="1:11" x14ac:dyDescent="0.25">
      <c r="A4" s="1" t="s">
        <v>48</v>
      </c>
      <c r="B4" s="1">
        <v>12</v>
      </c>
      <c r="C4" s="1" t="s">
        <v>12</v>
      </c>
      <c r="D4" s="1">
        <v>50</v>
      </c>
      <c r="E4" s="2" t="s">
        <v>49</v>
      </c>
      <c r="F4" s="1">
        <v>5</v>
      </c>
      <c r="G4" s="1" t="s">
        <v>50</v>
      </c>
      <c r="H4">
        <v>0</v>
      </c>
      <c r="I4" s="1"/>
      <c r="J4" s="1"/>
      <c r="K4" s="1"/>
    </row>
    <row r="5" spans="1:11" x14ac:dyDescent="0.25">
      <c r="A5" s="1" t="s">
        <v>51</v>
      </c>
      <c r="B5" s="1">
        <v>42</v>
      </c>
      <c r="C5" s="1" t="s">
        <v>13</v>
      </c>
      <c r="D5" s="1">
        <v>60</v>
      </c>
      <c r="E5" s="2" t="s">
        <v>52</v>
      </c>
      <c r="F5" s="1">
        <v>5</v>
      </c>
      <c r="G5" s="1" t="s">
        <v>53</v>
      </c>
      <c r="H5">
        <v>0</v>
      </c>
      <c r="I5" s="1"/>
      <c r="J5" s="1"/>
      <c r="K5" s="1"/>
    </row>
    <row r="6" spans="1:11" x14ac:dyDescent="0.25">
      <c r="A6" s="1" t="s">
        <v>54</v>
      </c>
      <c r="B6" s="1">
        <v>7</v>
      </c>
      <c r="C6" s="1" t="s">
        <v>14</v>
      </c>
      <c r="D6" s="1">
        <v>0</v>
      </c>
      <c r="E6" s="2" t="s">
        <v>55</v>
      </c>
      <c r="F6" s="1">
        <v>5</v>
      </c>
      <c r="G6" s="1" t="s">
        <v>56</v>
      </c>
      <c r="H6">
        <v>0</v>
      </c>
      <c r="I6" s="1"/>
      <c r="J6" s="1"/>
      <c r="K6" s="1"/>
    </row>
    <row r="7" spans="1:11" x14ac:dyDescent="0.25">
      <c r="A7" s="1" t="s">
        <v>57</v>
      </c>
      <c r="B7" s="1">
        <v>12</v>
      </c>
      <c r="C7" s="1" t="s">
        <v>15</v>
      </c>
      <c r="D7" s="1">
        <v>0</v>
      </c>
      <c r="E7" s="2" t="s">
        <v>58</v>
      </c>
      <c r="F7" s="1">
        <v>5</v>
      </c>
      <c r="G7" s="1" t="s">
        <v>59</v>
      </c>
      <c r="H7">
        <v>0</v>
      </c>
      <c r="I7" s="1"/>
      <c r="J7" s="1"/>
      <c r="K7" s="1"/>
    </row>
    <row r="8" spans="1:11" x14ac:dyDescent="0.25">
      <c r="A8" s="1" t="s">
        <v>0</v>
      </c>
      <c r="B8" s="1">
        <v>5</v>
      </c>
      <c r="C8" s="1" t="s">
        <v>16</v>
      </c>
      <c r="D8" s="1">
        <v>0</v>
      </c>
      <c r="E8" s="1" t="s">
        <v>60</v>
      </c>
      <c r="F8" s="1" t="s">
        <v>146</v>
      </c>
      <c r="G8" s="1" t="s">
        <v>61</v>
      </c>
      <c r="H8">
        <v>0</v>
      </c>
      <c r="I8" s="1"/>
      <c r="J8" s="1"/>
      <c r="K8" s="1"/>
    </row>
    <row r="9" spans="1:11" x14ac:dyDescent="0.25">
      <c r="A9" s="1" t="s">
        <v>62</v>
      </c>
      <c r="B9" s="1">
        <v>5</v>
      </c>
      <c r="C9" s="1" t="s">
        <v>17</v>
      </c>
      <c r="D9" s="1">
        <v>40</v>
      </c>
      <c r="E9" s="1" t="s">
        <v>63</v>
      </c>
      <c r="F9" s="1" t="s">
        <v>148</v>
      </c>
      <c r="G9" s="1" t="s">
        <v>65</v>
      </c>
      <c r="H9">
        <v>0</v>
      </c>
      <c r="I9" s="1"/>
      <c r="J9" s="1"/>
      <c r="K9" s="1"/>
    </row>
    <row r="10" spans="1:11" x14ac:dyDescent="0.25">
      <c r="A10" s="1" t="s">
        <v>66</v>
      </c>
      <c r="B10" s="1">
        <f>ROUNDUP((B8+B5+B7+B9)/2,0)</f>
        <v>32</v>
      </c>
      <c r="C10" s="1" t="s">
        <v>18</v>
      </c>
      <c r="D10" s="1">
        <v>10</v>
      </c>
      <c r="E10" s="1" t="s">
        <v>67</v>
      </c>
      <c r="F10" s="1"/>
      <c r="G10" s="1" t="s">
        <v>68</v>
      </c>
      <c r="H10">
        <v>0</v>
      </c>
      <c r="I10" s="1"/>
      <c r="J10" s="1"/>
      <c r="K10" s="1"/>
    </row>
    <row r="11" spans="1:11" x14ac:dyDescent="0.25">
      <c r="A11" s="1" t="s">
        <v>69</v>
      </c>
      <c r="B11" s="1">
        <v>16</v>
      </c>
      <c r="C11" s="1" t="s">
        <v>19</v>
      </c>
      <c r="D11" s="1">
        <v>10</v>
      </c>
      <c r="E11" s="1" t="s">
        <v>70</v>
      </c>
      <c r="F11" s="1">
        <v>0</v>
      </c>
      <c r="G11" t="s">
        <v>71</v>
      </c>
      <c r="H11">
        <v>0</v>
      </c>
      <c r="I11" s="1"/>
      <c r="J11" s="1"/>
      <c r="K11" s="1"/>
    </row>
    <row r="12" spans="1:11" x14ac:dyDescent="0.25">
      <c r="A12" s="1" t="s">
        <v>72</v>
      </c>
      <c r="B12" s="1" t="s">
        <v>73</v>
      </c>
      <c r="C12" s="1" t="s">
        <v>20</v>
      </c>
      <c r="D12" s="1">
        <v>0</v>
      </c>
      <c r="E12" t="s">
        <v>74</v>
      </c>
      <c r="F12" s="1">
        <v>30</v>
      </c>
      <c r="G12" t="s">
        <v>75</v>
      </c>
      <c r="H12">
        <v>0</v>
      </c>
      <c r="I12" s="1"/>
      <c r="J12" s="1"/>
      <c r="K12" s="1"/>
    </row>
    <row r="13" spans="1:11" x14ac:dyDescent="0.25">
      <c r="A13" s="1" t="s">
        <v>76</v>
      </c>
      <c r="B13" s="1">
        <f>ROUNDUP((B7+B5)/2,0)</f>
        <v>27</v>
      </c>
      <c r="C13" s="1" t="s">
        <v>21</v>
      </c>
      <c r="D13" s="1">
        <v>0</v>
      </c>
      <c r="E13" t="s">
        <v>77</v>
      </c>
      <c r="F13" s="1">
        <v>15</v>
      </c>
      <c r="G13" t="s">
        <v>78</v>
      </c>
      <c r="H13">
        <v>0</v>
      </c>
      <c r="I13" s="1"/>
      <c r="J13" s="1"/>
      <c r="K13" s="1"/>
    </row>
    <row r="14" spans="1:11" x14ac:dyDescent="0.25">
      <c r="A14" s="1" t="s">
        <v>79</v>
      </c>
      <c r="B14" s="1">
        <f>ROUNDUP((B6+B6+B4)/3,0)</f>
        <v>9</v>
      </c>
      <c r="C14" s="1" t="s">
        <v>22</v>
      </c>
      <c r="D14" s="1">
        <v>0</v>
      </c>
      <c r="E14" t="s">
        <v>80</v>
      </c>
      <c r="F14" s="1">
        <v>0</v>
      </c>
      <c r="G14" t="s">
        <v>81</v>
      </c>
      <c r="H14">
        <v>0</v>
      </c>
      <c r="I14" s="1"/>
      <c r="J14" s="1"/>
      <c r="K14" s="1"/>
    </row>
    <row r="15" spans="1:11" x14ac:dyDescent="0.25">
      <c r="A15" s="1" t="s">
        <v>82</v>
      </c>
      <c r="B15" s="1">
        <f>ROUNDUP((B5+B4+B5)/3,0)</f>
        <v>32</v>
      </c>
      <c r="C15" s="1" t="s">
        <v>23</v>
      </c>
      <c r="D15" s="1">
        <v>0</v>
      </c>
      <c r="E15" t="s">
        <v>83</v>
      </c>
      <c r="F15" s="1">
        <v>0</v>
      </c>
      <c r="G15" t="s">
        <v>84</v>
      </c>
      <c r="H15">
        <v>0</v>
      </c>
      <c r="I15" s="1"/>
      <c r="J15" s="1"/>
      <c r="K15" s="1"/>
    </row>
    <row r="16" spans="1:11" x14ac:dyDescent="0.25">
      <c r="A16" s="1" t="s">
        <v>85</v>
      </c>
      <c r="B16" s="1">
        <f>B8+B9</f>
        <v>10</v>
      </c>
      <c r="C16" s="1" t="s">
        <v>24</v>
      </c>
      <c r="D16" s="1">
        <v>25</v>
      </c>
      <c r="E16" s="1" t="s">
        <v>86</v>
      </c>
      <c r="F16" s="1">
        <v>0.2</v>
      </c>
      <c r="G16" t="s">
        <v>87</v>
      </c>
      <c r="H16">
        <v>0</v>
      </c>
      <c r="I16" s="1"/>
      <c r="J16" s="1"/>
      <c r="K16" s="1"/>
    </row>
    <row r="17" spans="1:11" x14ac:dyDescent="0.25">
      <c r="A17" s="1" t="s">
        <v>3</v>
      </c>
      <c r="B17" s="1">
        <v>5000</v>
      </c>
      <c r="C17" s="1" t="s">
        <v>25</v>
      </c>
      <c r="D17" s="1">
        <v>0</v>
      </c>
      <c r="E17" s="1" t="s">
        <v>88</v>
      </c>
      <c r="F17" s="1">
        <v>0.4</v>
      </c>
      <c r="G17" t="s">
        <v>89</v>
      </c>
      <c r="H17">
        <v>0</v>
      </c>
      <c r="I17" s="1"/>
      <c r="J17" s="1"/>
      <c r="K17" s="1"/>
    </row>
    <row r="18" spans="1:11" x14ac:dyDescent="0.25">
      <c r="A18" s="1" t="s">
        <v>4</v>
      </c>
      <c r="B18" s="1">
        <v>30</v>
      </c>
      <c r="C18" s="1" t="s">
        <v>26</v>
      </c>
      <c r="D18" s="1">
        <v>0</v>
      </c>
      <c r="E18" s="1" t="s">
        <v>90</v>
      </c>
      <c r="F18" s="1">
        <v>0</v>
      </c>
      <c r="G18" t="s">
        <v>91</v>
      </c>
      <c r="H18">
        <v>0</v>
      </c>
      <c r="I18" s="1"/>
      <c r="J18" s="1"/>
      <c r="K18" s="1"/>
    </row>
    <row r="19" spans="1:11" x14ac:dyDescent="0.25">
      <c r="A19" s="1" t="s">
        <v>92</v>
      </c>
      <c r="B19" s="1">
        <f>$B$17*0.2</f>
        <v>1000</v>
      </c>
      <c r="C19" s="1" t="s">
        <v>27</v>
      </c>
      <c r="D19" s="1">
        <v>45</v>
      </c>
      <c r="E19" s="1" t="s">
        <v>93</v>
      </c>
      <c r="F19" s="1">
        <v>0</v>
      </c>
      <c r="G19" t="s">
        <v>94</v>
      </c>
      <c r="H19">
        <v>0</v>
      </c>
      <c r="I19" s="1"/>
      <c r="J19" s="1"/>
      <c r="K19" s="1"/>
    </row>
    <row r="20" spans="1:11" x14ac:dyDescent="0.25">
      <c r="A20" s="1" t="s">
        <v>95</v>
      </c>
      <c r="B20" s="1">
        <f>$B$17*0.7</f>
        <v>3500</v>
      </c>
      <c r="C20" s="1" t="s">
        <v>28</v>
      </c>
      <c r="D20" s="1">
        <v>25</v>
      </c>
      <c r="E20" s="1" t="s">
        <v>96</v>
      </c>
      <c r="F20" s="1">
        <v>0</v>
      </c>
      <c r="G20" t="s">
        <v>97</v>
      </c>
      <c r="H20" t="s">
        <v>177</v>
      </c>
      <c r="I20" s="1"/>
      <c r="J20" s="1"/>
      <c r="K20" s="1"/>
    </row>
    <row r="21" spans="1:11" x14ac:dyDescent="0.25">
      <c r="A21" s="1" t="s">
        <v>99</v>
      </c>
      <c r="B21" s="1">
        <f t="shared" ref="B21:B22" si="0">$B$17*0.2</f>
        <v>1000</v>
      </c>
      <c r="C21" s="1" t="s">
        <v>29</v>
      </c>
      <c r="D21" s="1">
        <v>50</v>
      </c>
      <c r="E21" s="1" t="s">
        <v>100</v>
      </c>
      <c r="F21" s="1">
        <v>0</v>
      </c>
      <c r="G21" t="s">
        <v>101</v>
      </c>
      <c r="H21" t="s">
        <v>177</v>
      </c>
      <c r="I21" s="1"/>
      <c r="J21" s="1"/>
      <c r="K21" s="1"/>
    </row>
    <row r="22" spans="1:11" x14ac:dyDescent="0.25">
      <c r="A22" s="1" t="s">
        <v>102</v>
      </c>
      <c r="B22" s="1">
        <f t="shared" si="0"/>
        <v>1000</v>
      </c>
      <c r="C22" s="1" t="s">
        <v>30</v>
      </c>
      <c r="D22" s="1">
        <v>0</v>
      </c>
      <c r="E22" s="1" t="s">
        <v>103</v>
      </c>
      <c r="F22" s="1" t="s">
        <v>157</v>
      </c>
      <c r="G22" t="s">
        <v>104</v>
      </c>
      <c r="H22" t="s">
        <v>177</v>
      </c>
      <c r="I22" s="1"/>
      <c r="J22" s="1"/>
      <c r="K22" s="1"/>
    </row>
    <row r="23" spans="1:11" x14ac:dyDescent="0.25">
      <c r="A23" s="1" t="s">
        <v>105</v>
      </c>
      <c r="B23" s="1">
        <f>$B$17*0.25</f>
        <v>1250</v>
      </c>
      <c r="C23" s="1" t="s">
        <v>31</v>
      </c>
      <c r="D23" s="1">
        <v>0</v>
      </c>
      <c r="E23" s="1" t="s">
        <v>106</v>
      </c>
      <c r="F23" s="1">
        <v>2</v>
      </c>
      <c r="G23" t="s">
        <v>107</v>
      </c>
      <c r="H23" t="s">
        <v>177</v>
      </c>
      <c r="I23" s="1"/>
      <c r="J23" s="1"/>
      <c r="K23" s="1"/>
    </row>
    <row r="24" spans="1:11" x14ac:dyDescent="0.25">
      <c r="A24" s="1" t="s">
        <v>108</v>
      </c>
      <c r="B24" s="1">
        <f>$B$17*0.25</f>
        <v>1250</v>
      </c>
      <c r="C24" s="1" t="s">
        <v>32</v>
      </c>
      <c r="D24" s="1">
        <v>0</v>
      </c>
      <c r="E24" s="1" t="s">
        <v>109</v>
      </c>
      <c r="F24" s="1">
        <v>2</v>
      </c>
      <c r="G24" t="s">
        <v>110</v>
      </c>
      <c r="H24" t="s">
        <v>177</v>
      </c>
      <c r="I24" s="1"/>
      <c r="J24" s="1"/>
      <c r="K24" s="1"/>
    </row>
    <row r="25" spans="1:11" x14ac:dyDescent="0.25">
      <c r="A25" s="1" t="s">
        <v>111</v>
      </c>
      <c r="B25" s="1">
        <v>0</v>
      </c>
      <c r="C25" s="1" t="s">
        <v>33</v>
      </c>
      <c r="D25" s="1">
        <v>0</v>
      </c>
      <c r="E25" s="1" t="s">
        <v>112</v>
      </c>
      <c r="F25" s="1" t="s">
        <v>113</v>
      </c>
      <c r="G25" s="1"/>
      <c r="H25" s="1"/>
      <c r="I25" s="1"/>
      <c r="J25" s="1"/>
      <c r="K25" s="1"/>
    </row>
    <row r="26" spans="1:11" x14ac:dyDescent="0.25">
      <c r="A26" t="s">
        <v>1</v>
      </c>
      <c r="B26" s="2">
        <v>0</v>
      </c>
      <c r="C26" s="1" t="s">
        <v>34</v>
      </c>
      <c r="D26" s="1">
        <v>20</v>
      </c>
      <c r="E26" s="1" t="s">
        <v>113</v>
      </c>
      <c r="F26" s="1"/>
      <c r="G26" s="1"/>
      <c r="H26" s="1"/>
      <c r="I26" s="1"/>
      <c r="J26" s="1"/>
      <c r="K26" s="1"/>
    </row>
    <row r="27" spans="1:11" x14ac:dyDescent="0.25">
      <c r="A27" t="s">
        <v>2</v>
      </c>
      <c r="B27" s="2">
        <v>2.2000000000000002</v>
      </c>
      <c r="C27" s="1" t="s">
        <v>35</v>
      </c>
      <c r="D27" s="1">
        <v>30</v>
      </c>
      <c r="E27" t="s">
        <v>114</v>
      </c>
      <c r="F27" s="1">
        <v>7.5</v>
      </c>
      <c r="G27" s="1"/>
      <c r="H27" s="1"/>
      <c r="I27" s="1"/>
      <c r="J27" s="1"/>
      <c r="K27" s="1"/>
    </row>
    <row r="28" spans="1:11" x14ac:dyDescent="0.25">
      <c r="A28" t="s">
        <v>5</v>
      </c>
      <c r="B28" s="3">
        <v>0</v>
      </c>
      <c r="E28" t="s">
        <v>125</v>
      </c>
      <c r="F28" t="s">
        <v>127</v>
      </c>
    </row>
    <row r="29" spans="1:11" x14ac:dyDescent="0.25">
      <c r="A29" t="s">
        <v>6</v>
      </c>
      <c r="B29" s="3">
        <v>26</v>
      </c>
      <c r="E29" t="s">
        <v>132</v>
      </c>
      <c r="F29">
        <v>5.5</v>
      </c>
    </row>
    <row r="30" spans="1:11" x14ac:dyDescent="0.25">
      <c r="A30" t="s">
        <v>7</v>
      </c>
      <c r="B30" s="3">
        <v>60</v>
      </c>
      <c r="E30" t="s">
        <v>191</v>
      </c>
      <c r="F30">
        <v>50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405A23-6452-4A4E-8A00-75631661ED30}">
  <dimension ref="A1:I30"/>
  <sheetViews>
    <sheetView workbookViewId="0">
      <selection activeCell="D27" sqref="D27"/>
    </sheetView>
  </sheetViews>
  <sheetFormatPr baseColWidth="10" defaultRowHeight="15" x14ac:dyDescent="0.25"/>
  <sheetData>
    <row r="1" spans="1:9" x14ac:dyDescent="0.25">
      <c r="A1" s="1" t="s">
        <v>36</v>
      </c>
      <c r="B1" s="1" t="s">
        <v>37</v>
      </c>
      <c r="C1" s="1" t="s">
        <v>8</v>
      </c>
      <c r="D1" s="1" t="s">
        <v>9</v>
      </c>
      <c r="E1" s="1" t="s">
        <v>38</v>
      </c>
      <c r="F1" s="1" t="s">
        <v>39</v>
      </c>
      <c r="G1" s="1" t="s">
        <v>40</v>
      </c>
      <c r="H1" s="1" t="s">
        <v>41</v>
      </c>
      <c r="I1" s="1" t="s">
        <v>123</v>
      </c>
    </row>
    <row r="2" spans="1:9" x14ac:dyDescent="0.25">
      <c r="A2" s="1" t="s">
        <v>42</v>
      </c>
      <c r="B2" s="1">
        <v>12</v>
      </c>
      <c r="C2" s="1" t="s">
        <v>10</v>
      </c>
      <c r="D2" s="1">
        <v>0</v>
      </c>
      <c r="E2" s="2" t="s">
        <v>43</v>
      </c>
      <c r="F2" s="1">
        <v>0</v>
      </c>
      <c r="G2" s="1" t="s">
        <v>44</v>
      </c>
      <c r="H2">
        <v>0</v>
      </c>
    </row>
    <row r="3" spans="1:9" x14ac:dyDescent="0.25">
      <c r="A3" s="1" t="s">
        <v>45</v>
      </c>
      <c r="B3" s="1">
        <v>11</v>
      </c>
      <c r="C3" s="1" t="s">
        <v>11</v>
      </c>
      <c r="D3" s="1">
        <v>44</v>
      </c>
      <c r="E3" s="2" t="s">
        <v>46</v>
      </c>
      <c r="F3" s="1">
        <v>0</v>
      </c>
      <c r="G3" s="1" t="s">
        <v>47</v>
      </c>
      <c r="H3">
        <v>0</v>
      </c>
    </row>
    <row r="4" spans="1:9" x14ac:dyDescent="0.25">
      <c r="A4" s="1" t="s">
        <v>48</v>
      </c>
      <c r="B4" s="1">
        <v>6</v>
      </c>
      <c r="C4" s="1" t="s">
        <v>12</v>
      </c>
      <c r="D4" s="1">
        <v>44</v>
      </c>
      <c r="E4" s="2" t="s">
        <v>49</v>
      </c>
      <c r="F4" s="1">
        <v>0</v>
      </c>
      <c r="G4" s="1" t="s">
        <v>50</v>
      </c>
      <c r="H4">
        <v>0</v>
      </c>
    </row>
    <row r="5" spans="1:9" x14ac:dyDescent="0.25">
      <c r="A5" s="1" t="s">
        <v>51</v>
      </c>
      <c r="B5" s="1">
        <v>13</v>
      </c>
      <c r="C5" s="1" t="s">
        <v>13</v>
      </c>
      <c r="D5" s="1">
        <v>0</v>
      </c>
      <c r="E5" s="2" t="s">
        <v>52</v>
      </c>
      <c r="F5" s="1">
        <v>0</v>
      </c>
      <c r="G5" s="1" t="s">
        <v>53</v>
      </c>
      <c r="H5">
        <v>0</v>
      </c>
    </row>
    <row r="6" spans="1:9" x14ac:dyDescent="0.25">
      <c r="A6" s="1" t="s">
        <v>54</v>
      </c>
      <c r="B6" s="1">
        <v>5</v>
      </c>
      <c r="C6" s="1" t="s">
        <v>14</v>
      </c>
      <c r="D6" s="1">
        <v>0</v>
      </c>
      <c r="E6" s="2" t="s">
        <v>55</v>
      </c>
      <c r="F6" s="1">
        <v>0</v>
      </c>
      <c r="G6" s="1" t="s">
        <v>56</v>
      </c>
      <c r="H6">
        <v>0</v>
      </c>
    </row>
    <row r="7" spans="1:9" x14ac:dyDescent="0.25">
      <c r="A7" s="1" t="s">
        <v>57</v>
      </c>
      <c r="B7" s="1">
        <v>13</v>
      </c>
      <c r="C7" s="1" t="s">
        <v>15</v>
      </c>
      <c r="D7" s="1">
        <v>0</v>
      </c>
      <c r="E7" s="2" t="s">
        <v>58</v>
      </c>
      <c r="F7" s="1">
        <v>0</v>
      </c>
      <c r="G7" s="1" t="s">
        <v>59</v>
      </c>
      <c r="H7">
        <v>0</v>
      </c>
    </row>
    <row r="8" spans="1:9" x14ac:dyDescent="0.25">
      <c r="A8" s="1" t="s">
        <v>0</v>
      </c>
      <c r="B8" s="1">
        <v>5</v>
      </c>
      <c r="C8" s="1" t="s">
        <v>16</v>
      </c>
      <c r="D8" s="1">
        <v>0</v>
      </c>
      <c r="E8" s="1" t="s">
        <v>60</v>
      </c>
      <c r="F8" s="1" t="s">
        <v>64</v>
      </c>
      <c r="G8" s="1" t="s">
        <v>61</v>
      </c>
      <c r="H8">
        <v>0</v>
      </c>
    </row>
    <row r="9" spans="1:9" x14ac:dyDescent="0.25">
      <c r="A9" s="1" t="s">
        <v>62</v>
      </c>
      <c r="B9" s="1">
        <v>5</v>
      </c>
      <c r="C9" s="1" t="s">
        <v>17</v>
      </c>
      <c r="D9" s="1">
        <v>34</v>
      </c>
      <c r="E9" s="1" t="s">
        <v>63</v>
      </c>
      <c r="F9" s="1"/>
      <c r="G9" s="1" t="s">
        <v>65</v>
      </c>
      <c r="H9">
        <v>0</v>
      </c>
    </row>
    <row r="10" spans="1:9" x14ac:dyDescent="0.25">
      <c r="A10" s="1" t="s">
        <v>66</v>
      </c>
      <c r="B10" s="1">
        <f>ROUNDUP((B8+B5+B7+B9)/2,0)</f>
        <v>18</v>
      </c>
      <c r="C10" s="1" t="s">
        <v>18</v>
      </c>
      <c r="D10" s="1">
        <v>23</v>
      </c>
      <c r="E10" s="1" t="s">
        <v>67</v>
      </c>
      <c r="F10" s="1"/>
      <c r="G10" s="1" t="s">
        <v>68</v>
      </c>
      <c r="H10">
        <v>0</v>
      </c>
    </row>
    <row r="11" spans="1:9" x14ac:dyDescent="0.25">
      <c r="A11" s="1" t="s">
        <v>69</v>
      </c>
      <c r="B11" s="1">
        <v>8</v>
      </c>
      <c r="C11" s="1" t="s">
        <v>19</v>
      </c>
      <c r="D11" s="1">
        <v>24</v>
      </c>
      <c r="E11" s="1" t="s">
        <v>70</v>
      </c>
      <c r="F11" s="1">
        <v>0</v>
      </c>
      <c r="G11" t="s">
        <v>71</v>
      </c>
      <c r="H11">
        <v>0</v>
      </c>
    </row>
    <row r="12" spans="1:9" x14ac:dyDescent="0.25">
      <c r="A12" s="1" t="s">
        <v>72</v>
      </c>
      <c r="B12" s="1" t="s">
        <v>73</v>
      </c>
      <c r="C12" s="1" t="s">
        <v>20</v>
      </c>
      <c r="D12" s="1">
        <v>0</v>
      </c>
      <c r="E12" t="s">
        <v>74</v>
      </c>
      <c r="F12" s="1">
        <v>24</v>
      </c>
      <c r="G12" t="s">
        <v>75</v>
      </c>
      <c r="H12">
        <v>0</v>
      </c>
    </row>
    <row r="13" spans="1:9" x14ac:dyDescent="0.25">
      <c r="A13" s="1" t="s">
        <v>76</v>
      </c>
      <c r="B13" s="1">
        <f>ROUNDUP((B7+B5)/2,0)</f>
        <v>13</v>
      </c>
      <c r="C13" s="1" t="s">
        <v>21</v>
      </c>
      <c r="D13" s="1">
        <v>0</v>
      </c>
      <c r="E13" t="s">
        <v>77</v>
      </c>
      <c r="F13" s="1">
        <v>0</v>
      </c>
      <c r="G13" t="s">
        <v>78</v>
      </c>
      <c r="H13">
        <v>0</v>
      </c>
    </row>
    <row r="14" spans="1:9" x14ac:dyDescent="0.25">
      <c r="A14" s="1" t="s">
        <v>79</v>
      </c>
      <c r="B14" s="1">
        <f>ROUNDUP((B6+B6+B4)/3,0)</f>
        <v>6</v>
      </c>
      <c r="C14" s="1" t="s">
        <v>22</v>
      </c>
      <c r="D14" s="1">
        <v>0</v>
      </c>
      <c r="E14" t="s">
        <v>80</v>
      </c>
      <c r="F14" s="1">
        <v>0</v>
      </c>
      <c r="G14" t="s">
        <v>81</v>
      </c>
      <c r="H14">
        <v>0</v>
      </c>
    </row>
    <row r="15" spans="1:9" x14ac:dyDescent="0.25">
      <c r="A15" s="1" t="s">
        <v>82</v>
      </c>
      <c r="B15" s="1">
        <f>ROUNDUP((B5+B4+B5)/3,0)</f>
        <v>11</v>
      </c>
      <c r="C15" s="1" t="s">
        <v>23</v>
      </c>
      <c r="D15" s="1">
        <v>7</v>
      </c>
      <c r="E15" t="s">
        <v>83</v>
      </c>
      <c r="F15" s="1">
        <v>0</v>
      </c>
      <c r="G15" t="s">
        <v>84</v>
      </c>
      <c r="H15">
        <v>0</v>
      </c>
    </row>
    <row r="16" spans="1:9" x14ac:dyDescent="0.25">
      <c r="A16" s="1" t="s">
        <v>85</v>
      </c>
      <c r="B16" s="1">
        <f>B8+B9</f>
        <v>10</v>
      </c>
      <c r="C16" s="1" t="s">
        <v>24</v>
      </c>
      <c r="D16" s="1">
        <v>0</v>
      </c>
      <c r="E16" s="1" t="s">
        <v>86</v>
      </c>
      <c r="F16" s="1">
        <v>0</v>
      </c>
      <c r="G16" t="s">
        <v>87</v>
      </c>
      <c r="H16">
        <v>0</v>
      </c>
    </row>
    <row r="17" spans="1:8" x14ac:dyDescent="0.25">
      <c r="A17" s="1" t="s">
        <v>3</v>
      </c>
      <c r="B17" s="1">
        <v>300</v>
      </c>
      <c r="C17" s="1" t="s">
        <v>25</v>
      </c>
      <c r="D17" s="1">
        <v>0</v>
      </c>
      <c r="E17" s="1" t="s">
        <v>88</v>
      </c>
      <c r="F17" s="1">
        <v>0</v>
      </c>
      <c r="G17" t="s">
        <v>89</v>
      </c>
      <c r="H17">
        <v>0</v>
      </c>
    </row>
    <row r="18" spans="1:8" x14ac:dyDescent="0.25">
      <c r="A18" s="1" t="s">
        <v>4</v>
      </c>
      <c r="B18" s="1">
        <v>12</v>
      </c>
      <c r="C18" s="1" t="s">
        <v>26</v>
      </c>
      <c r="D18" s="1">
        <v>0</v>
      </c>
      <c r="E18" s="1" t="s">
        <v>90</v>
      </c>
      <c r="F18" s="1">
        <v>0</v>
      </c>
      <c r="G18" t="s">
        <v>91</v>
      </c>
      <c r="H18">
        <v>0</v>
      </c>
    </row>
    <row r="19" spans="1:8" x14ac:dyDescent="0.25">
      <c r="A19" s="1" t="s">
        <v>92</v>
      </c>
      <c r="B19" s="1">
        <f>$B$17*0.2</f>
        <v>60</v>
      </c>
      <c r="C19" s="1" t="s">
        <v>27</v>
      </c>
      <c r="D19" s="1">
        <v>25</v>
      </c>
      <c r="E19" s="1" t="s">
        <v>93</v>
      </c>
      <c r="F19" s="1">
        <v>0</v>
      </c>
      <c r="G19" t="s">
        <v>94</v>
      </c>
      <c r="H19">
        <v>0</v>
      </c>
    </row>
    <row r="20" spans="1:8" x14ac:dyDescent="0.25">
      <c r="A20" s="1" t="s">
        <v>95</v>
      </c>
      <c r="B20" s="1">
        <f>$B$17*0.7</f>
        <v>210</v>
      </c>
      <c r="C20" s="1" t="s">
        <v>28</v>
      </c>
      <c r="D20" s="1">
        <v>22</v>
      </c>
      <c r="E20" s="1" t="s">
        <v>96</v>
      </c>
      <c r="F20" s="1">
        <v>0</v>
      </c>
      <c r="G20" t="s">
        <v>97</v>
      </c>
      <c r="H20" t="s">
        <v>98</v>
      </c>
    </row>
    <row r="21" spans="1:8" x14ac:dyDescent="0.25">
      <c r="A21" s="1" t="s">
        <v>99</v>
      </c>
      <c r="B21" s="1">
        <f t="shared" ref="B21:B22" si="0">$B$17*0.2</f>
        <v>60</v>
      </c>
      <c r="C21" s="1" t="s">
        <v>29</v>
      </c>
      <c r="D21" s="1">
        <v>46</v>
      </c>
      <c r="E21" s="1" t="s">
        <v>100</v>
      </c>
      <c r="F21" s="1">
        <v>0</v>
      </c>
      <c r="G21" t="s">
        <v>101</v>
      </c>
      <c r="H21" t="s">
        <v>98</v>
      </c>
    </row>
    <row r="22" spans="1:8" x14ac:dyDescent="0.25">
      <c r="A22" s="1" t="s">
        <v>102</v>
      </c>
      <c r="B22" s="1">
        <f t="shared" si="0"/>
        <v>60</v>
      </c>
      <c r="C22" s="1" t="s">
        <v>30</v>
      </c>
      <c r="D22" s="1">
        <v>0</v>
      </c>
      <c r="E22" s="1" t="s">
        <v>103</v>
      </c>
      <c r="F22" s="1" t="s">
        <v>122</v>
      </c>
      <c r="G22" t="s">
        <v>104</v>
      </c>
      <c r="H22" t="s">
        <v>98</v>
      </c>
    </row>
    <row r="23" spans="1:8" x14ac:dyDescent="0.25">
      <c r="A23" s="1" t="s">
        <v>105</v>
      </c>
      <c r="B23" s="1">
        <f>$B$17*0.25</f>
        <v>75</v>
      </c>
      <c r="C23" s="1" t="s">
        <v>31</v>
      </c>
      <c r="D23" s="1">
        <v>0</v>
      </c>
      <c r="E23" s="1" t="s">
        <v>106</v>
      </c>
      <c r="F23" s="1">
        <v>0</v>
      </c>
      <c r="G23" t="s">
        <v>107</v>
      </c>
      <c r="H23" t="s">
        <v>98</v>
      </c>
    </row>
    <row r="24" spans="1:8" x14ac:dyDescent="0.25">
      <c r="A24" s="1" t="s">
        <v>108</v>
      </c>
      <c r="B24" s="1">
        <f>$B$17*0.25</f>
        <v>75</v>
      </c>
      <c r="C24" s="1" t="s">
        <v>32</v>
      </c>
      <c r="D24" s="1">
        <v>0</v>
      </c>
      <c r="E24" s="1" t="s">
        <v>109</v>
      </c>
      <c r="F24" s="1">
        <v>0</v>
      </c>
      <c r="G24" t="s">
        <v>110</v>
      </c>
      <c r="H24" t="s">
        <v>98</v>
      </c>
    </row>
    <row r="25" spans="1:8" x14ac:dyDescent="0.25">
      <c r="A25" s="1" t="s">
        <v>111</v>
      </c>
      <c r="B25" s="1">
        <v>0</v>
      </c>
      <c r="C25" s="1" t="s">
        <v>33</v>
      </c>
      <c r="D25" s="1">
        <v>0</v>
      </c>
      <c r="E25" s="1" t="s">
        <v>112</v>
      </c>
      <c r="F25" s="1" t="s">
        <v>113</v>
      </c>
      <c r="G25" s="1"/>
      <c r="H25" s="1"/>
    </row>
    <row r="26" spans="1:8" x14ac:dyDescent="0.25">
      <c r="A26" t="s">
        <v>1</v>
      </c>
      <c r="B26" s="2">
        <v>0</v>
      </c>
      <c r="C26" s="1" t="s">
        <v>34</v>
      </c>
      <c r="D26" s="1">
        <v>0</v>
      </c>
      <c r="E26" s="1" t="s">
        <v>113</v>
      </c>
      <c r="F26" s="1"/>
      <c r="G26" s="1"/>
      <c r="H26" s="1"/>
    </row>
    <row r="27" spans="1:8" x14ac:dyDescent="0.25">
      <c r="A27" t="s">
        <v>2</v>
      </c>
      <c r="B27" s="2">
        <v>1.1000000000000001</v>
      </c>
      <c r="C27" s="1" t="s">
        <v>35</v>
      </c>
      <c r="D27" s="1">
        <v>31</v>
      </c>
      <c r="E27" t="s">
        <v>114</v>
      </c>
      <c r="F27" s="1">
        <v>5.5</v>
      </c>
      <c r="G27" s="1"/>
      <c r="H27" s="1"/>
    </row>
    <row r="28" spans="1:8" x14ac:dyDescent="0.25">
      <c r="A28" t="s">
        <v>5</v>
      </c>
      <c r="B28" s="3">
        <v>25</v>
      </c>
      <c r="E28" t="s">
        <v>125</v>
      </c>
      <c r="F28" t="s">
        <v>127</v>
      </c>
    </row>
    <row r="29" spans="1:8" x14ac:dyDescent="0.25">
      <c r="A29" t="s">
        <v>6</v>
      </c>
      <c r="B29" s="3">
        <v>9</v>
      </c>
      <c r="E29" t="s">
        <v>132</v>
      </c>
      <c r="F29">
        <v>3.5</v>
      </c>
    </row>
    <row r="30" spans="1:8" x14ac:dyDescent="0.25">
      <c r="A30" t="s">
        <v>7</v>
      </c>
      <c r="B30" s="3">
        <v>35</v>
      </c>
      <c r="E30" t="s">
        <v>191</v>
      </c>
      <c r="F30">
        <v>25</v>
      </c>
    </row>
  </sheetData>
  <pageMargins left="0.7" right="0.7" top="0.78740157499999996" bottom="0.78740157499999996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D0198-F70F-4351-9E9F-C0C84C1C338F}">
  <dimension ref="A1:K30"/>
  <sheetViews>
    <sheetView workbookViewId="0">
      <selection activeCell="B17" sqref="B17"/>
    </sheetView>
  </sheetViews>
  <sheetFormatPr baseColWidth="10" defaultColWidth="8.85546875" defaultRowHeight="15" x14ac:dyDescent="0.25"/>
  <cols>
    <col min="1" max="1" width="14.28515625" customWidth="1"/>
    <col min="5" max="5" width="12.5703125" customWidth="1"/>
    <col min="6" max="6" width="11.140625" customWidth="1"/>
    <col min="7" max="7" width="13.28515625" customWidth="1"/>
  </cols>
  <sheetData>
    <row r="1" spans="1:11" x14ac:dyDescent="0.25">
      <c r="A1" s="1" t="s">
        <v>36</v>
      </c>
      <c r="B1" s="1" t="s">
        <v>37</v>
      </c>
      <c r="C1" s="1" t="s">
        <v>8</v>
      </c>
      <c r="D1" s="1" t="s">
        <v>9</v>
      </c>
      <c r="E1" s="1" t="s">
        <v>38</v>
      </c>
      <c r="F1" s="1" t="s">
        <v>39</v>
      </c>
      <c r="G1" s="1" t="s">
        <v>40</v>
      </c>
      <c r="H1" s="1" t="s">
        <v>41</v>
      </c>
      <c r="I1" s="1" t="s">
        <v>123</v>
      </c>
      <c r="J1" s="1"/>
      <c r="K1" s="1"/>
    </row>
    <row r="2" spans="1:11" x14ac:dyDescent="0.25">
      <c r="A2" s="1" t="s">
        <v>42</v>
      </c>
      <c r="B2" s="1">
        <v>27</v>
      </c>
      <c r="C2" s="1" t="s">
        <v>10</v>
      </c>
      <c r="D2" s="1">
        <v>0</v>
      </c>
      <c r="E2" s="2" t="s">
        <v>43</v>
      </c>
      <c r="F2" s="1">
        <v>25</v>
      </c>
      <c r="G2" s="1" t="s">
        <v>44</v>
      </c>
      <c r="H2">
        <v>0</v>
      </c>
      <c r="I2" s="1"/>
      <c r="J2" s="1"/>
      <c r="K2" s="1"/>
    </row>
    <row r="3" spans="1:11" x14ac:dyDescent="0.25">
      <c r="A3" s="1" t="s">
        <v>45</v>
      </c>
      <c r="B3" s="1">
        <v>14</v>
      </c>
      <c r="C3" s="1" t="s">
        <v>11</v>
      </c>
      <c r="D3" s="1">
        <v>50</v>
      </c>
      <c r="E3" s="2" t="s">
        <v>46</v>
      </c>
      <c r="F3" s="1">
        <v>5</v>
      </c>
      <c r="G3" s="1" t="s">
        <v>47</v>
      </c>
      <c r="H3">
        <v>0</v>
      </c>
      <c r="I3" s="1"/>
      <c r="J3" s="1"/>
      <c r="K3" s="1"/>
    </row>
    <row r="4" spans="1:11" x14ac:dyDescent="0.25">
      <c r="A4" s="1" t="s">
        <v>48</v>
      </c>
      <c r="B4" s="1">
        <v>6</v>
      </c>
      <c r="C4" s="1" t="s">
        <v>12</v>
      </c>
      <c r="D4" s="1">
        <v>50</v>
      </c>
      <c r="E4" s="2" t="s">
        <v>49</v>
      </c>
      <c r="F4" s="1">
        <v>5</v>
      </c>
      <c r="G4" s="1" t="s">
        <v>50</v>
      </c>
      <c r="H4">
        <v>0</v>
      </c>
      <c r="I4" s="1"/>
      <c r="J4" s="1"/>
      <c r="K4" s="1"/>
    </row>
    <row r="5" spans="1:11" x14ac:dyDescent="0.25">
      <c r="A5" s="1" t="s">
        <v>51</v>
      </c>
      <c r="B5" s="1">
        <v>20</v>
      </c>
      <c r="C5" s="1" t="s">
        <v>13</v>
      </c>
      <c r="D5" s="1">
        <v>60</v>
      </c>
      <c r="E5" s="2" t="s">
        <v>52</v>
      </c>
      <c r="F5" s="1">
        <v>5</v>
      </c>
      <c r="G5" s="1" t="s">
        <v>53</v>
      </c>
      <c r="H5">
        <v>0</v>
      </c>
      <c r="I5" s="1"/>
      <c r="J5" s="1"/>
      <c r="K5" s="1"/>
    </row>
    <row r="6" spans="1:11" x14ac:dyDescent="0.25">
      <c r="A6" s="1" t="s">
        <v>54</v>
      </c>
      <c r="B6" s="1">
        <v>3</v>
      </c>
      <c r="C6" s="1" t="s">
        <v>14</v>
      </c>
      <c r="D6" s="1">
        <v>0</v>
      </c>
      <c r="E6" s="2" t="s">
        <v>55</v>
      </c>
      <c r="F6" s="1">
        <v>5</v>
      </c>
      <c r="G6" s="1" t="s">
        <v>56</v>
      </c>
      <c r="H6">
        <v>0</v>
      </c>
      <c r="I6" s="1"/>
      <c r="J6" s="1"/>
      <c r="K6" s="1"/>
    </row>
    <row r="7" spans="1:11" x14ac:dyDescent="0.25">
      <c r="A7" s="1" t="s">
        <v>57</v>
      </c>
      <c r="B7" s="1">
        <v>12</v>
      </c>
      <c r="C7" s="1" t="s">
        <v>15</v>
      </c>
      <c r="D7" s="1">
        <v>0</v>
      </c>
      <c r="E7" s="2" t="s">
        <v>58</v>
      </c>
      <c r="F7" s="1">
        <v>5</v>
      </c>
      <c r="G7" s="1" t="s">
        <v>59</v>
      </c>
      <c r="H7">
        <v>0</v>
      </c>
      <c r="I7" s="1"/>
      <c r="J7" s="1"/>
      <c r="K7" s="1"/>
    </row>
    <row r="8" spans="1:11" x14ac:dyDescent="0.25">
      <c r="A8" s="1" t="s">
        <v>0</v>
      </c>
      <c r="B8" s="1">
        <v>5</v>
      </c>
      <c r="C8" s="1" t="s">
        <v>16</v>
      </c>
      <c r="D8" s="1">
        <v>0</v>
      </c>
      <c r="E8" s="1" t="s">
        <v>60</v>
      </c>
      <c r="F8" s="1" t="s">
        <v>146</v>
      </c>
      <c r="G8" s="1" t="s">
        <v>61</v>
      </c>
      <c r="H8">
        <v>0</v>
      </c>
      <c r="I8" s="1"/>
      <c r="J8" s="1"/>
      <c r="K8" s="1"/>
    </row>
    <row r="9" spans="1:11" x14ac:dyDescent="0.25">
      <c r="A9" s="1" t="s">
        <v>62</v>
      </c>
      <c r="B9" s="1">
        <v>7</v>
      </c>
      <c r="C9" s="1" t="s">
        <v>17</v>
      </c>
      <c r="D9" s="1">
        <v>40</v>
      </c>
      <c r="E9" s="1" t="s">
        <v>63</v>
      </c>
      <c r="F9" s="1" t="s">
        <v>148</v>
      </c>
      <c r="G9" s="1" t="s">
        <v>65</v>
      </c>
      <c r="H9">
        <v>0</v>
      </c>
      <c r="I9" s="1"/>
      <c r="J9" s="1"/>
      <c r="K9" s="1"/>
    </row>
    <row r="10" spans="1:11" x14ac:dyDescent="0.25">
      <c r="A10" s="1" t="s">
        <v>66</v>
      </c>
      <c r="B10" s="1">
        <f>ROUNDUP((B8+B5+B7+B9)/2,0)</f>
        <v>22</v>
      </c>
      <c r="C10" s="1" t="s">
        <v>18</v>
      </c>
      <c r="D10" s="1">
        <v>10</v>
      </c>
      <c r="E10" s="1" t="s">
        <v>67</v>
      </c>
      <c r="F10" s="1"/>
      <c r="G10" s="1" t="s">
        <v>68</v>
      </c>
      <c r="H10">
        <v>0</v>
      </c>
      <c r="I10" s="1"/>
      <c r="J10" s="1"/>
      <c r="K10" s="1"/>
    </row>
    <row r="11" spans="1:11" x14ac:dyDescent="0.25">
      <c r="A11" s="1" t="s">
        <v>69</v>
      </c>
      <c r="B11" s="1">
        <v>16</v>
      </c>
      <c r="C11" s="1" t="s">
        <v>19</v>
      </c>
      <c r="D11" s="1">
        <v>10</v>
      </c>
      <c r="E11" s="1" t="s">
        <v>70</v>
      </c>
      <c r="F11" s="1">
        <v>0</v>
      </c>
      <c r="G11" t="s">
        <v>71</v>
      </c>
      <c r="H11">
        <v>0</v>
      </c>
      <c r="I11" s="1"/>
      <c r="J11" s="1"/>
      <c r="K11" s="1"/>
    </row>
    <row r="12" spans="1:11" x14ac:dyDescent="0.25">
      <c r="A12" s="1" t="s">
        <v>72</v>
      </c>
      <c r="B12" s="1" t="s">
        <v>73</v>
      </c>
      <c r="C12" s="1" t="s">
        <v>20</v>
      </c>
      <c r="D12" s="1">
        <v>0</v>
      </c>
      <c r="E12" t="s">
        <v>74</v>
      </c>
      <c r="F12" s="1">
        <v>35</v>
      </c>
      <c r="G12" t="s">
        <v>75</v>
      </c>
      <c r="H12">
        <v>0</v>
      </c>
      <c r="I12" s="1"/>
      <c r="J12" s="1"/>
      <c r="K12" s="1"/>
    </row>
    <row r="13" spans="1:11" x14ac:dyDescent="0.25">
      <c r="A13" s="1" t="s">
        <v>76</v>
      </c>
      <c r="B13" s="1">
        <f>ROUNDUP((B7+B5)/2,0)</f>
        <v>16</v>
      </c>
      <c r="C13" s="1" t="s">
        <v>21</v>
      </c>
      <c r="D13" s="1">
        <v>0</v>
      </c>
      <c r="E13" t="s">
        <v>77</v>
      </c>
      <c r="F13" s="1">
        <v>50</v>
      </c>
      <c r="G13" t="s">
        <v>78</v>
      </c>
      <c r="H13">
        <v>0</v>
      </c>
      <c r="I13" s="1"/>
      <c r="J13" s="1"/>
      <c r="K13" s="1"/>
    </row>
    <row r="14" spans="1:11" x14ac:dyDescent="0.25">
      <c r="A14" s="1" t="s">
        <v>79</v>
      </c>
      <c r="B14" s="1">
        <f>ROUNDUP((B6+B6+B4)/3,0)</f>
        <v>4</v>
      </c>
      <c r="C14" s="1" t="s">
        <v>22</v>
      </c>
      <c r="D14" s="1">
        <v>0</v>
      </c>
      <c r="E14" t="s">
        <v>80</v>
      </c>
      <c r="F14" s="1">
        <v>0</v>
      </c>
      <c r="G14" t="s">
        <v>81</v>
      </c>
      <c r="H14">
        <v>0</v>
      </c>
      <c r="I14" s="1"/>
      <c r="J14" s="1"/>
      <c r="K14" s="1"/>
    </row>
    <row r="15" spans="1:11" x14ac:dyDescent="0.25">
      <c r="A15" s="1" t="s">
        <v>82</v>
      </c>
      <c r="B15" s="1">
        <f>ROUNDUP((B5+B4+B5)/3,0)</f>
        <v>16</v>
      </c>
      <c r="C15" s="1" t="s">
        <v>23</v>
      </c>
      <c r="D15" s="1">
        <v>0</v>
      </c>
      <c r="E15" t="s">
        <v>83</v>
      </c>
      <c r="F15" s="1">
        <v>0</v>
      </c>
      <c r="G15" t="s">
        <v>84</v>
      </c>
      <c r="H15">
        <v>0</v>
      </c>
      <c r="I15" s="1"/>
      <c r="J15" s="1"/>
      <c r="K15" s="1"/>
    </row>
    <row r="16" spans="1:11" x14ac:dyDescent="0.25">
      <c r="A16" s="1" t="s">
        <v>85</v>
      </c>
      <c r="B16" s="1">
        <f>B8+B9</f>
        <v>12</v>
      </c>
      <c r="C16" s="1" t="s">
        <v>24</v>
      </c>
      <c r="D16" s="1">
        <v>25</v>
      </c>
      <c r="E16" s="1" t="s">
        <v>86</v>
      </c>
      <c r="F16" s="1">
        <v>0.2</v>
      </c>
      <c r="G16" t="s">
        <v>87</v>
      </c>
      <c r="H16">
        <v>0</v>
      </c>
      <c r="I16" s="1"/>
      <c r="J16" s="1"/>
      <c r="K16" s="1"/>
    </row>
    <row r="17" spans="1:11" x14ac:dyDescent="0.25">
      <c r="A17" s="1" t="s">
        <v>3</v>
      </c>
      <c r="B17" s="1">
        <v>1950</v>
      </c>
      <c r="C17" s="1" t="s">
        <v>25</v>
      </c>
      <c r="D17" s="1">
        <v>0</v>
      </c>
      <c r="E17" s="1" t="s">
        <v>88</v>
      </c>
      <c r="F17" s="1">
        <v>0.4</v>
      </c>
      <c r="G17" t="s">
        <v>89</v>
      </c>
      <c r="H17">
        <v>0</v>
      </c>
      <c r="I17" s="1"/>
      <c r="J17" s="1"/>
      <c r="K17" s="1"/>
    </row>
    <row r="18" spans="1:11" x14ac:dyDescent="0.25">
      <c r="A18" s="1" t="s">
        <v>4</v>
      </c>
      <c r="B18" s="1">
        <v>30</v>
      </c>
      <c r="C18" s="1" t="s">
        <v>26</v>
      </c>
      <c r="D18" s="1">
        <v>0</v>
      </c>
      <c r="E18" s="1" t="s">
        <v>90</v>
      </c>
      <c r="F18" s="1">
        <v>0</v>
      </c>
      <c r="G18" t="s">
        <v>91</v>
      </c>
      <c r="H18">
        <v>0</v>
      </c>
      <c r="I18" s="1"/>
      <c r="J18" s="1"/>
      <c r="K18" s="1"/>
    </row>
    <row r="19" spans="1:11" x14ac:dyDescent="0.25">
      <c r="A19" s="1" t="s">
        <v>92</v>
      </c>
      <c r="B19" s="1">
        <f>$B$17*0.2</f>
        <v>390</v>
      </c>
      <c r="C19" s="1" t="s">
        <v>27</v>
      </c>
      <c r="D19" s="1">
        <v>45</v>
      </c>
      <c r="E19" s="1" t="s">
        <v>93</v>
      </c>
      <c r="F19" s="1">
        <v>0</v>
      </c>
      <c r="G19" t="s">
        <v>94</v>
      </c>
      <c r="H19">
        <v>0</v>
      </c>
      <c r="I19" s="1"/>
      <c r="J19" s="1"/>
      <c r="K19" s="1"/>
    </row>
    <row r="20" spans="1:11" x14ac:dyDescent="0.25">
      <c r="A20" s="1" t="s">
        <v>95</v>
      </c>
      <c r="B20" s="1">
        <f>$B$17*0.7</f>
        <v>1365</v>
      </c>
      <c r="C20" s="1" t="s">
        <v>28</v>
      </c>
      <c r="D20" s="1">
        <v>25</v>
      </c>
      <c r="E20" s="1" t="s">
        <v>96</v>
      </c>
      <c r="F20" s="1">
        <v>0</v>
      </c>
      <c r="G20" t="s">
        <v>97</v>
      </c>
      <c r="H20" t="s">
        <v>177</v>
      </c>
      <c r="I20" s="1"/>
      <c r="J20" s="1"/>
      <c r="K20" s="1"/>
    </row>
    <row r="21" spans="1:11" x14ac:dyDescent="0.25">
      <c r="A21" s="1" t="s">
        <v>99</v>
      </c>
      <c r="B21" s="1">
        <f t="shared" ref="B21:B22" si="0">$B$17*0.2</f>
        <v>390</v>
      </c>
      <c r="C21" s="1" t="s">
        <v>29</v>
      </c>
      <c r="D21" s="1">
        <v>50</v>
      </c>
      <c r="E21" s="1" t="s">
        <v>100</v>
      </c>
      <c r="F21" s="1">
        <v>0</v>
      </c>
      <c r="G21" t="s">
        <v>101</v>
      </c>
      <c r="H21" t="s">
        <v>177</v>
      </c>
      <c r="I21" s="1"/>
      <c r="J21" s="1"/>
      <c r="K21" s="1"/>
    </row>
    <row r="22" spans="1:11" x14ac:dyDescent="0.25">
      <c r="A22" s="1" t="s">
        <v>102</v>
      </c>
      <c r="B22" s="1">
        <f t="shared" si="0"/>
        <v>390</v>
      </c>
      <c r="C22" s="1" t="s">
        <v>30</v>
      </c>
      <c r="D22" s="1">
        <v>0</v>
      </c>
      <c r="E22" s="1" t="s">
        <v>103</v>
      </c>
      <c r="F22" s="1" t="s">
        <v>147</v>
      </c>
      <c r="G22" t="s">
        <v>104</v>
      </c>
      <c r="H22" t="s">
        <v>177</v>
      </c>
      <c r="I22" s="1"/>
      <c r="J22" s="1"/>
      <c r="K22" s="1"/>
    </row>
    <row r="23" spans="1:11" x14ac:dyDescent="0.25">
      <c r="A23" s="1" t="s">
        <v>105</v>
      </c>
      <c r="B23" s="1">
        <f>$B$17*0.25</f>
        <v>487.5</v>
      </c>
      <c r="C23" s="1" t="s">
        <v>31</v>
      </c>
      <c r="D23" s="1">
        <v>0</v>
      </c>
      <c r="E23" s="1" t="s">
        <v>106</v>
      </c>
      <c r="F23" s="1">
        <v>2</v>
      </c>
      <c r="G23" t="s">
        <v>107</v>
      </c>
      <c r="H23" t="s">
        <v>177</v>
      </c>
      <c r="I23" s="1"/>
      <c r="J23" s="1"/>
      <c r="K23" s="1"/>
    </row>
    <row r="24" spans="1:11" x14ac:dyDescent="0.25">
      <c r="A24" s="1" t="s">
        <v>108</v>
      </c>
      <c r="B24" s="1">
        <f>$B$17*0.25</f>
        <v>487.5</v>
      </c>
      <c r="C24" s="1" t="s">
        <v>32</v>
      </c>
      <c r="D24" s="1">
        <v>0</v>
      </c>
      <c r="E24" s="1" t="s">
        <v>109</v>
      </c>
      <c r="F24" s="1">
        <v>2</v>
      </c>
      <c r="G24" t="s">
        <v>110</v>
      </c>
      <c r="H24" t="s">
        <v>177</v>
      </c>
      <c r="I24" s="1"/>
      <c r="J24" s="1"/>
      <c r="K24" s="1"/>
    </row>
    <row r="25" spans="1:11" x14ac:dyDescent="0.25">
      <c r="A25" s="1" t="s">
        <v>111</v>
      </c>
      <c r="B25" s="1">
        <v>0</v>
      </c>
      <c r="C25" s="1" t="s">
        <v>33</v>
      </c>
      <c r="D25" s="1">
        <v>0</v>
      </c>
      <c r="E25" s="1" t="s">
        <v>112</v>
      </c>
      <c r="F25" s="1" t="s">
        <v>113</v>
      </c>
      <c r="G25" s="1"/>
      <c r="H25" s="1"/>
      <c r="I25" s="1"/>
      <c r="J25" s="1"/>
      <c r="K25" s="1"/>
    </row>
    <row r="26" spans="1:11" x14ac:dyDescent="0.25">
      <c r="A26" t="s">
        <v>1</v>
      </c>
      <c r="B26" s="2">
        <v>0</v>
      </c>
      <c r="C26" s="1" t="s">
        <v>34</v>
      </c>
      <c r="D26" s="1">
        <v>20</v>
      </c>
      <c r="E26" s="1" t="s">
        <v>113</v>
      </c>
      <c r="F26" s="1"/>
      <c r="G26" s="1"/>
      <c r="H26" s="1"/>
      <c r="I26" s="1"/>
      <c r="J26" s="1"/>
      <c r="K26" s="1"/>
    </row>
    <row r="27" spans="1:11" x14ac:dyDescent="0.25">
      <c r="A27" t="s">
        <v>2</v>
      </c>
      <c r="B27" s="2">
        <v>2.2000000000000002</v>
      </c>
      <c r="C27" s="1" t="s">
        <v>35</v>
      </c>
      <c r="D27" s="1">
        <v>30</v>
      </c>
      <c r="E27" t="s">
        <v>114</v>
      </c>
      <c r="F27" s="1">
        <v>7.5</v>
      </c>
      <c r="G27" s="1"/>
      <c r="H27" s="1"/>
      <c r="I27" s="1"/>
      <c r="J27" s="1"/>
      <c r="K27" s="1"/>
    </row>
    <row r="28" spans="1:11" x14ac:dyDescent="0.25">
      <c r="A28" t="s">
        <v>5</v>
      </c>
      <c r="B28" s="3">
        <v>0</v>
      </c>
      <c r="E28" t="s">
        <v>125</v>
      </c>
      <c r="F28" t="s">
        <v>127</v>
      </c>
    </row>
    <row r="29" spans="1:11" x14ac:dyDescent="0.25">
      <c r="A29" t="s">
        <v>6</v>
      </c>
      <c r="B29" s="3">
        <v>26</v>
      </c>
      <c r="E29" t="s">
        <v>132</v>
      </c>
      <c r="F29">
        <v>5.5</v>
      </c>
    </row>
    <row r="30" spans="1:11" x14ac:dyDescent="0.25">
      <c r="A30" t="s">
        <v>7</v>
      </c>
      <c r="B30" s="3">
        <v>60</v>
      </c>
      <c r="E30" t="s">
        <v>191</v>
      </c>
      <c r="F30">
        <v>59</v>
      </c>
    </row>
  </sheetData>
  <pageMargins left="0.7" right="0.7" top="0.78740157499999996" bottom="0.78740157499999996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177A1-5875-40B6-98A1-982A1D3EC0C0}">
  <dimension ref="A1:I30"/>
  <sheetViews>
    <sheetView workbookViewId="0">
      <selection activeCell="L19" sqref="L19"/>
    </sheetView>
  </sheetViews>
  <sheetFormatPr baseColWidth="10" defaultRowHeight="15" x14ac:dyDescent="0.25"/>
  <sheetData>
    <row r="1" spans="1:9" x14ac:dyDescent="0.25">
      <c r="A1" s="1" t="s">
        <v>36</v>
      </c>
      <c r="B1" s="1" t="s">
        <v>37</v>
      </c>
      <c r="C1" s="1" t="s">
        <v>8</v>
      </c>
      <c r="D1" s="1" t="s">
        <v>9</v>
      </c>
      <c r="E1" s="1" t="s">
        <v>38</v>
      </c>
      <c r="F1" s="1" t="s">
        <v>39</v>
      </c>
      <c r="G1" s="1" t="s">
        <v>40</v>
      </c>
      <c r="H1" s="1" t="s">
        <v>41</v>
      </c>
      <c r="I1" s="1" t="s">
        <v>123</v>
      </c>
    </row>
    <row r="2" spans="1:9" x14ac:dyDescent="0.25">
      <c r="A2" s="1" t="s">
        <v>42</v>
      </c>
      <c r="B2" s="1">
        <v>4</v>
      </c>
      <c r="C2" s="1" t="s">
        <v>10</v>
      </c>
      <c r="D2" s="1">
        <v>0</v>
      </c>
      <c r="E2" s="2" t="s">
        <v>43</v>
      </c>
      <c r="F2" s="1">
        <v>0</v>
      </c>
      <c r="G2" s="1" t="s">
        <v>44</v>
      </c>
      <c r="H2">
        <v>0</v>
      </c>
      <c r="I2" s="1"/>
    </row>
    <row r="3" spans="1:9" x14ac:dyDescent="0.25">
      <c r="A3" s="1" t="s">
        <v>45</v>
      </c>
      <c r="B3" s="1">
        <v>14</v>
      </c>
      <c r="C3" s="1" t="s">
        <v>11</v>
      </c>
      <c r="D3" s="1">
        <v>20</v>
      </c>
      <c r="E3" s="2" t="s">
        <v>46</v>
      </c>
      <c r="F3" s="1">
        <v>0</v>
      </c>
      <c r="G3" s="1" t="s">
        <v>47</v>
      </c>
      <c r="H3">
        <v>0</v>
      </c>
      <c r="I3" s="1"/>
    </row>
    <row r="4" spans="1:9" x14ac:dyDescent="0.25">
      <c r="A4" s="1" t="s">
        <v>48</v>
      </c>
      <c r="B4" s="1">
        <v>13</v>
      </c>
      <c r="C4" s="1" t="s">
        <v>12</v>
      </c>
      <c r="D4" s="1">
        <v>25</v>
      </c>
      <c r="E4" s="2" t="s">
        <v>49</v>
      </c>
      <c r="F4" s="1">
        <v>0</v>
      </c>
      <c r="G4" s="1" t="s">
        <v>50</v>
      </c>
      <c r="H4">
        <v>0</v>
      </c>
      <c r="I4" s="1"/>
    </row>
    <row r="5" spans="1:9" x14ac:dyDescent="0.25">
      <c r="A5" s="1" t="s">
        <v>51</v>
      </c>
      <c r="B5" s="1">
        <v>7</v>
      </c>
      <c r="C5" s="1" t="s">
        <v>13</v>
      </c>
      <c r="D5" s="1">
        <v>20</v>
      </c>
      <c r="E5" s="2" t="s">
        <v>52</v>
      </c>
      <c r="F5" s="1">
        <v>0</v>
      </c>
      <c r="G5" s="1" t="s">
        <v>53</v>
      </c>
      <c r="H5">
        <v>0</v>
      </c>
      <c r="I5" s="1"/>
    </row>
    <row r="6" spans="1:9" x14ac:dyDescent="0.25">
      <c r="A6" s="1" t="s">
        <v>54</v>
      </c>
      <c r="B6" s="1">
        <v>4</v>
      </c>
      <c r="C6" s="1" t="s">
        <v>14</v>
      </c>
      <c r="D6" s="1">
        <v>0</v>
      </c>
      <c r="E6" s="2" t="s">
        <v>55</v>
      </c>
      <c r="F6" s="1">
        <v>0</v>
      </c>
      <c r="G6" s="1" t="s">
        <v>56</v>
      </c>
      <c r="H6">
        <v>0</v>
      </c>
      <c r="I6" s="1"/>
    </row>
    <row r="7" spans="1:9" x14ac:dyDescent="0.25">
      <c r="A7" s="1" t="s">
        <v>57</v>
      </c>
      <c r="B7" s="1">
        <v>15</v>
      </c>
      <c r="C7" s="1" t="s">
        <v>15</v>
      </c>
      <c r="D7" s="1">
        <v>0</v>
      </c>
      <c r="E7" s="2" t="s">
        <v>58</v>
      </c>
      <c r="F7" s="1">
        <v>0</v>
      </c>
      <c r="G7" s="1" t="s">
        <v>59</v>
      </c>
      <c r="H7">
        <v>0</v>
      </c>
      <c r="I7" s="1"/>
    </row>
    <row r="8" spans="1:9" x14ac:dyDescent="0.25">
      <c r="A8" s="1" t="s">
        <v>0</v>
      </c>
      <c r="B8" s="1">
        <v>5</v>
      </c>
      <c r="C8" s="1" t="s">
        <v>16</v>
      </c>
      <c r="D8" s="1">
        <v>0</v>
      </c>
      <c r="E8" s="1" t="s">
        <v>60</v>
      </c>
      <c r="F8" s="1" t="s">
        <v>64</v>
      </c>
      <c r="G8" s="1" t="s">
        <v>61</v>
      </c>
      <c r="H8">
        <v>0</v>
      </c>
      <c r="I8" s="1"/>
    </row>
    <row r="9" spans="1:9" x14ac:dyDescent="0.25">
      <c r="A9" s="1" t="s">
        <v>62</v>
      </c>
      <c r="B9" s="1">
        <v>5</v>
      </c>
      <c r="C9" s="1" t="s">
        <v>17</v>
      </c>
      <c r="D9" s="1">
        <v>70</v>
      </c>
      <c r="E9" s="1" t="s">
        <v>63</v>
      </c>
      <c r="F9" s="1"/>
      <c r="G9" s="1" t="s">
        <v>65</v>
      </c>
      <c r="H9">
        <v>0</v>
      </c>
      <c r="I9" s="1"/>
    </row>
    <row r="10" spans="1:9" x14ac:dyDescent="0.25">
      <c r="A10" s="1" t="s">
        <v>66</v>
      </c>
      <c r="B10" s="1">
        <f>ROUNDUP((B8+B5+B7+B9)/2,0)</f>
        <v>16</v>
      </c>
      <c r="C10" s="1" t="s">
        <v>18</v>
      </c>
      <c r="D10" s="1">
        <v>50</v>
      </c>
      <c r="E10" s="1" t="s">
        <v>67</v>
      </c>
      <c r="F10" s="1"/>
      <c r="G10" s="1" t="s">
        <v>68</v>
      </c>
      <c r="H10">
        <v>0</v>
      </c>
      <c r="I10" s="1"/>
    </row>
    <row r="11" spans="1:9" x14ac:dyDescent="0.25">
      <c r="A11" s="1" t="s">
        <v>69</v>
      </c>
      <c r="B11" s="1">
        <v>8</v>
      </c>
      <c r="C11" s="1" t="s">
        <v>19</v>
      </c>
      <c r="D11" s="1">
        <v>65</v>
      </c>
      <c r="E11" s="1" t="s">
        <v>70</v>
      </c>
      <c r="F11" s="1">
        <v>0</v>
      </c>
      <c r="G11" t="s">
        <v>71</v>
      </c>
      <c r="H11">
        <v>0</v>
      </c>
      <c r="I11" s="1"/>
    </row>
    <row r="12" spans="1:9" x14ac:dyDescent="0.25">
      <c r="A12" s="1" t="s">
        <v>72</v>
      </c>
      <c r="B12" s="1" t="s">
        <v>73</v>
      </c>
      <c r="C12" s="1" t="s">
        <v>20</v>
      </c>
      <c r="D12" s="1">
        <v>0</v>
      </c>
      <c r="E12" t="s">
        <v>74</v>
      </c>
      <c r="F12" s="1">
        <v>15</v>
      </c>
      <c r="G12" t="s">
        <v>75</v>
      </c>
      <c r="H12">
        <v>0</v>
      </c>
      <c r="I12" s="1"/>
    </row>
    <row r="13" spans="1:9" x14ac:dyDescent="0.25">
      <c r="A13" s="1" t="s">
        <v>76</v>
      </c>
      <c r="B13" s="1">
        <f>ROUNDUP((B7+B5)/2,0)</f>
        <v>11</v>
      </c>
      <c r="C13" s="1" t="s">
        <v>21</v>
      </c>
      <c r="D13" s="1">
        <v>0</v>
      </c>
      <c r="E13" t="s">
        <v>77</v>
      </c>
      <c r="F13" s="1">
        <v>0</v>
      </c>
      <c r="G13" t="s">
        <v>78</v>
      </c>
      <c r="H13">
        <v>0</v>
      </c>
      <c r="I13" s="1"/>
    </row>
    <row r="14" spans="1:9" x14ac:dyDescent="0.25">
      <c r="A14" s="1" t="s">
        <v>79</v>
      </c>
      <c r="B14" s="1">
        <f>ROUNDUP((B6+B6+B4)/3,0)</f>
        <v>7</v>
      </c>
      <c r="C14" s="1" t="s">
        <v>22</v>
      </c>
      <c r="D14" s="1">
        <v>0</v>
      </c>
      <c r="E14" t="s">
        <v>80</v>
      </c>
      <c r="F14" s="1">
        <v>0</v>
      </c>
      <c r="G14" t="s">
        <v>81</v>
      </c>
      <c r="H14">
        <v>0</v>
      </c>
      <c r="I14" s="1"/>
    </row>
    <row r="15" spans="1:9" x14ac:dyDescent="0.25">
      <c r="A15" s="1" t="s">
        <v>82</v>
      </c>
      <c r="B15" s="1">
        <f>ROUNDUP((B5+B4+B5)/3,0)</f>
        <v>9</v>
      </c>
      <c r="C15" s="1" t="s">
        <v>23</v>
      </c>
      <c r="D15" s="1">
        <v>35</v>
      </c>
      <c r="E15" t="s">
        <v>83</v>
      </c>
      <c r="F15" s="1">
        <v>0</v>
      </c>
      <c r="G15" t="s">
        <v>84</v>
      </c>
      <c r="H15">
        <v>0</v>
      </c>
      <c r="I15" s="1"/>
    </row>
    <row r="16" spans="1:9" x14ac:dyDescent="0.25">
      <c r="A16" s="1" t="s">
        <v>85</v>
      </c>
      <c r="B16" s="1">
        <f>B8+B9</f>
        <v>10</v>
      </c>
      <c r="C16" s="1" t="s">
        <v>24</v>
      </c>
      <c r="D16" s="1">
        <v>25</v>
      </c>
      <c r="E16" s="1" t="s">
        <v>86</v>
      </c>
      <c r="F16" s="1">
        <v>0</v>
      </c>
      <c r="G16" t="s">
        <v>87</v>
      </c>
      <c r="H16">
        <v>0</v>
      </c>
      <c r="I16" s="1"/>
    </row>
    <row r="17" spans="1:9" x14ac:dyDescent="0.25">
      <c r="A17" s="1" t="s">
        <v>3</v>
      </c>
      <c r="B17" s="1">
        <v>100</v>
      </c>
      <c r="C17" s="1" t="s">
        <v>25</v>
      </c>
      <c r="D17" s="1">
        <v>0</v>
      </c>
      <c r="E17" s="1" t="s">
        <v>88</v>
      </c>
      <c r="F17" s="1">
        <v>0</v>
      </c>
      <c r="G17" t="s">
        <v>89</v>
      </c>
      <c r="H17">
        <v>0</v>
      </c>
      <c r="I17" s="1"/>
    </row>
    <row r="18" spans="1:9" x14ac:dyDescent="0.25">
      <c r="A18" s="1" t="s">
        <v>4</v>
      </c>
      <c r="B18" s="1">
        <v>20</v>
      </c>
      <c r="C18" s="1" t="s">
        <v>26</v>
      </c>
      <c r="D18" s="1">
        <v>0</v>
      </c>
      <c r="E18" s="1" t="s">
        <v>90</v>
      </c>
      <c r="F18" s="1">
        <v>0</v>
      </c>
      <c r="G18" t="s">
        <v>91</v>
      </c>
      <c r="H18">
        <v>0</v>
      </c>
      <c r="I18" s="1"/>
    </row>
    <row r="19" spans="1:9" x14ac:dyDescent="0.25">
      <c r="A19" s="1" t="s">
        <v>92</v>
      </c>
      <c r="B19" s="1">
        <f>$B$17*0.2</f>
        <v>20</v>
      </c>
      <c r="C19" s="1" t="s">
        <v>27</v>
      </c>
      <c r="D19" s="1">
        <v>15</v>
      </c>
      <c r="E19" s="1" t="s">
        <v>93</v>
      </c>
      <c r="F19" s="1">
        <v>0</v>
      </c>
      <c r="G19" t="s">
        <v>94</v>
      </c>
      <c r="H19">
        <v>0</v>
      </c>
      <c r="I19" s="1"/>
    </row>
    <row r="20" spans="1:9" x14ac:dyDescent="0.25">
      <c r="A20" s="1" t="s">
        <v>95</v>
      </c>
      <c r="B20" s="1">
        <f>$B$17*0.7</f>
        <v>70</v>
      </c>
      <c r="C20" s="1" t="s">
        <v>28</v>
      </c>
      <c r="D20" s="1">
        <v>25</v>
      </c>
      <c r="E20" s="1" t="s">
        <v>96</v>
      </c>
      <c r="F20" s="1">
        <v>0</v>
      </c>
      <c r="G20" t="s">
        <v>97</v>
      </c>
      <c r="H20" t="s">
        <v>98</v>
      </c>
      <c r="I20" s="1"/>
    </row>
    <row r="21" spans="1:9" x14ac:dyDescent="0.25">
      <c r="A21" s="1" t="s">
        <v>99</v>
      </c>
      <c r="B21" s="1">
        <f t="shared" ref="B21:B22" si="0">$B$17*0.2</f>
        <v>20</v>
      </c>
      <c r="C21" s="1" t="s">
        <v>29</v>
      </c>
      <c r="D21" s="1">
        <v>40</v>
      </c>
      <c r="E21" s="1" t="s">
        <v>100</v>
      </c>
      <c r="F21" s="1">
        <v>0</v>
      </c>
      <c r="G21" t="s">
        <v>101</v>
      </c>
      <c r="H21" t="s">
        <v>98</v>
      </c>
      <c r="I21" s="1"/>
    </row>
    <row r="22" spans="1:9" x14ac:dyDescent="0.25">
      <c r="A22" s="1" t="s">
        <v>102</v>
      </c>
      <c r="B22" s="1">
        <f t="shared" si="0"/>
        <v>20</v>
      </c>
      <c r="C22" s="1" t="s">
        <v>30</v>
      </c>
      <c r="D22" s="1">
        <v>0</v>
      </c>
      <c r="E22" s="1" t="s">
        <v>103</v>
      </c>
      <c r="F22" s="1" t="s">
        <v>149</v>
      </c>
      <c r="G22" t="s">
        <v>104</v>
      </c>
      <c r="H22" t="s">
        <v>98</v>
      </c>
      <c r="I22" s="1"/>
    </row>
    <row r="23" spans="1:9" x14ac:dyDescent="0.25">
      <c r="A23" s="1" t="s">
        <v>105</v>
      </c>
      <c r="B23" s="1">
        <f>$B$17*0.25</f>
        <v>25</v>
      </c>
      <c r="C23" s="1" t="s">
        <v>31</v>
      </c>
      <c r="D23" s="1">
        <v>0</v>
      </c>
      <c r="E23" s="1" t="s">
        <v>106</v>
      </c>
      <c r="F23" s="1">
        <v>2</v>
      </c>
      <c r="G23" t="s">
        <v>107</v>
      </c>
      <c r="H23" t="s">
        <v>98</v>
      </c>
      <c r="I23" s="1"/>
    </row>
    <row r="24" spans="1:9" x14ac:dyDescent="0.25">
      <c r="A24" s="1" t="s">
        <v>108</v>
      </c>
      <c r="B24" s="1">
        <f>$B$17*0.25</f>
        <v>25</v>
      </c>
      <c r="C24" s="1" t="s">
        <v>32</v>
      </c>
      <c r="D24" s="1">
        <v>0</v>
      </c>
      <c r="E24" s="1" t="s">
        <v>109</v>
      </c>
      <c r="F24" s="1">
        <v>2</v>
      </c>
      <c r="G24" t="s">
        <v>110</v>
      </c>
      <c r="H24" t="s">
        <v>98</v>
      </c>
      <c r="I24" s="1"/>
    </row>
    <row r="25" spans="1:9" x14ac:dyDescent="0.25">
      <c r="A25" s="1" t="s">
        <v>111</v>
      </c>
      <c r="B25" s="1">
        <v>0</v>
      </c>
      <c r="C25" s="1" t="s">
        <v>33</v>
      </c>
      <c r="D25" s="1">
        <v>0</v>
      </c>
      <c r="E25" s="1" t="s">
        <v>112</v>
      </c>
      <c r="F25" s="1" t="s">
        <v>113</v>
      </c>
      <c r="G25" s="1"/>
      <c r="H25" s="1"/>
      <c r="I25" s="1"/>
    </row>
    <row r="26" spans="1:9" x14ac:dyDescent="0.25">
      <c r="A26" t="s">
        <v>1</v>
      </c>
      <c r="B26" s="2">
        <v>0</v>
      </c>
      <c r="C26" s="1" t="s">
        <v>34</v>
      </c>
      <c r="D26" s="1">
        <v>30</v>
      </c>
      <c r="E26" s="1" t="s">
        <v>113</v>
      </c>
      <c r="F26" s="1"/>
      <c r="G26" s="1"/>
      <c r="H26" s="1"/>
      <c r="I26" s="1"/>
    </row>
    <row r="27" spans="1:9" x14ac:dyDescent="0.25">
      <c r="A27" t="s">
        <v>2</v>
      </c>
      <c r="B27" s="2">
        <v>1</v>
      </c>
      <c r="C27" s="1" t="s">
        <v>35</v>
      </c>
      <c r="D27" s="1">
        <v>45</v>
      </c>
      <c r="E27" t="s">
        <v>114</v>
      </c>
      <c r="F27" s="1">
        <v>4</v>
      </c>
      <c r="G27" s="1"/>
      <c r="H27" s="1"/>
      <c r="I27" s="1"/>
    </row>
    <row r="28" spans="1:9" x14ac:dyDescent="0.25">
      <c r="A28" t="s">
        <v>5</v>
      </c>
      <c r="B28" s="3">
        <v>50</v>
      </c>
      <c r="E28" t="s">
        <v>125</v>
      </c>
      <c r="F28" t="s">
        <v>126</v>
      </c>
    </row>
    <row r="29" spans="1:9" x14ac:dyDescent="0.25">
      <c r="A29" t="s">
        <v>6</v>
      </c>
      <c r="B29" s="3">
        <v>11</v>
      </c>
      <c r="E29" t="s">
        <v>132</v>
      </c>
      <c r="F29">
        <v>2</v>
      </c>
    </row>
    <row r="30" spans="1:9" x14ac:dyDescent="0.25">
      <c r="A30" t="s">
        <v>7</v>
      </c>
      <c r="B30" s="3">
        <v>30</v>
      </c>
      <c r="E30" t="s">
        <v>191</v>
      </c>
      <c r="F30">
        <v>20</v>
      </c>
    </row>
  </sheetData>
  <pageMargins left="0.7" right="0.7" top="0.78740157499999996" bottom="0.78740157499999996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9FE65-80DD-466C-90BE-11DEA0C0BCE8}">
  <dimension ref="A1:I30"/>
  <sheetViews>
    <sheetView workbookViewId="0">
      <selection activeCell="E30" sqref="E30:F30"/>
    </sheetView>
  </sheetViews>
  <sheetFormatPr baseColWidth="10" defaultRowHeight="15" x14ac:dyDescent="0.25"/>
  <sheetData>
    <row r="1" spans="1:9" x14ac:dyDescent="0.25">
      <c r="A1" s="1" t="s">
        <v>36</v>
      </c>
      <c r="B1" s="1" t="s">
        <v>37</v>
      </c>
      <c r="C1" s="1" t="s">
        <v>8</v>
      </c>
      <c r="D1" s="1" t="s">
        <v>9</v>
      </c>
      <c r="E1" s="1" t="s">
        <v>38</v>
      </c>
      <c r="F1" s="1" t="s">
        <v>39</v>
      </c>
      <c r="G1" s="1" t="s">
        <v>40</v>
      </c>
      <c r="H1" s="1" t="s">
        <v>41</v>
      </c>
      <c r="I1" s="1" t="s">
        <v>123</v>
      </c>
    </row>
    <row r="2" spans="1:9" x14ac:dyDescent="0.25">
      <c r="A2" s="1" t="s">
        <v>42</v>
      </c>
      <c r="B2" s="1">
        <v>5</v>
      </c>
      <c r="C2" s="1" t="s">
        <v>10</v>
      </c>
      <c r="D2" s="1">
        <v>0</v>
      </c>
      <c r="E2" s="2" t="s">
        <v>43</v>
      </c>
      <c r="F2" s="1">
        <v>0</v>
      </c>
      <c r="G2" s="1" t="s">
        <v>44</v>
      </c>
      <c r="H2">
        <v>0</v>
      </c>
      <c r="I2" s="1"/>
    </row>
    <row r="3" spans="1:9" x14ac:dyDescent="0.25">
      <c r="A3" s="1" t="s">
        <v>45</v>
      </c>
      <c r="B3" s="1">
        <v>21</v>
      </c>
      <c r="C3" s="1" t="s">
        <v>11</v>
      </c>
      <c r="D3" s="1">
        <v>45</v>
      </c>
      <c r="E3" s="2" t="s">
        <v>46</v>
      </c>
      <c r="F3" s="1">
        <v>0</v>
      </c>
      <c r="G3" s="1" t="s">
        <v>47</v>
      </c>
      <c r="H3">
        <v>0</v>
      </c>
      <c r="I3" s="1"/>
    </row>
    <row r="4" spans="1:9" x14ac:dyDescent="0.25">
      <c r="A4" s="1" t="s">
        <v>48</v>
      </c>
      <c r="B4" s="1">
        <v>6</v>
      </c>
      <c r="C4" s="1" t="s">
        <v>12</v>
      </c>
      <c r="D4" s="1">
        <v>60</v>
      </c>
      <c r="E4" s="2" t="s">
        <v>49</v>
      </c>
      <c r="F4" s="1">
        <v>0</v>
      </c>
      <c r="G4" s="1" t="s">
        <v>50</v>
      </c>
      <c r="H4">
        <v>0</v>
      </c>
      <c r="I4" s="1"/>
    </row>
    <row r="5" spans="1:9" x14ac:dyDescent="0.25">
      <c r="A5" s="1" t="s">
        <v>51</v>
      </c>
      <c r="B5" s="1">
        <v>16</v>
      </c>
      <c r="C5" s="1" t="s">
        <v>13</v>
      </c>
      <c r="D5" s="1">
        <v>10</v>
      </c>
      <c r="E5" s="2" t="s">
        <v>52</v>
      </c>
      <c r="F5" s="1">
        <v>0</v>
      </c>
      <c r="G5" s="1" t="s">
        <v>53</v>
      </c>
      <c r="H5">
        <v>0</v>
      </c>
      <c r="I5" s="1"/>
    </row>
    <row r="6" spans="1:9" x14ac:dyDescent="0.25">
      <c r="A6" s="1" t="s">
        <v>54</v>
      </c>
      <c r="B6" s="1">
        <v>4</v>
      </c>
      <c r="C6" s="1" t="s">
        <v>14</v>
      </c>
      <c r="D6" s="1">
        <v>0</v>
      </c>
      <c r="E6" s="2" t="s">
        <v>55</v>
      </c>
      <c r="F6" s="1">
        <v>0</v>
      </c>
      <c r="G6" s="1" t="s">
        <v>56</v>
      </c>
      <c r="H6">
        <v>0</v>
      </c>
      <c r="I6" s="1"/>
    </row>
    <row r="7" spans="1:9" x14ac:dyDescent="0.25">
      <c r="A7" s="1" t="s">
        <v>57</v>
      </c>
      <c r="B7" s="1">
        <v>17</v>
      </c>
      <c r="C7" s="1" t="s">
        <v>15</v>
      </c>
      <c r="D7" s="1">
        <v>0</v>
      </c>
      <c r="E7" s="2" t="s">
        <v>58</v>
      </c>
      <c r="F7" s="1">
        <v>0</v>
      </c>
      <c r="G7" s="1" t="s">
        <v>59</v>
      </c>
      <c r="H7">
        <v>0</v>
      </c>
      <c r="I7" s="1"/>
    </row>
    <row r="8" spans="1:9" x14ac:dyDescent="0.25">
      <c r="A8" s="1" t="s">
        <v>0</v>
      </c>
      <c r="B8" s="1">
        <v>10</v>
      </c>
      <c r="C8" s="1" t="s">
        <v>16</v>
      </c>
      <c r="D8" s="1">
        <v>20</v>
      </c>
      <c r="E8" s="1" t="s">
        <v>60</v>
      </c>
      <c r="F8" s="1" t="s">
        <v>129</v>
      </c>
      <c r="G8" s="1" t="s">
        <v>61</v>
      </c>
      <c r="H8">
        <v>0</v>
      </c>
      <c r="I8" s="1"/>
    </row>
    <row r="9" spans="1:9" x14ac:dyDescent="0.25">
      <c r="A9" s="1" t="s">
        <v>62</v>
      </c>
      <c r="B9" s="1">
        <v>0</v>
      </c>
      <c r="C9" s="1" t="s">
        <v>17</v>
      </c>
      <c r="D9" s="1">
        <v>75</v>
      </c>
      <c r="E9" s="1" t="s">
        <v>63</v>
      </c>
      <c r="F9" s="1" t="s">
        <v>130</v>
      </c>
      <c r="G9" s="1" t="s">
        <v>65</v>
      </c>
      <c r="H9">
        <v>0</v>
      </c>
      <c r="I9" s="1"/>
    </row>
    <row r="10" spans="1:9" x14ac:dyDescent="0.25">
      <c r="A10" s="1" t="s">
        <v>66</v>
      </c>
      <c r="B10" s="1">
        <f>ROUNDUP((B8+B5+B7+B9)/2,0)</f>
        <v>22</v>
      </c>
      <c r="C10" s="1" t="s">
        <v>18</v>
      </c>
      <c r="D10" s="1">
        <v>75</v>
      </c>
      <c r="E10" s="1" t="s">
        <v>67</v>
      </c>
      <c r="F10" s="1"/>
      <c r="G10" s="1" t="s">
        <v>68</v>
      </c>
      <c r="H10">
        <v>0</v>
      </c>
      <c r="I10" s="1"/>
    </row>
    <row r="11" spans="1:9" x14ac:dyDescent="0.25">
      <c r="A11" s="1" t="s">
        <v>69</v>
      </c>
      <c r="B11" s="1">
        <v>16</v>
      </c>
      <c r="C11" s="1" t="s">
        <v>19</v>
      </c>
      <c r="D11" s="1">
        <v>50</v>
      </c>
      <c r="E11" s="1" t="s">
        <v>70</v>
      </c>
      <c r="F11" s="1">
        <v>0</v>
      </c>
      <c r="G11" t="s">
        <v>71</v>
      </c>
      <c r="H11">
        <v>0</v>
      </c>
      <c r="I11" s="1"/>
    </row>
    <row r="12" spans="1:9" x14ac:dyDescent="0.25">
      <c r="A12" s="1" t="s">
        <v>72</v>
      </c>
      <c r="B12" s="1" t="s">
        <v>73</v>
      </c>
      <c r="C12" s="1" t="s">
        <v>20</v>
      </c>
      <c r="D12" s="1">
        <v>25</v>
      </c>
      <c r="E12" t="s">
        <v>74</v>
      </c>
      <c r="F12" s="1">
        <v>30</v>
      </c>
      <c r="G12" t="s">
        <v>75</v>
      </c>
      <c r="H12">
        <v>0</v>
      </c>
      <c r="I12" s="1"/>
    </row>
    <row r="13" spans="1:9" x14ac:dyDescent="0.25">
      <c r="A13" s="1" t="s">
        <v>76</v>
      </c>
      <c r="B13" s="1">
        <f>ROUNDUP((B7+B5)/2,0)</f>
        <v>17</v>
      </c>
      <c r="C13" s="1" t="s">
        <v>21</v>
      </c>
      <c r="D13" s="1">
        <v>0</v>
      </c>
      <c r="E13" t="s">
        <v>77</v>
      </c>
      <c r="F13" s="1">
        <v>10</v>
      </c>
      <c r="G13" t="s">
        <v>78</v>
      </c>
      <c r="H13">
        <v>0</v>
      </c>
      <c r="I13" s="1"/>
    </row>
    <row r="14" spans="1:9" x14ac:dyDescent="0.25">
      <c r="A14" s="1" t="s">
        <v>79</v>
      </c>
      <c r="B14" s="1">
        <f>ROUNDUP((B6+B6+B4)/3,0)</f>
        <v>5</v>
      </c>
      <c r="C14" s="1" t="s">
        <v>22</v>
      </c>
      <c r="D14" s="1">
        <v>0</v>
      </c>
      <c r="E14" t="s">
        <v>80</v>
      </c>
      <c r="F14" s="1">
        <v>0</v>
      </c>
      <c r="G14" t="s">
        <v>81</v>
      </c>
      <c r="H14">
        <v>0</v>
      </c>
      <c r="I14" s="1"/>
    </row>
    <row r="15" spans="1:9" x14ac:dyDescent="0.25">
      <c r="A15" s="1" t="s">
        <v>82</v>
      </c>
      <c r="B15" s="1">
        <f>ROUNDUP((B5+B4+B5)/3,0)</f>
        <v>13</v>
      </c>
      <c r="C15" s="1" t="s">
        <v>23</v>
      </c>
      <c r="D15" s="1">
        <v>0</v>
      </c>
      <c r="E15" t="s">
        <v>83</v>
      </c>
      <c r="F15" s="1">
        <v>0</v>
      </c>
      <c r="G15" t="s">
        <v>84</v>
      </c>
      <c r="H15">
        <v>0</v>
      </c>
      <c r="I15" s="1"/>
    </row>
    <row r="16" spans="1:9" x14ac:dyDescent="0.25">
      <c r="A16" s="1" t="s">
        <v>85</v>
      </c>
      <c r="B16" s="1">
        <f>B8+B9</f>
        <v>10</v>
      </c>
      <c r="C16" s="1" t="s">
        <v>24</v>
      </c>
      <c r="D16" s="1">
        <v>30</v>
      </c>
      <c r="E16" s="1" t="s">
        <v>86</v>
      </c>
      <c r="F16" s="1">
        <v>0</v>
      </c>
      <c r="G16" t="s">
        <v>87</v>
      </c>
      <c r="H16">
        <v>0</v>
      </c>
      <c r="I16" s="1"/>
    </row>
    <row r="17" spans="1:9" x14ac:dyDescent="0.25">
      <c r="A17" s="1" t="s">
        <v>3</v>
      </c>
      <c r="B17" s="1">
        <v>100</v>
      </c>
      <c r="C17" s="1" t="s">
        <v>25</v>
      </c>
      <c r="D17" s="1">
        <v>0</v>
      </c>
      <c r="E17" s="1" t="s">
        <v>88</v>
      </c>
      <c r="F17" s="1">
        <v>0</v>
      </c>
      <c r="G17" t="s">
        <v>89</v>
      </c>
      <c r="H17">
        <v>0</v>
      </c>
      <c r="I17" s="1"/>
    </row>
    <row r="18" spans="1:9" x14ac:dyDescent="0.25">
      <c r="A18" s="1" t="s">
        <v>4</v>
      </c>
      <c r="B18" s="1">
        <v>25</v>
      </c>
      <c r="C18" s="1" t="s">
        <v>26</v>
      </c>
      <c r="D18" s="1">
        <v>0</v>
      </c>
      <c r="E18" s="1" t="s">
        <v>90</v>
      </c>
      <c r="F18" s="1">
        <v>0</v>
      </c>
      <c r="G18" t="s">
        <v>91</v>
      </c>
      <c r="H18">
        <v>0</v>
      </c>
      <c r="I18" s="1"/>
    </row>
    <row r="19" spans="1:9" x14ac:dyDescent="0.25">
      <c r="A19" s="1" t="s">
        <v>92</v>
      </c>
      <c r="B19" s="1">
        <f>$B$17*0.2</f>
        <v>20</v>
      </c>
      <c r="C19" s="1" t="s">
        <v>27</v>
      </c>
      <c r="D19" s="1">
        <v>0</v>
      </c>
      <c r="E19" s="1" t="s">
        <v>93</v>
      </c>
      <c r="F19" s="1">
        <v>0</v>
      </c>
      <c r="G19" t="s">
        <v>94</v>
      </c>
      <c r="H19">
        <v>0</v>
      </c>
      <c r="I19" s="1"/>
    </row>
    <row r="20" spans="1:9" x14ac:dyDescent="0.25">
      <c r="A20" s="1" t="s">
        <v>95</v>
      </c>
      <c r="B20" s="1">
        <f>$B$17*0.7</f>
        <v>70</v>
      </c>
      <c r="C20" s="1" t="s">
        <v>28</v>
      </c>
      <c r="D20" s="1">
        <v>15</v>
      </c>
      <c r="E20" s="1" t="s">
        <v>96</v>
      </c>
      <c r="F20" s="1">
        <v>0</v>
      </c>
      <c r="G20" t="s">
        <v>97</v>
      </c>
      <c r="H20" t="s">
        <v>98</v>
      </c>
      <c r="I20" s="1"/>
    </row>
    <row r="21" spans="1:9" x14ac:dyDescent="0.25">
      <c r="A21" s="1" t="s">
        <v>99</v>
      </c>
      <c r="B21" s="1">
        <f t="shared" ref="B21:B22" si="0">$B$17*0.2</f>
        <v>20</v>
      </c>
      <c r="C21" s="1" t="s">
        <v>29</v>
      </c>
      <c r="D21" s="1">
        <v>65</v>
      </c>
      <c r="E21" s="1" t="s">
        <v>100</v>
      </c>
      <c r="F21" s="1">
        <v>0</v>
      </c>
      <c r="G21" t="s">
        <v>101</v>
      </c>
      <c r="H21" t="s">
        <v>98</v>
      </c>
      <c r="I21" s="1"/>
    </row>
    <row r="22" spans="1:9" x14ac:dyDescent="0.25">
      <c r="A22" s="1" t="s">
        <v>102</v>
      </c>
      <c r="B22" s="1">
        <f t="shared" si="0"/>
        <v>20</v>
      </c>
      <c r="C22" s="1" t="s">
        <v>30</v>
      </c>
      <c r="D22" s="1">
        <v>0</v>
      </c>
      <c r="E22" s="1" t="s">
        <v>103</v>
      </c>
      <c r="F22" s="1" t="s">
        <v>150</v>
      </c>
      <c r="G22" t="s">
        <v>104</v>
      </c>
      <c r="H22" t="s">
        <v>98</v>
      </c>
      <c r="I22" s="1"/>
    </row>
    <row r="23" spans="1:9" x14ac:dyDescent="0.25">
      <c r="A23" s="1" t="s">
        <v>105</v>
      </c>
      <c r="B23" s="1">
        <f>$B$17*0.25</f>
        <v>25</v>
      </c>
      <c r="C23" s="1" t="s">
        <v>31</v>
      </c>
      <c r="D23" s="1">
        <v>0</v>
      </c>
      <c r="E23" s="1" t="s">
        <v>106</v>
      </c>
      <c r="F23" s="1">
        <v>2</v>
      </c>
      <c r="G23" t="s">
        <v>107</v>
      </c>
      <c r="H23" t="s">
        <v>98</v>
      </c>
      <c r="I23" s="1"/>
    </row>
    <row r="24" spans="1:9" x14ac:dyDescent="0.25">
      <c r="A24" s="1" t="s">
        <v>108</v>
      </c>
      <c r="B24" s="1">
        <f>$B$17*0.25</f>
        <v>25</v>
      </c>
      <c r="C24" s="1" t="s">
        <v>32</v>
      </c>
      <c r="D24" s="1">
        <v>0</v>
      </c>
      <c r="E24" s="1" t="s">
        <v>109</v>
      </c>
      <c r="F24" s="1">
        <v>2</v>
      </c>
      <c r="G24" t="s">
        <v>110</v>
      </c>
      <c r="H24" t="s">
        <v>98</v>
      </c>
      <c r="I24" s="1"/>
    </row>
    <row r="25" spans="1:9" x14ac:dyDescent="0.25">
      <c r="A25" s="1" t="s">
        <v>111</v>
      </c>
      <c r="B25" s="1">
        <v>0</v>
      </c>
      <c r="C25" s="1" t="s">
        <v>33</v>
      </c>
      <c r="D25" s="1">
        <v>0</v>
      </c>
      <c r="E25" s="1" t="s">
        <v>112</v>
      </c>
      <c r="F25" s="1" t="s">
        <v>113</v>
      </c>
      <c r="G25" s="1"/>
      <c r="H25" s="1"/>
      <c r="I25" s="1"/>
    </row>
    <row r="26" spans="1:9" x14ac:dyDescent="0.25">
      <c r="A26" t="s">
        <v>1</v>
      </c>
      <c r="B26" s="2">
        <v>0</v>
      </c>
      <c r="C26" s="1" t="s">
        <v>34</v>
      </c>
      <c r="D26" s="1">
        <v>20</v>
      </c>
      <c r="E26" s="1" t="s">
        <v>113</v>
      </c>
      <c r="F26" s="1"/>
      <c r="G26" s="1"/>
      <c r="H26" s="1"/>
      <c r="I26" s="1"/>
    </row>
    <row r="27" spans="1:9" x14ac:dyDescent="0.25">
      <c r="A27" t="s">
        <v>2</v>
      </c>
      <c r="B27" s="2">
        <v>1</v>
      </c>
      <c r="C27" s="1" t="s">
        <v>35</v>
      </c>
      <c r="D27" s="1">
        <v>75</v>
      </c>
      <c r="E27" t="s">
        <v>114</v>
      </c>
      <c r="F27" s="1">
        <v>5</v>
      </c>
      <c r="G27" s="1"/>
      <c r="H27" s="1"/>
      <c r="I27" s="1"/>
    </row>
    <row r="28" spans="1:9" x14ac:dyDescent="0.25">
      <c r="A28" t="s">
        <v>5</v>
      </c>
      <c r="B28" s="3">
        <v>5</v>
      </c>
      <c r="E28" t="s">
        <v>125</v>
      </c>
      <c r="F28" t="s">
        <v>126</v>
      </c>
    </row>
    <row r="29" spans="1:9" x14ac:dyDescent="0.25">
      <c r="A29" t="s">
        <v>6</v>
      </c>
      <c r="B29" s="3">
        <v>20</v>
      </c>
      <c r="E29" t="s">
        <v>132</v>
      </c>
      <c r="F29">
        <v>3</v>
      </c>
    </row>
    <row r="30" spans="1:9" x14ac:dyDescent="0.25">
      <c r="A30" t="s">
        <v>7</v>
      </c>
      <c r="B30" s="3">
        <v>0</v>
      </c>
      <c r="E30" t="s">
        <v>191</v>
      </c>
      <c r="F30">
        <v>34</v>
      </c>
    </row>
  </sheetData>
  <pageMargins left="0.7" right="0.7" top="0.78740157499999996" bottom="0.78740157499999996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EE435B-0755-4A41-9175-40E95BAF1801}">
  <dimension ref="A1:J30"/>
  <sheetViews>
    <sheetView workbookViewId="0">
      <selection activeCell="I27" sqref="I27"/>
    </sheetView>
  </sheetViews>
  <sheetFormatPr baseColWidth="10" defaultRowHeight="15" x14ac:dyDescent="0.25"/>
  <sheetData>
    <row r="1" spans="1:10" x14ac:dyDescent="0.25">
      <c r="A1" s="1" t="s">
        <v>36</v>
      </c>
      <c r="B1" s="1" t="s">
        <v>37</v>
      </c>
      <c r="C1" s="1" t="s">
        <v>8</v>
      </c>
      <c r="D1" s="1" t="s">
        <v>9</v>
      </c>
      <c r="E1" s="1" t="s">
        <v>38</v>
      </c>
      <c r="F1" s="1" t="s">
        <v>39</v>
      </c>
      <c r="G1" s="1" t="s">
        <v>40</v>
      </c>
      <c r="H1" s="1" t="s">
        <v>41</v>
      </c>
      <c r="I1" s="1" t="s">
        <v>123</v>
      </c>
      <c r="J1" s="4" t="s">
        <v>153</v>
      </c>
    </row>
    <row r="2" spans="1:10" x14ac:dyDescent="0.25">
      <c r="A2" s="1" t="s">
        <v>42</v>
      </c>
      <c r="B2" s="1">
        <v>8</v>
      </c>
      <c r="C2" s="1" t="s">
        <v>10</v>
      </c>
      <c r="D2" s="1">
        <v>0</v>
      </c>
      <c r="E2" s="2" t="s">
        <v>43</v>
      </c>
      <c r="F2" s="1">
        <v>0</v>
      </c>
      <c r="G2" s="1" t="s">
        <v>44</v>
      </c>
      <c r="H2">
        <v>0</v>
      </c>
      <c r="I2" s="1" t="s">
        <v>152</v>
      </c>
      <c r="J2" s="4" t="s">
        <v>154</v>
      </c>
    </row>
    <row r="3" spans="1:10" x14ac:dyDescent="0.25">
      <c r="A3" s="1" t="s">
        <v>45</v>
      </c>
      <c r="B3" s="1">
        <v>23</v>
      </c>
      <c r="C3" s="1" t="s">
        <v>11</v>
      </c>
      <c r="D3" s="1">
        <v>45</v>
      </c>
      <c r="E3" s="2" t="s">
        <v>46</v>
      </c>
      <c r="F3" s="1">
        <v>0</v>
      </c>
      <c r="G3" s="1" t="s">
        <v>47</v>
      </c>
      <c r="H3">
        <v>0</v>
      </c>
      <c r="I3" s="1"/>
      <c r="J3" t="s">
        <v>155</v>
      </c>
    </row>
    <row r="4" spans="1:10" x14ac:dyDescent="0.25">
      <c r="A4" s="1" t="s">
        <v>48</v>
      </c>
      <c r="B4" s="1">
        <v>14</v>
      </c>
      <c r="C4" s="1" t="s">
        <v>12</v>
      </c>
      <c r="D4" s="1">
        <v>60</v>
      </c>
      <c r="E4" s="2" t="s">
        <v>49</v>
      </c>
      <c r="F4" s="1">
        <v>0</v>
      </c>
      <c r="G4" s="1" t="s">
        <v>50</v>
      </c>
      <c r="H4">
        <v>0</v>
      </c>
      <c r="I4" s="1"/>
    </row>
    <row r="5" spans="1:10" x14ac:dyDescent="0.25">
      <c r="A5" s="1" t="s">
        <v>51</v>
      </c>
      <c r="B5" s="1">
        <v>20</v>
      </c>
      <c r="C5" s="1" t="s">
        <v>13</v>
      </c>
      <c r="D5" s="1">
        <v>20</v>
      </c>
      <c r="E5" s="2" t="s">
        <v>52</v>
      </c>
      <c r="F5" s="1">
        <v>0</v>
      </c>
      <c r="G5" s="1" t="s">
        <v>53</v>
      </c>
      <c r="H5">
        <v>0</v>
      </c>
      <c r="I5" s="1"/>
    </row>
    <row r="6" spans="1:10" x14ac:dyDescent="0.25">
      <c r="A6" s="1" t="s">
        <v>54</v>
      </c>
      <c r="B6" s="1">
        <v>6</v>
      </c>
      <c r="C6" s="1" t="s">
        <v>14</v>
      </c>
      <c r="D6" s="1">
        <v>0</v>
      </c>
      <c r="E6" s="2" t="s">
        <v>55</v>
      </c>
      <c r="F6" s="1">
        <v>0</v>
      </c>
      <c r="G6" s="1" t="s">
        <v>56</v>
      </c>
      <c r="H6">
        <v>0</v>
      </c>
      <c r="I6" s="1"/>
    </row>
    <row r="7" spans="1:10" x14ac:dyDescent="0.25">
      <c r="A7" s="1" t="s">
        <v>57</v>
      </c>
      <c r="B7" s="1">
        <v>17</v>
      </c>
      <c r="C7" s="1" t="s">
        <v>15</v>
      </c>
      <c r="D7" s="1">
        <v>0</v>
      </c>
      <c r="E7" s="2" t="s">
        <v>58</v>
      </c>
      <c r="F7" s="1">
        <v>0</v>
      </c>
      <c r="G7" s="1" t="s">
        <v>59</v>
      </c>
      <c r="H7">
        <v>0</v>
      </c>
      <c r="I7" s="1"/>
    </row>
    <row r="8" spans="1:10" x14ac:dyDescent="0.25">
      <c r="A8" s="1" t="s">
        <v>0</v>
      </c>
      <c r="B8" s="1">
        <v>10</v>
      </c>
      <c r="C8" s="1" t="s">
        <v>16</v>
      </c>
      <c r="D8" s="1">
        <v>25</v>
      </c>
      <c r="E8" s="1" t="s">
        <v>60</v>
      </c>
      <c r="F8" s="1" t="s">
        <v>129</v>
      </c>
      <c r="G8" s="1" t="s">
        <v>61</v>
      </c>
      <c r="H8">
        <v>0</v>
      </c>
      <c r="I8" s="1"/>
    </row>
    <row r="9" spans="1:10" x14ac:dyDescent="0.25">
      <c r="A9" s="1" t="s">
        <v>62</v>
      </c>
      <c r="B9" s="1">
        <v>0</v>
      </c>
      <c r="C9" s="1" t="s">
        <v>17</v>
      </c>
      <c r="D9" s="1">
        <v>75</v>
      </c>
      <c r="E9" s="1" t="s">
        <v>63</v>
      </c>
      <c r="F9" s="1" t="s">
        <v>130</v>
      </c>
      <c r="G9" s="1" t="s">
        <v>65</v>
      </c>
      <c r="H9">
        <v>0</v>
      </c>
      <c r="I9" s="1"/>
    </row>
    <row r="10" spans="1:10" x14ac:dyDescent="0.25">
      <c r="A10" s="1" t="s">
        <v>66</v>
      </c>
      <c r="B10" s="1">
        <f>ROUNDUP((B8+B5+B7+B9)/2,0)</f>
        <v>24</v>
      </c>
      <c r="C10" s="1" t="s">
        <v>18</v>
      </c>
      <c r="D10" s="1">
        <v>75</v>
      </c>
      <c r="E10" s="1" t="s">
        <v>67</v>
      </c>
      <c r="F10" s="1" t="s">
        <v>151</v>
      </c>
      <c r="G10" s="1" t="s">
        <v>68</v>
      </c>
      <c r="H10">
        <v>0</v>
      </c>
      <c r="I10" s="1"/>
    </row>
    <row r="11" spans="1:10" x14ac:dyDescent="0.25">
      <c r="A11" s="1" t="s">
        <v>69</v>
      </c>
      <c r="B11" s="1">
        <v>16</v>
      </c>
      <c r="C11" s="1" t="s">
        <v>19</v>
      </c>
      <c r="D11" s="1">
        <v>25</v>
      </c>
      <c r="E11" s="1" t="s">
        <v>70</v>
      </c>
      <c r="F11" s="1">
        <v>0</v>
      </c>
      <c r="G11" t="s">
        <v>71</v>
      </c>
      <c r="H11">
        <v>0</v>
      </c>
      <c r="I11" s="1"/>
    </row>
    <row r="12" spans="1:10" x14ac:dyDescent="0.25">
      <c r="A12" s="1" t="s">
        <v>72</v>
      </c>
      <c r="B12" s="1" t="s">
        <v>73</v>
      </c>
      <c r="C12" s="1" t="s">
        <v>20</v>
      </c>
      <c r="D12" s="1">
        <v>30</v>
      </c>
      <c r="E12" t="s">
        <v>74</v>
      </c>
      <c r="F12" s="1">
        <v>30</v>
      </c>
      <c r="G12" t="s">
        <v>75</v>
      </c>
      <c r="H12">
        <v>0</v>
      </c>
      <c r="I12" s="1"/>
    </row>
    <row r="13" spans="1:10" x14ac:dyDescent="0.25">
      <c r="A13" s="1" t="s">
        <v>76</v>
      </c>
      <c r="B13" s="1">
        <f>ROUNDUP((B7+B5)/2,0)</f>
        <v>19</v>
      </c>
      <c r="C13" s="1" t="s">
        <v>21</v>
      </c>
      <c r="D13" s="1">
        <v>0</v>
      </c>
      <c r="E13" t="s">
        <v>77</v>
      </c>
      <c r="F13" s="1">
        <v>10</v>
      </c>
      <c r="G13" t="s">
        <v>78</v>
      </c>
      <c r="H13">
        <v>0</v>
      </c>
      <c r="I13" s="1"/>
    </row>
    <row r="14" spans="1:10" x14ac:dyDescent="0.25">
      <c r="A14" s="1" t="s">
        <v>79</v>
      </c>
      <c r="B14" s="1">
        <f>ROUNDUP((B6+B6+B4)/3,0)</f>
        <v>9</v>
      </c>
      <c r="C14" s="1" t="s">
        <v>22</v>
      </c>
      <c r="D14" s="1">
        <v>0</v>
      </c>
      <c r="E14" t="s">
        <v>80</v>
      </c>
      <c r="F14" s="1">
        <v>0</v>
      </c>
      <c r="G14" t="s">
        <v>81</v>
      </c>
      <c r="H14">
        <v>0</v>
      </c>
      <c r="I14" s="1"/>
    </row>
    <row r="15" spans="1:10" x14ac:dyDescent="0.25">
      <c r="A15" s="1" t="s">
        <v>82</v>
      </c>
      <c r="B15" s="1">
        <f>ROUNDUP((B5+B4+B5)/3,0)</f>
        <v>18</v>
      </c>
      <c r="C15" s="1" t="s">
        <v>23</v>
      </c>
      <c r="D15" s="1">
        <v>0</v>
      </c>
      <c r="E15" t="s">
        <v>83</v>
      </c>
      <c r="F15" s="1">
        <v>0</v>
      </c>
      <c r="G15" t="s">
        <v>84</v>
      </c>
      <c r="H15">
        <v>0</v>
      </c>
      <c r="I15" s="1"/>
    </row>
    <row r="16" spans="1:10" x14ac:dyDescent="0.25">
      <c r="A16" s="1" t="s">
        <v>85</v>
      </c>
      <c r="B16" s="1">
        <f>B8+B9</f>
        <v>10</v>
      </c>
      <c r="C16" s="1" t="s">
        <v>24</v>
      </c>
      <c r="D16" s="1">
        <v>60</v>
      </c>
      <c r="E16" s="1" t="s">
        <v>86</v>
      </c>
      <c r="F16" s="1">
        <v>0</v>
      </c>
      <c r="G16" t="s">
        <v>87</v>
      </c>
      <c r="H16">
        <v>0</v>
      </c>
      <c r="I16" s="1"/>
    </row>
    <row r="17" spans="1:9" x14ac:dyDescent="0.25">
      <c r="A17" s="1" t="s">
        <v>3</v>
      </c>
      <c r="B17" s="1">
        <v>150</v>
      </c>
      <c r="C17" s="1" t="s">
        <v>25</v>
      </c>
      <c r="D17" s="1">
        <v>0</v>
      </c>
      <c r="E17" s="1" t="s">
        <v>88</v>
      </c>
      <c r="F17" s="1">
        <v>0</v>
      </c>
      <c r="G17" t="s">
        <v>89</v>
      </c>
      <c r="H17">
        <v>0</v>
      </c>
      <c r="I17" s="1"/>
    </row>
    <row r="18" spans="1:9" x14ac:dyDescent="0.25">
      <c r="A18" s="1" t="s">
        <v>4</v>
      </c>
      <c r="B18" s="1">
        <v>30</v>
      </c>
      <c r="C18" s="1" t="s">
        <v>26</v>
      </c>
      <c r="D18" s="1">
        <v>0</v>
      </c>
      <c r="E18" s="1" t="s">
        <v>90</v>
      </c>
      <c r="F18" s="1">
        <v>0</v>
      </c>
      <c r="G18" t="s">
        <v>91</v>
      </c>
      <c r="H18">
        <v>0</v>
      </c>
      <c r="I18" s="1"/>
    </row>
    <row r="19" spans="1:9" x14ac:dyDescent="0.25">
      <c r="A19" s="1" t="s">
        <v>92</v>
      </c>
      <c r="B19" s="1">
        <f>$B$17*0.2</f>
        <v>30</v>
      </c>
      <c r="C19" s="1" t="s">
        <v>27</v>
      </c>
      <c r="D19" s="1">
        <v>45</v>
      </c>
      <c r="E19" s="1" t="s">
        <v>93</v>
      </c>
      <c r="F19" s="1">
        <v>0</v>
      </c>
      <c r="G19" t="s">
        <v>94</v>
      </c>
      <c r="H19">
        <v>0</v>
      </c>
      <c r="I19" s="1"/>
    </row>
    <row r="20" spans="1:9" x14ac:dyDescent="0.25">
      <c r="A20" s="1" t="s">
        <v>95</v>
      </c>
      <c r="B20" s="1">
        <f>$B$17*0.7</f>
        <v>105</v>
      </c>
      <c r="C20" s="1" t="s">
        <v>28</v>
      </c>
      <c r="D20" s="1">
        <v>10</v>
      </c>
      <c r="E20" s="1" t="s">
        <v>96</v>
      </c>
      <c r="F20" s="1">
        <v>0</v>
      </c>
      <c r="G20" t="s">
        <v>97</v>
      </c>
      <c r="H20" t="s">
        <v>98</v>
      </c>
      <c r="I20" s="1"/>
    </row>
    <row r="21" spans="1:9" x14ac:dyDescent="0.25">
      <c r="A21" s="1" t="s">
        <v>99</v>
      </c>
      <c r="B21" s="1">
        <f t="shared" ref="B21:B22" si="0">$B$17*0.2</f>
        <v>30</v>
      </c>
      <c r="C21" s="1" t="s">
        <v>29</v>
      </c>
      <c r="D21" s="1">
        <v>50</v>
      </c>
      <c r="E21" s="1" t="s">
        <v>100</v>
      </c>
      <c r="F21" s="1">
        <v>0</v>
      </c>
      <c r="G21" t="s">
        <v>101</v>
      </c>
      <c r="H21" t="s">
        <v>98</v>
      </c>
      <c r="I21" s="1"/>
    </row>
    <row r="22" spans="1:9" x14ac:dyDescent="0.25">
      <c r="A22" s="1" t="s">
        <v>102</v>
      </c>
      <c r="B22" s="1">
        <f t="shared" si="0"/>
        <v>30</v>
      </c>
      <c r="C22" s="1" t="s">
        <v>30</v>
      </c>
      <c r="D22" s="1">
        <v>0</v>
      </c>
      <c r="E22" s="1" t="s">
        <v>103</v>
      </c>
      <c r="F22" s="1" t="s">
        <v>150</v>
      </c>
      <c r="G22" t="s">
        <v>104</v>
      </c>
      <c r="H22" t="s">
        <v>98</v>
      </c>
      <c r="I22" s="1"/>
    </row>
    <row r="23" spans="1:9" x14ac:dyDescent="0.25">
      <c r="A23" s="1" t="s">
        <v>105</v>
      </c>
      <c r="B23" s="1">
        <f>$B$17*0.25</f>
        <v>37.5</v>
      </c>
      <c r="C23" s="1" t="s">
        <v>31</v>
      </c>
      <c r="D23" s="1">
        <v>0</v>
      </c>
      <c r="E23" s="1" t="s">
        <v>106</v>
      </c>
      <c r="F23" s="1">
        <v>2</v>
      </c>
      <c r="G23" t="s">
        <v>107</v>
      </c>
      <c r="H23" t="s">
        <v>98</v>
      </c>
      <c r="I23" s="1"/>
    </row>
    <row r="24" spans="1:9" x14ac:dyDescent="0.25">
      <c r="A24" s="1" t="s">
        <v>108</v>
      </c>
      <c r="B24" s="1">
        <f>$B$17*0.25</f>
        <v>37.5</v>
      </c>
      <c r="C24" s="1" t="s">
        <v>32</v>
      </c>
      <c r="D24" s="1">
        <v>0</v>
      </c>
      <c r="E24" s="1" t="s">
        <v>109</v>
      </c>
      <c r="F24" s="1">
        <v>2</v>
      </c>
      <c r="G24" t="s">
        <v>110</v>
      </c>
      <c r="H24" t="s">
        <v>98</v>
      </c>
      <c r="I24" s="1"/>
    </row>
    <row r="25" spans="1:9" x14ac:dyDescent="0.25">
      <c r="A25" s="1" t="s">
        <v>111</v>
      </c>
      <c r="B25" s="1">
        <v>0</v>
      </c>
      <c r="C25" s="1" t="s">
        <v>33</v>
      </c>
      <c r="D25" s="1">
        <v>0</v>
      </c>
      <c r="E25" s="1" t="s">
        <v>112</v>
      </c>
      <c r="F25" s="1" t="s">
        <v>113</v>
      </c>
      <c r="G25" s="1"/>
      <c r="H25" s="1"/>
      <c r="I25" s="1"/>
    </row>
    <row r="26" spans="1:9" x14ac:dyDescent="0.25">
      <c r="A26" t="s">
        <v>1</v>
      </c>
      <c r="B26" s="2">
        <v>0</v>
      </c>
      <c r="C26" s="1" t="s">
        <v>34</v>
      </c>
      <c r="D26" s="1">
        <v>20</v>
      </c>
      <c r="E26" s="1" t="s">
        <v>113</v>
      </c>
      <c r="F26" s="1"/>
      <c r="G26" s="1"/>
      <c r="H26" s="1"/>
      <c r="I26" s="1"/>
    </row>
    <row r="27" spans="1:9" x14ac:dyDescent="0.25">
      <c r="A27" t="s">
        <v>2</v>
      </c>
      <c r="B27" s="2">
        <v>1</v>
      </c>
      <c r="C27" s="1" t="s">
        <v>35</v>
      </c>
      <c r="D27" s="1">
        <v>65</v>
      </c>
      <c r="E27" t="s">
        <v>114</v>
      </c>
      <c r="F27" s="1">
        <v>10</v>
      </c>
      <c r="G27" s="1"/>
      <c r="H27" s="1"/>
      <c r="I27" s="1"/>
    </row>
    <row r="28" spans="1:9" x14ac:dyDescent="0.25">
      <c r="A28" t="s">
        <v>5</v>
      </c>
      <c r="B28" s="3">
        <v>5</v>
      </c>
      <c r="E28" t="s">
        <v>125</v>
      </c>
      <c r="F28" t="s">
        <v>126</v>
      </c>
    </row>
    <row r="29" spans="1:9" x14ac:dyDescent="0.25">
      <c r="A29" t="s">
        <v>6</v>
      </c>
      <c r="B29" s="3">
        <v>20</v>
      </c>
      <c r="E29" t="s">
        <v>132</v>
      </c>
      <c r="F29">
        <v>8</v>
      </c>
    </row>
    <row r="30" spans="1:9" x14ac:dyDescent="0.25">
      <c r="A30" t="s">
        <v>7</v>
      </c>
      <c r="B30" s="3">
        <v>0</v>
      </c>
      <c r="E30" t="s">
        <v>191</v>
      </c>
      <c r="F30">
        <v>76</v>
      </c>
    </row>
  </sheetData>
  <pageMargins left="0.7" right="0.7" top="0.78740157499999996" bottom="0.78740157499999996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A652A-5BAC-4CF2-83FA-42BDB67F21DC}">
  <dimension ref="A1:I30"/>
  <sheetViews>
    <sheetView workbookViewId="0">
      <selection activeCell="J20" sqref="J20"/>
    </sheetView>
  </sheetViews>
  <sheetFormatPr baseColWidth="10" defaultRowHeight="15" x14ac:dyDescent="0.25"/>
  <sheetData>
    <row r="1" spans="1:9" x14ac:dyDescent="0.25">
      <c r="A1" s="1" t="s">
        <v>36</v>
      </c>
      <c r="B1" s="1" t="s">
        <v>37</v>
      </c>
      <c r="C1" s="1" t="s">
        <v>8</v>
      </c>
      <c r="D1" s="1" t="s">
        <v>9</v>
      </c>
      <c r="E1" s="1" t="s">
        <v>38</v>
      </c>
      <c r="F1" s="1" t="s">
        <v>39</v>
      </c>
      <c r="G1" s="1" t="s">
        <v>40</v>
      </c>
      <c r="H1" s="1" t="s">
        <v>41</v>
      </c>
      <c r="I1" s="1" t="s">
        <v>123</v>
      </c>
    </row>
    <row r="2" spans="1:9" x14ac:dyDescent="0.25">
      <c r="A2" s="1" t="s">
        <v>42</v>
      </c>
      <c r="B2" s="1">
        <v>14</v>
      </c>
      <c r="C2" s="1" t="s">
        <v>10</v>
      </c>
      <c r="D2" s="1">
        <v>0</v>
      </c>
      <c r="E2" s="2" t="s">
        <v>43</v>
      </c>
      <c r="F2" s="1">
        <v>0</v>
      </c>
      <c r="G2" s="1" t="s">
        <v>44</v>
      </c>
      <c r="H2">
        <v>0</v>
      </c>
    </row>
    <row r="3" spans="1:9" x14ac:dyDescent="0.25">
      <c r="A3" s="1" t="s">
        <v>45</v>
      </c>
      <c r="B3" s="1">
        <v>17</v>
      </c>
      <c r="C3" s="1" t="s">
        <v>11</v>
      </c>
      <c r="D3" s="1">
        <v>0</v>
      </c>
      <c r="E3" s="2" t="s">
        <v>46</v>
      </c>
      <c r="F3" s="1">
        <v>0</v>
      </c>
      <c r="G3" s="1" t="s">
        <v>47</v>
      </c>
      <c r="H3">
        <v>0</v>
      </c>
    </row>
    <row r="4" spans="1:9" x14ac:dyDescent="0.25">
      <c r="A4" s="1" t="s">
        <v>48</v>
      </c>
      <c r="B4" s="1">
        <v>10</v>
      </c>
      <c r="C4" s="1" t="s">
        <v>12</v>
      </c>
      <c r="D4" s="1">
        <v>36</v>
      </c>
      <c r="E4" s="2" t="s">
        <v>49</v>
      </c>
      <c r="F4" s="1">
        <v>0</v>
      </c>
      <c r="G4" s="1" t="s">
        <v>50</v>
      </c>
      <c r="H4">
        <v>0</v>
      </c>
    </row>
    <row r="5" spans="1:9" x14ac:dyDescent="0.25">
      <c r="A5" s="1" t="s">
        <v>51</v>
      </c>
      <c r="B5" s="1">
        <v>13</v>
      </c>
      <c r="C5" s="1" t="s">
        <v>13</v>
      </c>
      <c r="D5" s="1">
        <v>31</v>
      </c>
      <c r="E5" s="2" t="s">
        <v>52</v>
      </c>
      <c r="F5" s="1">
        <v>0</v>
      </c>
      <c r="G5" s="1" t="s">
        <v>53</v>
      </c>
      <c r="H5">
        <v>0</v>
      </c>
    </row>
    <row r="6" spans="1:9" x14ac:dyDescent="0.25">
      <c r="A6" s="1" t="s">
        <v>54</v>
      </c>
      <c r="B6" s="1">
        <v>3</v>
      </c>
      <c r="C6" s="1" t="s">
        <v>14</v>
      </c>
      <c r="D6" s="1">
        <v>0</v>
      </c>
      <c r="E6" s="2" t="s">
        <v>55</v>
      </c>
      <c r="F6" s="1">
        <v>0</v>
      </c>
      <c r="G6" s="1" t="s">
        <v>56</v>
      </c>
      <c r="H6">
        <v>0</v>
      </c>
    </row>
    <row r="7" spans="1:9" x14ac:dyDescent="0.25">
      <c r="A7" s="1" t="s">
        <v>57</v>
      </c>
      <c r="B7" s="1">
        <v>13</v>
      </c>
      <c r="C7" s="1" t="s">
        <v>15</v>
      </c>
      <c r="D7" s="1">
        <v>0</v>
      </c>
      <c r="E7" s="2" t="s">
        <v>58</v>
      </c>
      <c r="F7" s="1">
        <v>0</v>
      </c>
      <c r="G7" s="1" t="s">
        <v>59</v>
      </c>
      <c r="H7">
        <v>0</v>
      </c>
    </row>
    <row r="8" spans="1:9" x14ac:dyDescent="0.25">
      <c r="A8" s="1" t="s">
        <v>0</v>
      </c>
      <c r="B8" s="1">
        <v>5</v>
      </c>
      <c r="C8" s="1" t="s">
        <v>16</v>
      </c>
      <c r="D8" s="1">
        <v>0</v>
      </c>
      <c r="E8" s="1" t="s">
        <v>60</v>
      </c>
      <c r="F8" s="1"/>
      <c r="G8" s="1" t="s">
        <v>61</v>
      </c>
      <c r="H8">
        <v>0</v>
      </c>
    </row>
    <row r="9" spans="1:9" x14ac:dyDescent="0.25">
      <c r="A9" s="1" t="s">
        <v>62</v>
      </c>
      <c r="B9" s="1">
        <v>4</v>
      </c>
      <c r="C9" s="1" t="s">
        <v>17</v>
      </c>
      <c r="D9" s="1">
        <v>33</v>
      </c>
      <c r="E9" s="1" t="s">
        <v>63</v>
      </c>
      <c r="F9" s="1"/>
      <c r="G9" s="1" t="s">
        <v>65</v>
      </c>
      <c r="H9">
        <v>0</v>
      </c>
    </row>
    <row r="10" spans="1:9" x14ac:dyDescent="0.25">
      <c r="A10" s="1" t="s">
        <v>66</v>
      </c>
      <c r="B10" s="1">
        <f>ROUNDUP((B8+B5+B7+B9)/2,0)</f>
        <v>18</v>
      </c>
      <c r="C10" s="1" t="s">
        <v>18</v>
      </c>
      <c r="D10" s="1">
        <v>28</v>
      </c>
      <c r="E10" s="1" t="s">
        <v>67</v>
      </c>
      <c r="F10" s="1"/>
      <c r="G10" s="1" t="s">
        <v>68</v>
      </c>
      <c r="H10">
        <v>0</v>
      </c>
    </row>
    <row r="11" spans="1:9" x14ac:dyDescent="0.25">
      <c r="A11" s="1" t="s">
        <v>69</v>
      </c>
      <c r="B11" s="1">
        <v>0</v>
      </c>
      <c r="C11" s="1" t="s">
        <v>19</v>
      </c>
      <c r="D11" s="1">
        <v>32</v>
      </c>
      <c r="E11" s="1" t="s">
        <v>70</v>
      </c>
      <c r="F11" s="1">
        <v>0</v>
      </c>
      <c r="G11" t="s">
        <v>71</v>
      </c>
      <c r="H11">
        <v>0</v>
      </c>
    </row>
    <row r="12" spans="1:9" x14ac:dyDescent="0.25">
      <c r="A12" s="1" t="s">
        <v>72</v>
      </c>
      <c r="B12" s="1" t="s">
        <v>73</v>
      </c>
      <c r="C12" s="1" t="s">
        <v>20</v>
      </c>
      <c r="D12" s="1">
        <v>0</v>
      </c>
      <c r="E12" t="s">
        <v>74</v>
      </c>
      <c r="F12" s="1">
        <v>0</v>
      </c>
      <c r="G12" t="s">
        <v>75</v>
      </c>
      <c r="H12">
        <v>0</v>
      </c>
    </row>
    <row r="13" spans="1:9" x14ac:dyDescent="0.25">
      <c r="A13" s="1" t="s">
        <v>76</v>
      </c>
      <c r="B13" s="1">
        <f>ROUNDUP((B7+B5)/2,0)</f>
        <v>13</v>
      </c>
      <c r="C13" s="1" t="s">
        <v>21</v>
      </c>
      <c r="D13" s="1">
        <v>0</v>
      </c>
      <c r="E13" t="s">
        <v>77</v>
      </c>
      <c r="F13" s="1">
        <v>0</v>
      </c>
      <c r="G13" t="s">
        <v>78</v>
      </c>
      <c r="H13">
        <v>0</v>
      </c>
    </row>
    <row r="14" spans="1:9" x14ac:dyDescent="0.25">
      <c r="A14" s="1" t="s">
        <v>79</v>
      </c>
      <c r="B14" s="1">
        <f>ROUNDUP((B6+B6+B4)/3,0)</f>
        <v>6</v>
      </c>
      <c r="C14" s="1" t="s">
        <v>22</v>
      </c>
      <c r="D14" s="1">
        <v>0</v>
      </c>
      <c r="E14" t="s">
        <v>80</v>
      </c>
      <c r="F14" s="1">
        <v>0</v>
      </c>
      <c r="G14" t="s">
        <v>81</v>
      </c>
      <c r="H14">
        <v>0</v>
      </c>
    </row>
    <row r="15" spans="1:9" x14ac:dyDescent="0.25">
      <c r="A15" s="1" t="s">
        <v>82</v>
      </c>
      <c r="B15" s="1">
        <f>ROUNDUP((B5+B4+B5)/3,0)</f>
        <v>12</v>
      </c>
      <c r="C15" s="1" t="s">
        <v>23</v>
      </c>
      <c r="D15" s="1">
        <v>0</v>
      </c>
      <c r="E15" t="s">
        <v>83</v>
      </c>
      <c r="F15" s="1">
        <v>0</v>
      </c>
      <c r="G15" t="s">
        <v>84</v>
      </c>
      <c r="H15">
        <v>0</v>
      </c>
    </row>
    <row r="16" spans="1:9" x14ac:dyDescent="0.25">
      <c r="A16" s="1" t="s">
        <v>85</v>
      </c>
      <c r="B16" s="1">
        <f>B8+B9</f>
        <v>9</v>
      </c>
      <c r="C16" s="1" t="s">
        <v>24</v>
      </c>
      <c r="D16" s="1">
        <v>0</v>
      </c>
      <c r="E16" s="1" t="s">
        <v>86</v>
      </c>
      <c r="F16" s="1">
        <v>0</v>
      </c>
      <c r="G16" t="s">
        <v>87</v>
      </c>
      <c r="H16">
        <v>0</v>
      </c>
    </row>
    <row r="17" spans="1:8" x14ac:dyDescent="0.25">
      <c r="A17" s="1" t="s">
        <v>3</v>
      </c>
      <c r="B17" s="1">
        <v>200</v>
      </c>
      <c r="C17" s="1" t="s">
        <v>25</v>
      </c>
      <c r="D17" s="1">
        <v>0</v>
      </c>
      <c r="E17" s="1" t="s">
        <v>88</v>
      </c>
      <c r="F17" s="1">
        <v>0</v>
      </c>
      <c r="G17" t="s">
        <v>89</v>
      </c>
      <c r="H17">
        <v>0</v>
      </c>
    </row>
    <row r="18" spans="1:8" x14ac:dyDescent="0.25">
      <c r="A18" s="1" t="s">
        <v>4</v>
      </c>
      <c r="B18" s="1">
        <v>5</v>
      </c>
      <c r="C18" s="1" t="s">
        <v>26</v>
      </c>
      <c r="D18" s="1">
        <v>0</v>
      </c>
      <c r="E18" s="1" t="s">
        <v>90</v>
      </c>
      <c r="F18" s="1">
        <v>0</v>
      </c>
      <c r="G18" t="s">
        <v>91</v>
      </c>
      <c r="H18">
        <v>0</v>
      </c>
    </row>
    <row r="19" spans="1:8" x14ac:dyDescent="0.25">
      <c r="A19" s="1" t="s">
        <v>92</v>
      </c>
      <c r="B19" s="1">
        <f>$B$17*0.2</f>
        <v>40</v>
      </c>
      <c r="C19" s="1" t="s">
        <v>27</v>
      </c>
      <c r="D19" s="1">
        <v>30</v>
      </c>
      <c r="E19" s="1" t="s">
        <v>93</v>
      </c>
      <c r="F19" s="1">
        <v>0</v>
      </c>
      <c r="G19" t="s">
        <v>94</v>
      </c>
      <c r="H19">
        <v>0</v>
      </c>
    </row>
    <row r="20" spans="1:8" x14ac:dyDescent="0.25">
      <c r="A20" s="1" t="s">
        <v>95</v>
      </c>
      <c r="B20" s="1">
        <f>$B$17*0.7</f>
        <v>140</v>
      </c>
      <c r="C20" s="1" t="s">
        <v>28</v>
      </c>
      <c r="D20" s="1">
        <v>14</v>
      </c>
      <c r="E20" s="1" t="s">
        <v>96</v>
      </c>
      <c r="F20" s="1">
        <v>0</v>
      </c>
      <c r="G20" t="s">
        <v>97</v>
      </c>
      <c r="H20" t="s">
        <v>98</v>
      </c>
    </row>
    <row r="21" spans="1:8" x14ac:dyDescent="0.25">
      <c r="A21" s="1" t="s">
        <v>99</v>
      </c>
      <c r="B21" s="1">
        <f t="shared" ref="B21:B22" si="0">$B$17*0.2</f>
        <v>40</v>
      </c>
      <c r="C21" s="1" t="s">
        <v>29</v>
      </c>
      <c r="D21" s="1">
        <v>60</v>
      </c>
      <c r="E21" s="1" t="s">
        <v>100</v>
      </c>
      <c r="F21" s="1">
        <v>0</v>
      </c>
      <c r="G21" t="s">
        <v>101</v>
      </c>
      <c r="H21" t="s">
        <v>98</v>
      </c>
    </row>
    <row r="22" spans="1:8" x14ac:dyDescent="0.25">
      <c r="A22" s="1" t="s">
        <v>102</v>
      </c>
      <c r="B22" s="1">
        <f t="shared" si="0"/>
        <v>40</v>
      </c>
      <c r="C22" s="1" t="s">
        <v>30</v>
      </c>
      <c r="D22" s="1">
        <v>0</v>
      </c>
      <c r="E22" s="1" t="s">
        <v>103</v>
      </c>
      <c r="F22" s="1" t="s">
        <v>138</v>
      </c>
      <c r="G22" t="s">
        <v>104</v>
      </c>
      <c r="H22" t="s">
        <v>98</v>
      </c>
    </row>
    <row r="23" spans="1:8" x14ac:dyDescent="0.25">
      <c r="A23" s="1" t="s">
        <v>105</v>
      </c>
      <c r="B23" s="1">
        <f>$B$17*0.25</f>
        <v>50</v>
      </c>
      <c r="C23" s="1" t="s">
        <v>31</v>
      </c>
      <c r="D23" s="1">
        <v>0</v>
      </c>
      <c r="E23" s="1" t="s">
        <v>106</v>
      </c>
      <c r="F23" s="1">
        <v>0</v>
      </c>
      <c r="G23" t="s">
        <v>107</v>
      </c>
      <c r="H23" t="s">
        <v>98</v>
      </c>
    </row>
    <row r="24" spans="1:8" x14ac:dyDescent="0.25">
      <c r="A24" s="1" t="s">
        <v>108</v>
      </c>
      <c r="B24" s="1">
        <f>$B$17*0.25</f>
        <v>50</v>
      </c>
      <c r="C24" s="1" t="s">
        <v>32</v>
      </c>
      <c r="D24" s="1">
        <v>0</v>
      </c>
      <c r="E24" s="1" t="s">
        <v>109</v>
      </c>
      <c r="F24" s="1">
        <v>0</v>
      </c>
      <c r="G24" t="s">
        <v>110</v>
      </c>
      <c r="H24" t="s">
        <v>98</v>
      </c>
    </row>
    <row r="25" spans="1:8" x14ac:dyDescent="0.25">
      <c r="A25" s="1" t="s">
        <v>111</v>
      </c>
      <c r="B25" s="1">
        <v>0</v>
      </c>
      <c r="C25" s="1" t="s">
        <v>33</v>
      </c>
      <c r="D25" s="1">
        <v>0</v>
      </c>
      <c r="E25" s="1" t="s">
        <v>112</v>
      </c>
      <c r="F25" s="1" t="s">
        <v>113</v>
      </c>
      <c r="G25" s="1"/>
      <c r="H25" s="1"/>
    </row>
    <row r="26" spans="1:8" x14ac:dyDescent="0.25">
      <c r="A26" t="s">
        <v>1</v>
      </c>
      <c r="B26" s="2">
        <v>0</v>
      </c>
      <c r="C26" s="1" t="s">
        <v>34</v>
      </c>
      <c r="D26" s="1">
        <v>0</v>
      </c>
      <c r="E26" s="1" t="s">
        <v>113</v>
      </c>
      <c r="F26" s="1"/>
      <c r="G26" s="1"/>
      <c r="H26" s="1"/>
    </row>
    <row r="27" spans="1:8" x14ac:dyDescent="0.25">
      <c r="A27" t="s">
        <v>2</v>
      </c>
      <c r="B27" s="2">
        <v>0</v>
      </c>
      <c r="C27" s="1" t="s">
        <v>35</v>
      </c>
      <c r="D27" s="1">
        <v>0</v>
      </c>
      <c r="E27" t="s">
        <v>114</v>
      </c>
      <c r="F27" s="1">
        <v>6.5</v>
      </c>
      <c r="G27" s="1"/>
      <c r="H27" s="1"/>
    </row>
    <row r="28" spans="1:8" x14ac:dyDescent="0.25">
      <c r="A28" t="s">
        <v>5</v>
      </c>
      <c r="B28" s="3">
        <v>0</v>
      </c>
      <c r="E28" t="s">
        <v>125</v>
      </c>
      <c r="F28" t="s">
        <v>127</v>
      </c>
    </row>
    <row r="29" spans="1:8" x14ac:dyDescent="0.25">
      <c r="A29" t="s">
        <v>6</v>
      </c>
      <c r="B29" s="3">
        <v>0</v>
      </c>
      <c r="E29" t="s">
        <v>132</v>
      </c>
      <c r="F29">
        <v>4.5</v>
      </c>
    </row>
    <row r="30" spans="1:8" x14ac:dyDescent="0.25">
      <c r="A30" t="s">
        <v>7</v>
      </c>
      <c r="B30" s="3">
        <v>0</v>
      </c>
      <c r="E30" t="s">
        <v>191</v>
      </c>
      <c r="F30">
        <v>36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56259-9C1B-4A5E-8850-69F82BB5BFFF}">
  <dimension ref="A1:I30"/>
  <sheetViews>
    <sheetView workbookViewId="0">
      <selection activeCell="D10" sqref="D10"/>
    </sheetView>
  </sheetViews>
  <sheetFormatPr baseColWidth="10" defaultRowHeight="15" x14ac:dyDescent="0.25"/>
  <sheetData>
    <row r="1" spans="1:9" x14ac:dyDescent="0.25">
      <c r="A1" s="1" t="s">
        <v>36</v>
      </c>
      <c r="B1" s="1" t="s">
        <v>37</v>
      </c>
      <c r="C1" s="1" t="s">
        <v>8</v>
      </c>
      <c r="D1" s="1" t="s">
        <v>9</v>
      </c>
      <c r="E1" s="1" t="s">
        <v>38</v>
      </c>
      <c r="F1" s="1" t="s">
        <v>39</v>
      </c>
      <c r="G1" s="1" t="s">
        <v>40</v>
      </c>
      <c r="H1" s="1" t="s">
        <v>41</v>
      </c>
      <c r="I1" s="1" t="s">
        <v>123</v>
      </c>
    </row>
    <row r="2" spans="1:9" x14ac:dyDescent="0.25">
      <c r="A2" s="1" t="s">
        <v>42</v>
      </c>
      <c r="B2" s="1">
        <v>3</v>
      </c>
      <c r="C2" s="1" t="s">
        <v>10</v>
      </c>
      <c r="D2" s="1">
        <v>0</v>
      </c>
      <c r="E2" s="2" t="s">
        <v>43</v>
      </c>
      <c r="F2" s="1">
        <v>0</v>
      </c>
      <c r="G2" s="1" t="s">
        <v>44</v>
      </c>
      <c r="H2">
        <v>0</v>
      </c>
      <c r="I2" t="s">
        <v>186</v>
      </c>
    </row>
    <row r="3" spans="1:9" x14ac:dyDescent="0.25">
      <c r="A3" s="1" t="s">
        <v>45</v>
      </c>
      <c r="B3" s="1">
        <v>6</v>
      </c>
      <c r="C3" s="1" t="s">
        <v>11</v>
      </c>
      <c r="D3" s="1">
        <v>0</v>
      </c>
      <c r="E3" s="2" t="s">
        <v>46</v>
      </c>
      <c r="F3" s="1">
        <v>0</v>
      </c>
      <c r="G3" s="1" t="s">
        <v>47</v>
      </c>
      <c r="H3">
        <v>0</v>
      </c>
      <c r="I3" t="s">
        <v>187</v>
      </c>
    </row>
    <row r="4" spans="1:9" x14ac:dyDescent="0.25">
      <c r="A4" s="1" t="s">
        <v>48</v>
      </c>
      <c r="B4" s="1">
        <v>2</v>
      </c>
      <c r="C4" s="1" t="s">
        <v>12</v>
      </c>
      <c r="D4" s="1">
        <v>43</v>
      </c>
      <c r="E4" s="2" t="s">
        <v>49</v>
      </c>
      <c r="F4" s="1">
        <v>0</v>
      </c>
      <c r="G4" s="1" t="s">
        <v>50</v>
      </c>
      <c r="H4">
        <v>0</v>
      </c>
    </row>
    <row r="5" spans="1:9" x14ac:dyDescent="0.25">
      <c r="A5" s="1" t="s">
        <v>51</v>
      </c>
      <c r="B5" s="1">
        <v>7</v>
      </c>
      <c r="C5" s="1" t="s">
        <v>13</v>
      </c>
      <c r="D5" s="1">
        <v>0</v>
      </c>
      <c r="E5" s="2" t="s">
        <v>52</v>
      </c>
      <c r="F5" s="1">
        <v>0</v>
      </c>
      <c r="G5" s="1" t="s">
        <v>53</v>
      </c>
      <c r="H5">
        <v>0</v>
      </c>
    </row>
    <row r="6" spans="1:9" x14ac:dyDescent="0.25">
      <c r="A6" s="1" t="s">
        <v>54</v>
      </c>
      <c r="B6" s="1">
        <v>2</v>
      </c>
      <c r="C6" s="1" t="s">
        <v>14</v>
      </c>
      <c r="D6" s="1">
        <v>0</v>
      </c>
      <c r="E6" s="2" t="s">
        <v>55</v>
      </c>
      <c r="F6" s="1">
        <v>0</v>
      </c>
      <c r="G6" s="1" t="s">
        <v>56</v>
      </c>
      <c r="H6">
        <v>0</v>
      </c>
    </row>
    <row r="7" spans="1:9" x14ac:dyDescent="0.25">
      <c r="A7" s="1" t="s">
        <v>57</v>
      </c>
      <c r="B7" s="1">
        <v>12</v>
      </c>
      <c r="C7" s="1" t="s">
        <v>15</v>
      </c>
      <c r="D7" s="1">
        <v>0</v>
      </c>
      <c r="E7" s="2" t="s">
        <v>58</v>
      </c>
      <c r="F7" s="1">
        <v>0</v>
      </c>
      <c r="G7" s="1" t="s">
        <v>59</v>
      </c>
      <c r="H7">
        <v>0</v>
      </c>
    </row>
    <row r="8" spans="1:9" x14ac:dyDescent="0.25">
      <c r="A8" s="1" t="s">
        <v>0</v>
      </c>
      <c r="B8" s="1">
        <v>6</v>
      </c>
      <c r="C8" s="1" t="s">
        <v>16</v>
      </c>
      <c r="D8" s="1">
        <v>0</v>
      </c>
      <c r="E8" s="1" t="s">
        <v>60</v>
      </c>
      <c r="F8" s="1" t="s">
        <v>120</v>
      </c>
      <c r="G8" s="1" t="s">
        <v>61</v>
      </c>
      <c r="H8">
        <v>0</v>
      </c>
    </row>
    <row r="9" spans="1:9" x14ac:dyDescent="0.25">
      <c r="A9" s="1" t="s">
        <v>62</v>
      </c>
      <c r="B9" s="1">
        <v>0</v>
      </c>
      <c r="C9" s="1" t="s">
        <v>17</v>
      </c>
      <c r="D9" s="1">
        <v>0</v>
      </c>
      <c r="E9" s="1" t="s">
        <v>63</v>
      </c>
      <c r="F9" s="1"/>
      <c r="G9" s="1" t="s">
        <v>65</v>
      </c>
      <c r="H9">
        <v>0</v>
      </c>
    </row>
    <row r="10" spans="1:9" x14ac:dyDescent="0.25">
      <c r="A10" s="1" t="s">
        <v>66</v>
      </c>
      <c r="B10" s="1">
        <f>ROUNDUP((B8+B5+B7+B9)/2,0)</f>
        <v>13</v>
      </c>
      <c r="C10" s="1" t="s">
        <v>18</v>
      </c>
      <c r="D10" s="1">
        <v>0</v>
      </c>
      <c r="E10" s="1" t="s">
        <v>67</v>
      </c>
      <c r="F10" s="1"/>
      <c r="G10" s="1" t="s">
        <v>68</v>
      </c>
      <c r="H10">
        <v>0</v>
      </c>
    </row>
    <row r="11" spans="1:9" x14ac:dyDescent="0.25">
      <c r="A11" s="1" t="s">
        <v>69</v>
      </c>
      <c r="B11" s="1">
        <v>0</v>
      </c>
      <c r="C11" s="1" t="s">
        <v>19</v>
      </c>
      <c r="D11" s="1">
        <v>56</v>
      </c>
      <c r="E11" s="1" t="s">
        <v>70</v>
      </c>
      <c r="F11" s="1">
        <v>0</v>
      </c>
      <c r="G11" t="s">
        <v>71</v>
      </c>
      <c r="H11">
        <v>0</v>
      </c>
    </row>
    <row r="12" spans="1:9" x14ac:dyDescent="0.25">
      <c r="A12" s="1" t="s">
        <v>72</v>
      </c>
      <c r="B12" s="1" t="s">
        <v>73</v>
      </c>
      <c r="C12" s="1" t="s">
        <v>20</v>
      </c>
      <c r="D12" s="1">
        <v>0</v>
      </c>
      <c r="E12" t="s">
        <v>74</v>
      </c>
      <c r="F12" s="1">
        <v>0</v>
      </c>
      <c r="G12" t="s">
        <v>75</v>
      </c>
      <c r="H12">
        <v>0</v>
      </c>
    </row>
    <row r="13" spans="1:9" x14ac:dyDescent="0.25">
      <c r="A13" s="1" t="s">
        <v>76</v>
      </c>
      <c r="B13" s="1">
        <f>ROUNDUP((B7+B5)/2,0)</f>
        <v>10</v>
      </c>
      <c r="C13" s="1" t="s">
        <v>21</v>
      </c>
      <c r="D13" s="1">
        <v>0</v>
      </c>
      <c r="E13" t="s">
        <v>77</v>
      </c>
      <c r="F13" s="1">
        <v>0</v>
      </c>
      <c r="G13" t="s">
        <v>78</v>
      </c>
      <c r="H13">
        <v>0</v>
      </c>
    </row>
    <row r="14" spans="1:9" x14ac:dyDescent="0.25">
      <c r="A14" s="1" t="s">
        <v>79</v>
      </c>
      <c r="B14" s="1">
        <f>ROUNDUP((B6+B6+B4)/3,0)</f>
        <v>2</v>
      </c>
      <c r="C14" s="1" t="s">
        <v>22</v>
      </c>
      <c r="D14" s="1">
        <v>0</v>
      </c>
      <c r="E14" t="s">
        <v>80</v>
      </c>
      <c r="F14" s="1">
        <v>0</v>
      </c>
      <c r="G14" t="s">
        <v>81</v>
      </c>
      <c r="H14">
        <v>0</v>
      </c>
    </row>
    <row r="15" spans="1:9" x14ac:dyDescent="0.25">
      <c r="A15" s="1" t="s">
        <v>82</v>
      </c>
      <c r="B15" s="1">
        <f>ROUNDUP((B5+B4+B5)/3,0)</f>
        <v>6</v>
      </c>
      <c r="C15" s="1" t="s">
        <v>23</v>
      </c>
      <c r="D15" s="1">
        <v>0</v>
      </c>
      <c r="E15" t="s">
        <v>83</v>
      </c>
      <c r="F15" s="1">
        <v>0</v>
      </c>
      <c r="G15" t="s">
        <v>84</v>
      </c>
      <c r="H15">
        <v>0</v>
      </c>
    </row>
    <row r="16" spans="1:9" x14ac:dyDescent="0.25">
      <c r="A16" s="1" t="s">
        <v>85</v>
      </c>
      <c r="B16" s="1">
        <f>B8+B9</f>
        <v>6</v>
      </c>
      <c r="C16" s="1" t="s">
        <v>24</v>
      </c>
      <c r="D16" s="1">
        <v>0</v>
      </c>
      <c r="E16" s="1" t="s">
        <v>86</v>
      </c>
      <c r="F16" s="1">
        <v>0</v>
      </c>
      <c r="G16" t="s">
        <v>87</v>
      </c>
      <c r="H16">
        <v>0</v>
      </c>
    </row>
    <row r="17" spans="1:8" x14ac:dyDescent="0.25">
      <c r="A17" s="1" t="s">
        <v>3</v>
      </c>
      <c r="B17" s="1">
        <v>90</v>
      </c>
      <c r="C17" s="1" t="s">
        <v>25</v>
      </c>
      <c r="D17" s="1">
        <v>0</v>
      </c>
      <c r="E17" s="1" t="s">
        <v>88</v>
      </c>
      <c r="F17" s="1">
        <v>0</v>
      </c>
      <c r="G17" t="s">
        <v>89</v>
      </c>
      <c r="H17">
        <v>0</v>
      </c>
    </row>
    <row r="18" spans="1:8" x14ac:dyDescent="0.25">
      <c r="A18" s="1" t="s">
        <v>4</v>
      </c>
      <c r="B18" s="1">
        <v>12</v>
      </c>
      <c r="C18" s="1" t="s">
        <v>26</v>
      </c>
      <c r="D18" s="1">
        <v>0</v>
      </c>
      <c r="E18" s="1" t="s">
        <v>90</v>
      </c>
      <c r="F18" s="1">
        <v>0</v>
      </c>
      <c r="G18" t="s">
        <v>91</v>
      </c>
      <c r="H18">
        <v>0</v>
      </c>
    </row>
    <row r="19" spans="1:8" x14ac:dyDescent="0.25">
      <c r="A19" s="1" t="s">
        <v>92</v>
      </c>
      <c r="B19" s="1">
        <f>$B$17*0.2</f>
        <v>18</v>
      </c>
      <c r="C19" s="1" t="s">
        <v>27</v>
      </c>
      <c r="D19" s="1">
        <v>0</v>
      </c>
      <c r="E19" s="1" t="s">
        <v>93</v>
      </c>
      <c r="F19" s="1">
        <v>0</v>
      </c>
      <c r="G19" t="s">
        <v>94</v>
      </c>
      <c r="H19">
        <v>0</v>
      </c>
    </row>
    <row r="20" spans="1:8" x14ac:dyDescent="0.25">
      <c r="A20" s="1" t="s">
        <v>95</v>
      </c>
      <c r="B20" s="1">
        <f>$B$17*0.7</f>
        <v>62.999999999999993</v>
      </c>
      <c r="C20" s="1" t="s">
        <v>28</v>
      </c>
      <c r="D20" s="1">
        <v>76</v>
      </c>
      <c r="E20" s="1" t="s">
        <v>96</v>
      </c>
      <c r="F20" s="1">
        <v>0</v>
      </c>
      <c r="G20" t="s">
        <v>97</v>
      </c>
      <c r="H20" t="s">
        <v>98</v>
      </c>
    </row>
    <row r="21" spans="1:8" x14ac:dyDescent="0.25">
      <c r="A21" s="1" t="s">
        <v>99</v>
      </c>
      <c r="B21" s="1">
        <f t="shared" ref="B21:B22" si="0">$B$17*0.2</f>
        <v>18</v>
      </c>
      <c r="C21" s="1" t="s">
        <v>29</v>
      </c>
      <c r="D21" s="1">
        <v>0</v>
      </c>
      <c r="E21" s="1" t="s">
        <v>100</v>
      </c>
      <c r="F21" s="1">
        <v>0</v>
      </c>
      <c r="G21" t="s">
        <v>101</v>
      </c>
      <c r="H21" t="s">
        <v>98</v>
      </c>
    </row>
    <row r="22" spans="1:8" x14ac:dyDescent="0.25">
      <c r="A22" s="1" t="s">
        <v>102</v>
      </c>
      <c r="B22" s="1">
        <f t="shared" si="0"/>
        <v>18</v>
      </c>
      <c r="C22" s="1" t="s">
        <v>30</v>
      </c>
      <c r="D22" s="1">
        <v>0</v>
      </c>
      <c r="E22" s="1" t="s">
        <v>103</v>
      </c>
      <c r="F22" s="1" t="s">
        <v>171</v>
      </c>
      <c r="G22" t="s">
        <v>104</v>
      </c>
      <c r="H22" t="s">
        <v>98</v>
      </c>
    </row>
    <row r="23" spans="1:8" x14ac:dyDescent="0.25">
      <c r="A23" s="1" t="s">
        <v>105</v>
      </c>
      <c r="B23" s="1">
        <f>$B$17*0.25</f>
        <v>22.5</v>
      </c>
      <c r="C23" s="1" t="s">
        <v>31</v>
      </c>
      <c r="D23" s="1">
        <v>0</v>
      </c>
      <c r="E23" s="1" t="s">
        <v>106</v>
      </c>
      <c r="F23" s="1">
        <v>0</v>
      </c>
      <c r="G23" t="s">
        <v>107</v>
      </c>
      <c r="H23" t="s">
        <v>98</v>
      </c>
    </row>
    <row r="24" spans="1:8" x14ac:dyDescent="0.25">
      <c r="A24" s="1" t="s">
        <v>108</v>
      </c>
      <c r="B24" s="1">
        <f>$B$17*0.25</f>
        <v>22.5</v>
      </c>
      <c r="C24" s="1" t="s">
        <v>32</v>
      </c>
      <c r="D24" s="1">
        <v>0</v>
      </c>
      <c r="E24" s="1" t="s">
        <v>109</v>
      </c>
      <c r="F24" s="1">
        <v>0</v>
      </c>
      <c r="G24" t="s">
        <v>110</v>
      </c>
      <c r="H24" t="s">
        <v>98</v>
      </c>
    </row>
    <row r="25" spans="1:8" x14ac:dyDescent="0.25">
      <c r="A25" s="1" t="s">
        <v>111</v>
      </c>
      <c r="B25" s="1">
        <v>0</v>
      </c>
      <c r="C25" s="1" t="s">
        <v>33</v>
      </c>
      <c r="D25" s="1">
        <v>0</v>
      </c>
      <c r="E25" s="1" t="s">
        <v>112</v>
      </c>
      <c r="F25" s="1" t="s">
        <v>113</v>
      </c>
      <c r="G25" s="1"/>
      <c r="H25" s="1"/>
    </row>
    <row r="26" spans="1:8" x14ac:dyDescent="0.25">
      <c r="A26" t="s">
        <v>1</v>
      </c>
      <c r="B26" s="2">
        <v>0</v>
      </c>
      <c r="C26" s="1" t="s">
        <v>34</v>
      </c>
      <c r="D26" s="1">
        <v>0</v>
      </c>
      <c r="E26" s="1" t="s">
        <v>113</v>
      </c>
      <c r="F26" s="1"/>
      <c r="G26" s="1"/>
      <c r="H26" s="1"/>
    </row>
    <row r="27" spans="1:8" x14ac:dyDescent="0.25">
      <c r="A27" t="s">
        <v>2</v>
      </c>
      <c r="B27" s="2">
        <v>1</v>
      </c>
      <c r="C27" s="1" t="s">
        <v>35</v>
      </c>
      <c r="D27" s="1">
        <v>46</v>
      </c>
      <c r="E27" t="s">
        <v>114</v>
      </c>
      <c r="F27" s="1">
        <v>7</v>
      </c>
      <c r="G27" s="1"/>
      <c r="H27" s="1"/>
    </row>
    <row r="28" spans="1:8" x14ac:dyDescent="0.25">
      <c r="A28" t="s">
        <v>5</v>
      </c>
      <c r="B28" s="3">
        <v>0</v>
      </c>
      <c r="E28" t="s">
        <v>125</v>
      </c>
      <c r="F28" t="s">
        <v>127</v>
      </c>
    </row>
    <row r="29" spans="1:8" x14ac:dyDescent="0.25">
      <c r="A29" t="s">
        <v>6</v>
      </c>
      <c r="B29" s="3">
        <v>13</v>
      </c>
      <c r="E29" t="s">
        <v>132</v>
      </c>
      <c r="F29">
        <v>5</v>
      </c>
    </row>
    <row r="30" spans="1:8" x14ac:dyDescent="0.25">
      <c r="A30" t="s">
        <v>7</v>
      </c>
      <c r="B30" s="3">
        <v>0</v>
      </c>
      <c r="E30" t="s">
        <v>191</v>
      </c>
      <c r="F30">
        <v>34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1D063-9A0C-4F03-BE4E-16BDD0D1CFEF}">
  <dimension ref="A1:K30"/>
  <sheetViews>
    <sheetView zoomScaleNormal="100" workbookViewId="0">
      <selection activeCell="B30" sqref="B30"/>
    </sheetView>
  </sheetViews>
  <sheetFormatPr baseColWidth="10" defaultColWidth="8.85546875" defaultRowHeight="15" x14ac:dyDescent="0.25"/>
  <cols>
    <col min="1" max="1" width="14.28515625" customWidth="1"/>
    <col min="5" max="5" width="12.5703125" customWidth="1"/>
    <col min="7" max="7" width="13.28515625" customWidth="1"/>
  </cols>
  <sheetData>
    <row r="1" spans="1:11" x14ac:dyDescent="0.25">
      <c r="A1" s="1" t="s">
        <v>36</v>
      </c>
      <c r="B1" s="1" t="s">
        <v>37</v>
      </c>
      <c r="C1" s="1" t="s">
        <v>8</v>
      </c>
      <c r="D1" s="1" t="s">
        <v>9</v>
      </c>
      <c r="E1" s="1" t="s">
        <v>38</v>
      </c>
      <c r="F1" s="1" t="s">
        <v>39</v>
      </c>
      <c r="G1" s="1" t="s">
        <v>40</v>
      </c>
      <c r="H1" s="1" t="s">
        <v>41</v>
      </c>
      <c r="I1" s="1" t="s">
        <v>123</v>
      </c>
      <c r="J1" s="1"/>
      <c r="K1" s="1"/>
    </row>
    <row r="2" spans="1:11" x14ac:dyDescent="0.25">
      <c r="A2" s="1" t="s">
        <v>42</v>
      </c>
      <c r="B2" s="1">
        <v>14</v>
      </c>
      <c r="C2" s="1" t="s">
        <v>10</v>
      </c>
      <c r="D2" s="1">
        <v>0</v>
      </c>
      <c r="E2" s="2" t="s">
        <v>43</v>
      </c>
      <c r="F2" s="1">
        <v>0</v>
      </c>
      <c r="G2" s="1" t="s">
        <v>44</v>
      </c>
      <c r="H2">
        <v>0</v>
      </c>
      <c r="I2" s="1"/>
      <c r="J2" s="1"/>
      <c r="K2" s="1"/>
    </row>
    <row r="3" spans="1:11" x14ac:dyDescent="0.25">
      <c r="A3" s="1" t="s">
        <v>45</v>
      </c>
      <c r="B3" s="1">
        <v>16</v>
      </c>
      <c r="C3" s="1" t="s">
        <v>11</v>
      </c>
      <c r="D3" s="1">
        <v>0</v>
      </c>
      <c r="E3" s="2" t="s">
        <v>46</v>
      </c>
      <c r="F3" s="1">
        <v>0</v>
      </c>
      <c r="G3" s="1" t="s">
        <v>47</v>
      </c>
      <c r="H3">
        <v>0</v>
      </c>
      <c r="I3" s="1"/>
      <c r="J3" s="1"/>
      <c r="K3" s="1"/>
    </row>
    <row r="4" spans="1:11" x14ac:dyDescent="0.25">
      <c r="A4" s="1" t="s">
        <v>48</v>
      </c>
      <c r="B4" s="1">
        <v>12</v>
      </c>
      <c r="C4" s="1" t="s">
        <v>12</v>
      </c>
      <c r="D4" s="1">
        <v>66</v>
      </c>
      <c r="E4" s="2" t="s">
        <v>49</v>
      </c>
      <c r="F4" s="1">
        <v>0</v>
      </c>
      <c r="G4" s="1" t="s">
        <v>50</v>
      </c>
      <c r="H4">
        <v>0</v>
      </c>
      <c r="I4" s="1"/>
      <c r="J4" s="1"/>
      <c r="K4" s="1"/>
    </row>
    <row r="5" spans="1:11" x14ac:dyDescent="0.25">
      <c r="A5" s="1" t="s">
        <v>51</v>
      </c>
      <c r="B5" s="1">
        <v>11</v>
      </c>
      <c r="C5" s="1" t="s">
        <v>13</v>
      </c>
      <c r="D5" s="1">
        <v>0</v>
      </c>
      <c r="E5" s="2" t="s">
        <v>52</v>
      </c>
      <c r="F5" s="1">
        <v>0</v>
      </c>
      <c r="G5" s="1" t="s">
        <v>53</v>
      </c>
      <c r="H5">
        <v>0</v>
      </c>
      <c r="I5" s="1"/>
      <c r="J5" s="1"/>
      <c r="K5" s="1"/>
    </row>
    <row r="6" spans="1:11" x14ac:dyDescent="0.25">
      <c r="A6" s="1" t="s">
        <v>54</v>
      </c>
      <c r="B6" s="1">
        <v>3</v>
      </c>
      <c r="C6" s="1" t="s">
        <v>14</v>
      </c>
      <c r="D6" s="1">
        <v>0</v>
      </c>
      <c r="E6" s="2" t="s">
        <v>55</v>
      </c>
      <c r="F6" s="1">
        <v>0</v>
      </c>
      <c r="G6" s="1" t="s">
        <v>56</v>
      </c>
      <c r="H6">
        <v>0</v>
      </c>
      <c r="I6" s="1"/>
      <c r="J6" s="1"/>
      <c r="K6" s="1"/>
    </row>
    <row r="7" spans="1:11" x14ac:dyDescent="0.25">
      <c r="A7" s="1" t="s">
        <v>57</v>
      </c>
      <c r="B7" s="1">
        <v>13</v>
      </c>
      <c r="C7" s="1" t="s">
        <v>15</v>
      </c>
      <c r="D7" s="1">
        <v>0</v>
      </c>
      <c r="E7" s="2" t="s">
        <v>58</v>
      </c>
      <c r="F7" s="1">
        <v>0</v>
      </c>
      <c r="G7" s="1" t="s">
        <v>59</v>
      </c>
      <c r="H7">
        <v>0</v>
      </c>
      <c r="I7" s="1"/>
      <c r="J7" s="1"/>
      <c r="K7" s="1"/>
    </row>
    <row r="8" spans="1:11" x14ac:dyDescent="0.25">
      <c r="A8" s="1" t="s">
        <v>0</v>
      </c>
      <c r="B8" s="1">
        <v>5</v>
      </c>
      <c r="C8" s="1" t="s">
        <v>16</v>
      </c>
      <c r="D8" s="1">
        <v>0</v>
      </c>
      <c r="E8" s="1" t="s">
        <v>60</v>
      </c>
      <c r="F8" s="1" t="s">
        <v>64</v>
      </c>
      <c r="G8" s="1" t="s">
        <v>61</v>
      </c>
      <c r="H8">
        <v>0</v>
      </c>
      <c r="I8" s="1"/>
      <c r="J8" s="1"/>
      <c r="K8" s="1"/>
    </row>
    <row r="9" spans="1:11" x14ac:dyDescent="0.25">
      <c r="A9" s="1" t="s">
        <v>62</v>
      </c>
      <c r="B9" s="1">
        <v>5</v>
      </c>
      <c r="C9" s="1" t="s">
        <v>17</v>
      </c>
      <c r="D9" s="1">
        <v>62</v>
      </c>
      <c r="E9" s="1" t="s">
        <v>63</v>
      </c>
      <c r="F9" s="1" t="s">
        <v>190</v>
      </c>
      <c r="G9" s="1" t="s">
        <v>65</v>
      </c>
      <c r="H9">
        <v>0</v>
      </c>
      <c r="I9" s="1"/>
      <c r="J9" s="1"/>
      <c r="K9" s="1"/>
    </row>
    <row r="10" spans="1:11" x14ac:dyDescent="0.25">
      <c r="A10" s="1" t="s">
        <v>66</v>
      </c>
      <c r="B10" s="1">
        <f>ROUNDUP((B8+B5+B7+B9)/2,0)</f>
        <v>17</v>
      </c>
      <c r="C10" s="1" t="s">
        <v>18</v>
      </c>
      <c r="D10" s="1">
        <v>30</v>
      </c>
      <c r="E10" s="1" t="s">
        <v>67</v>
      </c>
      <c r="F10" s="1"/>
      <c r="G10" s="1" t="s">
        <v>68</v>
      </c>
      <c r="H10">
        <v>0</v>
      </c>
      <c r="I10" s="1"/>
      <c r="J10" s="1"/>
      <c r="K10" s="1"/>
    </row>
    <row r="11" spans="1:11" x14ac:dyDescent="0.25">
      <c r="A11" s="1" t="s">
        <v>69</v>
      </c>
      <c r="B11" s="1">
        <v>8</v>
      </c>
      <c r="C11" s="1" t="s">
        <v>19</v>
      </c>
      <c r="D11" s="1">
        <v>72</v>
      </c>
      <c r="E11" s="1" t="s">
        <v>70</v>
      </c>
      <c r="F11" s="1">
        <v>0</v>
      </c>
      <c r="G11" t="s">
        <v>71</v>
      </c>
      <c r="H11">
        <v>0</v>
      </c>
      <c r="I11" s="1"/>
      <c r="J11" s="1"/>
      <c r="K11" s="1"/>
    </row>
    <row r="12" spans="1:11" x14ac:dyDescent="0.25">
      <c r="A12" s="1" t="s">
        <v>72</v>
      </c>
      <c r="B12" s="1" t="s">
        <v>73</v>
      </c>
      <c r="C12" s="1" t="s">
        <v>20</v>
      </c>
      <c r="D12" s="1">
        <v>0</v>
      </c>
      <c r="E12" t="s">
        <v>74</v>
      </c>
      <c r="F12" s="1">
        <v>15</v>
      </c>
      <c r="G12" t="s">
        <v>75</v>
      </c>
      <c r="H12">
        <v>0</v>
      </c>
      <c r="I12" s="1"/>
      <c r="J12" s="1"/>
      <c r="K12" s="1"/>
    </row>
    <row r="13" spans="1:11" x14ac:dyDescent="0.25">
      <c r="A13" s="1" t="s">
        <v>76</v>
      </c>
      <c r="B13" s="1">
        <f>ROUNDUP((B7+B5)/2,0)</f>
        <v>12</v>
      </c>
      <c r="C13" s="1" t="s">
        <v>21</v>
      </c>
      <c r="D13" s="1">
        <v>0</v>
      </c>
      <c r="E13" t="s">
        <v>77</v>
      </c>
      <c r="F13" s="1">
        <v>0</v>
      </c>
      <c r="G13" t="s">
        <v>78</v>
      </c>
      <c r="H13">
        <v>0</v>
      </c>
      <c r="I13" s="1"/>
      <c r="J13" s="1"/>
      <c r="K13" s="1"/>
    </row>
    <row r="14" spans="1:11" x14ac:dyDescent="0.25">
      <c r="A14" s="1" t="s">
        <v>79</v>
      </c>
      <c r="B14" s="1">
        <f>ROUNDUP((B6+B6+B4)/3,0)</f>
        <v>6</v>
      </c>
      <c r="C14" s="1" t="s">
        <v>22</v>
      </c>
      <c r="D14" s="1">
        <v>0</v>
      </c>
      <c r="E14" t="s">
        <v>80</v>
      </c>
      <c r="F14" s="1">
        <v>0</v>
      </c>
      <c r="G14" t="s">
        <v>81</v>
      </c>
      <c r="H14">
        <v>0</v>
      </c>
      <c r="I14" s="1"/>
      <c r="J14" s="1"/>
      <c r="K14" s="1"/>
    </row>
    <row r="15" spans="1:11" x14ac:dyDescent="0.25">
      <c r="A15" s="1" t="s">
        <v>82</v>
      </c>
      <c r="B15" s="1">
        <f>ROUNDUP((B5+B4+B5)/3,0)</f>
        <v>12</v>
      </c>
      <c r="C15" s="1" t="s">
        <v>23</v>
      </c>
      <c r="D15" s="1">
        <v>0</v>
      </c>
      <c r="E15" t="s">
        <v>83</v>
      </c>
      <c r="F15" s="1">
        <v>0</v>
      </c>
      <c r="G15" t="s">
        <v>84</v>
      </c>
      <c r="H15">
        <v>0</v>
      </c>
      <c r="I15" s="1"/>
      <c r="J15" s="1"/>
      <c r="K15" s="1"/>
    </row>
    <row r="16" spans="1:11" x14ac:dyDescent="0.25">
      <c r="A16" s="1" t="s">
        <v>85</v>
      </c>
      <c r="B16" s="1">
        <f>B8+B9</f>
        <v>10</v>
      </c>
      <c r="C16" s="1" t="s">
        <v>24</v>
      </c>
      <c r="D16" s="1">
        <v>0</v>
      </c>
      <c r="E16" s="1" t="s">
        <v>86</v>
      </c>
      <c r="F16" s="1">
        <v>0</v>
      </c>
      <c r="G16" t="s">
        <v>87</v>
      </c>
      <c r="H16">
        <v>0</v>
      </c>
      <c r="I16" s="1"/>
      <c r="J16" s="1"/>
      <c r="K16" s="1"/>
    </row>
    <row r="17" spans="1:11" x14ac:dyDescent="0.25">
      <c r="A17" s="1" t="s">
        <v>3</v>
      </c>
      <c r="B17" s="1">
        <v>300</v>
      </c>
      <c r="C17" s="1" t="s">
        <v>25</v>
      </c>
      <c r="D17" s="1">
        <v>0</v>
      </c>
      <c r="E17" s="1" t="s">
        <v>88</v>
      </c>
      <c r="F17" s="1">
        <v>0</v>
      </c>
      <c r="G17" t="s">
        <v>89</v>
      </c>
      <c r="H17">
        <v>0</v>
      </c>
      <c r="I17" s="1"/>
      <c r="J17" s="1"/>
      <c r="K17" s="1"/>
    </row>
    <row r="18" spans="1:11" x14ac:dyDescent="0.25">
      <c r="A18" s="1" t="s">
        <v>4</v>
      </c>
      <c r="B18" s="1">
        <v>23</v>
      </c>
      <c r="C18" s="1" t="s">
        <v>26</v>
      </c>
      <c r="D18" s="1">
        <v>0</v>
      </c>
      <c r="E18" s="1" t="s">
        <v>90</v>
      </c>
      <c r="F18" s="1">
        <v>0</v>
      </c>
      <c r="G18" t="s">
        <v>91</v>
      </c>
      <c r="H18">
        <v>0</v>
      </c>
      <c r="I18" s="1"/>
      <c r="J18" s="1"/>
      <c r="K18" s="1"/>
    </row>
    <row r="19" spans="1:11" x14ac:dyDescent="0.25">
      <c r="A19" s="1" t="s">
        <v>92</v>
      </c>
      <c r="B19" s="1">
        <f>$B$17*0.2</f>
        <v>60</v>
      </c>
      <c r="C19" s="1" t="s">
        <v>27</v>
      </c>
      <c r="D19" s="1">
        <v>58</v>
      </c>
      <c r="E19" s="1" t="s">
        <v>93</v>
      </c>
      <c r="F19" s="1">
        <v>0</v>
      </c>
      <c r="G19" t="s">
        <v>94</v>
      </c>
      <c r="H19">
        <v>0</v>
      </c>
      <c r="I19" s="1"/>
      <c r="J19" s="1"/>
      <c r="K19" s="1"/>
    </row>
    <row r="20" spans="1:11" x14ac:dyDescent="0.25">
      <c r="A20" s="1" t="s">
        <v>95</v>
      </c>
      <c r="B20" s="1">
        <f>$B$17*0.7</f>
        <v>210</v>
      </c>
      <c r="C20" s="1" t="s">
        <v>28</v>
      </c>
      <c r="D20" s="1">
        <v>41</v>
      </c>
      <c r="E20" s="1" t="s">
        <v>96</v>
      </c>
      <c r="F20" s="1">
        <v>0</v>
      </c>
      <c r="G20" t="s">
        <v>97</v>
      </c>
      <c r="H20" t="s">
        <v>98</v>
      </c>
      <c r="I20" s="1"/>
      <c r="J20" s="1"/>
      <c r="K20" s="1"/>
    </row>
    <row r="21" spans="1:11" x14ac:dyDescent="0.25">
      <c r="A21" s="1" t="s">
        <v>99</v>
      </c>
      <c r="B21" s="1">
        <f t="shared" ref="B21:B22" si="0">$B$17*0.2</f>
        <v>60</v>
      </c>
      <c r="C21" s="1" t="s">
        <v>29</v>
      </c>
      <c r="D21" s="1">
        <v>47</v>
      </c>
      <c r="E21" s="1" t="s">
        <v>100</v>
      </c>
      <c r="F21" s="1">
        <v>0</v>
      </c>
      <c r="G21" t="s">
        <v>101</v>
      </c>
      <c r="H21" t="s">
        <v>98</v>
      </c>
      <c r="I21" s="1"/>
      <c r="J21" s="1"/>
      <c r="K21" s="1"/>
    </row>
    <row r="22" spans="1:11" x14ac:dyDescent="0.25">
      <c r="A22" s="1" t="s">
        <v>102</v>
      </c>
      <c r="B22" s="1">
        <f t="shared" si="0"/>
        <v>60</v>
      </c>
      <c r="C22" s="1" t="s">
        <v>30</v>
      </c>
      <c r="D22" s="1">
        <v>0</v>
      </c>
      <c r="E22" s="1" t="s">
        <v>103</v>
      </c>
      <c r="F22" s="1" t="s">
        <v>121</v>
      </c>
      <c r="G22" t="s">
        <v>104</v>
      </c>
      <c r="H22" t="s">
        <v>98</v>
      </c>
      <c r="I22" s="1"/>
      <c r="J22" s="1"/>
      <c r="K22" s="1"/>
    </row>
    <row r="23" spans="1:11" x14ac:dyDescent="0.25">
      <c r="A23" s="1" t="s">
        <v>105</v>
      </c>
      <c r="B23" s="1">
        <f>$B$17*0.25</f>
        <v>75</v>
      </c>
      <c r="C23" s="1" t="s">
        <v>31</v>
      </c>
      <c r="D23" s="1">
        <v>0</v>
      </c>
      <c r="E23" s="1" t="s">
        <v>106</v>
      </c>
      <c r="F23" s="1">
        <v>2</v>
      </c>
      <c r="G23" t="s">
        <v>107</v>
      </c>
      <c r="H23" t="s">
        <v>98</v>
      </c>
      <c r="I23" s="1"/>
      <c r="J23" s="1"/>
      <c r="K23" s="1"/>
    </row>
    <row r="24" spans="1:11" x14ac:dyDescent="0.25">
      <c r="A24" s="1" t="s">
        <v>108</v>
      </c>
      <c r="B24" s="1">
        <f>$B$17*0.25</f>
        <v>75</v>
      </c>
      <c r="C24" s="1" t="s">
        <v>32</v>
      </c>
      <c r="D24" s="1">
        <v>0</v>
      </c>
      <c r="E24" s="1" t="s">
        <v>109</v>
      </c>
      <c r="F24" s="1">
        <v>2</v>
      </c>
      <c r="G24" t="s">
        <v>110</v>
      </c>
      <c r="H24" t="s">
        <v>98</v>
      </c>
      <c r="I24" s="1"/>
      <c r="J24" s="1"/>
      <c r="K24" s="1"/>
    </row>
    <row r="25" spans="1:11" x14ac:dyDescent="0.25">
      <c r="A25" s="1" t="s">
        <v>111</v>
      </c>
      <c r="B25" s="1">
        <v>0</v>
      </c>
      <c r="C25" s="1" t="s">
        <v>33</v>
      </c>
      <c r="D25" s="1">
        <v>0</v>
      </c>
      <c r="E25" s="1" t="s">
        <v>112</v>
      </c>
      <c r="F25" s="1" t="s">
        <v>113</v>
      </c>
      <c r="G25" s="1"/>
      <c r="H25" s="1"/>
      <c r="I25" s="1"/>
      <c r="J25" s="1"/>
      <c r="K25" s="1"/>
    </row>
    <row r="26" spans="1:11" x14ac:dyDescent="0.25">
      <c r="A26" t="s">
        <v>1</v>
      </c>
      <c r="B26" s="2">
        <v>0</v>
      </c>
      <c r="C26" s="1" t="s">
        <v>34</v>
      </c>
      <c r="D26" s="1">
        <v>0</v>
      </c>
      <c r="E26" s="1" t="s">
        <v>113</v>
      </c>
      <c r="F26" s="1"/>
      <c r="G26" s="1"/>
      <c r="H26" s="1"/>
      <c r="I26" s="1"/>
      <c r="J26" s="1"/>
      <c r="K26" s="1"/>
    </row>
    <row r="27" spans="1:11" x14ac:dyDescent="0.25">
      <c r="A27" t="s">
        <v>2</v>
      </c>
      <c r="B27" s="2">
        <v>1.4</v>
      </c>
      <c r="C27" s="1" t="s">
        <v>35</v>
      </c>
      <c r="D27" s="1">
        <v>34</v>
      </c>
      <c r="E27" t="s">
        <v>114</v>
      </c>
      <c r="F27" s="1">
        <v>6</v>
      </c>
      <c r="G27" s="1"/>
      <c r="H27" s="1"/>
      <c r="I27" s="1"/>
      <c r="J27" s="1"/>
      <c r="K27" s="1"/>
    </row>
    <row r="28" spans="1:11" x14ac:dyDescent="0.25">
      <c r="A28" t="s">
        <v>5</v>
      </c>
      <c r="B28" s="3">
        <v>50</v>
      </c>
      <c r="E28" t="s">
        <v>125</v>
      </c>
      <c r="F28" t="s">
        <v>128</v>
      </c>
    </row>
    <row r="29" spans="1:11" x14ac:dyDescent="0.25">
      <c r="A29" t="s">
        <v>6</v>
      </c>
      <c r="B29" s="3">
        <v>11</v>
      </c>
      <c r="E29" t="s">
        <v>132</v>
      </c>
      <c r="F29">
        <v>4</v>
      </c>
    </row>
    <row r="30" spans="1:11" x14ac:dyDescent="0.25">
      <c r="A30" t="s">
        <v>7</v>
      </c>
      <c r="B30" s="3">
        <v>45</v>
      </c>
      <c r="E30" t="s">
        <v>191</v>
      </c>
      <c r="F30">
        <v>42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2DD8D-3B9A-4834-9B2A-135744FEE1DF}">
  <dimension ref="A1:J30"/>
  <sheetViews>
    <sheetView tabSelected="1" workbookViewId="0">
      <selection activeCell="M25" sqref="M25"/>
    </sheetView>
  </sheetViews>
  <sheetFormatPr baseColWidth="10" defaultRowHeight="15" x14ac:dyDescent="0.25"/>
  <cols>
    <col min="5" max="5" width="15.5703125" customWidth="1"/>
  </cols>
  <sheetData>
    <row r="1" spans="1:10" x14ac:dyDescent="0.25">
      <c r="A1" s="1" t="s">
        <v>36</v>
      </c>
      <c r="B1" s="1" t="s">
        <v>37</v>
      </c>
      <c r="C1" s="1" t="s">
        <v>8</v>
      </c>
      <c r="D1" s="1" t="s">
        <v>9</v>
      </c>
      <c r="E1" s="1" t="s">
        <v>38</v>
      </c>
      <c r="F1" s="1" t="s">
        <v>39</v>
      </c>
      <c r="G1" s="1" t="s">
        <v>40</v>
      </c>
      <c r="H1" s="1" t="s">
        <v>41</v>
      </c>
      <c r="I1" s="1" t="s">
        <v>123</v>
      </c>
    </row>
    <row r="2" spans="1:10" x14ac:dyDescent="0.25">
      <c r="A2" s="1" t="s">
        <v>42</v>
      </c>
      <c r="B2" s="1">
        <v>3</v>
      </c>
      <c r="C2" s="1" t="s">
        <v>10</v>
      </c>
      <c r="D2" s="1">
        <v>0</v>
      </c>
      <c r="E2" s="2" t="s">
        <v>43</v>
      </c>
      <c r="F2" s="1">
        <v>0</v>
      </c>
      <c r="G2" s="1" t="s">
        <v>44</v>
      </c>
      <c r="H2">
        <v>0</v>
      </c>
      <c r="I2" t="s">
        <v>186</v>
      </c>
    </row>
    <row r="3" spans="1:10" x14ac:dyDescent="0.25">
      <c r="A3" s="1" t="s">
        <v>45</v>
      </c>
      <c r="B3" s="1">
        <v>8</v>
      </c>
      <c r="C3" s="1" t="s">
        <v>11</v>
      </c>
      <c r="D3" s="1">
        <v>0</v>
      </c>
      <c r="E3" s="2" t="s">
        <v>46</v>
      </c>
      <c r="F3" s="1">
        <v>0</v>
      </c>
      <c r="G3" s="1" t="s">
        <v>47</v>
      </c>
      <c r="H3">
        <v>0</v>
      </c>
      <c r="I3" t="s">
        <v>187</v>
      </c>
    </row>
    <row r="4" spans="1:10" x14ac:dyDescent="0.25">
      <c r="A4" s="1" t="s">
        <v>48</v>
      </c>
      <c r="B4" s="1">
        <v>2</v>
      </c>
      <c r="C4" s="1" t="s">
        <v>12</v>
      </c>
      <c r="D4" s="1">
        <v>43</v>
      </c>
      <c r="E4" s="2" t="s">
        <v>49</v>
      </c>
      <c r="F4" s="1">
        <v>0</v>
      </c>
      <c r="G4" s="1" t="s">
        <v>50</v>
      </c>
      <c r="H4">
        <v>0</v>
      </c>
      <c r="J4" t="s">
        <v>188</v>
      </c>
    </row>
    <row r="5" spans="1:10" x14ac:dyDescent="0.25">
      <c r="A5" s="1" t="s">
        <v>51</v>
      </c>
      <c r="B5" s="1">
        <v>7</v>
      </c>
      <c r="C5" s="1" t="s">
        <v>13</v>
      </c>
      <c r="D5" s="1">
        <v>0</v>
      </c>
      <c r="E5" s="2" t="s">
        <v>52</v>
      </c>
      <c r="F5" s="1">
        <v>0</v>
      </c>
      <c r="G5" s="1" t="s">
        <v>53</v>
      </c>
      <c r="H5">
        <v>0</v>
      </c>
    </row>
    <row r="6" spans="1:10" x14ac:dyDescent="0.25">
      <c r="A6" s="1" t="s">
        <v>54</v>
      </c>
      <c r="B6" s="1">
        <v>2</v>
      </c>
      <c r="C6" s="1" t="s">
        <v>14</v>
      </c>
      <c r="D6" s="1">
        <v>0</v>
      </c>
      <c r="E6" s="2" t="s">
        <v>55</v>
      </c>
      <c r="F6" s="1">
        <v>0</v>
      </c>
      <c r="G6" s="1" t="s">
        <v>56</v>
      </c>
      <c r="H6">
        <v>0</v>
      </c>
    </row>
    <row r="7" spans="1:10" x14ac:dyDescent="0.25">
      <c r="A7" s="1" t="s">
        <v>57</v>
      </c>
      <c r="B7" s="1">
        <v>12</v>
      </c>
      <c r="C7" s="1" t="s">
        <v>15</v>
      </c>
      <c r="D7" s="1">
        <v>0</v>
      </c>
      <c r="E7" s="2" t="s">
        <v>58</v>
      </c>
      <c r="F7" s="1">
        <v>0</v>
      </c>
      <c r="G7" s="1" t="s">
        <v>59</v>
      </c>
      <c r="H7">
        <v>0</v>
      </c>
    </row>
    <row r="8" spans="1:10" x14ac:dyDescent="0.25">
      <c r="A8" s="1" t="s">
        <v>0</v>
      </c>
      <c r="B8" s="1">
        <v>6</v>
      </c>
      <c r="C8" s="1" t="s">
        <v>16</v>
      </c>
      <c r="D8" s="1">
        <v>0</v>
      </c>
      <c r="E8" s="1" t="s">
        <v>60</v>
      </c>
      <c r="F8" s="1" t="s">
        <v>120</v>
      </c>
      <c r="G8" s="1" t="s">
        <v>61</v>
      </c>
      <c r="H8">
        <v>0</v>
      </c>
    </row>
    <row r="9" spans="1:10" x14ac:dyDescent="0.25">
      <c r="A9" s="1" t="s">
        <v>62</v>
      </c>
      <c r="B9" s="1">
        <v>0</v>
      </c>
      <c r="C9" s="1" t="s">
        <v>17</v>
      </c>
      <c r="D9" s="1">
        <v>0</v>
      </c>
      <c r="E9" s="1" t="s">
        <v>63</v>
      </c>
      <c r="F9" s="1"/>
      <c r="G9" s="1" t="s">
        <v>65</v>
      </c>
      <c r="H9">
        <v>0</v>
      </c>
    </row>
    <row r="10" spans="1:10" x14ac:dyDescent="0.25">
      <c r="A10" s="1" t="s">
        <v>66</v>
      </c>
      <c r="B10" s="1">
        <f>ROUNDUP((B8+B5+B7+B9)/2,0)</f>
        <v>13</v>
      </c>
      <c r="C10" s="1" t="s">
        <v>18</v>
      </c>
      <c r="D10" s="1">
        <v>0</v>
      </c>
      <c r="E10" s="1" t="s">
        <v>67</v>
      </c>
      <c r="F10" s="1"/>
      <c r="G10" s="1" t="s">
        <v>68</v>
      </c>
      <c r="H10">
        <v>0</v>
      </c>
    </row>
    <row r="11" spans="1:10" x14ac:dyDescent="0.25">
      <c r="A11" s="1" t="s">
        <v>69</v>
      </c>
      <c r="B11" s="1">
        <v>0</v>
      </c>
      <c r="C11" s="1" t="s">
        <v>19</v>
      </c>
      <c r="D11" s="1">
        <v>56</v>
      </c>
      <c r="E11" s="1" t="s">
        <v>70</v>
      </c>
      <c r="F11" s="1">
        <v>0</v>
      </c>
      <c r="G11" t="s">
        <v>71</v>
      </c>
      <c r="H11">
        <v>0</v>
      </c>
    </row>
    <row r="12" spans="1:10" x14ac:dyDescent="0.25">
      <c r="A12" s="1" t="s">
        <v>72</v>
      </c>
      <c r="B12" s="1" t="s">
        <v>73</v>
      </c>
      <c r="C12" s="1" t="s">
        <v>20</v>
      </c>
      <c r="D12" s="1">
        <v>0</v>
      </c>
      <c r="E12" t="s">
        <v>74</v>
      </c>
      <c r="F12" s="1">
        <v>0</v>
      </c>
      <c r="G12" t="s">
        <v>75</v>
      </c>
      <c r="H12">
        <v>0</v>
      </c>
    </row>
    <row r="13" spans="1:10" x14ac:dyDescent="0.25">
      <c r="A13" s="1" t="s">
        <v>76</v>
      </c>
      <c r="B13" s="1">
        <f>ROUNDUP((B7+B5)/2,0)</f>
        <v>10</v>
      </c>
      <c r="C13" s="1" t="s">
        <v>21</v>
      </c>
      <c r="D13" s="1">
        <v>0</v>
      </c>
      <c r="E13" t="s">
        <v>77</v>
      </c>
      <c r="F13" s="1">
        <v>0</v>
      </c>
      <c r="G13" t="s">
        <v>78</v>
      </c>
      <c r="H13">
        <v>0</v>
      </c>
    </row>
    <row r="14" spans="1:10" x14ac:dyDescent="0.25">
      <c r="A14" s="1" t="s">
        <v>79</v>
      </c>
      <c r="B14" s="1">
        <f>ROUNDUP((B6+B6+B4)/3,0)</f>
        <v>2</v>
      </c>
      <c r="C14" s="1" t="s">
        <v>22</v>
      </c>
      <c r="D14" s="1">
        <v>0</v>
      </c>
      <c r="E14" t="s">
        <v>80</v>
      </c>
      <c r="F14" s="1">
        <v>0</v>
      </c>
      <c r="G14" t="s">
        <v>81</v>
      </c>
      <c r="H14">
        <v>0</v>
      </c>
    </row>
    <row r="15" spans="1:10" x14ac:dyDescent="0.25">
      <c r="A15" s="1" t="s">
        <v>82</v>
      </c>
      <c r="B15" s="1">
        <f>ROUNDUP((B5+B4+B5)/3,0)</f>
        <v>6</v>
      </c>
      <c r="C15" s="1" t="s">
        <v>23</v>
      </c>
      <c r="D15" s="1">
        <v>0</v>
      </c>
      <c r="E15" t="s">
        <v>83</v>
      </c>
      <c r="F15" s="1">
        <v>0</v>
      </c>
      <c r="G15" t="s">
        <v>84</v>
      </c>
      <c r="H15">
        <v>0</v>
      </c>
    </row>
    <row r="16" spans="1:10" x14ac:dyDescent="0.25">
      <c r="A16" s="1" t="s">
        <v>85</v>
      </c>
      <c r="B16" s="1">
        <f>B8+B9</f>
        <v>6</v>
      </c>
      <c r="C16" s="1" t="s">
        <v>24</v>
      </c>
      <c r="D16" s="1">
        <v>0</v>
      </c>
      <c r="E16" s="1" t="s">
        <v>86</v>
      </c>
      <c r="F16" s="1">
        <v>0</v>
      </c>
      <c r="G16" t="s">
        <v>87</v>
      </c>
      <c r="H16">
        <v>0</v>
      </c>
    </row>
    <row r="17" spans="1:8" x14ac:dyDescent="0.25">
      <c r="A17" s="1" t="s">
        <v>3</v>
      </c>
      <c r="B17" s="1">
        <v>80</v>
      </c>
      <c r="C17" s="1" t="s">
        <v>25</v>
      </c>
      <c r="D17" s="1">
        <v>0</v>
      </c>
      <c r="E17" s="1" t="s">
        <v>88</v>
      </c>
      <c r="F17" s="1">
        <v>0</v>
      </c>
      <c r="G17" t="s">
        <v>89</v>
      </c>
      <c r="H17">
        <v>0</v>
      </c>
    </row>
    <row r="18" spans="1:8" x14ac:dyDescent="0.25">
      <c r="A18" s="1" t="s">
        <v>4</v>
      </c>
      <c r="B18" s="1">
        <v>12</v>
      </c>
      <c r="C18" s="1" t="s">
        <v>26</v>
      </c>
      <c r="D18" s="1">
        <v>0</v>
      </c>
      <c r="E18" s="1" t="s">
        <v>90</v>
      </c>
      <c r="F18" s="1">
        <v>0</v>
      </c>
      <c r="G18" t="s">
        <v>91</v>
      </c>
      <c r="H18">
        <v>0</v>
      </c>
    </row>
    <row r="19" spans="1:8" x14ac:dyDescent="0.25">
      <c r="A19" s="1" t="s">
        <v>92</v>
      </c>
      <c r="B19" s="1">
        <f>$B$17*0.2</f>
        <v>16</v>
      </c>
      <c r="C19" s="1" t="s">
        <v>27</v>
      </c>
      <c r="D19" s="1">
        <v>0</v>
      </c>
      <c r="E19" s="1" t="s">
        <v>93</v>
      </c>
      <c r="F19" s="1">
        <v>0</v>
      </c>
      <c r="G19" t="s">
        <v>94</v>
      </c>
      <c r="H19">
        <v>0</v>
      </c>
    </row>
    <row r="20" spans="1:8" x14ac:dyDescent="0.25">
      <c r="A20" s="1" t="s">
        <v>95</v>
      </c>
      <c r="B20" s="1">
        <f>$B$17*0.7</f>
        <v>56</v>
      </c>
      <c r="C20" s="1" t="s">
        <v>28</v>
      </c>
      <c r="D20" s="1">
        <v>76</v>
      </c>
      <c r="E20" s="1" t="s">
        <v>96</v>
      </c>
      <c r="F20" s="1">
        <v>0</v>
      </c>
      <c r="G20" t="s">
        <v>97</v>
      </c>
      <c r="H20" t="s">
        <v>98</v>
      </c>
    </row>
    <row r="21" spans="1:8" x14ac:dyDescent="0.25">
      <c r="A21" s="1" t="s">
        <v>99</v>
      </c>
      <c r="B21" s="1">
        <f t="shared" ref="B21:B22" si="0">$B$17*0.2</f>
        <v>16</v>
      </c>
      <c r="C21" s="1" t="s">
        <v>29</v>
      </c>
      <c r="D21" s="1">
        <v>0</v>
      </c>
      <c r="E21" s="1" t="s">
        <v>100</v>
      </c>
      <c r="F21" s="1">
        <v>0</v>
      </c>
      <c r="G21" t="s">
        <v>101</v>
      </c>
      <c r="H21" t="s">
        <v>98</v>
      </c>
    </row>
    <row r="22" spans="1:8" x14ac:dyDescent="0.25">
      <c r="A22" s="1" t="s">
        <v>102</v>
      </c>
      <c r="B22" s="1">
        <f t="shared" si="0"/>
        <v>16</v>
      </c>
      <c r="C22" s="1" t="s">
        <v>30</v>
      </c>
      <c r="D22" s="1">
        <v>0</v>
      </c>
      <c r="E22" s="1" t="s">
        <v>103</v>
      </c>
      <c r="F22" s="1" t="s">
        <v>171</v>
      </c>
      <c r="G22" t="s">
        <v>104</v>
      </c>
      <c r="H22" t="s">
        <v>98</v>
      </c>
    </row>
    <row r="23" spans="1:8" x14ac:dyDescent="0.25">
      <c r="A23" s="1" t="s">
        <v>105</v>
      </c>
      <c r="B23" s="1">
        <f>$B$17*0.25</f>
        <v>20</v>
      </c>
      <c r="C23" s="1" t="s">
        <v>31</v>
      </c>
      <c r="D23" s="1">
        <v>0</v>
      </c>
      <c r="E23" s="1" t="s">
        <v>106</v>
      </c>
      <c r="F23" s="1">
        <v>0</v>
      </c>
      <c r="G23" t="s">
        <v>107</v>
      </c>
      <c r="H23" t="s">
        <v>98</v>
      </c>
    </row>
    <row r="24" spans="1:8" x14ac:dyDescent="0.25">
      <c r="A24" s="1" t="s">
        <v>108</v>
      </c>
      <c r="B24" s="1">
        <f>$B$17*0.25</f>
        <v>20</v>
      </c>
      <c r="C24" s="1" t="s">
        <v>32</v>
      </c>
      <c r="D24" s="1">
        <v>0</v>
      </c>
      <c r="E24" s="1" t="s">
        <v>109</v>
      </c>
      <c r="F24" s="1">
        <v>0</v>
      </c>
      <c r="G24" t="s">
        <v>110</v>
      </c>
      <c r="H24" t="s">
        <v>98</v>
      </c>
    </row>
    <row r="25" spans="1:8" x14ac:dyDescent="0.25">
      <c r="A25" s="1" t="s">
        <v>111</v>
      </c>
      <c r="B25" s="1">
        <v>0</v>
      </c>
      <c r="C25" s="1" t="s">
        <v>33</v>
      </c>
      <c r="D25" s="1">
        <v>0</v>
      </c>
      <c r="E25" s="1" t="s">
        <v>112</v>
      </c>
      <c r="F25" s="1" t="s">
        <v>113</v>
      </c>
      <c r="G25" s="1"/>
      <c r="H25" s="1"/>
    </row>
    <row r="26" spans="1:8" x14ac:dyDescent="0.25">
      <c r="A26" t="s">
        <v>1</v>
      </c>
      <c r="B26" s="2">
        <v>0</v>
      </c>
      <c r="C26" s="1" t="s">
        <v>34</v>
      </c>
      <c r="D26" s="1">
        <v>0</v>
      </c>
      <c r="E26" s="1" t="s">
        <v>113</v>
      </c>
      <c r="F26" s="1"/>
      <c r="G26" s="1"/>
      <c r="H26" s="1"/>
    </row>
    <row r="27" spans="1:8" x14ac:dyDescent="0.25">
      <c r="A27" t="s">
        <v>2</v>
      </c>
      <c r="B27" s="2">
        <v>1</v>
      </c>
      <c r="C27" s="1" t="s">
        <v>35</v>
      </c>
      <c r="D27" s="1">
        <v>46</v>
      </c>
      <c r="E27" t="s">
        <v>114</v>
      </c>
      <c r="F27" s="1">
        <v>7</v>
      </c>
      <c r="G27" s="1"/>
      <c r="H27" s="1"/>
    </row>
    <row r="28" spans="1:8" x14ac:dyDescent="0.25">
      <c r="A28" t="s">
        <v>5</v>
      </c>
      <c r="B28" s="3">
        <v>0</v>
      </c>
      <c r="E28" t="s">
        <v>125</v>
      </c>
      <c r="F28" t="s">
        <v>127</v>
      </c>
    </row>
    <row r="29" spans="1:8" x14ac:dyDescent="0.25">
      <c r="A29" t="s">
        <v>6</v>
      </c>
      <c r="B29" s="3">
        <v>13</v>
      </c>
      <c r="E29" t="s">
        <v>132</v>
      </c>
      <c r="F29">
        <v>5</v>
      </c>
    </row>
    <row r="30" spans="1:8" x14ac:dyDescent="0.25">
      <c r="A30" t="s">
        <v>7</v>
      </c>
      <c r="B30" s="3">
        <v>0</v>
      </c>
      <c r="E30" t="s">
        <v>191</v>
      </c>
      <c r="F30">
        <v>45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88FED-1AF0-428E-A78B-40AE1AF35DDF}">
  <dimension ref="A1:I30"/>
  <sheetViews>
    <sheetView workbookViewId="0">
      <selection activeCell="F22" sqref="F22"/>
    </sheetView>
  </sheetViews>
  <sheetFormatPr baseColWidth="10" defaultRowHeight="15" x14ac:dyDescent="0.25"/>
  <sheetData>
    <row r="1" spans="1:9" x14ac:dyDescent="0.25">
      <c r="A1" s="1" t="s">
        <v>36</v>
      </c>
      <c r="B1" s="1" t="s">
        <v>37</v>
      </c>
      <c r="C1" s="1" t="s">
        <v>8</v>
      </c>
      <c r="D1" s="1" t="s">
        <v>9</v>
      </c>
      <c r="E1" s="1" t="s">
        <v>38</v>
      </c>
      <c r="F1" s="1" t="s">
        <v>39</v>
      </c>
      <c r="G1" s="1" t="s">
        <v>40</v>
      </c>
      <c r="H1" s="1" t="s">
        <v>41</v>
      </c>
      <c r="I1" s="1" t="s">
        <v>123</v>
      </c>
    </row>
    <row r="2" spans="1:9" x14ac:dyDescent="0.25">
      <c r="A2" s="1" t="s">
        <v>42</v>
      </c>
      <c r="B2" s="1">
        <v>18</v>
      </c>
      <c r="C2" s="1" t="s">
        <v>10</v>
      </c>
      <c r="D2" s="1">
        <v>0</v>
      </c>
      <c r="E2" s="2" t="s">
        <v>43</v>
      </c>
      <c r="F2" s="1">
        <v>25</v>
      </c>
      <c r="G2" s="1" t="s">
        <v>44</v>
      </c>
      <c r="H2">
        <v>0</v>
      </c>
    </row>
    <row r="3" spans="1:9" x14ac:dyDescent="0.25">
      <c r="A3" s="1" t="s">
        <v>45</v>
      </c>
      <c r="B3" s="1">
        <v>11</v>
      </c>
      <c r="C3" s="1" t="s">
        <v>11</v>
      </c>
      <c r="D3" s="1">
        <v>44</v>
      </c>
      <c r="E3" s="2" t="s">
        <v>46</v>
      </c>
      <c r="F3" s="1">
        <v>5</v>
      </c>
      <c r="G3" s="1" t="s">
        <v>47</v>
      </c>
      <c r="H3">
        <v>0</v>
      </c>
    </row>
    <row r="4" spans="1:9" x14ac:dyDescent="0.25">
      <c r="A4" s="1" t="s">
        <v>48</v>
      </c>
      <c r="B4" s="1">
        <v>3</v>
      </c>
      <c r="C4" s="1" t="s">
        <v>12</v>
      </c>
      <c r="D4" s="1">
        <v>38</v>
      </c>
      <c r="E4" s="2" t="s">
        <v>49</v>
      </c>
      <c r="F4" s="1">
        <v>5</v>
      </c>
      <c r="G4" s="1" t="s">
        <v>50</v>
      </c>
      <c r="H4">
        <v>0</v>
      </c>
    </row>
    <row r="5" spans="1:9" x14ac:dyDescent="0.25">
      <c r="A5" s="1" t="s">
        <v>51</v>
      </c>
      <c r="B5" s="1">
        <v>17</v>
      </c>
      <c r="C5" s="1" t="s">
        <v>13</v>
      </c>
      <c r="D5" s="1">
        <v>34</v>
      </c>
      <c r="E5" s="2" t="s">
        <v>52</v>
      </c>
      <c r="F5" s="1">
        <v>5</v>
      </c>
      <c r="G5" s="1" t="s">
        <v>53</v>
      </c>
      <c r="H5">
        <v>0</v>
      </c>
    </row>
    <row r="6" spans="1:9" x14ac:dyDescent="0.25">
      <c r="A6" s="1" t="s">
        <v>54</v>
      </c>
      <c r="B6" s="1">
        <v>2</v>
      </c>
      <c r="C6" s="1" t="s">
        <v>14</v>
      </c>
      <c r="D6" s="1">
        <v>0</v>
      </c>
      <c r="E6" s="2" t="s">
        <v>55</v>
      </c>
      <c r="F6" s="1">
        <v>5</v>
      </c>
      <c r="G6" s="1" t="s">
        <v>56</v>
      </c>
      <c r="H6">
        <v>0</v>
      </c>
    </row>
    <row r="7" spans="1:9" x14ac:dyDescent="0.25">
      <c r="A7" s="1" t="s">
        <v>57</v>
      </c>
      <c r="B7" s="1">
        <v>11</v>
      </c>
      <c r="C7" s="1" t="s">
        <v>15</v>
      </c>
      <c r="D7" s="1">
        <v>0</v>
      </c>
      <c r="E7" s="2" t="s">
        <v>58</v>
      </c>
      <c r="F7" s="1">
        <v>5</v>
      </c>
      <c r="G7" s="1" t="s">
        <v>59</v>
      </c>
      <c r="H7">
        <v>0</v>
      </c>
    </row>
    <row r="8" spans="1:9" x14ac:dyDescent="0.25">
      <c r="A8" s="1" t="s">
        <v>0</v>
      </c>
      <c r="B8" s="1">
        <v>4</v>
      </c>
      <c r="C8" s="1" t="s">
        <v>16</v>
      </c>
      <c r="D8" s="1">
        <v>0</v>
      </c>
      <c r="E8" s="1" t="s">
        <v>60</v>
      </c>
      <c r="F8" s="1" t="s">
        <v>64</v>
      </c>
      <c r="G8" s="1" t="s">
        <v>61</v>
      </c>
      <c r="H8">
        <v>0</v>
      </c>
    </row>
    <row r="9" spans="1:9" x14ac:dyDescent="0.25">
      <c r="A9" s="1" t="s">
        <v>62</v>
      </c>
      <c r="B9" s="1">
        <v>4</v>
      </c>
      <c r="C9" s="1" t="s">
        <v>17</v>
      </c>
      <c r="D9" s="1">
        <v>32</v>
      </c>
      <c r="E9" s="1" t="s">
        <v>63</v>
      </c>
      <c r="F9" s="1"/>
      <c r="G9" s="1" t="s">
        <v>65</v>
      </c>
      <c r="H9">
        <v>0</v>
      </c>
    </row>
    <row r="10" spans="1:9" x14ac:dyDescent="0.25">
      <c r="A10" s="1" t="s">
        <v>66</v>
      </c>
      <c r="B10" s="1">
        <f>ROUNDUP((B8+B5+B7+B9)/2,0)</f>
        <v>18</v>
      </c>
      <c r="C10" s="1" t="s">
        <v>18</v>
      </c>
      <c r="D10" s="1">
        <v>0</v>
      </c>
      <c r="E10" s="1" t="s">
        <v>67</v>
      </c>
      <c r="F10" s="1"/>
      <c r="G10" s="1" t="s">
        <v>68</v>
      </c>
      <c r="H10">
        <v>0</v>
      </c>
    </row>
    <row r="11" spans="1:9" x14ac:dyDescent="0.25">
      <c r="A11" s="1" t="s">
        <v>69</v>
      </c>
      <c r="B11" s="1">
        <v>0</v>
      </c>
      <c r="C11" s="1" t="s">
        <v>19</v>
      </c>
      <c r="D11" s="1">
        <v>40</v>
      </c>
      <c r="E11" s="1" t="s">
        <v>70</v>
      </c>
      <c r="F11" s="1">
        <v>0</v>
      </c>
      <c r="G11" t="s">
        <v>71</v>
      </c>
      <c r="H11">
        <v>0</v>
      </c>
    </row>
    <row r="12" spans="1:9" x14ac:dyDescent="0.25">
      <c r="A12" s="1" t="s">
        <v>72</v>
      </c>
      <c r="B12" s="1" t="s">
        <v>73</v>
      </c>
      <c r="C12" s="1" t="s">
        <v>20</v>
      </c>
      <c r="D12" s="1">
        <v>0</v>
      </c>
      <c r="E12" t="s">
        <v>74</v>
      </c>
      <c r="F12" s="1">
        <v>40</v>
      </c>
      <c r="G12" t="s">
        <v>75</v>
      </c>
      <c r="H12">
        <v>0</v>
      </c>
    </row>
    <row r="13" spans="1:9" x14ac:dyDescent="0.25">
      <c r="A13" s="1" t="s">
        <v>76</v>
      </c>
      <c r="B13" s="1">
        <f>ROUNDUP((B7+B5)/2,0)</f>
        <v>14</v>
      </c>
      <c r="C13" s="1" t="s">
        <v>21</v>
      </c>
      <c r="D13" s="1">
        <v>0</v>
      </c>
      <c r="E13" t="s">
        <v>77</v>
      </c>
      <c r="F13" s="1">
        <v>0</v>
      </c>
      <c r="G13" t="s">
        <v>78</v>
      </c>
      <c r="H13">
        <v>0</v>
      </c>
    </row>
    <row r="14" spans="1:9" x14ac:dyDescent="0.25">
      <c r="A14" s="1" t="s">
        <v>79</v>
      </c>
      <c r="B14" s="1">
        <f>ROUNDUP((B6+B6+B4)/3,0)</f>
        <v>3</v>
      </c>
      <c r="C14" s="1" t="s">
        <v>22</v>
      </c>
      <c r="D14" s="1">
        <v>0</v>
      </c>
      <c r="E14" t="s">
        <v>80</v>
      </c>
      <c r="F14" s="1">
        <v>0</v>
      </c>
      <c r="G14" t="s">
        <v>81</v>
      </c>
      <c r="H14">
        <v>0</v>
      </c>
    </row>
    <row r="15" spans="1:9" x14ac:dyDescent="0.25">
      <c r="A15" s="1" t="s">
        <v>82</v>
      </c>
      <c r="B15" s="1">
        <f>ROUNDUP((B5+B4+B5)/3,0)</f>
        <v>13</v>
      </c>
      <c r="C15" s="1" t="s">
        <v>23</v>
      </c>
      <c r="D15" s="1">
        <v>0</v>
      </c>
      <c r="E15" t="s">
        <v>83</v>
      </c>
      <c r="F15" s="1">
        <v>0</v>
      </c>
      <c r="G15" t="s">
        <v>84</v>
      </c>
      <c r="H15">
        <v>0</v>
      </c>
    </row>
    <row r="16" spans="1:9" x14ac:dyDescent="0.25">
      <c r="A16" s="1" t="s">
        <v>85</v>
      </c>
      <c r="B16" s="1">
        <f>B8+B9</f>
        <v>8</v>
      </c>
      <c r="C16" s="1" t="s">
        <v>24</v>
      </c>
      <c r="D16" s="1">
        <v>0</v>
      </c>
      <c r="E16" s="1" t="s">
        <v>86</v>
      </c>
      <c r="F16" s="1">
        <v>0</v>
      </c>
      <c r="G16" t="s">
        <v>87</v>
      </c>
      <c r="H16">
        <v>0</v>
      </c>
    </row>
    <row r="17" spans="1:8" x14ac:dyDescent="0.25">
      <c r="A17" s="1" t="s">
        <v>3</v>
      </c>
      <c r="B17" s="1">
        <v>600</v>
      </c>
      <c r="C17" s="1" t="s">
        <v>25</v>
      </c>
      <c r="D17" s="1">
        <v>0</v>
      </c>
      <c r="E17" s="1" t="s">
        <v>88</v>
      </c>
      <c r="F17" s="1">
        <v>0</v>
      </c>
      <c r="G17" t="s">
        <v>89</v>
      </c>
      <c r="H17">
        <v>0</v>
      </c>
    </row>
    <row r="18" spans="1:8" x14ac:dyDescent="0.25">
      <c r="A18" s="1" t="s">
        <v>4</v>
      </c>
      <c r="B18" s="1">
        <v>15</v>
      </c>
      <c r="C18" s="1" t="s">
        <v>26</v>
      </c>
      <c r="D18" s="1">
        <v>0</v>
      </c>
      <c r="E18" s="1" t="s">
        <v>90</v>
      </c>
      <c r="F18" s="1">
        <v>0</v>
      </c>
      <c r="G18" t="s">
        <v>91</v>
      </c>
      <c r="H18">
        <v>0</v>
      </c>
    </row>
    <row r="19" spans="1:8" x14ac:dyDescent="0.25">
      <c r="A19" s="1" t="s">
        <v>92</v>
      </c>
      <c r="B19" s="1">
        <f>$B$17*0.2</f>
        <v>120</v>
      </c>
      <c r="C19" s="1" t="s">
        <v>27</v>
      </c>
      <c r="D19" s="1">
        <v>38</v>
      </c>
      <c r="E19" s="1" t="s">
        <v>93</v>
      </c>
      <c r="F19" s="1">
        <v>0</v>
      </c>
      <c r="G19" t="s">
        <v>94</v>
      </c>
      <c r="H19">
        <v>0</v>
      </c>
    </row>
    <row r="20" spans="1:8" x14ac:dyDescent="0.25">
      <c r="A20" s="1" t="s">
        <v>95</v>
      </c>
      <c r="B20" s="1">
        <f>$B$17*0.7</f>
        <v>420</v>
      </c>
      <c r="C20" s="1" t="s">
        <v>28</v>
      </c>
      <c r="D20" s="1">
        <v>56</v>
      </c>
      <c r="E20" s="1" t="s">
        <v>96</v>
      </c>
      <c r="F20" s="1">
        <v>0</v>
      </c>
      <c r="G20" t="s">
        <v>97</v>
      </c>
      <c r="H20" t="s">
        <v>98</v>
      </c>
    </row>
    <row r="21" spans="1:8" x14ac:dyDescent="0.25">
      <c r="A21" s="1" t="s">
        <v>99</v>
      </c>
      <c r="B21" s="1">
        <f t="shared" ref="B21:B22" si="0">$B$17*0.2</f>
        <v>120</v>
      </c>
      <c r="C21" s="1" t="s">
        <v>29</v>
      </c>
      <c r="D21" s="1">
        <v>0</v>
      </c>
      <c r="E21" s="1" t="s">
        <v>100</v>
      </c>
      <c r="F21" s="1">
        <v>0</v>
      </c>
      <c r="G21" t="s">
        <v>101</v>
      </c>
      <c r="H21" t="s">
        <v>98</v>
      </c>
    </row>
    <row r="22" spans="1:8" x14ac:dyDescent="0.25">
      <c r="A22" s="1" t="s">
        <v>102</v>
      </c>
      <c r="B22" s="1">
        <f t="shared" si="0"/>
        <v>120</v>
      </c>
      <c r="C22" s="1" t="s">
        <v>30</v>
      </c>
      <c r="D22" s="1">
        <v>0</v>
      </c>
      <c r="E22" s="1" t="s">
        <v>103</v>
      </c>
      <c r="F22" s="1" t="s">
        <v>170</v>
      </c>
      <c r="G22" t="s">
        <v>104</v>
      </c>
      <c r="H22" t="s">
        <v>98</v>
      </c>
    </row>
    <row r="23" spans="1:8" x14ac:dyDescent="0.25">
      <c r="A23" s="1" t="s">
        <v>105</v>
      </c>
      <c r="B23" s="1">
        <f>$B$17*0.25</f>
        <v>150</v>
      </c>
      <c r="C23" s="1" t="s">
        <v>31</v>
      </c>
      <c r="D23" s="1">
        <v>0</v>
      </c>
      <c r="E23" s="1" t="s">
        <v>106</v>
      </c>
      <c r="F23" s="1">
        <v>0</v>
      </c>
      <c r="G23" t="s">
        <v>107</v>
      </c>
      <c r="H23" t="s">
        <v>98</v>
      </c>
    </row>
    <row r="24" spans="1:8" x14ac:dyDescent="0.25">
      <c r="A24" s="1" t="s">
        <v>108</v>
      </c>
      <c r="B24" s="1">
        <f>$B$17*0.25</f>
        <v>150</v>
      </c>
      <c r="C24" s="1" t="s">
        <v>32</v>
      </c>
      <c r="D24" s="1">
        <v>0</v>
      </c>
      <c r="E24" s="1" t="s">
        <v>109</v>
      </c>
      <c r="F24" s="1">
        <v>0</v>
      </c>
      <c r="G24" t="s">
        <v>110</v>
      </c>
      <c r="H24" t="s">
        <v>98</v>
      </c>
    </row>
    <row r="25" spans="1:8" x14ac:dyDescent="0.25">
      <c r="A25" s="1" t="s">
        <v>111</v>
      </c>
      <c r="B25" s="1">
        <v>0</v>
      </c>
      <c r="C25" s="1" t="s">
        <v>33</v>
      </c>
      <c r="D25" s="1">
        <v>0</v>
      </c>
      <c r="E25" s="1" t="s">
        <v>112</v>
      </c>
      <c r="F25" s="1" t="s">
        <v>113</v>
      </c>
      <c r="G25" s="1"/>
      <c r="H25" s="1"/>
    </row>
    <row r="26" spans="1:8" x14ac:dyDescent="0.25">
      <c r="A26" t="s">
        <v>1</v>
      </c>
      <c r="B26" s="2">
        <v>0</v>
      </c>
      <c r="C26" s="1" t="s">
        <v>34</v>
      </c>
      <c r="D26" s="1">
        <v>0</v>
      </c>
      <c r="E26" s="1" t="s">
        <v>113</v>
      </c>
      <c r="F26" s="1"/>
      <c r="G26" s="1"/>
      <c r="H26" s="1"/>
    </row>
    <row r="27" spans="1:8" x14ac:dyDescent="0.25">
      <c r="A27" t="s">
        <v>2</v>
      </c>
      <c r="B27" s="2">
        <v>1</v>
      </c>
      <c r="C27" s="1" t="s">
        <v>35</v>
      </c>
      <c r="D27" s="1">
        <v>26</v>
      </c>
      <c r="E27" t="s">
        <v>114</v>
      </c>
      <c r="F27" s="1">
        <v>6</v>
      </c>
      <c r="G27" s="1"/>
      <c r="H27" s="1"/>
    </row>
    <row r="28" spans="1:8" x14ac:dyDescent="0.25">
      <c r="A28" t="s">
        <v>5</v>
      </c>
      <c r="B28" s="3">
        <v>100</v>
      </c>
      <c r="E28" t="s">
        <v>125</v>
      </c>
      <c r="F28" t="s">
        <v>127</v>
      </c>
    </row>
    <row r="29" spans="1:8" x14ac:dyDescent="0.25">
      <c r="A29" t="s">
        <v>6</v>
      </c>
      <c r="B29" s="3">
        <v>9</v>
      </c>
      <c r="E29" t="s">
        <v>132</v>
      </c>
      <c r="F29">
        <v>4</v>
      </c>
    </row>
    <row r="30" spans="1:8" x14ac:dyDescent="0.25">
      <c r="A30" t="s">
        <v>7</v>
      </c>
      <c r="B30" s="3">
        <v>0</v>
      </c>
      <c r="E30" t="s">
        <v>191</v>
      </c>
      <c r="F30">
        <v>52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702B3-9891-4863-A873-6BF15D919046}">
  <dimension ref="A1:I30"/>
  <sheetViews>
    <sheetView workbookViewId="0">
      <selection activeCell="G29" sqref="G29"/>
    </sheetView>
  </sheetViews>
  <sheetFormatPr baseColWidth="10" defaultRowHeight="15" x14ac:dyDescent="0.25"/>
  <sheetData>
    <row r="1" spans="1:9" x14ac:dyDescent="0.25">
      <c r="A1" s="1" t="s">
        <v>36</v>
      </c>
      <c r="B1" s="1" t="s">
        <v>37</v>
      </c>
      <c r="C1" s="1" t="s">
        <v>8</v>
      </c>
      <c r="D1" s="1" t="s">
        <v>9</v>
      </c>
      <c r="E1" s="1" t="s">
        <v>38</v>
      </c>
      <c r="F1" s="1" t="s">
        <v>39</v>
      </c>
      <c r="G1" s="1" t="s">
        <v>40</v>
      </c>
      <c r="H1" s="1" t="s">
        <v>41</v>
      </c>
      <c r="I1" s="1" t="s">
        <v>123</v>
      </c>
    </row>
    <row r="2" spans="1:9" x14ac:dyDescent="0.25">
      <c r="A2" s="1" t="s">
        <v>42</v>
      </c>
      <c r="B2" s="1">
        <v>3</v>
      </c>
      <c r="C2" s="1" t="s">
        <v>10</v>
      </c>
      <c r="D2" s="1">
        <v>0</v>
      </c>
      <c r="E2" s="2" t="s">
        <v>43</v>
      </c>
      <c r="F2" s="1">
        <v>0</v>
      </c>
      <c r="G2" s="1" t="s">
        <v>44</v>
      </c>
      <c r="H2">
        <v>0</v>
      </c>
    </row>
    <row r="3" spans="1:9" x14ac:dyDescent="0.25">
      <c r="A3" s="1" t="s">
        <v>45</v>
      </c>
      <c r="B3" s="1">
        <v>10</v>
      </c>
      <c r="C3" s="1" t="s">
        <v>11</v>
      </c>
      <c r="D3" s="1">
        <v>0</v>
      </c>
      <c r="E3" s="2" t="s">
        <v>46</v>
      </c>
      <c r="F3" s="1">
        <v>0</v>
      </c>
      <c r="G3" s="1" t="s">
        <v>47</v>
      </c>
      <c r="H3">
        <v>0</v>
      </c>
    </row>
    <row r="4" spans="1:9" x14ac:dyDescent="0.25">
      <c r="A4" s="1" t="s">
        <v>48</v>
      </c>
      <c r="B4" s="1">
        <v>8</v>
      </c>
      <c r="C4" s="1" t="s">
        <v>12</v>
      </c>
      <c r="D4" s="1">
        <v>22</v>
      </c>
      <c r="E4" s="2" t="s">
        <v>49</v>
      </c>
      <c r="F4" s="1">
        <v>0</v>
      </c>
      <c r="G4" s="1" t="s">
        <v>50</v>
      </c>
      <c r="H4">
        <v>0</v>
      </c>
    </row>
    <row r="5" spans="1:9" x14ac:dyDescent="0.25">
      <c r="A5" s="1" t="s">
        <v>51</v>
      </c>
      <c r="B5" s="1">
        <v>11</v>
      </c>
      <c r="C5" s="1" t="s">
        <v>13</v>
      </c>
      <c r="D5" s="1">
        <v>0</v>
      </c>
      <c r="E5" s="2" t="s">
        <v>52</v>
      </c>
      <c r="F5" s="1">
        <v>0</v>
      </c>
      <c r="G5" s="1" t="s">
        <v>53</v>
      </c>
      <c r="H5">
        <v>0</v>
      </c>
    </row>
    <row r="6" spans="1:9" x14ac:dyDescent="0.25">
      <c r="A6" s="1" t="s">
        <v>54</v>
      </c>
      <c r="B6" s="1">
        <v>2</v>
      </c>
      <c r="C6" s="1" t="s">
        <v>14</v>
      </c>
      <c r="D6" s="1">
        <v>0</v>
      </c>
      <c r="E6" s="2" t="s">
        <v>55</v>
      </c>
      <c r="F6" s="1">
        <v>0</v>
      </c>
      <c r="G6" s="1" t="s">
        <v>56</v>
      </c>
      <c r="H6">
        <v>0</v>
      </c>
    </row>
    <row r="7" spans="1:9" x14ac:dyDescent="0.25">
      <c r="A7" s="1" t="s">
        <v>57</v>
      </c>
      <c r="B7" s="1">
        <v>14</v>
      </c>
      <c r="C7" s="1" t="s">
        <v>15</v>
      </c>
      <c r="D7" s="1">
        <v>0</v>
      </c>
      <c r="E7" s="2" t="s">
        <v>58</v>
      </c>
      <c r="F7" s="1">
        <v>0</v>
      </c>
      <c r="G7" s="1" t="s">
        <v>59</v>
      </c>
      <c r="H7">
        <v>0</v>
      </c>
    </row>
    <row r="8" spans="1:9" x14ac:dyDescent="0.25">
      <c r="A8" s="1" t="s">
        <v>0</v>
      </c>
      <c r="B8" s="1">
        <v>6</v>
      </c>
      <c r="C8" s="1" t="s">
        <v>16</v>
      </c>
      <c r="D8" s="1">
        <v>0</v>
      </c>
      <c r="E8" s="1" t="s">
        <v>60</v>
      </c>
      <c r="F8" s="1"/>
      <c r="G8" s="1" t="s">
        <v>61</v>
      </c>
      <c r="H8">
        <v>0</v>
      </c>
    </row>
    <row r="9" spans="1:9" x14ac:dyDescent="0.25">
      <c r="A9" s="1" t="s">
        <v>62</v>
      </c>
      <c r="B9" s="1">
        <v>0</v>
      </c>
      <c r="C9" s="1" t="s">
        <v>17</v>
      </c>
      <c r="D9" s="1">
        <v>33</v>
      </c>
      <c r="E9" s="1" t="s">
        <v>63</v>
      </c>
      <c r="F9" s="1"/>
      <c r="G9" s="1" t="s">
        <v>65</v>
      </c>
      <c r="H9">
        <v>0</v>
      </c>
    </row>
    <row r="10" spans="1:9" x14ac:dyDescent="0.25">
      <c r="A10" s="1" t="s">
        <v>66</v>
      </c>
      <c r="B10" s="1">
        <f>ROUNDUP((B8+B5+B7+B9)/2,0)</f>
        <v>16</v>
      </c>
      <c r="C10" s="1" t="s">
        <v>18</v>
      </c>
      <c r="D10" s="1">
        <v>33</v>
      </c>
      <c r="E10" s="1" t="s">
        <v>67</v>
      </c>
      <c r="F10" s="1"/>
      <c r="G10" s="1" t="s">
        <v>68</v>
      </c>
      <c r="H10">
        <v>0</v>
      </c>
    </row>
    <row r="11" spans="1:9" x14ac:dyDescent="0.25">
      <c r="A11" s="1" t="s">
        <v>69</v>
      </c>
      <c r="B11" s="1">
        <v>0</v>
      </c>
      <c r="C11" s="1" t="s">
        <v>19</v>
      </c>
      <c r="D11" s="1">
        <v>22</v>
      </c>
      <c r="E11" s="1" t="s">
        <v>70</v>
      </c>
      <c r="F11" s="1">
        <v>0</v>
      </c>
      <c r="G11" t="s">
        <v>71</v>
      </c>
      <c r="H11">
        <v>0</v>
      </c>
    </row>
    <row r="12" spans="1:9" x14ac:dyDescent="0.25">
      <c r="A12" s="1" t="s">
        <v>72</v>
      </c>
      <c r="B12" s="1" t="s">
        <v>73</v>
      </c>
      <c r="C12" s="1" t="s">
        <v>20</v>
      </c>
      <c r="D12" s="1">
        <v>0</v>
      </c>
      <c r="E12" t="s">
        <v>74</v>
      </c>
      <c r="F12" s="1">
        <v>0</v>
      </c>
      <c r="G12" t="s">
        <v>75</v>
      </c>
      <c r="H12">
        <v>0</v>
      </c>
    </row>
    <row r="13" spans="1:9" x14ac:dyDescent="0.25">
      <c r="A13" s="1" t="s">
        <v>76</v>
      </c>
      <c r="B13" s="1">
        <f>ROUNDUP((B7+B5)/2,0)</f>
        <v>13</v>
      </c>
      <c r="C13" s="1" t="s">
        <v>21</v>
      </c>
      <c r="D13" s="1">
        <v>0</v>
      </c>
      <c r="E13" t="s">
        <v>77</v>
      </c>
      <c r="F13" s="1">
        <v>0</v>
      </c>
      <c r="G13" t="s">
        <v>78</v>
      </c>
      <c r="H13">
        <v>0</v>
      </c>
    </row>
    <row r="14" spans="1:9" x14ac:dyDescent="0.25">
      <c r="A14" s="1" t="s">
        <v>79</v>
      </c>
      <c r="B14" s="1">
        <f>ROUNDUP((B6+B6+B4)/3,0)</f>
        <v>4</v>
      </c>
      <c r="C14" s="1" t="s">
        <v>22</v>
      </c>
      <c r="D14" s="1">
        <v>0</v>
      </c>
      <c r="E14" t="s">
        <v>80</v>
      </c>
      <c r="F14" s="1">
        <v>0</v>
      </c>
      <c r="G14" t="s">
        <v>81</v>
      </c>
      <c r="H14">
        <v>0</v>
      </c>
    </row>
    <row r="15" spans="1:9" x14ac:dyDescent="0.25">
      <c r="A15" s="1" t="s">
        <v>82</v>
      </c>
      <c r="B15" s="1">
        <f>ROUNDUP((B5+B4+B5)/3,0)</f>
        <v>10</v>
      </c>
      <c r="C15" s="1" t="s">
        <v>23</v>
      </c>
      <c r="D15" s="1">
        <v>0</v>
      </c>
      <c r="E15" t="s">
        <v>83</v>
      </c>
      <c r="F15" s="1">
        <v>0</v>
      </c>
      <c r="G15" t="s">
        <v>84</v>
      </c>
      <c r="H15">
        <v>0</v>
      </c>
    </row>
    <row r="16" spans="1:9" x14ac:dyDescent="0.25">
      <c r="A16" s="1" t="s">
        <v>85</v>
      </c>
      <c r="B16" s="1">
        <f>B8+B9</f>
        <v>6</v>
      </c>
      <c r="C16" s="1" t="s">
        <v>24</v>
      </c>
      <c r="D16" s="1">
        <v>26</v>
      </c>
      <c r="E16" s="1" t="s">
        <v>86</v>
      </c>
      <c r="F16" s="1">
        <v>0</v>
      </c>
      <c r="G16" t="s">
        <v>87</v>
      </c>
      <c r="H16">
        <v>0</v>
      </c>
    </row>
    <row r="17" spans="1:8" x14ac:dyDescent="0.25">
      <c r="A17" s="1" t="s">
        <v>3</v>
      </c>
      <c r="B17" s="1">
        <v>100</v>
      </c>
      <c r="C17" s="1" t="s">
        <v>25</v>
      </c>
      <c r="D17" s="1">
        <v>0</v>
      </c>
      <c r="E17" s="1" t="s">
        <v>88</v>
      </c>
      <c r="F17" s="1">
        <v>0</v>
      </c>
      <c r="G17" t="s">
        <v>89</v>
      </c>
      <c r="H17">
        <v>0</v>
      </c>
    </row>
    <row r="18" spans="1:8" x14ac:dyDescent="0.25">
      <c r="A18" s="1" t="s">
        <v>4</v>
      </c>
      <c r="B18" s="1">
        <v>10</v>
      </c>
      <c r="C18" s="1" t="s">
        <v>26</v>
      </c>
      <c r="D18" s="1">
        <v>0</v>
      </c>
      <c r="E18" s="1" t="s">
        <v>90</v>
      </c>
      <c r="F18" s="1">
        <v>0</v>
      </c>
      <c r="G18" t="s">
        <v>91</v>
      </c>
      <c r="H18">
        <v>0</v>
      </c>
    </row>
    <row r="19" spans="1:8" x14ac:dyDescent="0.25">
      <c r="A19" s="1" t="s">
        <v>92</v>
      </c>
      <c r="B19" s="1">
        <f>$B$17*0.2</f>
        <v>20</v>
      </c>
      <c r="C19" s="1" t="s">
        <v>27</v>
      </c>
      <c r="D19" s="1">
        <v>0</v>
      </c>
      <c r="E19" s="1" t="s">
        <v>93</v>
      </c>
      <c r="F19" s="1">
        <v>0</v>
      </c>
      <c r="G19" t="s">
        <v>94</v>
      </c>
      <c r="H19">
        <v>0</v>
      </c>
    </row>
    <row r="20" spans="1:8" x14ac:dyDescent="0.25">
      <c r="A20" s="1" t="s">
        <v>95</v>
      </c>
      <c r="B20" s="1">
        <f>$B$17*0.7</f>
        <v>70</v>
      </c>
      <c r="C20" s="1" t="s">
        <v>28</v>
      </c>
      <c r="D20" s="1">
        <v>0</v>
      </c>
      <c r="E20" s="1" t="s">
        <v>96</v>
      </c>
      <c r="F20" s="1">
        <v>0</v>
      </c>
      <c r="G20" t="s">
        <v>97</v>
      </c>
      <c r="H20" t="s">
        <v>98</v>
      </c>
    </row>
    <row r="21" spans="1:8" x14ac:dyDescent="0.25">
      <c r="A21" s="1" t="s">
        <v>99</v>
      </c>
      <c r="B21" s="1">
        <f t="shared" ref="B21:B22" si="0">$B$17*0.2</f>
        <v>20</v>
      </c>
      <c r="C21" s="1" t="s">
        <v>29</v>
      </c>
      <c r="D21" s="1">
        <v>56</v>
      </c>
      <c r="E21" s="1" t="s">
        <v>100</v>
      </c>
      <c r="F21" s="1">
        <v>0</v>
      </c>
      <c r="G21" t="s">
        <v>101</v>
      </c>
      <c r="H21" t="s">
        <v>98</v>
      </c>
    </row>
    <row r="22" spans="1:8" x14ac:dyDescent="0.25">
      <c r="A22" s="1" t="s">
        <v>102</v>
      </c>
      <c r="B22" s="1">
        <f t="shared" si="0"/>
        <v>20</v>
      </c>
      <c r="C22" s="1" t="s">
        <v>30</v>
      </c>
      <c r="D22" s="1">
        <v>0</v>
      </c>
      <c r="E22" s="1" t="s">
        <v>103</v>
      </c>
      <c r="F22" s="1" t="s">
        <v>169</v>
      </c>
      <c r="G22" t="s">
        <v>104</v>
      </c>
      <c r="H22" t="s">
        <v>98</v>
      </c>
    </row>
    <row r="23" spans="1:8" x14ac:dyDescent="0.25">
      <c r="A23" s="1" t="s">
        <v>105</v>
      </c>
      <c r="B23" s="1">
        <f>$B$17*0.25</f>
        <v>25</v>
      </c>
      <c r="C23" s="1" t="s">
        <v>31</v>
      </c>
      <c r="D23" s="1">
        <v>0</v>
      </c>
      <c r="E23" s="1" t="s">
        <v>106</v>
      </c>
      <c r="F23" s="1">
        <v>0</v>
      </c>
      <c r="G23" t="s">
        <v>107</v>
      </c>
      <c r="H23" t="s">
        <v>98</v>
      </c>
    </row>
    <row r="24" spans="1:8" x14ac:dyDescent="0.25">
      <c r="A24" s="1" t="s">
        <v>108</v>
      </c>
      <c r="B24" s="1">
        <f>$B$17*0.25</f>
        <v>25</v>
      </c>
      <c r="C24" s="1" t="s">
        <v>32</v>
      </c>
      <c r="D24" s="1">
        <v>0</v>
      </c>
      <c r="E24" s="1" t="s">
        <v>109</v>
      </c>
      <c r="F24" s="1">
        <v>0</v>
      </c>
      <c r="G24" t="s">
        <v>110</v>
      </c>
      <c r="H24" t="s">
        <v>98</v>
      </c>
    </row>
    <row r="25" spans="1:8" x14ac:dyDescent="0.25">
      <c r="A25" s="1" t="s">
        <v>111</v>
      </c>
      <c r="B25" s="1">
        <v>0</v>
      </c>
      <c r="C25" s="1" t="s">
        <v>33</v>
      </c>
      <c r="D25" s="1">
        <v>0</v>
      </c>
      <c r="E25" s="1" t="s">
        <v>112</v>
      </c>
      <c r="F25" s="1" t="s">
        <v>113</v>
      </c>
      <c r="G25" s="1"/>
      <c r="H25" s="1"/>
    </row>
    <row r="26" spans="1:8" x14ac:dyDescent="0.25">
      <c r="A26" t="s">
        <v>1</v>
      </c>
      <c r="B26" s="2">
        <v>0</v>
      </c>
      <c r="C26" s="1" t="s">
        <v>34</v>
      </c>
      <c r="D26" s="1">
        <v>0</v>
      </c>
      <c r="E26" s="1" t="s">
        <v>113</v>
      </c>
      <c r="F26" s="1"/>
      <c r="G26" s="1"/>
      <c r="H26" s="1"/>
    </row>
    <row r="27" spans="1:8" x14ac:dyDescent="0.25">
      <c r="A27" t="s">
        <v>2</v>
      </c>
      <c r="B27" s="2">
        <v>1</v>
      </c>
      <c r="C27" s="1" t="s">
        <v>35</v>
      </c>
      <c r="D27" s="1">
        <v>32</v>
      </c>
      <c r="E27" t="s">
        <v>114</v>
      </c>
      <c r="F27" s="1">
        <v>3.5</v>
      </c>
      <c r="G27" s="1"/>
      <c r="H27" s="1"/>
    </row>
    <row r="28" spans="1:8" x14ac:dyDescent="0.25">
      <c r="A28" t="s">
        <v>5</v>
      </c>
      <c r="B28" s="3">
        <v>5</v>
      </c>
      <c r="E28" t="s">
        <v>125</v>
      </c>
      <c r="F28" t="s">
        <v>126</v>
      </c>
    </row>
    <row r="29" spans="1:8" x14ac:dyDescent="0.25">
      <c r="A29" t="s">
        <v>6</v>
      </c>
      <c r="B29" s="3">
        <v>15</v>
      </c>
      <c r="E29" t="s">
        <v>132</v>
      </c>
      <c r="F29">
        <v>1.5</v>
      </c>
    </row>
    <row r="30" spans="1:8" x14ac:dyDescent="0.25">
      <c r="A30" t="s">
        <v>7</v>
      </c>
      <c r="B30" s="3">
        <v>0</v>
      </c>
      <c r="E30" t="s">
        <v>191</v>
      </c>
      <c r="F30">
        <v>13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D0B71D-A757-4D62-8956-F48EDA5F5617}">
  <dimension ref="A1:I30"/>
  <sheetViews>
    <sheetView workbookViewId="0">
      <selection activeCell="H28" sqref="H28"/>
    </sheetView>
  </sheetViews>
  <sheetFormatPr baseColWidth="10" defaultRowHeight="15" x14ac:dyDescent="0.25"/>
  <sheetData>
    <row r="1" spans="1:9" x14ac:dyDescent="0.25">
      <c r="A1" s="1" t="s">
        <v>36</v>
      </c>
      <c r="B1" s="1" t="s">
        <v>37</v>
      </c>
      <c r="C1" s="1" t="s">
        <v>8</v>
      </c>
      <c r="D1" s="1" t="s">
        <v>9</v>
      </c>
      <c r="E1" s="1" t="s">
        <v>38</v>
      </c>
      <c r="F1" s="1" t="s">
        <v>39</v>
      </c>
      <c r="G1" s="1" t="s">
        <v>40</v>
      </c>
      <c r="H1" s="1" t="s">
        <v>41</v>
      </c>
      <c r="I1" s="1" t="s">
        <v>123</v>
      </c>
    </row>
    <row r="2" spans="1:9" x14ac:dyDescent="0.25">
      <c r="A2" s="1" t="s">
        <v>42</v>
      </c>
      <c r="B2" s="1">
        <v>3</v>
      </c>
      <c r="C2" s="1" t="s">
        <v>10</v>
      </c>
      <c r="D2" s="1">
        <v>0</v>
      </c>
      <c r="E2" s="2" t="s">
        <v>43</v>
      </c>
      <c r="F2" s="1">
        <v>0</v>
      </c>
      <c r="G2" s="1" t="s">
        <v>44</v>
      </c>
      <c r="H2">
        <v>0</v>
      </c>
    </row>
    <row r="3" spans="1:9" x14ac:dyDescent="0.25">
      <c r="A3" s="1" t="s">
        <v>45</v>
      </c>
      <c r="B3" s="1">
        <v>13</v>
      </c>
      <c r="C3" s="1" t="s">
        <v>11</v>
      </c>
      <c r="D3" s="1">
        <v>20</v>
      </c>
      <c r="E3" s="2" t="s">
        <v>46</v>
      </c>
      <c r="F3" s="1">
        <v>0</v>
      </c>
      <c r="G3" s="1" t="s">
        <v>47</v>
      </c>
      <c r="H3">
        <v>0</v>
      </c>
    </row>
    <row r="4" spans="1:9" x14ac:dyDescent="0.25">
      <c r="A4" s="1" t="s">
        <v>48</v>
      </c>
      <c r="B4" s="1">
        <v>3</v>
      </c>
      <c r="C4" s="1" t="s">
        <v>12</v>
      </c>
      <c r="D4" s="1">
        <v>25</v>
      </c>
      <c r="E4" s="2" t="s">
        <v>49</v>
      </c>
      <c r="F4" s="1">
        <v>0</v>
      </c>
      <c r="G4" s="1" t="s">
        <v>50</v>
      </c>
      <c r="H4">
        <v>0</v>
      </c>
    </row>
    <row r="5" spans="1:9" x14ac:dyDescent="0.25">
      <c r="A5" s="1" t="s">
        <v>51</v>
      </c>
      <c r="B5" s="1">
        <v>8</v>
      </c>
      <c r="C5" s="1" t="s">
        <v>13</v>
      </c>
      <c r="D5" s="1">
        <v>20</v>
      </c>
      <c r="E5" s="2" t="s">
        <v>52</v>
      </c>
      <c r="F5" s="1">
        <v>0</v>
      </c>
      <c r="G5" s="1" t="s">
        <v>53</v>
      </c>
      <c r="H5">
        <v>0</v>
      </c>
    </row>
    <row r="6" spans="1:9" x14ac:dyDescent="0.25">
      <c r="A6" s="1" t="s">
        <v>54</v>
      </c>
      <c r="B6" s="1">
        <v>2</v>
      </c>
      <c r="C6" s="1" t="s">
        <v>14</v>
      </c>
      <c r="D6" s="1">
        <v>0</v>
      </c>
      <c r="E6" s="2" t="s">
        <v>55</v>
      </c>
      <c r="F6" s="1">
        <v>0</v>
      </c>
      <c r="G6" s="1" t="s">
        <v>56</v>
      </c>
      <c r="H6">
        <v>0</v>
      </c>
    </row>
    <row r="7" spans="1:9" x14ac:dyDescent="0.25">
      <c r="A7" s="1" t="s">
        <v>57</v>
      </c>
      <c r="B7" s="1">
        <v>15</v>
      </c>
      <c r="C7" s="1" t="s">
        <v>15</v>
      </c>
      <c r="D7" s="1">
        <v>0</v>
      </c>
      <c r="E7" s="2" t="s">
        <v>58</v>
      </c>
      <c r="F7" s="1">
        <v>0</v>
      </c>
      <c r="G7" s="1" t="s">
        <v>59</v>
      </c>
      <c r="H7">
        <v>0</v>
      </c>
    </row>
    <row r="8" spans="1:9" x14ac:dyDescent="0.25">
      <c r="A8" s="1" t="s">
        <v>0</v>
      </c>
      <c r="B8" s="1">
        <v>1</v>
      </c>
      <c r="C8" s="1" t="s">
        <v>16</v>
      </c>
      <c r="D8" s="1">
        <v>0</v>
      </c>
      <c r="E8" s="1" t="s">
        <v>60</v>
      </c>
      <c r="F8" s="1" t="s">
        <v>64</v>
      </c>
      <c r="G8" s="1" t="s">
        <v>61</v>
      </c>
      <c r="H8">
        <v>0</v>
      </c>
    </row>
    <row r="9" spans="1:9" x14ac:dyDescent="0.25">
      <c r="A9" s="1" t="s">
        <v>62</v>
      </c>
      <c r="B9" s="1">
        <v>4</v>
      </c>
      <c r="C9" s="1" t="s">
        <v>17</v>
      </c>
      <c r="D9" s="1">
        <v>56</v>
      </c>
      <c r="E9" s="1" t="s">
        <v>63</v>
      </c>
      <c r="F9" s="1"/>
      <c r="G9" s="1" t="s">
        <v>65</v>
      </c>
      <c r="H9">
        <v>0</v>
      </c>
    </row>
    <row r="10" spans="1:9" x14ac:dyDescent="0.25">
      <c r="A10" s="1" t="s">
        <v>66</v>
      </c>
      <c r="B10" s="1">
        <f>ROUNDUP((B8+B5+B7+B9)/2,0)</f>
        <v>14</v>
      </c>
      <c r="C10" s="1" t="s">
        <v>18</v>
      </c>
      <c r="D10" s="1">
        <v>50</v>
      </c>
      <c r="E10" s="1" t="s">
        <v>67</v>
      </c>
      <c r="F10" s="1"/>
      <c r="G10" s="1" t="s">
        <v>68</v>
      </c>
      <c r="H10">
        <v>0</v>
      </c>
    </row>
    <row r="11" spans="1:9" x14ac:dyDescent="0.25">
      <c r="A11" s="1" t="s">
        <v>69</v>
      </c>
      <c r="B11" s="1">
        <v>8</v>
      </c>
      <c r="C11" s="1" t="s">
        <v>19</v>
      </c>
      <c r="D11" s="1">
        <v>65</v>
      </c>
      <c r="E11" s="1" t="s">
        <v>70</v>
      </c>
      <c r="F11" s="1">
        <v>0</v>
      </c>
      <c r="G11" t="s">
        <v>71</v>
      </c>
      <c r="H11">
        <v>0</v>
      </c>
    </row>
    <row r="12" spans="1:9" x14ac:dyDescent="0.25">
      <c r="A12" s="1" t="s">
        <v>72</v>
      </c>
      <c r="B12" s="1" t="s">
        <v>73</v>
      </c>
      <c r="C12" s="1" t="s">
        <v>20</v>
      </c>
      <c r="D12" s="1">
        <v>0</v>
      </c>
      <c r="E12" t="s">
        <v>74</v>
      </c>
      <c r="F12" s="1">
        <v>0</v>
      </c>
      <c r="G12" t="s">
        <v>75</v>
      </c>
      <c r="H12">
        <v>0</v>
      </c>
    </row>
    <row r="13" spans="1:9" x14ac:dyDescent="0.25">
      <c r="A13" s="1" t="s">
        <v>76</v>
      </c>
      <c r="B13" s="1">
        <f>ROUNDUP((B7+B5)/2,0)</f>
        <v>12</v>
      </c>
      <c r="C13" s="1" t="s">
        <v>21</v>
      </c>
      <c r="D13" s="1">
        <v>0</v>
      </c>
      <c r="E13" t="s">
        <v>77</v>
      </c>
      <c r="F13" s="1">
        <v>0</v>
      </c>
      <c r="G13" t="s">
        <v>78</v>
      </c>
      <c r="H13">
        <v>0</v>
      </c>
    </row>
    <row r="14" spans="1:9" x14ac:dyDescent="0.25">
      <c r="A14" s="1" t="s">
        <v>79</v>
      </c>
      <c r="B14" s="1">
        <f>ROUNDUP((B6+B6+B4)/3,0)</f>
        <v>3</v>
      </c>
      <c r="C14" s="1" t="s">
        <v>22</v>
      </c>
      <c r="D14" s="1">
        <v>0</v>
      </c>
      <c r="E14" t="s">
        <v>80</v>
      </c>
      <c r="F14" s="1">
        <v>0</v>
      </c>
      <c r="G14" t="s">
        <v>81</v>
      </c>
      <c r="H14">
        <v>0</v>
      </c>
    </row>
    <row r="15" spans="1:9" x14ac:dyDescent="0.25">
      <c r="A15" s="1" t="s">
        <v>82</v>
      </c>
      <c r="B15" s="1">
        <f>ROUNDUP((B5+B4+B5)/3,0)</f>
        <v>7</v>
      </c>
      <c r="C15" s="1" t="s">
        <v>23</v>
      </c>
      <c r="D15" s="1">
        <v>0</v>
      </c>
      <c r="E15" t="s">
        <v>83</v>
      </c>
      <c r="F15" s="1">
        <v>0</v>
      </c>
      <c r="G15" t="s">
        <v>84</v>
      </c>
      <c r="H15">
        <v>0</v>
      </c>
    </row>
    <row r="16" spans="1:9" x14ac:dyDescent="0.25">
      <c r="A16" s="1" t="s">
        <v>85</v>
      </c>
      <c r="B16" s="1">
        <f>B8+B9</f>
        <v>5</v>
      </c>
      <c r="C16" s="1" t="s">
        <v>24</v>
      </c>
      <c r="D16" s="1">
        <v>0</v>
      </c>
      <c r="E16" s="1" t="s">
        <v>86</v>
      </c>
      <c r="F16" s="1">
        <v>0</v>
      </c>
      <c r="G16" t="s">
        <v>87</v>
      </c>
      <c r="H16">
        <v>0</v>
      </c>
    </row>
    <row r="17" spans="1:8" x14ac:dyDescent="0.25">
      <c r="A17" s="1" t="s">
        <v>3</v>
      </c>
      <c r="B17" s="1">
        <v>50</v>
      </c>
      <c r="C17" s="1" t="s">
        <v>25</v>
      </c>
      <c r="D17" s="1">
        <v>0</v>
      </c>
      <c r="E17" s="1" t="s">
        <v>88</v>
      </c>
      <c r="F17" s="1">
        <v>0</v>
      </c>
      <c r="G17" t="s">
        <v>89</v>
      </c>
      <c r="H17">
        <v>0</v>
      </c>
    </row>
    <row r="18" spans="1:8" x14ac:dyDescent="0.25">
      <c r="A18" s="1" t="s">
        <v>4</v>
      </c>
      <c r="B18" s="1">
        <v>20</v>
      </c>
      <c r="C18" s="1" t="s">
        <v>26</v>
      </c>
      <c r="D18" s="1">
        <v>0</v>
      </c>
      <c r="E18" s="1" t="s">
        <v>90</v>
      </c>
      <c r="F18" s="1">
        <v>0</v>
      </c>
      <c r="G18" t="s">
        <v>91</v>
      </c>
      <c r="H18">
        <v>0</v>
      </c>
    </row>
    <row r="19" spans="1:8" x14ac:dyDescent="0.25">
      <c r="A19" s="1" t="s">
        <v>92</v>
      </c>
      <c r="B19" s="1">
        <f>$B$17*0.2</f>
        <v>10</v>
      </c>
      <c r="C19" s="1" t="s">
        <v>27</v>
      </c>
      <c r="D19" s="1">
        <v>0</v>
      </c>
      <c r="E19" s="1" t="s">
        <v>93</v>
      </c>
      <c r="F19" s="1">
        <v>0</v>
      </c>
      <c r="G19" t="s">
        <v>94</v>
      </c>
      <c r="H19">
        <v>0</v>
      </c>
    </row>
    <row r="20" spans="1:8" x14ac:dyDescent="0.25">
      <c r="A20" s="1" t="s">
        <v>95</v>
      </c>
      <c r="B20" s="1">
        <f>$B$17*0.7</f>
        <v>35</v>
      </c>
      <c r="C20" s="1" t="s">
        <v>28</v>
      </c>
      <c r="D20" s="1">
        <v>25</v>
      </c>
      <c r="E20" s="1" t="s">
        <v>96</v>
      </c>
      <c r="F20" s="1">
        <v>0</v>
      </c>
      <c r="G20" t="s">
        <v>97</v>
      </c>
      <c r="H20" t="s">
        <v>98</v>
      </c>
    </row>
    <row r="21" spans="1:8" x14ac:dyDescent="0.25">
      <c r="A21" s="1" t="s">
        <v>99</v>
      </c>
      <c r="B21" s="1">
        <f t="shared" ref="B21:B22" si="0">$B$17*0.2</f>
        <v>10</v>
      </c>
      <c r="C21" s="1" t="s">
        <v>29</v>
      </c>
      <c r="D21" s="1">
        <v>40</v>
      </c>
      <c r="E21" s="1" t="s">
        <v>100</v>
      </c>
      <c r="F21" s="1">
        <v>0</v>
      </c>
      <c r="G21" t="s">
        <v>101</v>
      </c>
      <c r="H21" t="s">
        <v>98</v>
      </c>
    </row>
    <row r="22" spans="1:8" x14ac:dyDescent="0.25">
      <c r="A22" s="1" t="s">
        <v>102</v>
      </c>
      <c r="B22" s="1">
        <f t="shared" si="0"/>
        <v>10</v>
      </c>
      <c r="C22" s="1" t="s">
        <v>30</v>
      </c>
      <c r="D22" s="1">
        <v>0</v>
      </c>
      <c r="E22" s="1" t="s">
        <v>103</v>
      </c>
      <c r="F22" s="1" t="s">
        <v>168</v>
      </c>
      <c r="G22" t="s">
        <v>104</v>
      </c>
      <c r="H22" t="s">
        <v>98</v>
      </c>
    </row>
    <row r="23" spans="1:8" x14ac:dyDescent="0.25">
      <c r="A23" s="1" t="s">
        <v>105</v>
      </c>
      <c r="B23" s="1">
        <f>$B$17*0.25</f>
        <v>12.5</v>
      </c>
      <c r="C23" s="1" t="s">
        <v>31</v>
      </c>
      <c r="D23" s="1">
        <v>0</v>
      </c>
      <c r="E23" s="1" t="s">
        <v>106</v>
      </c>
      <c r="F23" s="1">
        <v>2</v>
      </c>
      <c r="G23" t="s">
        <v>107</v>
      </c>
      <c r="H23" t="s">
        <v>98</v>
      </c>
    </row>
    <row r="24" spans="1:8" x14ac:dyDescent="0.25">
      <c r="A24" s="1" t="s">
        <v>108</v>
      </c>
      <c r="B24" s="1">
        <f>$B$17*0.25</f>
        <v>12.5</v>
      </c>
      <c r="C24" s="1" t="s">
        <v>32</v>
      </c>
      <c r="D24" s="1">
        <v>0</v>
      </c>
      <c r="E24" s="1" t="s">
        <v>109</v>
      </c>
      <c r="F24" s="1">
        <v>2</v>
      </c>
      <c r="G24" t="s">
        <v>110</v>
      </c>
      <c r="H24" t="s">
        <v>98</v>
      </c>
    </row>
    <row r="25" spans="1:8" x14ac:dyDescent="0.25">
      <c r="A25" s="1" t="s">
        <v>111</v>
      </c>
      <c r="B25" s="1">
        <v>0</v>
      </c>
      <c r="C25" s="1" t="s">
        <v>33</v>
      </c>
      <c r="D25" s="1">
        <v>0</v>
      </c>
      <c r="E25" s="1" t="s">
        <v>112</v>
      </c>
      <c r="F25" s="1" t="s">
        <v>113</v>
      </c>
      <c r="G25" s="1"/>
      <c r="H25" s="1"/>
    </row>
    <row r="26" spans="1:8" x14ac:dyDescent="0.25">
      <c r="A26" t="s">
        <v>1</v>
      </c>
      <c r="B26" s="2">
        <v>0</v>
      </c>
      <c r="C26" s="1" t="s">
        <v>34</v>
      </c>
      <c r="D26" s="1">
        <v>30</v>
      </c>
      <c r="E26" s="1" t="s">
        <v>113</v>
      </c>
      <c r="F26" s="1"/>
      <c r="G26" s="1"/>
      <c r="H26" s="1"/>
    </row>
    <row r="27" spans="1:8" x14ac:dyDescent="0.25">
      <c r="A27" t="s">
        <v>2</v>
      </c>
      <c r="B27" s="2">
        <v>1</v>
      </c>
      <c r="C27" s="1" t="s">
        <v>35</v>
      </c>
      <c r="D27" s="1">
        <v>45</v>
      </c>
      <c r="E27" t="s">
        <v>114</v>
      </c>
      <c r="F27" s="1">
        <v>3</v>
      </c>
      <c r="G27" s="1"/>
      <c r="H27" s="1"/>
    </row>
    <row r="28" spans="1:8" x14ac:dyDescent="0.25">
      <c r="A28" t="s">
        <v>5</v>
      </c>
      <c r="B28" s="3">
        <v>50</v>
      </c>
      <c r="E28" t="s">
        <v>125</v>
      </c>
      <c r="F28" t="s">
        <v>126</v>
      </c>
    </row>
    <row r="29" spans="1:8" x14ac:dyDescent="0.25">
      <c r="A29" t="s">
        <v>6</v>
      </c>
      <c r="B29" s="3">
        <v>11</v>
      </c>
      <c r="E29" t="s">
        <v>132</v>
      </c>
      <c r="F29">
        <v>1</v>
      </c>
    </row>
    <row r="30" spans="1:8" x14ac:dyDescent="0.25">
      <c r="A30" t="s">
        <v>7</v>
      </c>
      <c r="B30" s="3">
        <v>0</v>
      </c>
      <c r="E30" t="s">
        <v>191</v>
      </c>
      <c r="F30">
        <v>13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34</vt:i4>
      </vt:variant>
    </vt:vector>
  </HeadingPairs>
  <TitlesOfParts>
    <vt:vector size="34" baseType="lpstr">
      <vt:lpstr>Index</vt:lpstr>
      <vt:lpstr>None</vt:lpstr>
      <vt:lpstr>Wildschwein</vt:lpstr>
      <vt:lpstr>Schlange</vt:lpstr>
      <vt:lpstr>Starker Wolf</vt:lpstr>
      <vt:lpstr>Seeschlange</vt:lpstr>
      <vt:lpstr>Krokodil</vt:lpstr>
      <vt:lpstr>Huhn</vt:lpstr>
      <vt:lpstr>Ratte</vt:lpstr>
      <vt:lpstr>Krake</vt:lpstr>
      <vt:lpstr>Giraffe</vt:lpstr>
      <vt:lpstr>Papagei</vt:lpstr>
      <vt:lpstr>Walross</vt:lpstr>
      <vt:lpstr>Schaf</vt:lpstr>
      <vt:lpstr>Gans</vt:lpstr>
      <vt:lpstr>Hund</vt:lpstr>
      <vt:lpstr>Rabe</vt:lpstr>
      <vt:lpstr>Esel</vt:lpstr>
      <vt:lpstr>Spinne</vt:lpstr>
      <vt:lpstr>Greif</vt:lpstr>
      <vt:lpstr>Wolf</vt:lpstr>
      <vt:lpstr>Wildpferd</vt:lpstr>
      <vt:lpstr>RahKariPferd</vt:lpstr>
      <vt:lpstr>Skorpion</vt:lpstr>
      <vt:lpstr>Kuh</vt:lpstr>
      <vt:lpstr>Braunbär</vt:lpstr>
      <vt:lpstr>Ochse</vt:lpstr>
      <vt:lpstr>Tiger</vt:lpstr>
      <vt:lpstr>Elefant</vt:lpstr>
      <vt:lpstr>Nashorn</vt:lpstr>
      <vt:lpstr>Katze</vt:lpstr>
      <vt:lpstr>Falke</vt:lpstr>
      <vt:lpstr>Phoenix</vt:lpstr>
      <vt:lpstr>Strauß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</dc:creator>
  <cp:lastModifiedBy>Xufe</cp:lastModifiedBy>
  <dcterms:created xsi:type="dcterms:W3CDTF">2015-06-05T18:19:34Z</dcterms:created>
  <dcterms:modified xsi:type="dcterms:W3CDTF">2021-10-31T17:20:52Z</dcterms:modified>
</cp:coreProperties>
</file>