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codeName="DieseArbeitsmappe"/>
  <mc:AlternateContent xmlns:mc="http://schemas.openxmlformats.org/markup-compatibility/2006">
    <mc:Choice Requires="x15">
      <x15ac:absPath xmlns:x15ac="http://schemas.microsoft.com/office/spreadsheetml/2010/11/ac" url="E:\Dropbox\Dropbox\OrbisAstea\Rpg\Container\Data\"/>
    </mc:Choice>
  </mc:AlternateContent>
  <xr:revisionPtr revIDLastSave="0" documentId="13_ncr:1_{A2BD083C-C93F-4471-838D-4A5890152BB6}" xr6:coauthVersionLast="47" xr6:coauthVersionMax="47" xr10:uidLastSave="{00000000-0000-0000-0000-000000000000}"/>
  <bookViews>
    <workbookView xWindow="-28920" yWindow="8100" windowWidth="29040" windowHeight="15840" xr2:uid="{00000000-000D-0000-FFFF-FFFF00000000}"/>
  </bookViews>
  <sheets>
    <sheet name="Alle Gegenstände" sheetId="3" r:id="rId1"/>
    <sheet name="Monsteritems" sheetId="12" r:id="rId2"/>
    <sheet name="Tieritems" sheetId="13" r:id="rId3"/>
    <sheet name="Lootprofile Items Random" sheetId="9" r:id="rId4"/>
    <sheet name="Lootprofile Itesm geordnet" sheetId="10" r:id="rId5"/>
    <sheet name="Nahrung" sheetId="4" r:id="rId6"/>
    <sheet name="Tränke" sheetId="2" r:id="rId7"/>
    <sheet name="Allgemeine Gegenstände" sheetId="5" r:id="rId8"/>
    <sheet name="Pflanzen" sheetId="11" r:id="rId9"/>
    <sheet name="Waffen" sheetId="6" r:id="rId10"/>
    <sheet name="Pfeile" sheetId="8" r:id="rId11"/>
    <sheet name="Instrumente" sheetId="7" r:id="rId12"/>
  </sheets>
  <definedNames>
    <definedName name="_xlnm._FilterDatabase" localSheetId="9" hidden="1">Waffen!$B$1:$B$84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" i="9" l="1" a="1"/>
  <c r="O2" i="9" s="1"/>
  <c r="O3" i="9" a="1"/>
  <c r="O3" i="9" s="1"/>
  <c r="O4" i="9" a="1"/>
  <c r="O4" i="9" s="1"/>
  <c r="O5" i="9" a="1"/>
  <c r="O5" i="9" s="1"/>
  <c r="O6" i="9" a="1"/>
  <c r="O6" i="9" s="1"/>
  <c r="O7" i="9" a="1"/>
  <c r="O7" i="9" s="1"/>
  <c r="O8" i="9" a="1"/>
  <c r="O8" i="9" s="1"/>
  <c r="O9" i="9" a="1"/>
  <c r="O9" i="9" s="1"/>
  <c r="O10" i="9" a="1"/>
  <c r="O10" i="9" s="1"/>
  <c r="O11" i="9" a="1"/>
  <c r="O11" i="9" s="1"/>
  <c r="O12" i="9" a="1"/>
  <c r="O12" i="9" s="1"/>
  <c r="O13" i="9" a="1"/>
  <c r="O13" i="9" s="1"/>
  <c r="O14" i="9" a="1"/>
  <c r="O14" i="9" s="1"/>
  <c r="O15" i="9" a="1"/>
  <c r="O15" i="9" s="1"/>
  <c r="O16" i="9" a="1"/>
  <c r="O16" i="9" s="1"/>
  <c r="O17" i="9" a="1"/>
  <c r="O17" i="9" s="1"/>
  <c r="O18" i="9" a="1"/>
  <c r="O18" i="9" s="1"/>
  <c r="O19" i="9" a="1"/>
  <c r="O19" i="9" s="1"/>
  <c r="O20" i="9" a="1"/>
  <c r="O20" i="9" s="1"/>
  <c r="O21" i="9" a="1"/>
  <c r="O21" i="9" s="1"/>
  <c r="O22" i="9" a="1"/>
  <c r="O22" i="9" s="1"/>
  <c r="O23" i="9" a="1"/>
  <c r="O23" i="9" s="1"/>
  <c r="O24" i="9" a="1"/>
  <c r="O24" i="9" s="1"/>
  <c r="O25" i="9" a="1"/>
  <c r="O25" i="9" s="1"/>
  <c r="O26" i="9" a="1"/>
  <c r="O26" i="9" s="1"/>
  <c r="O27" i="9" a="1"/>
  <c r="O27" i="9" s="1"/>
  <c r="O28" i="9" a="1"/>
  <c r="O28" i="9" s="1"/>
  <c r="O29" i="9" a="1"/>
  <c r="O29" i="9" s="1"/>
  <c r="O30" i="9" a="1"/>
  <c r="O30" i="9" s="1"/>
  <c r="O31" i="9" a="1"/>
  <c r="O31" i="9" s="1"/>
  <c r="O32" i="9" a="1"/>
  <c r="O32" i="9" s="1"/>
  <c r="O33" i="9" a="1"/>
  <c r="O33" i="9" s="1"/>
  <c r="O34" i="9" a="1"/>
  <c r="O34" i="9" s="1"/>
  <c r="O35" i="9" a="1"/>
  <c r="O35" i="9" s="1"/>
  <c r="O36" i="9" a="1"/>
  <c r="O36" i="9" s="1"/>
  <c r="O37" i="9" a="1"/>
  <c r="O37" i="9" s="1"/>
  <c r="O38" i="9" a="1"/>
  <c r="O38" i="9" s="1"/>
  <c r="O39" i="9" a="1"/>
  <c r="O39" i="9" s="1"/>
  <c r="O40" i="9" a="1"/>
  <c r="O40" i="9" s="1"/>
  <c r="O41" i="9" a="1"/>
  <c r="O41" i="9" s="1"/>
  <c r="O42" i="9" a="1"/>
  <c r="O42" i="9" s="1"/>
  <c r="O43" i="9" a="1"/>
  <c r="O43" i="9" s="1"/>
  <c r="O44" i="9" a="1"/>
  <c r="O44" i="9" s="1"/>
  <c r="O45" i="9" a="1"/>
  <c r="O45" i="9" s="1"/>
  <c r="O46" i="9" a="1"/>
  <c r="O46" i="9" s="1"/>
  <c r="O47" i="9" a="1"/>
  <c r="O47" i="9" s="1"/>
  <c r="O48" i="9" a="1"/>
  <c r="O48" i="9" s="1"/>
  <c r="O49" i="9" a="1"/>
  <c r="O49" i="9" s="1"/>
  <c r="O50" i="9" a="1"/>
  <c r="O50" i="9" s="1"/>
  <c r="O51" i="9" a="1"/>
  <c r="O51" i="9" s="1"/>
  <c r="O52" i="9" a="1"/>
  <c r="O52" i="9" s="1"/>
  <c r="O53" i="9" a="1"/>
  <c r="O53" i="9" s="1"/>
  <c r="O54" i="9" a="1"/>
  <c r="O54" i="9" s="1"/>
  <c r="O55" i="9" a="1"/>
  <c r="O55" i="9" s="1"/>
  <c r="O56" i="9" a="1"/>
  <c r="O56" i="9" s="1"/>
  <c r="O57" i="9" a="1"/>
  <c r="O57" i="9" s="1"/>
  <c r="O58" i="9" a="1"/>
  <c r="O58" i="9" s="1"/>
  <c r="O59" i="9" a="1"/>
  <c r="O59" i="9" s="1"/>
  <c r="H84" i="6"/>
  <c r="H83" i="6"/>
  <c r="H82" i="6"/>
  <c r="D84" i="6"/>
  <c r="D83" i="6"/>
  <c r="D82" i="6"/>
  <c r="H81" i="6"/>
  <c r="H80" i="6"/>
  <c r="H79" i="6"/>
  <c r="H78" i="6"/>
  <c r="H77" i="6"/>
  <c r="H76" i="6"/>
  <c r="H75" i="6"/>
  <c r="H74" i="6"/>
  <c r="H73" i="6"/>
  <c r="D81" i="6"/>
  <c r="D80" i="6"/>
  <c r="D79" i="6"/>
  <c r="D78" i="6"/>
  <c r="D77" i="6"/>
  <c r="D76" i="6"/>
  <c r="D75" i="6"/>
  <c r="D74" i="6"/>
  <c r="D73" i="6"/>
  <c r="H72" i="6"/>
  <c r="H71" i="6"/>
  <c r="H70" i="6"/>
  <c r="H69" i="6"/>
  <c r="H68" i="6"/>
  <c r="H67" i="6"/>
  <c r="H66" i="6"/>
  <c r="H65" i="6"/>
  <c r="H64" i="6"/>
  <c r="H63" i="6"/>
  <c r="H62" i="6"/>
  <c r="D72" i="6"/>
  <c r="D71" i="6"/>
  <c r="D70" i="6"/>
  <c r="D69" i="6"/>
  <c r="D68" i="6"/>
  <c r="D67" i="6"/>
  <c r="D66" i="6"/>
  <c r="D65" i="6"/>
  <c r="D64" i="6"/>
  <c r="D63" i="6"/>
  <c r="D62" i="6"/>
  <c r="H61" i="6"/>
  <c r="H60" i="6"/>
  <c r="H59" i="6"/>
  <c r="H58" i="6"/>
  <c r="H57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10" i="6"/>
  <c r="H9" i="6"/>
  <c r="H8" i="6"/>
  <c r="H6" i="6"/>
  <c r="H7" i="6"/>
  <c r="D16" i="6"/>
  <c r="D15" i="6"/>
  <c r="D14" i="6"/>
  <c r="D13" i="6"/>
  <c r="D61" i="6"/>
  <c r="D60" i="6"/>
  <c r="D59" i="6"/>
  <c r="D50" i="6"/>
  <c r="D49" i="6"/>
  <c r="D48" i="6"/>
  <c r="D47" i="6"/>
  <c r="D58" i="6"/>
  <c r="D57" i="6"/>
  <c r="D56" i="6"/>
  <c r="D55" i="6"/>
  <c r="D54" i="6"/>
  <c r="D53" i="6"/>
  <c r="D52" i="6"/>
  <c r="D51" i="6"/>
  <c r="D46" i="6"/>
  <c r="D45" i="6"/>
  <c r="D44" i="6"/>
  <c r="D43" i="6"/>
  <c r="D42" i="6"/>
  <c r="D41" i="6"/>
  <c r="D40" i="6"/>
  <c r="H39" i="6"/>
  <c r="H38" i="6"/>
  <c r="H37" i="6"/>
  <c r="H36" i="6"/>
  <c r="D39" i="6"/>
  <c r="D38" i="6"/>
  <c r="D37" i="6"/>
  <c r="D36" i="6"/>
  <c r="H35" i="6"/>
  <c r="H34" i="6"/>
  <c r="H33" i="6"/>
  <c r="H32" i="6"/>
  <c r="D35" i="6"/>
  <c r="D34" i="6"/>
  <c r="D33" i="6"/>
  <c r="D32" i="6"/>
  <c r="D29" i="6"/>
  <c r="D31" i="6"/>
  <c r="D30" i="6"/>
  <c r="D28" i="6"/>
  <c r="H31" i="6"/>
  <c r="H30" i="6"/>
  <c r="H29" i="6"/>
  <c r="H28" i="6"/>
  <c r="H5" i="6"/>
  <c r="D27" i="6"/>
  <c r="D26" i="6"/>
  <c r="D25" i="6"/>
  <c r="H27" i="6"/>
  <c r="H26" i="6"/>
  <c r="H25" i="6"/>
  <c r="H16" i="6"/>
  <c r="H15" i="6"/>
  <c r="H14" i="6"/>
  <c r="D12" i="6"/>
  <c r="D11" i="6"/>
  <c r="H13" i="6"/>
  <c r="H12" i="6"/>
  <c r="H11" i="6"/>
  <c r="D10" i="6"/>
  <c r="D9" i="6"/>
  <c r="D8" i="6"/>
  <c r="D7" i="6"/>
  <c r="D6" i="6"/>
  <c r="D5" i="6"/>
  <c r="D4" i="6"/>
  <c r="H4" i="6"/>
  <c r="H3" i="6"/>
  <c r="H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<sst xmlns="http://schemas.openxmlformats.org/spreadsheetml/2006/main" count="4769" uniqueCount="1087">
  <si>
    <t>Tränke</t>
  </si>
  <si>
    <t>Wirkung</t>
  </si>
  <si>
    <t>Schnaps</t>
  </si>
  <si>
    <t>Bier</t>
  </si>
  <si>
    <t>Name</t>
  </si>
  <si>
    <t>Preis</t>
  </si>
  <si>
    <t>Beschreibung</t>
  </si>
  <si>
    <t>Räucherforelle</t>
  </si>
  <si>
    <t>Stockfisch</t>
  </si>
  <si>
    <t>Apfel</t>
  </si>
  <si>
    <t>Birne</t>
  </si>
  <si>
    <t>Thoriusspalte</t>
  </si>
  <si>
    <t>Gewicht</t>
  </si>
  <si>
    <t>Wert</t>
  </si>
  <si>
    <t>Tier /
Stufe</t>
  </si>
  <si>
    <t>Räucherkarpfen</t>
  </si>
  <si>
    <t>Schwarzbrot</t>
  </si>
  <si>
    <t>Weißbrot</t>
  </si>
  <si>
    <t>Wasserbier</t>
  </si>
  <si>
    <t>Wasserschlauch</t>
  </si>
  <si>
    <t>Mehlsack</t>
  </si>
  <si>
    <t>Wein</t>
  </si>
  <si>
    <t>Exquisiter Wein</t>
  </si>
  <si>
    <t>Guter Wein</t>
  </si>
  <si>
    <t>Wird von Elfen gerne gestohlen</t>
  </si>
  <si>
    <t>Wurst</t>
  </si>
  <si>
    <t>Gute Wurst</t>
  </si>
  <si>
    <t>Räucherfleisch</t>
  </si>
  <si>
    <t>Holzspielpuppe</t>
  </si>
  <si>
    <t>Seil 3 Meter</t>
  </si>
  <si>
    <t>Seil 6 Meter</t>
  </si>
  <si>
    <t>Holzkiste 50 cm</t>
  </si>
  <si>
    <t>Holzkiste 100 cm</t>
  </si>
  <si>
    <t>Holztruhe 150 x 100 cm</t>
  </si>
  <si>
    <t>Holztisch Klein</t>
  </si>
  <si>
    <t>Holztisch Groß</t>
  </si>
  <si>
    <t>Brennholz</t>
  </si>
  <si>
    <t>Angel</t>
  </si>
  <si>
    <t>Exquisite Angel</t>
  </si>
  <si>
    <t>+2 Luck bei Fischfang</t>
  </si>
  <si>
    <t>+4 Luck bei Fischfang</t>
  </si>
  <si>
    <t>Metallflasche</t>
  </si>
  <si>
    <t>Glasflasche</t>
  </si>
  <si>
    <t>Bombenflasche</t>
  </si>
  <si>
    <t>Für Moltovika und Nebelgranatika benötigt</t>
  </si>
  <si>
    <t>Zerbricht nicht</t>
  </si>
  <si>
    <t>Zerbrechlich</t>
  </si>
  <si>
    <t>Holzhammer</t>
  </si>
  <si>
    <t>Schmiedehammer</t>
  </si>
  <si>
    <t>Zange</t>
  </si>
  <si>
    <t>Karottenbündel</t>
  </si>
  <si>
    <t>Kartoffelsack</t>
  </si>
  <si>
    <t>Holzschwert</t>
  </si>
  <si>
    <t>Holzstab</t>
  </si>
  <si>
    <t>Gehstock</t>
  </si>
  <si>
    <t>Kochttopf</t>
  </si>
  <si>
    <t>Enterhaken</t>
  </si>
  <si>
    <t>Eisenkette 5 m</t>
  </si>
  <si>
    <t>Fladenbrot</t>
  </si>
  <si>
    <t>Grundnahrung der Rahkari</t>
  </si>
  <si>
    <t>Bohnen</t>
  </si>
  <si>
    <t>Rahkari Schnaps</t>
  </si>
  <si>
    <t>Trockenfleisch</t>
  </si>
  <si>
    <t>Traubensaft</t>
  </si>
  <si>
    <t>Bohneneintopf</t>
  </si>
  <si>
    <t>Eisenhandschellen</t>
  </si>
  <si>
    <t>Holzfälleraxt</t>
  </si>
  <si>
    <t>Kleine Tranktasche</t>
  </si>
  <si>
    <t>Mittlere Tranktasche</t>
  </si>
  <si>
    <t>Große Tranktasche</t>
  </si>
  <si>
    <t>Schaden/Rüstung</t>
  </si>
  <si>
    <t>Gegenstand</t>
  </si>
  <si>
    <t>Tier/Stufe</t>
  </si>
  <si>
    <t>Zustand</t>
  </si>
  <si>
    <t>Korrekturfaktoren</t>
  </si>
  <si>
    <t>Tier</t>
  </si>
  <si>
    <t>Standardwert</t>
  </si>
  <si>
    <t>Fernkampfwert</t>
  </si>
  <si>
    <t>Großwaffenwert</t>
  </si>
  <si>
    <t>Eigenschaften</t>
  </si>
  <si>
    <t>Bogen</t>
  </si>
  <si>
    <t>Armbrust</t>
  </si>
  <si>
    <t>Muskete</t>
  </si>
  <si>
    <t>Schleuder</t>
  </si>
  <si>
    <t>Keine</t>
  </si>
  <si>
    <t>Botkinpfeil</t>
  </si>
  <si>
    <t>2,3 Handwerk</t>
  </si>
  <si>
    <t>Stumpfer Pfeil</t>
  </si>
  <si>
    <t>1,5 Handwerk</t>
  </si>
  <si>
    <t>Scharfer Pfeil</t>
  </si>
  <si>
    <t>2 Handwerk</t>
  </si>
  <si>
    <t>Brandkapselpfeil</t>
  </si>
  <si>
    <t>1 Alchemie</t>
  </si>
  <si>
    <t>Giftpfeil Tier 1</t>
  </si>
  <si>
    <t>Giftpfeil Tier 2</t>
  </si>
  <si>
    <t>1,5 Alchemie</t>
  </si>
  <si>
    <t>Giftpfeil Tier 3</t>
  </si>
  <si>
    <t>2 Alchemie</t>
  </si>
  <si>
    <t>Giftpfeil Tier 4</t>
  </si>
  <si>
    <t>2,3 Alchemie</t>
  </si>
  <si>
    <t>40% Rüstungsdurchdringung</t>
  </si>
  <si>
    <t>80% Betäubungschance, Verringert Schaden</t>
  </si>
  <si>
    <t>50% Chance auf Bluten</t>
  </si>
  <si>
    <t>30% Chance auf Brennen</t>
  </si>
  <si>
    <t>Schwert</t>
  </si>
  <si>
    <t>Axt</t>
  </si>
  <si>
    <t>Streitkolben</t>
  </si>
  <si>
    <t>Dolch</t>
  </si>
  <si>
    <t>Knüppel</t>
  </si>
  <si>
    <t>Großschwert</t>
  </si>
  <si>
    <t>Großaxt</t>
  </si>
  <si>
    <t>Kriegshammer</t>
  </si>
  <si>
    <t>Speer</t>
  </si>
  <si>
    <t>Hellebarde</t>
  </si>
  <si>
    <t>Bola</t>
  </si>
  <si>
    <t>Schwere Bola</t>
  </si>
  <si>
    <t>Wurfmesser</t>
  </si>
  <si>
    <t>Wurfaxt</t>
  </si>
  <si>
    <t>Pilum</t>
  </si>
  <si>
    <t>Handsand</t>
  </si>
  <si>
    <t>Stein</t>
  </si>
  <si>
    <t>Faust</t>
  </si>
  <si>
    <t>Schlagring</t>
  </si>
  <si>
    <t>Faustmesser</t>
  </si>
  <si>
    <t>Metallkrallen</t>
  </si>
  <si>
    <t>2 Trankfächer</t>
  </si>
  <si>
    <t>4 Trankfächer</t>
  </si>
  <si>
    <t>6 Trankfächer</t>
  </si>
  <si>
    <t>Instrumente</t>
  </si>
  <si>
    <t>Slots</t>
  </si>
  <si>
    <t>Price</t>
  </si>
  <si>
    <t>Tier1</t>
  </si>
  <si>
    <t>Tier2</t>
  </si>
  <si>
    <t>Tier3</t>
  </si>
  <si>
    <t>Bärenfalle</t>
  </si>
  <si>
    <t>Krähenfüße</t>
  </si>
  <si>
    <t>Chance auf Verstümmelung des Beins nach Rüstungsklassen: keine Rüstung(80%), leichte Rüstung(60%), mittlere Rüstung(30%), schwere Rüstung(5%)</t>
  </si>
  <si>
    <t>Großspeer/ Pike</t>
  </si>
  <si>
    <t>Laute</t>
  </si>
  <si>
    <t>Dudelsack</t>
  </si>
  <si>
    <t>Fell</t>
  </si>
  <si>
    <t>Dreckiges Fell</t>
  </si>
  <si>
    <t>Leder</t>
  </si>
  <si>
    <t>Einpersonen Zelt</t>
  </si>
  <si>
    <t>Schlafsack</t>
  </si>
  <si>
    <t>Felldecke</t>
  </si>
  <si>
    <t>Schweinekopf</t>
  </si>
  <si>
    <t>Papier</t>
  </si>
  <si>
    <t>Stofftier</t>
  </si>
  <si>
    <t>Spielzeugritter</t>
  </si>
  <si>
    <t>Kleiner Siegelstein</t>
  </si>
  <si>
    <t>Zweipersonen Zelt</t>
  </si>
  <si>
    <t>Feuerstahl</t>
  </si>
  <si>
    <t>Kleiner Lederbeutel</t>
  </si>
  <si>
    <t>Fellstiefel</t>
  </si>
  <si>
    <t>Rehledermütze</t>
  </si>
  <si>
    <t>Kleines Stück Seide</t>
  </si>
  <si>
    <t>Stainwurmsäure</t>
  </si>
  <si>
    <t>Lundwurmhaut</t>
  </si>
  <si>
    <t>Schrat</t>
  </si>
  <si>
    <t>Gerantschrat</t>
  </si>
  <si>
    <t>Kaisotherz</t>
  </si>
  <si>
    <t>Geweihstücke</t>
  </si>
  <si>
    <t>Blumenstrauß</t>
  </si>
  <si>
    <t>Rose</t>
  </si>
  <si>
    <t>Pamphlet</t>
  </si>
  <si>
    <t>Zeichung eines Kleinkindes</t>
  </si>
  <si>
    <t>kleine Metallschaufel</t>
  </si>
  <si>
    <t>Elfenknochen</t>
  </si>
  <si>
    <t>Bronzebarren</t>
  </si>
  <si>
    <t>Goldkette</t>
  </si>
  <si>
    <t>Goldbarren</t>
  </si>
  <si>
    <t>Eisenbarren</t>
  </si>
  <si>
    <t>Stahlbarren</t>
  </si>
  <si>
    <t>Stahlbarren gehärtet</t>
  </si>
  <si>
    <t>Zwergenstahlbarren</t>
  </si>
  <si>
    <t>Merkwürdiges Metall</t>
  </si>
  <si>
    <t>Warmes Metall</t>
  </si>
  <si>
    <t>Das Metall ist silbergrau und fühlt sich merkwürdig warm an.</t>
  </si>
  <si>
    <t>Granatstein</t>
  </si>
  <si>
    <t>Sapphir</t>
  </si>
  <si>
    <t>Rubin</t>
  </si>
  <si>
    <t>Quarzkristall</t>
  </si>
  <si>
    <t>Leinen</t>
  </si>
  <si>
    <t>Fächer</t>
  </si>
  <si>
    <t>Geschnitzte Figur</t>
  </si>
  <si>
    <t>Feuerpilz</t>
  </si>
  <si>
    <t>Kochlöffel</t>
  </si>
  <si>
    <t>Silbergabel</t>
  </si>
  <si>
    <t>Silberlöffel</t>
  </si>
  <si>
    <t>Silbermesser</t>
  </si>
  <si>
    <t>Lorbeerblätter</t>
  </si>
  <si>
    <t>Salzbeutel</t>
  </si>
  <si>
    <t>Inquistororden</t>
  </si>
  <si>
    <t>Siegel eines Ruhehofbewahrer</t>
  </si>
  <si>
    <t xml:space="preserve">Parierfaktor 0,4 ;  Wurfwert 0,2  </t>
  </si>
  <si>
    <t>Parierfaktor 0,3 ;   Wurfwert 0,7 ;   20% Rüstungsdurchdringung</t>
  </si>
  <si>
    <t>Parierfaktor 0,15 ;  Wurfwert 0,3 ;  30% Betäubungschance ;   60% Rüstungsdurchdringung</t>
  </si>
  <si>
    <t>Parierfaktor 0,4 ;  Wurfwert 0,5 ;  Rüstungsdurchdringung nur wenn Ziel Immobilisiert ;  100% Rüstungsdurchdringung</t>
  </si>
  <si>
    <t xml:space="preserve">Parierfaktor 0,15 ;  Wurfwert 0,3 ;  80% Betäubungschance </t>
  </si>
  <si>
    <t>Parierfaktor 0.4  ;  Wurfwert 0,2</t>
  </si>
  <si>
    <t>Parierfaktor 0.3  ;  Wurfwert 0,3 ;  30% Rüstungsdurchdringung</t>
  </si>
  <si>
    <t>Parierfaktor 0.1  ;  Wurfwert 0,3 ;  60% Betäubungschance ;  60% Rüstungsdurchdringung</t>
  </si>
  <si>
    <t>Rüstungspenetration 10% ;  Parierfaktor 0,1 ;  Wurfwert 1,3</t>
  </si>
  <si>
    <t>Rüstungspenetration 30% ;  Parierfaktor 0,25 ;  Wurfwert 0,7</t>
  </si>
  <si>
    <t>Rüstungspenetration 25% ;  Parierfaktor 0,3 ;  Wurfwert 0,5</t>
  </si>
  <si>
    <t>100% Unterbrechungschance ;   Wurfwert 2,5 ;  Parierfaktor 0 ;  Zerstörungschance 100% ;  Anzahl im Holster: 1</t>
  </si>
  <si>
    <t>100% Unterbrechungschance ;   Wurfwert 2,5 ;  Parierfaktor 0 ;  Zerstörungschance 30% ;  Anzahl im Holster: 1</t>
  </si>
  <si>
    <t>15% Unterbrechungschance ;  30% Rüstungsdurchdringung ;  Wurfwert 2,5 ;  Parierfaktor 0,2 ;  Zerstörungschance 70% ;  Anzahl im Holster: 5</t>
  </si>
  <si>
    <t>35% Unterbrechungschance ;  40% Rüstungsdurchdringung ;  Wurfwert 2,5 ;  Parierfaktor 0,3 ;  Zerstörungschance 40% ;  Anzahl im Holster: 2</t>
  </si>
  <si>
    <t>30% Unterbrechungschance ;  70% Rüstungsdurchdringung ;  Wurfwert 2,5 ;  Parierfaktor 0,2 ;  Zerstörungschance 60% ;  Anzahl im Holster: 1</t>
  </si>
  <si>
    <t>70% Unterbrechungschance ;   Wurfwert 2,5 ;  Parierfaktor 0 ;  Zerstörungschance 100% ;  Anzahl im Holster: 20</t>
  </si>
  <si>
    <t>10% Unterbrechungschance ;  40% Betäubungschance ;  Wurfwert 2,5 ;  Parierfaktor 0 ;  Zerstörungschance 100% ;  Anzahl im Holster: 0</t>
  </si>
  <si>
    <t>90% versteckbar ;  75% Betäubungschance ;  50% Rüstungsdurchdringung ;  Wurfwert 0,1</t>
  </si>
  <si>
    <t>50% versteckbar ;  Wurfwert 0,1</t>
  </si>
  <si>
    <t>Nicht versteckbar ;  Parierfaktor 0,3 ;  Wurfwert 0,1</t>
  </si>
  <si>
    <t>50% Chance auf Gifteffekt Tier 1 ;  höchste Ladungszahl</t>
  </si>
  <si>
    <t>50% Chance auf Gifteffekt Tier 2 ;  höchste Ladungszahl</t>
  </si>
  <si>
    <t>50% Chance auf Gifteffekt Tier 3 ;  höchste Ladungszahl</t>
  </si>
  <si>
    <t>50% Chance auf Gifteffekt Tier 4 ;  höchste Ladungszahl</t>
  </si>
  <si>
    <t>Max Zustand</t>
  </si>
  <si>
    <t>Heiltrank S1 M</t>
  </si>
  <si>
    <t>Heiltrank S2 M</t>
  </si>
  <si>
    <t>Heiltrank S3 M</t>
  </si>
  <si>
    <t>Gifttrank S4 M</t>
  </si>
  <si>
    <t>Gifttrank S1 M</t>
  </si>
  <si>
    <t>Gifttrank S2 M</t>
  </si>
  <si>
    <t>Gifttrank S3 M</t>
  </si>
  <si>
    <t>Gegengifttrank S4 M</t>
  </si>
  <si>
    <t>Gegengifttrank S2 M</t>
  </si>
  <si>
    <t>Gegengifttrank S3 M</t>
  </si>
  <si>
    <t>Paralysetrank S5 M</t>
  </si>
  <si>
    <t>Paralysetrank S3 M</t>
  </si>
  <si>
    <t>Paralysetrank S4 M</t>
  </si>
  <si>
    <t>Ausdauertrank S1 M</t>
  </si>
  <si>
    <t>Ausdauertrank S2 M</t>
  </si>
  <si>
    <t>Ausdauertrank S3 M</t>
  </si>
  <si>
    <t>Adrenalinika S4 M</t>
  </si>
  <si>
    <t>Adrenalinika S3 M</t>
  </si>
  <si>
    <t>Adrenalinika S5 M</t>
  </si>
  <si>
    <t>Molotovika S2 B</t>
  </si>
  <si>
    <t>Molotovika S3 B</t>
  </si>
  <si>
    <t>Molotovika S4 B</t>
  </si>
  <si>
    <t>Sicht S2 M</t>
  </si>
  <si>
    <t>Nebelgrantika S4 B</t>
  </si>
  <si>
    <t>Nebelgrantika S2 B</t>
  </si>
  <si>
    <t>Nebelgrantika S3 B</t>
  </si>
  <si>
    <t>Euphorika S5 M</t>
  </si>
  <si>
    <t>Euphorika S1 M</t>
  </si>
  <si>
    <t>Euphorika S2 M</t>
  </si>
  <si>
    <t>Euphorika S3 M</t>
  </si>
  <si>
    <t>Euphorika S4 M</t>
  </si>
  <si>
    <t>Madnika S6 M</t>
  </si>
  <si>
    <t>Madnika S3 M</t>
  </si>
  <si>
    <t>Madnika S4 M</t>
  </si>
  <si>
    <t>Madnika S5 M</t>
  </si>
  <si>
    <t>Aphrodisika S3 M</t>
  </si>
  <si>
    <t>Narkotika S4 M</t>
  </si>
  <si>
    <t>Narkotika S1 M</t>
  </si>
  <si>
    <t>Narkotika S2 M</t>
  </si>
  <si>
    <t>Narkotika S3 M</t>
  </si>
  <si>
    <t>Narkotika S5 M</t>
  </si>
  <si>
    <t>Antipyretika S2 M</t>
  </si>
  <si>
    <t>Antipyretika S3 M</t>
  </si>
  <si>
    <t>Reinigung S4 M</t>
  </si>
  <si>
    <t>Reinigung S1 M</t>
  </si>
  <si>
    <t>Reinigung S2 M</t>
  </si>
  <si>
    <t>Reinigung S3 M</t>
  </si>
  <si>
    <t>Reinigung S5 M</t>
  </si>
  <si>
    <t>Wasseratmung S3 M</t>
  </si>
  <si>
    <t>Wasseratmung S1 M</t>
  </si>
  <si>
    <t>Wandlungstrank S4 M</t>
  </si>
  <si>
    <t>Obviskertrank S5 M</t>
  </si>
  <si>
    <t>Obviskertrank S3 M</t>
  </si>
  <si>
    <t>Wahrhheitsserum S5 M</t>
  </si>
  <si>
    <t>Wahrhheitsserum S4 M</t>
  </si>
  <si>
    <t>Heiltrank S1 G</t>
  </si>
  <si>
    <t>Heiltrank S2 G</t>
  </si>
  <si>
    <t>Heiltrank S3 G</t>
  </si>
  <si>
    <t>Gifttrank S4 G</t>
  </si>
  <si>
    <t>Gifttrank S1 G</t>
  </si>
  <si>
    <t>Gifttrank S2 G</t>
  </si>
  <si>
    <t>Gifttrank S3 G</t>
  </si>
  <si>
    <t>Gegengifttrank S4 G</t>
  </si>
  <si>
    <t>Gegengifttrank S2 G</t>
  </si>
  <si>
    <t>Gegengifttrank S3 G</t>
  </si>
  <si>
    <t>Paralysetrank S5 G</t>
  </si>
  <si>
    <t>Paralysetrank S3 G</t>
  </si>
  <si>
    <t>Paralysetrank S4 G</t>
  </si>
  <si>
    <t>Ausdauertrank S1 G</t>
  </si>
  <si>
    <t>Ausdauertrank S2 G</t>
  </si>
  <si>
    <t>Ausdauertrank S3 G</t>
  </si>
  <si>
    <t>Adrenalinika S4 G</t>
  </si>
  <si>
    <t>Adrenalinika S3 G</t>
  </si>
  <si>
    <t>Adrenalinika S5 G</t>
  </si>
  <si>
    <t>Molotovika S2 G</t>
  </si>
  <si>
    <t>Sicht S2 G</t>
  </si>
  <si>
    <t>Euphorika S4 G</t>
  </si>
  <si>
    <t>Euphorika S1 G</t>
  </si>
  <si>
    <t>Euphorika S2 G</t>
  </si>
  <si>
    <t>Euphorika S3 G</t>
  </si>
  <si>
    <t>Euphorika S5 G</t>
  </si>
  <si>
    <t>Madnika S6 G</t>
  </si>
  <si>
    <t>Madnika S3 G</t>
  </si>
  <si>
    <t>Madnika S4 G</t>
  </si>
  <si>
    <t>Madnika S5 G</t>
  </si>
  <si>
    <t>Aphrodisika S3 G</t>
  </si>
  <si>
    <t>Narkotika S4 G</t>
  </si>
  <si>
    <t>Narkotika S1 G</t>
  </si>
  <si>
    <t>Narkotika S2 G</t>
  </si>
  <si>
    <t>Narkotika S3 G</t>
  </si>
  <si>
    <t>Narkotika S5 G</t>
  </si>
  <si>
    <t>Antipyretika S2 G</t>
  </si>
  <si>
    <t>Antipyretika S3 G</t>
  </si>
  <si>
    <t>Reinigung S4 G</t>
  </si>
  <si>
    <t>Reinigung S1 G</t>
  </si>
  <si>
    <t>Reinigung S2 G</t>
  </si>
  <si>
    <t>Reinigung S3 G</t>
  </si>
  <si>
    <t>Reinigung S5 G</t>
  </si>
  <si>
    <t>Wasseratmung S3 G</t>
  </si>
  <si>
    <t>Wasseratmung S1 G</t>
  </si>
  <si>
    <t>Wandlungstrank S4 G</t>
  </si>
  <si>
    <t>Obviskertrank S5 G</t>
  </si>
  <si>
    <t>Obviskertrank S3 G</t>
  </si>
  <si>
    <t>Wahrhheitsserum S5 G</t>
  </si>
  <si>
    <t>Wahrhheitsserum S4 G</t>
  </si>
  <si>
    <t>Schädigung Geschicklichkeit S6 G</t>
  </si>
  <si>
    <t>Schädigung Charisma S3 G</t>
  </si>
  <si>
    <t>Schädigung Erfahrung S3 G</t>
  </si>
  <si>
    <t>Schädigung Intelligenz S3 G</t>
  </si>
  <si>
    <t>Schädigung Glück S3 G</t>
  </si>
  <si>
    <t>Schädigung Konstitution S3 G</t>
  </si>
  <si>
    <t>Schädigung Stärke S3 G</t>
  </si>
  <si>
    <t>Verstärkung Geschicklichkeit S3 G</t>
  </si>
  <si>
    <t>Verstärkung Charisma S3 G</t>
  </si>
  <si>
    <t>Verstärkung Erfahrung S3 G</t>
  </si>
  <si>
    <t>Verstärkung Intelligenz S3 G</t>
  </si>
  <si>
    <t>Verstärkung Glück S3 G</t>
  </si>
  <si>
    <t>Verstärkung Konstitution S3 G</t>
  </si>
  <si>
    <t>Verstärkung Stärke S3 G</t>
  </si>
  <si>
    <t>Schädigung Geschicklichkeit S3 G</t>
  </si>
  <si>
    <t>Schädigung Charisma S4 G</t>
  </si>
  <si>
    <t>Schädigung Erfahrung S4 G</t>
  </si>
  <si>
    <t>Schädigung Intelligenz S4 G</t>
  </si>
  <si>
    <t>Schädigung Glück S4 G</t>
  </si>
  <si>
    <t>Schädigung Konstitution S4 G</t>
  </si>
  <si>
    <t>Schädigung Stärke S4 G</t>
  </si>
  <si>
    <t>Verstärkung Geschicklichkeit S4 G</t>
  </si>
  <si>
    <t>Verstärkung Charisma S4 G</t>
  </si>
  <si>
    <t>Verstärkung Erfahrung S4 G</t>
  </si>
  <si>
    <t>Verstärkung Intelligenz S4 G</t>
  </si>
  <si>
    <t>Verstärkung Glück S4 G</t>
  </si>
  <si>
    <t>Verstärkung Konstitution S4 G</t>
  </si>
  <si>
    <t>Verstärkung Stärke S4 G</t>
  </si>
  <si>
    <t>Schädigung Geschicklichkeit S4 G</t>
  </si>
  <si>
    <t>Schädigung Charisma S5 G</t>
  </si>
  <si>
    <t>Schädigung Erfahrung S5 G</t>
  </si>
  <si>
    <t>Schädigung Intelligenz S5 G</t>
  </si>
  <si>
    <t>Schädigung Glück S5 G</t>
  </si>
  <si>
    <t>Schädigung Konstitution S5 G</t>
  </si>
  <si>
    <t>Schädigung Stärke S5 G</t>
  </si>
  <si>
    <t>Verstärkung Geschicklichkeit S5 G</t>
  </si>
  <si>
    <t>Verstärkung Charisma S5 G</t>
  </si>
  <si>
    <t>Verstärkung Erfahrung S5 G</t>
  </si>
  <si>
    <t>Verstärkung Intelligenz S5 G</t>
  </si>
  <si>
    <t>Verstärkung Glück S5 G</t>
  </si>
  <si>
    <t>Verstärkung Konstitution S5 G</t>
  </si>
  <si>
    <t>Verstärkung Stärke S5 G</t>
  </si>
  <si>
    <t>Schädigung Geschicklichkeit S5 G</t>
  </si>
  <si>
    <t>Schädigung Charisma S6 G</t>
  </si>
  <si>
    <t>Schädigung Erfahrung S6 G</t>
  </si>
  <si>
    <t>Schädigung Intelligenz S6 G</t>
  </si>
  <si>
    <t>Schädigung Glück S6 G</t>
  </si>
  <si>
    <t>Schädigung Konstitution S6 G</t>
  </si>
  <si>
    <t>Schädigung Stärke S6 G</t>
  </si>
  <si>
    <t>Verstärkung Geschicklichkeit S6 G</t>
  </si>
  <si>
    <t>Verstärkung Charisma S6 G</t>
  </si>
  <si>
    <t>Verstärkung Erfahrung S6 G</t>
  </si>
  <si>
    <t>Verstärkung Intelligenz S6 G</t>
  </si>
  <si>
    <t>Verstärkung Glück S6 G</t>
  </si>
  <si>
    <t>Verstärkung Konstitution S6 G</t>
  </si>
  <si>
    <t>Verstärkung Stärke S6 G</t>
  </si>
  <si>
    <t>Schädigung Geschicklichkeit S6 M</t>
  </si>
  <si>
    <t>Schädigung Charisma S3 M</t>
  </si>
  <si>
    <t>Schädigung Erfahrung S3 M</t>
  </si>
  <si>
    <t>Schädigung Intelligenz S3 M</t>
  </si>
  <si>
    <t>Schädigung Glück S3 M</t>
  </si>
  <si>
    <t>Schädigung Konstitution S3 M</t>
  </si>
  <si>
    <t>Schädigung Stärke S3 M</t>
  </si>
  <si>
    <t>Verstärkung Geschicklichkeit S3 M</t>
  </si>
  <si>
    <t>Verstärkung Charisma S3 M</t>
  </si>
  <si>
    <t>Verstärkung Erfahrung S3 M</t>
  </si>
  <si>
    <t>Verstärkung Intelligenz S3 M</t>
  </si>
  <si>
    <t>Verstärkung Glück S3 M</t>
  </si>
  <si>
    <t>Verstärkung Konstitution S3 M</t>
  </si>
  <si>
    <t>Verstärkung Stärke S3 M</t>
  </si>
  <si>
    <t>Schädigung Geschicklichkeit S3 M</t>
  </si>
  <si>
    <t>Schädigung Charisma S4 M</t>
  </si>
  <si>
    <t>Schädigung Erfahrung S4 M</t>
  </si>
  <si>
    <t>Schädigung Intelligenz S4 M</t>
  </si>
  <si>
    <t>Schädigung Glück S4 M</t>
  </si>
  <si>
    <t>Schädigung Konstitution S4 M</t>
  </si>
  <si>
    <t>Schädigung Stärke S4 M</t>
  </si>
  <si>
    <t>Verstärkung Geschicklichkeit S4 M</t>
  </si>
  <si>
    <t>Verstärkung Charisma S4 M</t>
  </si>
  <si>
    <t>Verstärkung Erfahrung S4 M</t>
  </si>
  <si>
    <t>Verstärkung Intelligenz S4 M</t>
  </si>
  <si>
    <t>Verstärkung Glück S4 M</t>
  </si>
  <si>
    <t>Verstärkung Konstitution S4 M</t>
  </si>
  <si>
    <t>Verstärkung Stärke S4 M</t>
  </si>
  <si>
    <t>Schädigung Geschicklichkeit S4 M</t>
  </si>
  <si>
    <t>Schädigung Charisma S5 M</t>
  </si>
  <si>
    <t>Schädigung Erfahrung S5 M</t>
  </si>
  <si>
    <t>Schädigung Intelligenz S5 M</t>
  </si>
  <si>
    <t>Schädigung Glück S5 M</t>
  </si>
  <si>
    <t>Schädigung Konstitution S5 M</t>
  </si>
  <si>
    <t>Schädigung Stärke S5 M</t>
  </si>
  <si>
    <t>Verstärkung Geschicklichkeit S5 M</t>
  </si>
  <si>
    <t>Verstärkung Charisma S5 M</t>
  </si>
  <si>
    <t>Verstärkung Erfahrung S5 M</t>
  </si>
  <si>
    <t>Verstärkung Intelligenz S5 M</t>
  </si>
  <si>
    <t>Verstärkung Glück S5 M</t>
  </si>
  <si>
    <t>Verstärkung Konstitution S5 M</t>
  </si>
  <si>
    <t>Verstärkung Stärke S5 M</t>
  </si>
  <si>
    <t>Schädigung Geschicklichkeit S5 M</t>
  </si>
  <si>
    <t>Schädigung Charisma S6 M</t>
  </si>
  <si>
    <t>Schädigung Erfahrung S6 M</t>
  </si>
  <si>
    <t>Schädigung Intelligenz S6 M</t>
  </si>
  <si>
    <t>Schädigung Glück S6 M</t>
  </si>
  <si>
    <t>Schädigung Konstitution S6 M</t>
  </si>
  <si>
    <t>Schädigung Stärke S6 M</t>
  </si>
  <si>
    <t>Verstärkung Geschicklichkeit S6 M</t>
  </si>
  <si>
    <t>Verstärkung Charisma S6 M</t>
  </si>
  <si>
    <t>Verstärkung Erfahrung S6 M</t>
  </si>
  <si>
    <t>Verstärkung Intelligenz S6 M</t>
  </si>
  <si>
    <t>Verstärkung Glück S6 M</t>
  </si>
  <si>
    <t>Verstärkung Konstitution S6 M</t>
  </si>
  <si>
    <t>Verstärkung Stärke S6 M</t>
  </si>
  <si>
    <t>Lebenspunkte +50 ; Metallflasche</t>
  </si>
  <si>
    <t>Lebenspunkte +100 ; Metallflasche</t>
  </si>
  <si>
    <t>Lebenspunkte +200 ; Metallflasche</t>
  </si>
  <si>
    <t>Lebenspunkte +300 ; Metallflasche</t>
  </si>
  <si>
    <t>Minschaden 200, Schlimmes Bauchweh/Übelkeit ; Metallflasche</t>
  </si>
  <si>
    <t>Minschaden 300, moglicher Tod einer Person außerhalb des Kampfes ; Metallflasche</t>
  </si>
  <si>
    <t>Minschaden 400, wahrscheinlicher Tod einer Person außerhalb des Kampfes ; Metallflasche</t>
  </si>
  <si>
    <t>Minschaden 500, garantierter Tod einer Person außerhalb des Kampfes ; Metallflasche</t>
  </si>
  <si>
    <t>Entfernt Reduziert Giftstärke um 30 pro Runde ; Metallflasche</t>
  </si>
  <si>
    <t>Entfernt Reduziert Giftstärke um 50 pro Runde ; Metallflasche</t>
  </si>
  <si>
    <t>Entfernt Reduziert Giftstärke um 70 pro Runde ; Metallflasche</t>
  </si>
  <si>
    <t>Entfernt Reduziert Giftstärke um 90 pro Runde ; Metallflasche</t>
  </si>
  <si>
    <t>1 Runde aussetzen ; Metallflasche</t>
  </si>
  <si>
    <t>2 Runde aussetzen ; Metallflasche</t>
  </si>
  <si>
    <t>3 Runde aussetzen ; Metallflasche</t>
  </si>
  <si>
    <t>4 Runde aussetzen ; Metallflasche</t>
  </si>
  <si>
    <t>Ausdauer +2 ; Metallflasche</t>
  </si>
  <si>
    <t>Ausdauer +4 ; Metallflasche</t>
  </si>
  <si>
    <t>Ausdauer +6 ; Metallflasche</t>
  </si>
  <si>
    <t>Ausdauer +8 ; Metallflasche</t>
  </si>
  <si>
    <t>Critmargin +1 ; Metallflasche</t>
  </si>
  <si>
    <t>Critmargin +2 ; Metallflasche</t>
  </si>
  <si>
    <t>Critmargin +3 ; Metallflasche</t>
  </si>
  <si>
    <t>Critmargin +4 ; Metallflasche</t>
  </si>
  <si>
    <t>Aufwachen mit negativ Effekten ; Metallflasche</t>
  </si>
  <si>
    <t>3m Durchmesser/ 50 Schaden ; Bombenflasche</t>
  </si>
  <si>
    <t>3m Durchmesser/ 100 Schaden ; Bombenflasche</t>
  </si>
  <si>
    <t>5m Durchmesser/ 200 Schaden ; Bombenflasche</t>
  </si>
  <si>
    <t>8m Durchmesser/ 300 Schaden ; Bombenflasche</t>
  </si>
  <si>
    <t>Nachtsicht ; Metallflasche</t>
  </si>
  <si>
    <t>Thermosicht ; Metallflasche</t>
  </si>
  <si>
    <t>5m Durchmesser / keine Sicht ; Bombenflasche</t>
  </si>
  <si>
    <t>10m Durchmesser / keine Sicht ; Bombenflasche</t>
  </si>
  <si>
    <t>15m Durchmesser / keine Sicht ; Bombenflasche</t>
  </si>
  <si>
    <t>25m Durchmesser / keine Sicht ; Bombenflasche</t>
  </si>
  <si>
    <t>Bier ; Metallflasche</t>
  </si>
  <si>
    <t>Gras ; Metallflasche</t>
  </si>
  <si>
    <t>Schnaps ; Metallflasche</t>
  </si>
  <si>
    <t>Koks ; Metallflasche</t>
  </si>
  <si>
    <t>Ketamin ; Metallflasche</t>
  </si>
  <si>
    <t>Heroinartig ; Metallflasche</t>
  </si>
  <si>
    <t>+10% Schaden ; Metallflasche</t>
  </si>
  <si>
    <t>+20% Schaden ; Metallflasche</t>
  </si>
  <si>
    <t>+30% Schaden ; Metallflasche</t>
  </si>
  <si>
    <t>+40% Schaden ; Metallflasche</t>
  </si>
  <si>
    <t>-6 Modifikator auf alle Sozial-Proben ; Metallflasche</t>
  </si>
  <si>
    <t>-8 Modifikator auf alle Sozial-Proben ; Metallflasche</t>
  </si>
  <si>
    <t xml:space="preserve"> ; Metallflasche</t>
  </si>
  <si>
    <t>gegen Thermosicht, Verhindert Körpertemperaturschwankungen 2h ; Metallflasche</t>
  </si>
  <si>
    <t>gegen Thermosicht, Verhindert Körpertemperaturschwankungen 4h ; Metallflasche</t>
  </si>
  <si>
    <t>gegen Thermosicht, Verhindert Körpertemperaturschwankungen 8h ; Metallflasche</t>
  </si>
  <si>
    <t>Entfernt alle trankbedingten Stati bis Stufe 1 ; Metallflasche</t>
  </si>
  <si>
    <t>Entfernt alle trankbedingten Stati bis Stufe 2 ; Metallflasche</t>
  </si>
  <si>
    <t>Entfernt alle trankbedingten Stati bis Stufe 3 ; Metallflasche</t>
  </si>
  <si>
    <t>Entfernt alle trankbedingten Stati bis Stufe 4 ; Metallflasche</t>
  </si>
  <si>
    <t>Entfernt alle trankbedingten Stati bis Stufe 5 ; Metallflasche</t>
  </si>
  <si>
    <t>Entfernt alle trankbedingten Stati bis Stufe 6 ; Metallflasche</t>
  </si>
  <si>
    <t>Verhindert Heileffekte für 4h ; Metallflasche</t>
  </si>
  <si>
    <t>2 Minunten sehr helles Licht, Blendet, Erwachte erblinden 6 Stunden ; Metallflasche</t>
  </si>
  <si>
    <t>Verzögert die Wirkung eines Trankes nach Wunsch ; Metallflasche</t>
  </si>
  <si>
    <t>10 min Wasseratmung ; Metallflasche</t>
  </si>
  <si>
    <t>2 Stunden Wasseratmung ; Metallflasche</t>
  </si>
  <si>
    <t>8 Stunden Wasseratmung ; Metallflasche</t>
  </si>
  <si>
    <t>45 Minuten Verwandlungsdauer. Haare oder Fäzes des Opfers. Fäzes verursacht zu 50% 3 Tage Fieber. Fieber tritt nach 30 Minuten ein. ; Metallflasche</t>
  </si>
  <si>
    <t>2 Stunden Verwandlungsdauer. Blut oder Fleisch des Opfers. ; Metallflasche</t>
  </si>
  <si>
    <t>Lässt Gliedmaßen nachwachsen. Benötigt ein Kaisotherz. ; Metallflasche</t>
  </si>
  <si>
    <t>Lässt die letzte Stunde Vergessen, Benötigt frischen Schrat aus dem Garten eines Schratgärtners ; Metallflasche</t>
  </si>
  <si>
    <t>Lässt die letzten 24 Stunden Vergessen, Benötigt Gerantschrat vom Rücken eines Schratgärtners ; Metallflasche</t>
  </si>
  <si>
    <t>30 Sekunden sagt das Opfer die Wahrheit ; Metallflasche</t>
  </si>
  <si>
    <t>60 Sekunden sagt das Opfer die Wahrheit ; Metallflasche</t>
  </si>
  <si>
    <t>120 Sekunden sagt das Opfer die Wahrheit ; Metallflasche</t>
  </si>
  <si>
    <t>Lebenspunkte +50 ; Glasflasche</t>
  </si>
  <si>
    <t>Lebenspunkte +100 ; Glasflasche</t>
  </si>
  <si>
    <t>Lebenspunkte +200 ; Glasflasche</t>
  </si>
  <si>
    <t>Lebenspunkte +300 ; Glasflasche</t>
  </si>
  <si>
    <t>Minschaden 200, Schlimmes Bauchweh/Übelkeit ; Glasflasche</t>
  </si>
  <si>
    <t>Minschaden 300, moglicher Tod einer Person außerhalb des Kampfes ; Glasflasche</t>
  </si>
  <si>
    <t>Minschaden 400, wahrscheinlicher Tod einer Person außerhalb des Kampfes ; Glasflasche</t>
  </si>
  <si>
    <t>Minschaden 500, garantierter Tod einer Person außerhalb des Kampfes ; Glasflasche</t>
  </si>
  <si>
    <t>Entfernt Reduziert Giftstärke um 30 pro Runde ; Glasflasche</t>
  </si>
  <si>
    <t>Entfernt Reduziert Giftstärke um 50 pro Runde ; Glasflasche</t>
  </si>
  <si>
    <t>Entfernt Reduziert Giftstärke um 70 pro Runde ; Glasflasche</t>
  </si>
  <si>
    <t>Entfernt Reduziert Giftstärke um 90 pro Runde ; Glasflasche</t>
  </si>
  <si>
    <t>1 Runde aussetzen ; Glasflasche</t>
  </si>
  <si>
    <t>2 Runde aussetzen ; Glasflasche</t>
  </si>
  <si>
    <t>3 Runde aussetzen ; Glasflasche</t>
  </si>
  <si>
    <t>4 Runde aussetzen ; Glasflasche</t>
  </si>
  <si>
    <t>Ausdauer +2 ; Glasflasche</t>
  </si>
  <si>
    <t>Ausdauer +4 ; Glasflasche</t>
  </si>
  <si>
    <t>Ausdauer +6 ; Glasflasche</t>
  </si>
  <si>
    <t>Ausdauer +8 ; Glasflasche</t>
  </si>
  <si>
    <t>Critmargin +1 ; Glasflasche</t>
  </si>
  <si>
    <t>Critmargin +2 ; Glasflasche</t>
  </si>
  <si>
    <t>Critmargin +3 ; Glasflasche</t>
  </si>
  <si>
    <t>Critmargin +4 ; Glasflasche</t>
  </si>
  <si>
    <t>Wakeup mit debuffs ; Glasflasche</t>
  </si>
  <si>
    <t>3m Durchmesser/ 50 Schaden ; Glasflasche</t>
  </si>
  <si>
    <t>Nachtsicht ; Glasflasche</t>
  </si>
  <si>
    <t>Thermosicht ; Glasflasche</t>
  </si>
  <si>
    <t>Bier ; Glasflasche</t>
  </si>
  <si>
    <t>Weed ; Glasflasche</t>
  </si>
  <si>
    <t>Schnaps ; Glasflasche</t>
  </si>
  <si>
    <t>Koks ; Glasflasche</t>
  </si>
  <si>
    <t>Keta ; Glasflasche</t>
  </si>
  <si>
    <t>Komplett weg ; Glasflasche</t>
  </si>
  <si>
    <t>+10% Schaden ; Glasflasche</t>
  </si>
  <si>
    <t>+20% Schaden ; Glasflasche</t>
  </si>
  <si>
    <t>+30% Schaden ; Glasflasche</t>
  </si>
  <si>
    <t>+40% Schaden ; Glasflasche</t>
  </si>
  <si>
    <t>-6 Modifikator auf alle Sozial-Proben ; Glasflasche</t>
  </si>
  <si>
    <t>-8 Modifikator auf alle Sozial-Proben ; Glasflasche</t>
  </si>
  <si>
    <t xml:space="preserve"> ; Glasflasche</t>
  </si>
  <si>
    <t>gegen Thermosicht, Verhindert Körpertemperaturschwankungen 2h ; Glasflasche</t>
  </si>
  <si>
    <t>gegen Thermosicht, Verhindert Körpertemperaturschwankungen 4h ; Glasflasche</t>
  </si>
  <si>
    <t>gegen Thermosicht, Verhindert Körpertemperaturschwankungen 8h ; Glasflasche</t>
  </si>
  <si>
    <t>Entfernt alle trankbedingten Stati bis Stufe 1 ; Glasflasche</t>
  </si>
  <si>
    <t>Entfernt alle trankbedingten Stati bis Stufe 2 ; Glasflasche</t>
  </si>
  <si>
    <t>Entfernt alle trankbedingten Stati bis Stufe 3 ; Glasflasche</t>
  </si>
  <si>
    <t>Entfernt alle trankbedingten Stati bis Stufe 4 ; Glasflasche</t>
  </si>
  <si>
    <t>Entfernt alle trankbedingten Stati bis Stufe 5 ; Glasflasche</t>
  </si>
  <si>
    <t>Entfernt alle trankbedingten Stati bis Stufe 6 ; Glasflasche</t>
  </si>
  <si>
    <t>Verhindert Heileffekte für 4h ; Glasflasche</t>
  </si>
  <si>
    <t>2 Minunten sehr helles Licht, Blendet, Erwachte erblinden 6 Stunden ; Glasflasche</t>
  </si>
  <si>
    <t>Verzögert die Wirkung eines Trankes nach Wunsch ; Glasflasche</t>
  </si>
  <si>
    <t>10 min Wasseratmung ; Glasflasche</t>
  </si>
  <si>
    <t>2 Stunden Wasseratmung ; Glasflasche</t>
  </si>
  <si>
    <t>8 Stunden Wasseratmung ; Glasflasche</t>
  </si>
  <si>
    <t>45 Minuten Verwandlungsdauer. Haare oder Fäzes des Opfers. Fäzes verursacht zu 50% 3 Tage Fieber. Fieber tritt nach 30 Minuten ein. ; Glasflasche</t>
  </si>
  <si>
    <t>2 Stunden Verwandlungsdauer. Blut oder Fleisch des Opfers. ; Glasflasche</t>
  </si>
  <si>
    <t>Lässt Gliedmaßen nachwachsen. Benötigt ein Kaisotherz. ; Glasflasche</t>
  </si>
  <si>
    <t>Lässt die letzte Stunde Vergessen, Benötigt frischen Schrat aus dem Garten eines Schratgärtners ; Glasflasche</t>
  </si>
  <si>
    <t>Lässt die letzten 24 Stunden Vergessen, Benötigt Gerantschrat vom Rücken eines Schratgärtners ; Glasflasche</t>
  </si>
  <si>
    <t>30 Sekunden sagt das Opfer die Wahrheit ; Glasflasche</t>
  </si>
  <si>
    <t>60 Sekunden sagt das Opfer die Wahrheit ; Glasflasche</t>
  </si>
  <si>
    <t>120 Sekunden sagt das Opfer die Wahrheit ; Glasflasche</t>
  </si>
  <si>
    <t>Attribut -1 ; Glasflasche</t>
  </si>
  <si>
    <t>Attribut +1 ; Glasflasche</t>
  </si>
  <si>
    <t>Attribut -2 ; Glasflasche</t>
  </si>
  <si>
    <t>Attribut +2 ; Glasflasche</t>
  </si>
  <si>
    <t>Attribut -3 ; Glasflasche</t>
  </si>
  <si>
    <t>Attribut +3 ; Glasflasche</t>
  </si>
  <si>
    <t>Attribut -4 ; Glasflasche</t>
  </si>
  <si>
    <t>Attribut +4 ; Glasflasche</t>
  </si>
  <si>
    <t>Attribut -1 ; Metallflasche</t>
  </si>
  <si>
    <t>Attribut +1 ; Metallflasche</t>
  </si>
  <si>
    <t>Attribut -2 ; Metallflasche</t>
  </si>
  <si>
    <t>Attribut +2 ; Metallflasche</t>
  </si>
  <si>
    <t>Attribut -3 ; Metallflasche</t>
  </si>
  <si>
    <t>Attribut +3 ; Metallflasche</t>
  </si>
  <si>
    <t>Attribut -4 ; Metallflasche</t>
  </si>
  <si>
    <t>Attribut +4 ; Metallflasche</t>
  </si>
  <si>
    <t>Lindwurmaut</t>
  </si>
  <si>
    <t>Parierfaktor 0,4  ;  Wurfwert 0,2</t>
  </si>
  <si>
    <t>Parierfaktor 0,3  ;  Wurfwert 0,3 ;  30% Rüstungsdurchdringung</t>
  </si>
  <si>
    <t>Parierfaktor 0,1  ;  Wurfwert 0,3 ;  60% Betäubungschance ;  60% Rüstungsdurchdringung</t>
  </si>
  <si>
    <t>Schleichvorteil 4; Nachladen 50% Wahrscheinlichkeit mit Nebenaktion</t>
  </si>
  <si>
    <t>Schleichvorteil 4; Nachladen 1 Runde; negiert Deckung Stufe 1</t>
  </si>
  <si>
    <t>40% Betäubungsschance; Nebenaktion zum Wirbeln/"Nachladen"</t>
  </si>
  <si>
    <t>Klasse</t>
  </si>
  <si>
    <t>Fernwaffe</t>
  </si>
  <si>
    <t>Stangenwaffe</t>
  </si>
  <si>
    <t>Faustwaffe</t>
  </si>
  <si>
    <t>Großwaffe</t>
  </si>
  <si>
    <t>Kurzwaffe</t>
  </si>
  <si>
    <t>Wurfwaffe</t>
  </si>
  <si>
    <t>ID</t>
  </si>
  <si>
    <t>50% Betäubungschance; Wurfwert 0,1</t>
  </si>
  <si>
    <t>Buch</t>
  </si>
  <si>
    <t>Gewöhnliche Kleidung</t>
  </si>
  <si>
    <t>Bessere Kleidung</t>
  </si>
  <si>
    <t>Exquisite Kleidung</t>
  </si>
  <si>
    <t>Strickleiter</t>
  </si>
  <si>
    <t>Laterne</t>
  </si>
  <si>
    <t>Brief</t>
  </si>
  <si>
    <t>Parfüm</t>
  </si>
  <si>
    <t>Seife</t>
  </si>
  <si>
    <t>Fackel</t>
  </si>
  <si>
    <t>Spielkarten</t>
  </si>
  <si>
    <t>Würfel</t>
  </si>
  <si>
    <t>Becher mit Würmern</t>
  </si>
  <si>
    <t>Nebelgrantika S5 B</t>
  </si>
  <si>
    <t>Heiltrank S4 M</t>
  </si>
  <si>
    <t>Gegengifttrank S5 M</t>
  </si>
  <si>
    <t>Paralysetrank S6 M</t>
  </si>
  <si>
    <t>Ausdauertrank S4 M</t>
  </si>
  <si>
    <t>Adrenalinika S6 M</t>
  </si>
  <si>
    <t>Epinephrinika S2 M</t>
  </si>
  <si>
    <t>Molotovika S5 B</t>
  </si>
  <si>
    <t>Sicht S4 M</t>
  </si>
  <si>
    <t>Euphorika S6 M</t>
  </si>
  <si>
    <t>Aphrodisika S4 M</t>
  </si>
  <si>
    <t>Narkotika S6 M</t>
  </si>
  <si>
    <t>Antipyretika S4 M</t>
  </si>
  <si>
    <t>Reinigung S6 M</t>
  </si>
  <si>
    <t>Segen der Sienna S3 M</t>
  </si>
  <si>
    <t>Licht des Allgotts S4 M</t>
  </si>
  <si>
    <t>Inhibitor S3 M</t>
  </si>
  <si>
    <t>Wasseratmung S5 M</t>
  </si>
  <si>
    <t>Wandlungstrank S6 M</t>
  </si>
  <si>
    <t>Trank des Kaisot S5 M</t>
  </si>
  <si>
    <t>Wahrhheitsserum S6 M</t>
  </si>
  <si>
    <t>Heiltrank S4 G</t>
  </si>
  <si>
    <t>Gegengifttrank S5 G</t>
  </si>
  <si>
    <t>Paralysetrank S6 G</t>
  </si>
  <si>
    <t>Ausdauertrank S4 G</t>
  </si>
  <si>
    <t>Adrenalinika S6 G</t>
  </si>
  <si>
    <t>Epinephrinika S2 G</t>
  </si>
  <si>
    <t>Sicht S4 G</t>
  </si>
  <si>
    <t>Euphorika S6 G</t>
  </si>
  <si>
    <t>Aphrodisika S4 G</t>
  </si>
  <si>
    <t>Narkotika S6 G</t>
  </si>
  <si>
    <t>Antipyretika S4 G</t>
  </si>
  <si>
    <t>Reinigung S6 G</t>
  </si>
  <si>
    <t>Segen der Sienna S3 G</t>
  </si>
  <si>
    <t>Licht des Allgotts S4 G</t>
  </si>
  <si>
    <t>Inhibitor S3 G</t>
  </si>
  <si>
    <t>Wasseratmung S5 G</t>
  </si>
  <si>
    <t>Wandlungstrank S6 G</t>
  </si>
  <si>
    <t>Trank des Kaisot S5 G</t>
  </si>
  <si>
    <t>Wahrhheitsserum S6 G</t>
  </si>
  <si>
    <t>Zustand 
(Glasflaschelas Glasflasche; Metallflascheetall Metallflasche; BombenflascheoMetallflascheBombenflascheenflasche Bombenflasche)</t>
  </si>
  <si>
    <t>Item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</si>
  <si>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</si>
  <si>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</si>
  <si>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</si>
  <si>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</si>
  <si>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</si>
  <si>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</si>
  <si>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</si>
  <si>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</si>
  <si>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</si>
  <si>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</si>
  <si>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name</t>
  </si>
  <si>
    <t>Zufallsliste der Items</t>
  </si>
  <si>
    <t>Steinwurmsäure</t>
  </si>
  <si>
    <t>Ödnisbrant</t>
  </si>
  <si>
    <t>Ödnisherz</t>
  </si>
  <si>
    <t>Abgrundpilz</t>
  </si>
  <si>
    <t>Ungewöhnliches Freizinnkraut</t>
  </si>
  <si>
    <t>Die Unsterbliche</t>
  </si>
  <si>
    <t>Zurangk Ukit Kraut</t>
  </si>
  <si>
    <t>Dorne der Ägis</t>
  </si>
  <si>
    <t>Aufrechte Hailblüte</t>
  </si>
  <si>
    <t>Endliches Wasserkraut</t>
  </si>
  <si>
    <t>Scheißiges Wasserkraut</t>
  </si>
  <si>
    <t>Klauenpilz</t>
  </si>
  <si>
    <t>Falsches Bittersüß</t>
  </si>
  <si>
    <t>Wertlose Hainblüte</t>
  </si>
  <si>
    <t>Goldpilz</t>
  </si>
  <si>
    <t>Fahler Knurrbaum</t>
  </si>
  <si>
    <t>Schlächters Kraut</t>
  </si>
  <si>
    <t>Seidener Alabaster</t>
  </si>
  <si>
    <t>Falscher Würger</t>
  </si>
  <si>
    <t>Schwarze Kaiserglocke</t>
  </si>
  <si>
    <t>Echte Falsche Blaustachel</t>
  </si>
  <si>
    <t>Falsche Echte Blaustachel</t>
  </si>
  <si>
    <t>Freizinnkraut Blüte</t>
  </si>
  <si>
    <t>Skaiii Pilz</t>
  </si>
  <si>
    <t>Falsche Bierranke</t>
  </si>
  <si>
    <t>Freizinnkrautwurzel</t>
  </si>
  <si>
    <t>Filzblattgras</t>
  </si>
  <si>
    <t>Glatte Sarinblüte</t>
  </si>
  <si>
    <t>Giftiges Wasserkraut</t>
  </si>
  <si>
    <t>Großer Verschlinger</t>
  </si>
  <si>
    <t>Echtes Bittersüß</t>
  </si>
  <si>
    <t>Kraut des Wissenden</t>
  </si>
  <si>
    <t>Kraut des Taugenichts</t>
  </si>
  <si>
    <t>Junkerkraut</t>
  </si>
  <si>
    <t>Gemeiner Blaustachel</t>
  </si>
  <si>
    <t>Würziger Blaudorn</t>
  </si>
  <si>
    <t>Steinblütler</t>
  </si>
  <si>
    <t>Echte Bierranke</t>
  </si>
  <si>
    <t>Schnaidiges Wasserkraut</t>
  </si>
  <si>
    <t>Roter Würger</t>
  </si>
  <si>
    <t>Bitteres Wasserkraut</t>
  </si>
  <si>
    <t>Violette Kaiserglocke</t>
  </si>
  <si>
    <t>Alljutbaum</t>
  </si>
  <si>
    <t>Schneckenzwirn</t>
  </si>
  <si>
    <t>Aschenwurzel</t>
  </si>
  <si>
    <t>Harzwollkraut</t>
  </si>
  <si>
    <t>Sarinblüte</t>
  </si>
  <si>
    <t>Warzenhöcker Wurzel</t>
  </si>
  <si>
    <t>Niedere Hailblüte</t>
  </si>
  <si>
    <t>Würziger Giftblütler</t>
  </si>
  <si>
    <t>Warzenhöcker Knolle</t>
  </si>
  <si>
    <t>Warzenhöcker Blüte</t>
  </si>
  <si>
    <t>Krausgeflecht</t>
  </si>
  <si>
    <t>Wilde Stainbirne</t>
  </si>
  <si>
    <t>Eisenstangenlippler</t>
  </si>
  <si>
    <t>Giftiger Blaudorn</t>
  </si>
  <si>
    <t>Kleiner Verschlinger</t>
  </si>
  <si>
    <t>Kratzwolldistel</t>
  </si>
  <si>
    <t>Gemeine Stainbirne</t>
  </si>
  <si>
    <t>Roserner Stainbirne</t>
  </si>
  <si>
    <t>Wertlose Hainranke</t>
  </si>
  <si>
    <t>Wildes Kaiserbrot Gras</t>
  </si>
  <si>
    <t>Perliges Wasserkraut</t>
  </si>
  <si>
    <t>Süße Stainbirne</t>
  </si>
  <si>
    <t>Kaiserbrot Gras</t>
  </si>
  <si>
    <t>Indensensis Wurzel</t>
  </si>
  <si>
    <t>Niederer Aschdrossler</t>
  </si>
  <si>
    <t>Aschdrossler</t>
  </si>
  <si>
    <t>Kranichsfuß</t>
  </si>
  <si>
    <t>Herrenmantel</t>
  </si>
  <si>
    <t>Kainswurzel</t>
  </si>
  <si>
    <t>Kleine Dornhaube</t>
  </si>
  <si>
    <t>Radidensisitisit</t>
  </si>
  <si>
    <t>Herber Jüngling</t>
  </si>
  <si>
    <t>Bitterer Traumlöscher</t>
  </si>
  <si>
    <t>Gemeine Wallisblüte</t>
  </si>
  <si>
    <t>Blauer Tröter</t>
  </si>
  <si>
    <t>Langlappiger Stielblütler</t>
  </si>
  <si>
    <t>Zwielichtspilz</t>
  </si>
  <si>
    <t>Kleiengras</t>
  </si>
  <si>
    <t>Gelbe Dotterblume</t>
  </si>
  <si>
    <t>Dornenzunge</t>
  </si>
  <si>
    <t>Waidfrauslust</t>
  </si>
  <si>
    <t>Schwarzer Würger</t>
  </si>
  <si>
    <t>Weißer Würger</t>
  </si>
  <si>
    <t>Kleine Sumpftraube</t>
  </si>
  <si>
    <t>Giftige Waldnessel</t>
  </si>
  <si>
    <t>Echter Kaiserbecher</t>
  </si>
  <si>
    <t>Falscher Kaiserbecher</t>
  </si>
  <si>
    <t>Kraut des Rastlosen</t>
  </si>
  <si>
    <t>Grimands Beere</t>
  </si>
  <si>
    <t>Kräuselliane</t>
  </si>
  <si>
    <t>Spitzblütige Becherblume</t>
  </si>
  <si>
    <t>Breitblütige Becherblume</t>
  </si>
  <si>
    <t>Niederes Hautkraut</t>
  </si>
  <si>
    <t>Gemeines Hautkraut</t>
  </si>
  <si>
    <t>Zarinsdistel</t>
  </si>
  <si>
    <t>Blaue Meeresflechte</t>
  </si>
  <si>
    <t>Rote Meeresflechte</t>
  </si>
  <si>
    <t>Schwarze Meeresflechte</t>
  </si>
  <si>
    <t>Salzgras</t>
  </si>
  <si>
    <t>Korbflechters Wurzel</t>
  </si>
  <si>
    <t>Ushaikbaum Rinde</t>
  </si>
  <si>
    <t>Ushaikbaum Wurzel</t>
  </si>
  <si>
    <t>Ushaikbaum Blatt</t>
  </si>
  <si>
    <t>Ushaikbaum Frucht</t>
  </si>
  <si>
    <t>Rotpunkt Menschenfresser</t>
  </si>
  <si>
    <t>Freiwurz</t>
  </si>
  <si>
    <t>Höhlengeschwürpilz</t>
  </si>
  <si>
    <t>Eisgeschwürpilz</t>
  </si>
  <si>
    <t>Mercantors Frucht</t>
  </si>
  <si>
    <t>Allgottsgschenk</t>
  </si>
  <si>
    <t>Weiße Grimands Beere</t>
  </si>
  <si>
    <t>Blasenalge</t>
  </si>
  <si>
    <t>Senfblütler</t>
  </si>
  <si>
    <t>Warinknolle</t>
  </si>
  <si>
    <t>Schwefelpalme</t>
  </si>
  <si>
    <t>Blutharzbaumrinde</t>
  </si>
  <si>
    <t>Kleines Madenkraut</t>
  </si>
  <si>
    <t>Großes Madenkraut</t>
  </si>
  <si>
    <t>Derbe Minze</t>
  </si>
  <si>
    <t>Bärenkraut</t>
  </si>
  <si>
    <t>Kaiserminze</t>
  </si>
  <si>
    <t>Lila Würzlingspilz</t>
  </si>
  <si>
    <t>Wurzel des Gladiators</t>
  </si>
  <si>
    <t>Voarinbaum Knsope</t>
  </si>
  <si>
    <t>Voarinbaum Wurzel</t>
  </si>
  <si>
    <t>Grindmoos</t>
  </si>
  <si>
    <t>Würfelpilz</t>
  </si>
  <si>
    <t>Immergrünes Trollkraut</t>
  </si>
  <si>
    <t>Seltenes Ritterglück</t>
  </si>
  <si>
    <t>Giftiges Ritterglück</t>
  </si>
  <si>
    <t>Sumpfteichwurzel</t>
  </si>
  <si>
    <t>Gewöhnliches Ritterglück</t>
  </si>
  <si>
    <t>Tundrawolldistel</t>
  </si>
  <si>
    <t>Haariges Schürzenjägersglück</t>
  </si>
  <si>
    <t>Edles Schürzenjägersglück</t>
  </si>
  <si>
    <t>Hainspilz</t>
  </si>
  <si>
    <t>Knarreichenrinde</t>
  </si>
  <si>
    <t>Parfümeursglück</t>
  </si>
  <si>
    <t>Dariusblüte</t>
  </si>
  <si>
    <t>Znitinsnetzpilz</t>
  </si>
  <si>
    <t>Baumdrosslerranke</t>
  </si>
  <si>
    <t>Unes Utets Helfer</t>
  </si>
  <si>
    <t>Frühlingswucher</t>
  </si>
  <si>
    <t>Lilithsbrot</t>
  </si>
  <si>
    <t>Blasser Tziran</t>
  </si>
  <si>
    <t>Grüner Tziran</t>
  </si>
  <si>
    <t>Sonnenschänderpilz</t>
  </si>
  <si>
    <t>Goldener Fadenpilz</t>
  </si>
  <si>
    <t>Roter Fadenpilz</t>
  </si>
  <si>
    <t>Echter Gorashak</t>
  </si>
  <si>
    <t>Pestwurzel</t>
  </si>
  <si>
    <t>Prustranke</t>
  </si>
  <si>
    <t>Iridismoos</t>
  </si>
  <si>
    <t>Nisterpizl</t>
  </si>
  <si>
    <t>Edle Wainapfelblüte</t>
  </si>
  <si>
    <t>Watolsranke</t>
  </si>
  <si>
    <t>Blüte der Ewigkeit</t>
  </si>
  <si>
    <t>Charitshelferwurzel</t>
  </si>
  <si>
    <t>Itemname</t>
  </si>
  <si>
    <t>Bermatalteufel Gedärme</t>
  </si>
  <si>
    <t>Bermatalteufel Haut</t>
  </si>
  <si>
    <t>T2 Leichtes Material</t>
  </si>
  <si>
    <t>Bermatalteufel Herz</t>
  </si>
  <si>
    <t>Bermatalteufel Hirn</t>
  </si>
  <si>
    <t>Bermatalteufel Knochen</t>
  </si>
  <si>
    <t>T1 Mittel Material</t>
  </si>
  <si>
    <t>Bermatalteufel Zähne</t>
  </si>
  <si>
    <t>T1 Waffen Material</t>
  </si>
  <si>
    <t>Blauer Merkantolith Blut</t>
  </si>
  <si>
    <t>Blauer Merkantolith Gedärme</t>
  </si>
  <si>
    <t>Blauer Merkantolith Herz</t>
  </si>
  <si>
    <t>Blauer Merkantolith Panzerplatten</t>
  </si>
  <si>
    <t>T1 Schweres Material</t>
  </si>
  <si>
    <t>Bootsfresser Gedärme</t>
  </si>
  <si>
    <t>Bootsfresser Herz</t>
  </si>
  <si>
    <t>Bootsfresser Hirn</t>
  </si>
  <si>
    <t>Bootsfresser sich bewegendes warmes Fleisch</t>
  </si>
  <si>
    <t>Bootsfresser Tentakel</t>
  </si>
  <si>
    <t>Bootsfresserfleisch</t>
  </si>
  <si>
    <t>Felsenkriecher  Blut</t>
  </si>
  <si>
    <t>Felsenkriecher Gedärme</t>
  </si>
  <si>
    <t>Felsenkriecher Herz</t>
  </si>
  <si>
    <t>Felsenkriecher Panzerplatten</t>
  </si>
  <si>
    <t>Fleischsauger Fleisch</t>
  </si>
  <si>
    <t>Fleischsauger Gedärme</t>
  </si>
  <si>
    <t>Fleischsauger Herz</t>
  </si>
  <si>
    <t>Fleischsauger Hirn</t>
  </si>
  <si>
    <t>Fleischsauger Knochen</t>
  </si>
  <si>
    <t>Fleischsauger Tentakel</t>
  </si>
  <si>
    <t>Fungalit Gedärme</t>
  </si>
  <si>
    <t>Fungalit Giftblase</t>
  </si>
  <si>
    <t>Fungalit Haut</t>
  </si>
  <si>
    <t>T1 Leichtes Material</t>
  </si>
  <si>
    <t>Fungalit Herz</t>
  </si>
  <si>
    <t>Fungalit Hirn</t>
  </si>
  <si>
    <t>Großer Aufspießer Gedärme</t>
  </si>
  <si>
    <t>Großer Aufspießer Haut</t>
  </si>
  <si>
    <t>Großer Aufspießer Herz</t>
  </si>
  <si>
    <t>Großer Aufspießer Hirn</t>
  </si>
  <si>
    <t>Großer Aufspießer Knochen</t>
  </si>
  <si>
    <t>T2 Mittleres Material</t>
  </si>
  <si>
    <t>Großer Aufspießer Stachel</t>
  </si>
  <si>
    <t>T3 Material für Speer</t>
  </si>
  <si>
    <t>Kaisot Gedärme</t>
  </si>
  <si>
    <t>Kaisot Herz</t>
  </si>
  <si>
    <t>Kaisot Hirn</t>
  </si>
  <si>
    <t>Kaisot Knochen</t>
  </si>
  <si>
    <t>T3 Schweres Material</t>
  </si>
  <si>
    <t>Kaisot Seltsame Metallkugel</t>
  </si>
  <si>
    <t>Kathakan Fell</t>
  </si>
  <si>
    <t>Kathakan Gedärme</t>
  </si>
  <si>
    <t>Kathakan Herz</t>
  </si>
  <si>
    <t>Kathakan Hirn</t>
  </si>
  <si>
    <t>Kathakan Klauen</t>
  </si>
  <si>
    <t>Kathakan Knochen</t>
  </si>
  <si>
    <t>Kathankan Augenlinse</t>
  </si>
  <si>
    <t>Knochenschädler Spross d. Zwil.  Fleisch</t>
  </si>
  <si>
    <t>Knochenschädler Spross d. Zwil. Herz</t>
  </si>
  <si>
    <t>Lagunenjungfer Gedärme</t>
  </si>
  <si>
    <t>Lagunenjungfer Haut</t>
  </si>
  <si>
    <t>Lagunenjungfer Herz</t>
  </si>
  <si>
    <t>Lagunenjungfer Hirn</t>
  </si>
  <si>
    <t>Lagunenjungfer Knochen</t>
  </si>
  <si>
    <t>Lagunenjungfer Schuppen</t>
  </si>
  <si>
    <t>Nordmeerkrokodil Gedärme</t>
  </si>
  <si>
    <t>Nordmeerkrokodil Herz</t>
  </si>
  <si>
    <t>Nordmeerkrokodil Hirn</t>
  </si>
  <si>
    <t>Nordmeerkrokodil Knochen</t>
  </si>
  <si>
    <t>Nordmeerkrokodil Knochenplatten</t>
  </si>
  <si>
    <t>Schlammtrommler Blut</t>
  </si>
  <si>
    <t>Schlammtrommler Gedärme</t>
  </si>
  <si>
    <t>Schlammtrommler Herz</t>
  </si>
  <si>
    <t>Schlammtrommler Panzerplatten</t>
  </si>
  <si>
    <t>Seerollenpestnest Herz</t>
  </si>
  <si>
    <t>Seerollenpestwurm Fleisch</t>
  </si>
  <si>
    <t>Terrut Gedärme</t>
  </si>
  <si>
    <t>Terrut Haut</t>
  </si>
  <si>
    <t>Terrut Herz</t>
  </si>
  <si>
    <t>Terrut Hirn</t>
  </si>
  <si>
    <t>Terrut Knochen</t>
  </si>
  <si>
    <t>Usukat Fell</t>
  </si>
  <si>
    <t>T1 Material Leicht</t>
  </si>
  <si>
    <t>Usukat Gedärme</t>
  </si>
  <si>
    <t>Usukat Herz</t>
  </si>
  <si>
    <t>Usukat Hirn</t>
  </si>
  <si>
    <t>Usukat Knochen</t>
  </si>
  <si>
    <t>T2 Mitteleres Material</t>
  </si>
  <si>
    <t>Usukat Zähne</t>
  </si>
  <si>
    <t>Werwolf Fell</t>
  </si>
  <si>
    <t>Werwolf Gedärme</t>
  </si>
  <si>
    <t>Werwolf Haut</t>
  </si>
  <si>
    <t>Werwolf Herz</t>
  </si>
  <si>
    <t>Werwolf Hirn</t>
  </si>
  <si>
    <t>Werwolf Knochen</t>
  </si>
  <si>
    <t>T1 Material Mittel</t>
  </si>
  <si>
    <t>Wüstenschläger Blut</t>
  </si>
  <si>
    <t>Wüstenschläger Gedärme</t>
  </si>
  <si>
    <t>Wüstenschläger Herz</t>
  </si>
  <si>
    <t>Wüstenschläger Panzerplatten</t>
  </si>
  <si>
    <t>T2 Schweres Material</t>
  </si>
  <si>
    <t>Zwillinge des Abgrundes  Merkwürdige Flüssigkeit</t>
  </si>
  <si>
    <t>Zwillinge des Abgrundes Fleischbrocken</t>
  </si>
  <si>
    <t>Zwillinge des Abgrundes Herz</t>
  </si>
  <si>
    <t>Zwillinge des Abgrundes Schädelknochenplatte</t>
  </si>
  <si>
    <t>T5 Schweres Material, 100 Stück</t>
  </si>
  <si>
    <t>Verrottendes Fleisch</t>
  </si>
  <si>
    <t>Verottende Haut</t>
  </si>
  <si>
    <t>Weltenwurm Schuppen</t>
  </si>
  <si>
    <t>Weltenwurm Merkwürdige Metallkugel</t>
  </si>
  <si>
    <t>Weltenwurm Knochen</t>
  </si>
  <si>
    <t>Weltenwurm Herz</t>
  </si>
  <si>
    <t>Weltenwurm Haut</t>
  </si>
  <si>
    <t>Weltenwurm Gedärme</t>
  </si>
  <si>
    <t>Steinwurm Stilette</t>
  </si>
  <si>
    <t>Steinwurm Herz</t>
  </si>
  <si>
    <t>Steinwurm Haut</t>
  </si>
  <si>
    <t>Steinwurm Gedärme</t>
  </si>
  <si>
    <t>Stein Mensch Knochen</t>
  </si>
  <si>
    <t>Stein Mensch Herz</t>
  </si>
  <si>
    <t>Stein Mensch Haut</t>
  </si>
  <si>
    <t>Stein Mensch Gedärme</t>
  </si>
  <si>
    <t>Stahlfragmente</t>
  </si>
  <si>
    <t>Skrogan Skorpion Stachel</t>
  </si>
  <si>
    <t>Skrogan Skorpion Panzerplatten</t>
  </si>
  <si>
    <t>Skrogan Skorpion Herz</t>
  </si>
  <si>
    <t>Skrogan Skorpion Gedärme</t>
  </si>
  <si>
    <t>Skrogan Skorpion Blut</t>
  </si>
  <si>
    <t>Schratgärtner Knochen</t>
  </si>
  <si>
    <t>Schratgärtner Herz</t>
  </si>
  <si>
    <t>Schratgärtner Haut</t>
  </si>
  <si>
    <t>Schratgärtner Gedärme</t>
  </si>
  <si>
    <t>MantikorBär Knochen</t>
  </si>
  <si>
    <t>MantikorBär Herz</t>
  </si>
  <si>
    <t>MantikorBär Haut</t>
  </si>
  <si>
    <t>MantikorBär Gedärme</t>
  </si>
  <si>
    <t>Lindwurm Schuppen</t>
  </si>
  <si>
    <t>Lindwurm Knochen</t>
  </si>
  <si>
    <t>Lindwurm Herz</t>
  </si>
  <si>
    <t>Lindwurm Haut</t>
  </si>
  <si>
    <t>Lindwurm Gedärme</t>
  </si>
  <si>
    <t>Gravis Knochen</t>
  </si>
  <si>
    <t>Gravis Herz</t>
  </si>
  <si>
    <t>Gravis Haut</t>
  </si>
  <si>
    <t>Gravis Gedärme</t>
  </si>
  <si>
    <t>Eisenfragmente</t>
  </si>
  <si>
    <t>Drachen Baby Schuppen</t>
  </si>
  <si>
    <t>Drachen Baby Knochen</t>
  </si>
  <si>
    <t>Drachen Baby Herz</t>
  </si>
  <si>
    <t>Drachen Baby Haut</t>
  </si>
  <si>
    <t>Drachen Baby Gedärme</t>
  </si>
  <si>
    <t>Aschwurm Zähne</t>
  </si>
  <si>
    <t>Aschwurm Knochen</t>
  </si>
  <si>
    <t>Aschwurm Herz</t>
  </si>
  <si>
    <t>Aschwurm Haut</t>
  </si>
  <si>
    <t>Aschwurm Gedärme</t>
  </si>
  <si>
    <t>T4 Mittleres Material; 15 Stück</t>
  </si>
  <si>
    <t>T4 Leichtes Material; 15 Stück</t>
  </si>
  <si>
    <t>T4 Material für Waffen; 4 Stück</t>
  </si>
  <si>
    <t>T1 Material, 5 Stück</t>
  </si>
  <si>
    <t>T1 Mittleres Material</t>
  </si>
  <si>
    <t>Feuerfestes Material</t>
  </si>
  <si>
    <t>T2 Material</t>
  </si>
  <si>
    <t>Steinwurm Säure</t>
  </si>
  <si>
    <t>T4 Schweres Material, 100 Stück</t>
  </si>
  <si>
    <t>Banane</t>
  </si>
  <si>
    <t>Stock</t>
  </si>
  <si>
    <t>Affenzähne</t>
  </si>
  <si>
    <t>Affenfell</t>
  </si>
  <si>
    <t>Klauen</t>
  </si>
  <si>
    <t>Federn</t>
  </si>
  <si>
    <t>Greifenfell</t>
  </si>
  <si>
    <t>Greifenfleisch</t>
  </si>
  <si>
    <t>Eselfell</t>
  </si>
  <si>
    <t>Eselfleisch</t>
  </si>
  <si>
    <t>Pferdefell</t>
  </si>
  <si>
    <t>Pferdehaar</t>
  </si>
  <si>
    <t>Pferdeknochen</t>
  </si>
  <si>
    <t>Pferdefleisch</t>
  </si>
  <si>
    <t>Perlen</t>
  </si>
  <si>
    <t>Nüsse</t>
  </si>
  <si>
    <t>Hundefell</t>
  </si>
  <si>
    <t>Hundefleisch</t>
  </si>
  <si>
    <t>Skorpionstachel</t>
  </si>
  <si>
    <t>Gift T2</t>
  </si>
  <si>
    <t>Skorpionschere</t>
  </si>
  <si>
    <t>Skorpionpanzer</t>
  </si>
  <si>
    <t>Kuhfell</t>
  </si>
  <si>
    <t>Kuhhorn</t>
  </si>
  <si>
    <t>Kuhfleisch</t>
  </si>
  <si>
    <t>Tigerfell</t>
  </si>
  <si>
    <t>Milch</t>
  </si>
  <si>
    <t>Tigereckzahn</t>
  </si>
  <si>
    <t>Bernsteintigeraugen</t>
  </si>
  <si>
    <t>Tigerfleisch</t>
  </si>
  <si>
    <t>Ochsenfell</t>
  </si>
  <si>
    <t>Ochsenfleisch</t>
  </si>
  <si>
    <t>Ochsenhorn</t>
  </si>
  <si>
    <t>Braunbärfell</t>
  </si>
  <si>
    <t>Bärenfleisch</t>
  </si>
  <si>
    <t>Bärenpranke</t>
  </si>
  <si>
    <t>Wildschweinfleisch</t>
  </si>
  <si>
    <t>Wildschweinborsten</t>
  </si>
  <si>
    <t>Wildschweinhauer</t>
  </si>
  <si>
    <t>Fettschwarte</t>
  </si>
  <si>
    <t>Elfenbeinstoßhörner</t>
  </si>
  <si>
    <t>Elefantenhaut</t>
  </si>
  <si>
    <t>Nashornhorn</t>
  </si>
  <si>
    <t>Nashornhaut</t>
  </si>
  <si>
    <t>Walrossstoßzahn</t>
  </si>
  <si>
    <t>Walrossfleisch</t>
  </si>
  <si>
    <t>Walrosshaut</t>
  </si>
  <si>
    <t>Schafswolle</t>
  </si>
  <si>
    <t>Schafsfleisch</t>
  </si>
  <si>
    <t>Schafsgedärm</t>
  </si>
  <si>
    <t>Bunte Federn</t>
  </si>
  <si>
    <t>Schmuck</t>
  </si>
  <si>
    <t>Gänsefleisch</t>
  </si>
  <si>
    <t>Papageienfleisch</t>
  </si>
  <si>
    <t>Giraffenfell</t>
  </si>
  <si>
    <t>Giraffenknochen</t>
  </si>
  <si>
    <t>Tentakel</t>
  </si>
  <si>
    <t>Krakentinte</t>
  </si>
  <si>
    <t>Rattenfleisch</t>
  </si>
  <si>
    <t>Hühnerfleisch</t>
  </si>
  <si>
    <t>Straußenfleisch</t>
  </si>
  <si>
    <t>Schlangenhaut</t>
  </si>
  <si>
    <t>Krokodilschuppen</t>
  </si>
  <si>
    <t>Krokodilfleisch</t>
  </si>
  <si>
    <t>Kleidungsmaterial</t>
  </si>
  <si>
    <t>T2 Waffen Material</t>
  </si>
  <si>
    <t>Verarbeitungsmaterial</t>
  </si>
  <si>
    <t>Wertgegenstand</t>
  </si>
  <si>
    <t>Nahrungsmittel</t>
  </si>
  <si>
    <t>Alchemiezutat</t>
  </si>
  <si>
    <t>Händler</t>
  </si>
  <si>
    <t>Allgemein</t>
  </si>
  <si>
    <t>Alchemist</t>
  </si>
  <si>
    <t>Zimmerer</t>
  </si>
  <si>
    <t>Alchemist,Allgemein</t>
  </si>
  <si>
    <t>Schmied</t>
  </si>
  <si>
    <t>Allgemein, Alchemist</t>
  </si>
  <si>
    <t>Allgemein,Schmied</t>
  </si>
  <si>
    <t>Besprechung Andi</t>
  </si>
  <si>
    <t>Material T1</t>
  </si>
  <si>
    <t>Material T2</t>
  </si>
  <si>
    <t>Material T3</t>
  </si>
  <si>
    <t>Material T4</t>
  </si>
  <si>
    <t>Schrott T1</t>
  </si>
  <si>
    <t>Schrott T2</t>
  </si>
  <si>
    <t>Schrott T3</t>
  </si>
  <si>
    <t>Schrott T4</t>
  </si>
  <si>
    <t>Häufigkeit</t>
  </si>
  <si>
    <t>Alchemist, Allgemein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</si>
</sst>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Baskerville Old Face"/>
      <family val="1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0BA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wrapText="1"/>
    </xf>
    <xf numFmtId="164" fontId="1" fillId="2" borderId="2" xfId="0" applyNumberFormat="1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quotePrefix="1"/>
    <xf numFmtId="0" fontId="2" fillId="0" borderId="0" xfId="0" applyFont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9" fontId="0" fillId="0" borderId="0" xfId="0" applyNumberFormat="1" applyAlignment="1">
      <alignment horizontal="left" vertical="top"/>
    </xf>
    <xf numFmtId="0" fontId="0" fillId="0" borderId="0" xfId="0" applyAlignment="1">
      <alignment horizontal="center" vertical="top"/>
    </xf>
    <xf numFmtId="9" fontId="0" fillId="0" borderId="0" xfId="0" applyNumberFormat="1" applyAlignment="1">
      <alignment horizontal="center" vertical="top" wrapText="1"/>
    </xf>
    <xf numFmtId="9" fontId="0" fillId="0" borderId="0" xfId="0" applyNumberFormat="1" applyAlignment="1">
      <alignment horizontal="center" vertical="top"/>
    </xf>
    <xf numFmtId="1" fontId="0" fillId="0" borderId="0" xfId="0" applyNumberFormat="1"/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005DF-956F-49EF-89FF-B49E3106C927}">
  <sheetPr codeName="Tabelle1"/>
  <dimension ref="A1:F761"/>
  <sheetViews>
    <sheetView tabSelected="1" topLeftCell="A325" workbookViewId="0">
      <selection activeCell="F341" sqref="F341"/>
    </sheetView>
  </sheetViews>
  <sheetFormatPr baseColWidth="10" defaultColWidth="10.87890625" defaultRowHeight="14.35" x14ac:dyDescent="0.5"/>
  <cols>
    <col min="1" max="1" width="31.52734375" customWidth="1"/>
    <col min="2" max="2" width="16.3515625" customWidth="1"/>
    <col min="3" max="4" width="22.64453125" customWidth="1"/>
    <col min="5" max="5" width="94.3515625" customWidth="1"/>
  </cols>
  <sheetData>
    <row r="1" spans="1:6" x14ac:dyDescent="0.5">
      <c r="A1" t="s">
        <v>71</v>
      </c>
      <c r="B1" t="s">
        <v>5</v>
      </c>
      <c r="C1" t="s">
        <v>12</v>
      </c>
      <c r="D1" t="s">
        <v>1068</v>
      </c>
      <c r="E1" t="s">
        <v>6</v>
      </c>
      <c r="F1" t="s">
        <v>1085</v>
      </c>
    </row>
    <row r="2" spans="1:6" x14ac:dyDescent="0.5">
      <c r="A2" s="14" t="s">
        <v>7</v>
      </c>
      <c r="B2" s="14">
        <v>50</v>
      </c>
      <c r="C2" s="14">
        <v>0.25</v>
      </c>
      <c r="D2" s="14" t="s">
        <v>1069</v>
      </c>
      <c r="E2" s="14"/>
      <c r="F2">
        <v>4</v>
      </c>
    </row>
    <row r="3" spans="1:6" x14ac:dyDescent="0.5">
      <c r="A3" s="14" t="s">
        <v>15</v>
      </c>
      <c r="B3" s="14">
        <v>50</v>
      </c>
      <c r="C3" s="14">
        <v>0.25</v>
      </c>
      <c r="D3" s="14" t="s">
        <v>1069</v>
      </c>
      <c r="E3" s="14"/>
      <c r="F3">
        <v>7</v>
      </c>
    </row>
    <row r="4" spans="1:6" x14ac:dyDescent="0.5">
      <c r="A4" s="14" t="s">
        <v>8</v>
      </c>
      <c r="B4" s="14">
        <v>50</v>
      </c>
      <c r="C4" s="14">
        <v>0.25</v>
      </c>
      <c r="D4" s="14" t="s">
        <v>1069</v>
      </c>
      <c r="E4" s="14"/>
      <c r="F4">
        <v>9</v>
      </c>
    </row>
    <row r="5" spans="1:6" x14ac:dyDescent="0.5">
      <c r="A5" s="14" t="s">
        <v>9</v>
      </c>
      <c r="B5" s="14">
        <v>15</v>
      </c>
      <c r="C5" s="14">
        <v>0.25</v>
      </c>
      <c r="D5" s="14" t="s">
        <v>1069</v>
      </c>
      <c r="E5" s="14"/>
      <c r="F5">
        <v>10</v>
      </c>
    </row>
    <row r="6" spans="1:6" x14ac:dyDescent="0.5">
      <c r="A6" s="14" t="s">
        <v>10</v>
      </c>
      <c r="B6" s="14">
        <v>15</v>
      </c>
      <c r="C6" s="14">
        <v>0.25</v>
      </c>
      <c r="D6" s="14" t="s">
        <v>1069</v>
      </c>
      <c r="E6" s="14"/>
      <c r="F6">
        <v>10</v>
      </c>
    </row>
    <row r="7" spans="1:6" x14ac:dyDescent="0.5">
      <c r="A7" s="14" t="s">
        <v>11</v>
      </c>
      <c r="B7" s="14">
        <v>25</v>
      </c>
      <c r="C7" s="14">
        <v>0.25</v>
      </c>
      <c r="D7" s="14" t="s">
        <v>1069</v>
      </c>
      <c r="E7" s="14"/>
      <c r="F7">
        <v>7</v>
      </c>
    </row>
    <row r="8" spans="1:6" x14ac:dyDescent="0.5">
      <c r="A8" s="14" t="s">
        <v>16</v>
      </c>
      <c r="B8" s="14">
        <v>10</v>
      </c>
      <c r="C8" s="14">
        <v>0.25</v>
      </c>
      <c r="D8" s="14" t="s">
        <v>1069</v>
      </c>
      <c r="E8" s="14"/>
      <c r="F8">
        <v>9</v>
      </c>
    </row>
    <row r="9" spans="1:6" x14ac:dyDescent="0.5">
      <c r="A9" s="14" t="s">
        <v>17</v>
      </c>
      <c r="B9" s="14">
        <v>20</v>
      </c>
      <c r="C9" s="14">
        <v>0.25</v>
      </c>
      <c r="D9" s="14" t="s">
        <v>1069</v>
      </c>
      <c r="E9" s="14"/>
      <c r="F9">
        <v>8</v>
      </c>
    </row>
    <row r="10" spans="1:6" x14ac:dyDescent="0.5">
      <c r="A10" s="14" t="s">
        <v>18</v>
      </c>
      <c r="B10" s="14">
        <v>15</v>
      </c>
      <c r="C10" s="14">
        <v>0.5</v>
      </c>
      <c r="D10" s="14" t="s">
        <v>1069</v>
      </c>
      <c r="E10" s="14"/>
      <c r="F10">
        <v>7</v>
      </c>
    </row>
    <row r="11" spans="1:6" x14ac:dyDescent="0.5">
      <c r="A11" s="14" t="s">
        <v>3</v>
      </c>
      <c r="B11" s="14">
        <v>30</v>
      </c>
      <c r="C11" s="14">
        <v>0.5</v>
      </c>
      <c r="D11" s="14" t="s">
        <v>1069</v>
      </c>
      <c r="E11" s="14"/>
      <c r="F11">
        <v>10</v>
      </c>
    </row>
    <row r="12" spans="1:6" x14ac:dyDescent="0.5">
      <c r="A12" s="14" t="s">
        <v>19</v>
      </c>
      <c r="B12" s="14">
        <v>150</v>
      </c>
      <c r="C12" s="14">
        <v>2</v>
      </c>
      <c r="D12" s="14" t="s">
        <v>1069</v>
      </c>
      <c r="E12" s="14"/>
      <c r="F12">
        <v>6</v>
      </c>
    </row>
    <row r="13" spans="1:6" x14ac:dyDescent="0.5">
      <c r="A13" s="14" t="s">
        <v>20</v>
      </c>
      <c r="B13" s="14">
        <v>300</v>
      </c>
      <c r="C13" s="14">
        <v>5</v>
      </c>
      <c r="D13" s="14" t="s">
        <v>1069</v>
      </c>
      <c r="E13" s="14"/>
      <c r="F13">
        <v>10</v>
      </c>
    </row>
    <row r="14" spans="1:6" x14ac:dyDescent="0.5">
      <c r="A14" s="14" t="s">
        <v>21</v>
      </c>
      <c r="B14" s="14">
        <v>100</v>
      </c>
      <c r="C14" s="14">
        <v>0.5</v>
      </c>
      <c r="D14" s="14" t="s">
        <v>1069</v>
      </c>
      <c r="E14" s="14"/>
      <c r="F14">
        <v>8</v>
      </c>
    </row>
    <row r="15" spans="1:6" x14ac:dyDescent="0.5">
      <c r="A15" s="14" t="s">
        <v>23</v>
      </c>
      <c r="B15" s="14">
        <v>400</v>
      </c>
      <c r="C15" s="14">
        <v>0.5</v>
      </c>
      <c r="D15" s="14" t="s">
        <v>1069</v>
      </c>
      <c r="E15" s="14"/>
      <c r="F15">
        <v>7</v>
      </c>
    </row>
    <row r="16" spans="1:6" x14ac:dyDescent="0.5">
      <c r="A16" s="14" t="s">
        <v>22</v>
      </c>
      <c r="B16" s="14">
        <v>1400</v>
      </c>
      <c r="C16" s="14">
        <v>0.5</v>
      </c>
      <c r="D16" s="14" t="s">
        <v>1069</v>
      </c>
      <c r="E16" s="14" t="s">
        <v>24</v>
      </c>
      <c r="F16">
        <v>4</v>
      </c>
    </row>
    <row r="17" spans="1:6" x14ac:dyDescent="0.5">
      <c r="A17" s="14" t="s">
        <v>25</v>
      </c>
      <c r="B17" s="14">
        <v>100</v>
      </c>
      <c r="C17" s="14">
        <v>0.25</v>
      </c>
      <c r="D17" s="14" t="s">
        <v>1069</v>
      </c>
      <c r="E17" s="14"/>
      <c r="F17">
        <v>9</v>
      </c>
    </row>
    <row r="18" spans="1:6" x14ac:dyDescent="0.5">
      <c r="A18" s="14" t="s">
        <v>26</v>
      </c>
      <c r="B18" s="14">
        <v>250</v>
      </c>
      <c r="C18" s="14">
        <v>0.25</v>
      </c>
      <c r="D18" s="14" t="s">
        <v>1069</v>
      </c>
      <c r="E18" s="14"/>
      <c r="F18">
        <v>6</v>
      </c>
    </row>
    <row r="19" spans="1:6" x14ac:dyDescent="0.5">
      <c r="A19" s="14" t="s">
        <v>27</v>
      </c>
      <c r="B19" s="14">
        <v>150</v>
      </c>
      <c r="C19" s="14">
        <v>0.25</v>
      </c>
      <c r="D19" s="14" t="s">
        <v>1069</v>
      </c>
      <c r="E19" s="14"/>
      <c r="F19">
        <v>6</v>
      </c>
    </row>
    <row r="20" spans="1:6" x14ac:dyDescent="0.5">
      <c r="A20" s="14" t="s">
        <v>50</v>
      </c>
      <c r="B20" s="14">
        <v>10</v>
      </c>
      <c r="C20" s="14">
        <v>0.25</v>
      </c>
      <c r="D20" s="14" t="s">
        <v>1069</v>
      </c>
      <c r="E20" s="14"/>
      <c r="F20">
        <v>10</v>
      </c>
    </row>
    <row r="21" spans="1:6" x14ac:dyDescent="0.5">
      <c r="A21" s="14" t="s">
        <v>51</v>
      </c>
      <c r="B21" s="14">
        <v>30</v>
      </c>
      <c r="C21" s="14">
        <v>1</v>
      </c>
      <c r="D21" s="14" t="s">
        <v>1069</v>
      </c>
      <c r="E21" s="14"/>
      <c r="F21">
        <v>10</v>
      </c>
    </row>
    <row r="22" spans="1:6" x14ac:dyDescent="0.5">
      <c r="A22" s="14" t="s">
        <v>58</v>
      </c>
      <c r="B22" s="14">
        <v>15</v>
      </c>
      <c r="C22" s="14">
        <v>0.25</v>
      </c>
      <c r="D22" s="14" t="s">
        <v>1069</v>
      </c>
      <c r="E22" s="14" t="s">
        <v>59</v>
      </c>
      <c r="F22">
        <v>10</v>
      </c>
    </row>
    <row r="23" spans="1:6" x14ac:dyDescent="0.5">
      <c r="A23" s="14" t="s">
        <v>60</v>
      </c>
      <c r="B23" s="14">
        <v>30</v>
      </c>
      <c r="C23" s="14">
        <v>0.25</v>
      </c>
      <c r="D23" s="14" t="s">
        <v>1069</v>
      </c>
      <c r="E23" s="14"/>
      <c r="F23">
        <v>10</v>
      </c>
    </row>
    <row r="24" spans="1:6" x14ac:dyDescent="0.5">
      <c r="A24" s="14" t="s">
        <v>2</v>
      </c>
      <c r="B24" s="14">
        <v>200</v>
      </c>
      <c r="C24" s="14">
        <v>0.25</v>
      </c>
      <c r="D24" s="14" t="s">
        <v>1069</v>
      </c>
      <c r="E24" s="14"/>
      <c r="F24">
        <v>9</v>
      </c>
    </row>
    <row r="25" spans="1:6" x14ac:dyDescent="0.5">
      <c r="A25" s="14" t="s">
        <v>61</v>
      </c>
      <c r="B25" s="14">
        <v>750</v>
      </c>
      <c r="C25" s="14">
        <v>0.5</v>
      </c>
      <c r="D25" s="14" t="s">
        <v>1069</v>
      </c>
      <c r="E25" s="14"/>
      <c r="F25">
        <v>7</v>
      </c>
    </row>
    <row r="26" spans="1:6" x14ac:dyDescent="0.5">
      <c r="A26" s="14" t="s">
        <v>62</v>
      </c>
      <c r="B26" s="14">
        <v>75</v>
      </c>
      <c r="C26" s="14">
        <v>0.25</v>
      </c>
      <c r="D26" s="14" t="s">
        <v>1069</v>
      </c>
      <c r="E26" s="14"/>
      <c r="F26">
        <v>8</v>
      </c>
    </row>
    <row r="27" spans="1:6" x14ac:dyDescent="0.5">
      <c r="A27" s="14" t="s">
        <v>63</v>
      </c>
      <c r="B27" s="14">
        <v>50</v>
      </c>
      <c r="C27" s="14">
        <v>0.5</v>
      </c>
      <c r="D27" s="14" t="s">
        <v>1069</v>
      </c>
      <c r="E27" s="14"/>
      <c r="F27">
        <v>7</v>
      </c>
    </row>
    <row r="28" spans="1:6" x14ac:dyDescent="0.5">
      <c r="A28" s="14" t="s">
        <v>64</v>
      </c>
      <c r="B28" s="14">
        <v>10</v>
      </c>
      <c r="C28" s="14">
        <v>0.5</v>
      </c>
      <c r="D28" s="14" t="s">
        <v>1069</v>
      </c>
      <c r="E28" s="14"/>
      <c r="F28">
        <v>8</v>
      </c>
    </row>
    <row r="29" spans="1:6" x14ac:dyDescent="0.5">
      <c r="A29" s="14" t="s">
        <v>191</v>
      </c>
      <c r="B29" s="14">
        <v>30</v>
      </c>
      <c r="C29" s="14">
        <v>0.1</v>
      </c>
      <c r="D29" s="14" t="s">
        <v>1069</v>
      </c>
      <c r="E29" s="14"/>
      <c r="F29">
        <v>5</v>
      </c>
    </row>
    <row r="30" spans="1:6" x14ac:dyDescent="0.5">
      <c r="A30" s="14" t="s">
        <v>192</v>
      </c>
      <c r="B30" s="14">
        <v>100</v>
      </c>
      <c r="C30" s="14">
        <v>0.1</v>
      </c>
      <c r="D30" s="14" t="s">
        <v>1069</v>
      </c>
      <c r="E30" s="14"/>
      <c r="F30">
        <v>7</v>
      </c>
    </row>
    <row r="31" spans="1:6" x14ac:dyDescent="0.5">
      <c r="A31" s="1" t="s">
        <v>221</v>
      </c>
      <c r="B31" s="1">
        <v>200</v>
      </c>
      <c r="C31" s="2">
        <v>0.5</v>
      </c>
      <c r="D31" s="2" t="s">
        <v>1086</v>
      </c>
      <c r="E31" s="1" t="s">
        <v>438</v>
      </c>
      <c r="F31">
        <v>7</v>
      </c>
    </row>
    <row r="32" spans="1:6" x14ac:dyDescent="0.5">
      <c r="A32" s="1" t="s">
        <v>222</v>
      </c>
      <c r="B32" s="1">
        <v>420</v>
      </c>
      <c r="C32" s="2">
        <v>0.5</v>
      </c>
      <c r="D32" s="2" t="s">
        <v>1086</v>
      </c>
      <c r="E32" s="1" t="s">
        <v>439</v>
      </c>
      <c r="F32">
        <v>7</v>
      </c>
    </row>
    <row r="33" spans="1:6" x14ac:dyDescent="0.5">
      <c r="A33" s="1" t="s">
        <v>223</v>
      </c>
      <c r="B33" s="1">
        <v>900</v>
      </c>
      <c r="C33" s="2">
        <v>0.5</v>
      </c>
      <c r="D33" s="2" t="s">
        <v>1070</v>
      </c>
      <c r="E33" s="1" t="s">
        <v>440</v>
      </c>
      <c r="F33">
        <v>7</v>
      </c>
    </row>
    <row r="34" spans="1:6" x14ac:dyDescent="0.5">
      <c r="A34" s="1" t="s">
        <v>619</v>
      </c>
      <c r="B34" s="1">
        <v>1300</v>
      </c>
      <c r="C34" s="2">
        <v>0.5</v>
      </c>
      <c r="D34" s="2" t="s">
        <v>1070</v>
      </c>
      <c r="E34" s="1" t="s">
        <v>441</v>
      </c>
      <c r="F34">
        <v>6</v>
      </c>
    </row>
    <row r="35" spans="1:6" x14ac:dyDescent="0.5">
      <c r="A35" s="1" t="s">
        <v>225</v>
      </c>
      <c r="B35" s="1">
        <v>200</v>
      </c>
      <c r="C35" s="2">
        <v>0.5</v>
      </c>
      <c r="D35" s="2" t="s">
        <v>1086</v>
      </c>
      <c r="E35" s="1" t="s">
        <v>442</v>
      </c>
      <c r="F35">
        <v>6</v>
      </c>
    </row>
    <row r="36" spans="1:6" x14ac:dyDescent="0.5">
      <c r="A36" s="1" t="s">
        <v>226</v>
      </c>
      <c r="B36" s="1">
        <v>420</v>
      </c>
      <c r="C36" s="2">
        <v>0.5</v>
      </c>
      <c r="D36" s="2" t="s">
        <v>1070</v>
      </c>
      <c r="E36" s="1" t="s">
        <v>443</v>
      </c>
      <c r="F36">
        <v>5</v>
      </c>
    </row>
    <row r="37" spans="1:6" x14ac:dyDescent="0.5">
      <c r="A37" s="1" t="s">
        <v>227</v>
      </c>
      <c r="B37" s="1">
        <v>900</v>
      </c>
      <c r="C37" s="2">
        <v>0.5</v>
      </c>
      <c r="D37" s="2" t="s">
        <v>1070</v>
      </c>
      <c r="E37" s="1" t="s">
        <v>444</v>
      </c>
      <c r="F37">
        <v>4</v>
      </c>
    </row>
    <row r="38" spans="1:6" x14ac:dyDescent="0.5">
      <c r="A38" s="1" t="s">
        <v>224</v>
      </c>
      <c r="B38" s="1">
        <v>1300</v>
      </c>
      <c r="C38" s="2">
        <v>0.5</v>
      </c>
      <c r="D38" s="2" t="s">
        <v>1070</v>
      </c>
      <c r="E38" s="1" t="s">
        <v>445</v>
      </c>
      <c r="F38">
        <v>3</v>
      </c>
    </row>
    <row r="39" spans="1:6" x14ac:dyDescent="0.5">
      <c r="A39" s="1" t="s">
        <v>229</v>
      </c>
      <c r="B39" s="1">
        <v>420</v>
      </c>
      <c r="C39" s="2">
        <v>0.5</v>
      </c>
      <c r="D39" s="2" t="s">
        <v>1086</v>
      </c>
      <c r="E39" s="1" t="s">
        <v>446</v>
      </c>
      <c r="F39">
        <v>7</v>
      </c>
    </row>
    <row r="40" spans="1:6" x14ac:dyDescent="0.5">
      <c r="A40" s="1" t="s">
        <v>230</v>
      </c>
      <c r="B40" s="1">
        <v>900</v>
      </c>
      <c r="C40" s="2">
        <v>0.5</v>
      </c>
      <c r="D40" s="2" t="s">
        <v>1086</v>
      </c>
      <c r="E40" s="1" t="s">
        <v>447</v>
      </c>
      <c r="F40">
        <v>6</v>
      </c>
    </row>
    <row r="41" spans="1:6" x14ac:dyDescent="0.5">
      <c r="A41" s="1" t="s">
        <v>228</v>
      </c>
      <c r="B41" s="1">
        <v>1300</v>
      </c>
      <c r="C41" s="2">
        <v>0.5</v>
      </c>
      <c r="D41" s="2" t="s">
        <v>1070</v>
      </c>
      <c r="E41" s="1" t="s">
        <v>448</v>
      </c>
      <c r="F41">
        <v>6</v>
      </c>
    </row>
    <row r="42" spans="1:6" x14ac:dyDescent="0.5">
      <c r="A42" s="1" t="s">
        <v>620</v>
      </c>
      <c r="B42" s="1">
        <v>2600</v>
      </c>
      <c r="C42" s="2">
        <v>0.5</v>
      </c>
      <c r="D42" s="2" t="s">
        <v>1070</v>
      </c>
      <c r="E42" s="1" t="s">
        <v>449</v>
      </c>
      <c r="F42">
        <v>6</v>
      </c>
    </row>
    <row r="43" spans="1:6" x14ac:dyDescent="0.5">
      <c r="A43" s="1" t="s">
        <v>232</v>
      </c>
      <c r="B43" s="1">
        <v>4000</v>
      </c>
      <c r="C43" s="2">
        <v>0.5</v>
      </c>
      <c r="D43" s="2" t="s">
        <v>1070</v>
      </c>
      <c r="E43" s="1" t="s">
        <v>450</v>
      </c>
      <c r="F43">
        <v>5</v>
      </c>
    </row>
    <row r="44" spans="1:6" x14ac:dyDescent="0.5">
      <c r="A44" s="1" t="s">
        <v>233</v>
      </c>
      <c r="B44" s="1">
        <v>5000</v>
      </c>
      <c r="C44" s="2">
        <v>0.5</v>
      </c>
      <c r="D44" s="2" t="s">
        <v>1070</v>
      </c>
      <c r="E44" s="1" t="s">
        <v>451</v>
      </c>
      <c r="F44">
        <v>4</v>
      </c>
    </row>
    <row r="45" spans="1:6" x14ac:dyDescent="0.5">
      <c r="A45" s="1" t="s">
        <v>231</v>
      </c>
      <c r="B45" s="1">
        <v>6000</v>
      </c>
      <c r="C45" s="2">
        <v>0.5</v>
      </c>
      <c r="D45" s="2" t="s">
        <v>1070</v>
      </c>
      <c r="E45" s="1" t="s">
        <v>452</v>
      </c>
      <c r="F45">
        <v>3</v>
      </c>
    </row>
    <row r="46" spans="1:6" x14ac:dyDescent="0.5">
      <c r="A46" s="1" t="s">
        <v>621</v>
      </c>
      <c r="B46" s="1">
        <v>8000</v>
      </c>
      <c r="C46" s="2">
        <v>0.5</v>
      </c>
      <c r="D46" s="2" t="s">
        <v>1070</v>
      </c>
      <c r="E46" s="1" t="s">
        <v>453</v>
      </c>
      <c r="F46">
        <v>2</v>
      </c>
    </row>
    <row r="47" spans="1:6" x14ac:dyDescent="0.5">
      <c r="A47" s="1" t="s">
        <v>234</v>
      </c>
      <c r="B47" s="1">
        <v>200</v>
      </c>
      <c r="C47" s="2">
        <v>0.5</v>
      </c>
      <c r="D47" s="2" t="s">
        <v>1086</v>
      </c>
      <c r="E47" s="1" t="s">
        <v>454</v>
      </c>
      <c r="F47">
        <v>8</v>
      </c>
    </row>
    <row r="48" spans="1:6" x14ac:dyDescent="0.5">
      <c r="A48" s="1" t="s">
        <v>235</v>
      </c>
      <c r="B48" s="1">
        <v>420</v>
      </c>
      <c r="C48" s="2">
        <v>0.5</v>
      </c>
      <c r="D48" s="2" t="s">
        <v>1086</v>
      </c>
      <c r="E48" s="1" t="s">
        <v>455</v>
      </c>
      <c r="F48">
        <v>7</v>
      </c>
    </row>
    <row r="49" spans="1:6" x14ac:dyDescent="0.5">
      <c r="A49" s="1" t="s">
        <v>236</v>
      </c>
      <c r="B49" s="1">
        <v>900</v>
      </c>
      <c r="C49" s="2">
        <v>0.5</v>
      </c>
      <c r="D49" s="2" t="s">
        <v>1070</v>
      </c>
      <c r="E49" s="1" t="s">
        <v>456</v>
      </c>
      <c r="F49">
        <v>6</v>
      </c>
    </row>
    <row r="50" spans="1:6" x14ac:dyDescent="0.5">
      <c r="A50" s="1" t="s">
        <v>622</v>
      </c>
      <c r="B50" s="1">
        <v>1300</v>
      </c>
      <c r="C50" s="2">
        <v>0.5</v>
      </c>
      <c r="D50" s="2" t="s">
        <v>1070</v>
      </c>
      <c r="E50" s="1" t="s">
        <v>457</v>
      </c>
      <c r="F50">
        <v>6</v>
      </c>
    </row>
    <row r="51" spans="1:6" x14ac:dyDescent="0.5">
      <c r="A51" s="1" t="s">
        <v>238</v>
      </c>
      <c r="B51" s="1">
        <v>700</v>
      </c>
      <c r="C51" s="2">
        <v>0.5</v>
      </c>
      <c r="D51" s="2" t="s">
        <v>1070</v>
      </c>
      <c r="E51" s="1" t="s">
        <v>458</v>
      </c>
      <c r="F51">
        <v>5</v>
      </c>
    </row>
    <row r="52" spans="1:6" x14ac:dyDescent="0.5">
      <c r="A52" s="1" t="s">
        <v>237</v>
      </c>
      <c r="B52" s="1">
        <v>1400</v>
      </c>
      <c r="C52" s="2">
        <v>0.5</v>
      </c>
      <c r="D52" s="2" t="s">
        <v>1070</v>
      </c>
      <c r="E52" s="1" t="s">
        <v>459</v>
      </c>
      <c r="F52">
        <v>4</v>
      </c>
    </row>
    <row r="53" spans="1:6" x14ac:dyDescent="0.5">
      <c r="A53" s="1" t="s">
        <v>239</v>
      </c>
      <c r="B53" s="1">
        <v>2100</v>
      </c>
      <c r="C53" s="2">
        <v>0.5</v>
      </c>
      <c r="D53" s="2" t="s">
        <v>1070</v>
      </c>
      <c r="E53" s="1" t="s">
        <v>460</v>
      </c>
      <c r="F53">
        <v>4</v>
      </c>
    </row>
    <row r="54" spans="1:6" x14ac:dyDescent="0.5">
      <c r="A54" s="1" t="s">
        <v>623</v>
      </c>
      <c r="B54" s="1">
        <v>2800</v>
      </c>
      <c r="C54" s="2">
        <v>0.5</v>
      </c>
      <c r="D54" s="2" t="s">
        <v>1070</v>
      </c>
      <c r="E54" s="1" t="s">
        <v>461</v>
      </c>
      <c r="F54">
        <v>3</v>
      </c>
    </row>
    <row r="55" spans="1:6" x14ac:dyDescent="0.5">
      <c r="A55" s="1" t="s">
        <v>624</v>
      </c>
      <c r="B55" s="1">
        <v>2500</v>
      </c>
      <c r="C55" s="2">
        <v>0.5</v>
      </c>
      <c r="D55" s="2" t="s">
        <v>1070</v>
      </c>
      <c r="E55" s="1" t="s">
        <v>462</v>
      </c>
      <c r="F55">
        <v>0</v>
      </c>
    </row>
    <row r="56" spans="1:6" x14ac:dyDescent="0.5">
      <c r="A56" s="1" t="s">
        <v>240</v>
      </c>
      <c r="B56" s="1">
        <v>4000</v>
      </c>
      <c r="C56" s="2">
        <v>0.5</v>
      </c>
      <c r="D56" s="2" t="s">
        <v>1070</v>
      </c>
      <c r="E56" s="1" t="s">
        <v>463</v>
      </c>
      <c r="F56">
        <v>3</v>
      </c>
    </row>
    <row r="57" spans="1:6" x14ac:dyDescent="0.5">
      <c r="A57" s="1" t="s">
        <v>241</v>
      </c>
      <c r="B57" s="1">
        <v>5000</v>
      </c>
      <c r="C57" s="2">
        <v>0.5</v>
      </c>
      <c r="D57" s="2" t="s">
        <v>1070</v>
      </c>
      <c r="E57" s="1" t="s">
        <v>464</v>
      </c>
      <c r="F57">
        <v>3</v>
      </c>
    </row>
    <row r="58" spans="1:6" x14ac:dyDescent="0.5">
      <c r="A58" s="1" t="s">
        <v>242</v>
      </c>
      <c r="B58" s="1">
        <v>6000</v>
      </c>
      <c r="C58" s="2">
        <v>0.5</v>
      </c>
      <c r="D58" s="2" t="s">
        <v>1070</v>
      </c>
      <c r="E58" s="1" t="s">
        <v>465</v>
      </c>
      <c r="F58">
        <v>2</v>
      </c>
    </row>
    <row r="59" spans="1:6" x14ac:dyDescent="0.5">
      <c r="A59" s="1" t="s">
        <v>625</v>
      </c>
      <c r="B59" s="1">
        <v>8000</v>
      </c>
      <c r="C59" s="2">
        <v>0.5</v>
      </c>
      <c r="D59" s="2" t="s">
        <v>1070</v>
      </c>
      <c r="E59" s="1" t="s">
        <v>466</v>
      </c>
      <c r="F59">
        <v>1</v>
      </c>
    </row>
    <row r="60" spans="1:6" x14ac:dyDescent="0.5">
      <c r="A60" s="1" t="s">
        <v>243</v>
      </c>
      <c r="B60" s="1">
        <v>2000</v>
      </c>
      <c r="C60" s="2">
        <v>0.5</v>
      </c>
      <c r="D60" s="2" t="s">
        <v>1070</v>
      </c>
      <c r="E60" s="1" t="s">
        <v>467</v>
      </c>
      <c r="F60">
        <v>6</v>
      </c>
    </row>
    <row r="61" spans="1:6" x14ac:dyDescent="0.5">
      <c r="A61" s="1" t="s">
        <v>626</v>
      </c>
      <c r="B61" s="1">
        <v>5000</v>
      </c>
      <c r="C61" s="2">
        <v>0.5</v>
      </c>
      <c r="D61" s="2" t="s">
        <v>1070</v>
      </c>
      <c r="E61" s="1" t="s">
        <v>468</v>
      </c>
      <c r="F61">
        <v>4</v>
      </c>
    </row>
    <row r="62" spans="1:6" x14ac:dyDescent="0.5">
      <c r="A62" s="1" t="s">
        <v>245</v>
      </c>
      <c r="B62" s="1">
        <v>3000</v>
      </c>
      <c r="C62" s="2">
        <v>0.5</v>
      </c>
      <c r="D62" s="2" t="s">
        <v>1070</v>
      </c>
      <c r="E62" s="1" t="s">
        <v>469</v>
      </c>
      <c r="F62">
        <v>5</v>
      </c>
    </row>
    <row r="63" spans="1:6" x14ac:dyDescent="0.5">
      <c r="A63" s="1" t="s">
        <v>246</v>
      </c>
      <c r="B63" s="1">
        <v>4000</v>
      </c>
      <c r="C63" s="2">
        <v>0.5</v>
      </c>
      <c r="D63" s="2" t="s">
        <v>1070</v>
      </c>
      <c r="E63" s="1" t="s">
        <v>470</v>
      </c>
      <c r="F63">
        <v>4</v>
      </c>
    </row>
    <row r="64" spans="1:6" x14ac:dyDescent="0.5">
      <c r="A64" s="1" t="s">
        <v>244</v>
      </c>
      <c r="B64" s="1">
        <v>5000</v>
      </c>
      <c r="C64" s="2">
        <v>0.5</v>
      </c>
      <c r="D64" s="2" t="s">
        <v>1070</v>
      </c>
      <c r="E64" s="1" t="s">
        <v>471</v>
      </c>
      <c r="F64">
        <v>3</v>
      </c>
    </row>
    <row r="65" spans="1:6" x14ac:dyDescent="0.5">
      <c r="A65" s="1" t="s">
        <v>618</v>
      </c>
      <c r="B65" s="1">
        <v>6500</v>
      </c>
      <c r="C65" s="2">
        <v>0.5</v>
      </c>
      <c r="D65" s="2" t="s">
        <v>1070</v>
      </c>
      <c r="E65" s="1" t="s">
        <v>472</v>
      </c>
      <c r="F65">
        <v>2</v>
      </c>
    </row>
    <row r="66" spans="1:6" x14ac:dyDescent="0.5">
      <c r="A66" s="1" t="s">
        <v>248</v>
      </c>
      <c r="B66" s="1">
        <v>50</v>
      </c>
      <c r="C66" s="2">
        <v>0.5</v>
      </c>
      <c r="D66" s="2" t="s">
        <v>1070</v>
      </c>
      <c r="E66" s="1" t="s">
        <v>473</v>
      </c>
      <c r="F66">
        <v>8</v>
      </c>
    </row>
    <row r="67" spans="1:6" x14ac:dyDescent="0.5">
      <c r="A67" s="1" t="s">
        <v>249</v>
      </c>
      <c r="B67" s="1">
        <v>350</v>
      </c>
      <c r="C67" s="2">
        <v>0.5</v>
      </c>
      <c r="D67" s="2" t="s">
        <v>1070</v>
      </c>
      <c r="E67" s="1" t="s">
        <v>474</v>
      </c>
      <c r="F67">
        <v>8</v>
      </c>
    </row>
    <row r="68" spans="1:6" x14ac:dyDescent="0.5">
      <c r="A68" s="1" t="s">
        <v>250</v>
      </c>
      <c r="B68" s="1">
        <v>700</v>
      </c>
      <c r="C68" s="2">
        <v>0.5</v>
      </c>
      <c r="D68" s="2" t="s">
        <v>1070</v>
      </c>
      <c r="E68" s="1" t="s">
        <v>475</v>
      </c>
      <c r="F68">
        <v>7</v>
      </c>
    </row>
    <row r="69" spans="1:6" x14ac:dyDescent="0.5">
      <c r="A69" s="1" t="s">
        <v>251</v>
      </c>
      <c r="B69" s="1">
        <v>1400</v>
      </c>
      <c r="C69" s="2">
        <v>0.5</v>
      </c>
      <c r="D69" s="2" t="s">
        <v>1070</v>
      </c>
      <c r="E69" s="1" t="s">
        <v>476</v>
      </c>
      <c r="F69">
        <v>7</v>
      </c>
    </row>
    <row r="70" spans="1:6" x14ac:dyDescent="0.5">
      <c r="A70" s="1" t="s">
        <v>247</v>
      </c>
      <c r="B70" s="1">
        <v>2100</v>
      </c>
      <c r="C70" s="2">
        <v>0.5</v>
      </c>
      <c r="D70" s="2" t="s">
        <v>1070</v>
      </c>
      <c r="E70" s="1" t="s">
        <v>477</v>
      </c>
      <c r="F70">
        <v>6</v>
      </c>
    </row>
    <row r="71" spans="1:6" x14ac:dyDescent="0.5">
      <c r="A71" s="1" t="s">
        <v>627</v>
      </c>
      <c r="B71" s="1">
        <v>2800</v>
      </c>
      <c r="C71" s="2">
        <v>0.5</v>
      </c>
      <c r="D71" s="2" t="s">
        <v>1070</v>
      </c>
      <c r="E71" s="1" t="s">
        <v>478</v>
      </c>
      <c r="F71">
        <v>6</v>
      </c>
    </row>
    <row r="72" spans="1:6" x14ac:dyDescent="0.5">
      <c r="A72" s="1" t="s">
        <v>253</v>
      </c>
      <c r="B72" s="1">
        <v>1500</v>
      </c>
      <c r="C72" s="2">
        <v>0.5</v>
      </c>
      <c r="D72" s="2" t="s">
        <v>1070</v>
      </c>
      <c r="E72" s="1" t="s">
        <v>479</v>
      </c>
      <c r="F72">
        <v>3</v>
      </c>
    </row>
    <row r="73" spans="1:6" x14ac:dyDescent="0.5">
      <c r="A73" s="1" t="s">
        <v>254</v>
      </c>
      <c r="B73" s="1">
        <v>2000</v>
      </c>
      <c r="C73" s="2">
        <v>0.5</v>
      </c>
      <c r="D73" s="2" t="s">
        <v>1070</v>
      </c>
      <c r="E73" s="1" t="s">
        <v>480</v>
      </c>
      <c r="F73">
        <v>3</v>
      </c>
    </row>
    <row r="74" spans="1:6" x14ac:dyDescent="0.5">
      <c r="A74" s="1" t="s">
        <v>255</v>
      </c>
      <c r="B74" s="1">
        <v>2800</v>
      </c>
      <c r="C74" s="2">
        <v>0.5</v>
      </c>
      <c r="D74" s="2" t="s">
        <v>1070</v>
      </c>
      <c r="E74" s="1" t="s">
        <v>481</v>
      </c>
      <c r="F74">
        <v>2</v>
      </c>
    </row>
    <row r="75" spans="1:6" x14ac:dyDescent="0.5">
      <c r="A75" s="1" t="s">
        <v>252</v>
      </c>
      <c r="B75" s="1">
        <v>3800</v>
      </c>
      <c r="C75" s="2">
        <v>0.5</v>
      </c>
      <c r="D75" s="2" t="s">
        <v>1070</v>
      </c>
      <c r="E75" s="1" t="s">
        <v>482</v>
      </c>
      <c r="F75">
        <v>2</v>
      </c>
    </row>
    <row r="76" spans="1:6" x14ac:dyDescent="0.5">
      <c r="A76" s="1" t="s">
        <v>256</v>
      </c>
      <c r="B76" s="1">
        <v>1400</v>
      </c>
      <c r="C76" s="2">
        <v>0.5</v>
      </c>
      <c r="D76" s="2" t="s">
        <v>1070</v>
      </c>
      <c r="E76" s="18" t="s">
        <v>483</v>
      </c>
      <c r="F76">
        <v>5</v>
      </c>
    </row>
    <row r="77" spans="1:6" x14ac:dyDescent="0.5">
      <c r="A77" s="1" t="s">
        <v>628</v>
      </c>
      <c r="B77" s="1">
        <v>2100</v>
      </c>
      <c r="C77" s="2">
        <v>0.5</v>
      </c>
      <c r="D77" s="2" t="s">
        <v>1070</v>
      </c>
      <c r="E77" s="18" t="s">
        <v>484</v>
      </c>
      <c r="F77">
        <v>4</v>
      </c>
    </row>
    <row r="78" spans="1:6" x14ac:dyDescent="0.5">
      <c r="A78" s="1" t="s">
        <v>258</v>
      </c>
      <c r="B78" s="1">
        <v>1000</v>
      </c>
      <c r="C78" s="2">
        <v>0.5</v>
      </c>
      <c r="D78" s="2" t="s">
        <v>1070</v>
      </c>
      <c r="E78" s="1" t="s">
        <v>485</v>
      </c>
      <c r="F78">
        <v>6</v>
      </c>
    </row>
    <row r="79" spans="1:6" x14ac:dyDescent="0.5">
      <c r="A79" s="1" t="s">
        <v>259</v>
      </c>
      <c r="B79" s="1">
        <v>2500</v>
      </c>
      <c r="C79" s="2">
        <v>0.5</v>
      </c>
      <c r="D79" s="2" t="s">
        <v>1070</v>
      </c>
      <c r="E79" s="1" t="s">
        <v>485</v>
      </c>
      <c r="F79">
        <v>6</v>
      </c>
    </row>
    <row r="80" spans="1:6" x14ac:dyDescent="0.5">
      <c r="A80" s="1" t="s">
        <v>260</v>
      </c>
      <c r="B80" s="1">
        <v>4000</v>
      </c>
      <c r="C80" s="2">
        <v>0.5</v>
      </c>
      <c r="D80" s="2" t="s">
        <v>1070</v>
      </c>
      <c r="E80" s="1" t="s">
        <v>485</v>
      </c>
      <c r="F80">
        <v>5</v>
      </c>
    </row>
    <row r="81" spans="1:6" x14ac:dyDescent="0.5">
      <c r="A81" s="1" t="s">
        <v>257</v>
      </c>
      <c r="B81" s="1">
        <v>5000</v>
      </c>
      <c r="C81" s="2">
        <v>0.5</v>
      </c>
      <c r="D81" s="2" t="s">
        <v>1070</v>
      </c>
      <c r="E81" s="1" t="s">
        <v>485</v>
      </c>
      <c r="F81">
        <v>4</v>
      </c>
    </row>
    <row r="82" spans="1:6" x14ac:dyDescent="0.5">
      <c r="A82" s="1" t="s">
        <v>261</v>
      </c>
      <c r="B82" s="1">
        <v>6000</v>
      </c>
      <c r="C82" s="2">
        <v>0.5</v>
      </c>
      <c r="D82" s="2" t="s">
        <v>1070</v>
      </c>
      <c r="E82" s="1" t="s">
        <v>485</v>
      </c>
      <c r="F82">
        <v>3</v>
      </c>
    </row>
    <row r="83" spans="1:6" x14ac:dyDescent="0.5">
      <c r="A83" s="1" t="s">
        <v>629</v>
      </c>
      <c r="B83" s="1">
        <v>8000</v>
      </c>
      <c r="C83" s="2">
        <v>0.5</v>
      </c>
      <c r="D83" s="2" t="s">
        <v>1070</v>
      </c>
      <c r="E83" s="1" t="s">
        <v>485</v>
      </c>
      <c r="F83">
        <v>2</v>
      </c>
    </row>
    <row r="84" spans="1:6" x14ac:dyDescent="0.5">
      <c r="A84" s="1" t="s">
        <v>262</v>
      </c>
      <c r="B84" s="1">
        <v>500</v>
      </c>
      <c r="C84" s="2">
        <v>0.5</v>
      </c>
      <c r="D84" s="2" t="s">
        <v>1070</v>
      </c>
      <c r="E84" s="1" t="s">
        <v>486</v>
      </c>
      <c r="F84">
        <v>6</v>
      </c>
    </row>
    <row r="85" spans="1:6" x14ac:dyDescent="0.5">
      <c r="A85" s="1" t="s">
        <v>263</v>
      </c>
      <c r="B85" s="1">
        <v>1100</v>
      </c>
      <c r="C85" s="2">
        <v>0.5</v>
      </c>
      <c r="D85" s="2" t="s">
        <v>1070</v>
      </c>
      <c r="E85" s="1" t="s">
        <v>487</v>
      </c>
      <c r="F85">
        <v>6</v>
      </c>
    </row>
    <row r="86" spans="1:6" x14ac:dyDescent="0.5">
      <c r="A86" s="1" t="s">
        <v>630</v>
      </c>
      <c r="B86" s="1">
        <v>2300</v>
      </c>
      <c r="C86" s="2">
        <v>0.5</v>
      </c>
      <c r="D86" s="2" t="s">
        <v>1070</v>
      </c>
      <c r="E86" s="1" t="s">
        <v>488</v>
      </c>
      <c r="F86">
        <v>5</v>
      </c>
    </row>
    <row r="87" spans="1:6" x14ac:dyDescent="0.5">
      <c r="A87" s="1" t="s">
        <v>265</v>
      </c>
      <c r="B87" s="1">
        <v>200</v>
      </c>
      <c r="C87" s="2">
        <v>0.5</v>
      </c>
      <c r="D87" s="2" t="s">
        <v>1070</v>
      </c>
      <c r="E87" s="1" t="s">
        <v>489</v>
      </c>
      <c r="F87">
        <v>6</v>
      </c>
    </row>
    <row r="88" spans="1:6" x14ac:dyDescent="0.5">
      <c r="A88" s="1" t="s">
        <v>266</v>
      </c>
      <c r="B88" s="1">
        <v>400</v>
      </c>
      <c r="C88" s="2">
        <v>0.5</v>
      </c>
      <c r="D88" s="2" t="s">
        <v>1070</v>
      </c>
      <c r="E88" s="1" t="s">
        <v>490</v>
      </c>
      <c r="F88">
        <v>5</v>
      </c>
    </row>
    <row r="89" spans="1:6" x14ac:dyDescent="0.5">
      <c r="A89" s="1" t="s">
        <v>267</v>
      </c>
      <c r="B89" s="1">
        <v>700</v>
      </c>
      <c r="C89" s="2">
        <v>0.5</v>
      </c>
      <c r="D89" s="2" t="s">
        <v>1070</v>
      </c>
      <c r="E89" s="1" t="s">
        <v>491</v>
      </c>
      <c r="F89">
        <v>5</v>
      </c>
    </row>
    <row r="90" spans="1:6" x14ac:dyDescent="0.5">
      <c r="A90" s="1" t="s">
        <v>264</v>
      </c>
      <c r="B90" s="1">
        <v>1400</v>
      </c>
      <c r="C90" s="2">
        <v>0.5</v>
      </c>
      <c r="D90" s="2" t="s">
        <v>1070</v>
      </c>
      <c r="E90" s="1" t="s">
        <v>492</v>
      </c>
      <c r="F90">
        <v>5</v>
      </c>
    </row>
    <row r="91" spans="1:6" x14ac:dyDescent="0.5">
      <c r="A91" s="1" t="s">
        <v>268</v>
      </c>
      <c r="B91" s="1">
        <v>2100</v>
      </c>
      <c r="C91" s="2">
        <v>0.5</v>
      </c>
      <c r="D91" s="2" t="s">
        <v>1070</v>
      </c>
      <c r="E91" s="1" t="s">
        <v>493</v>
      </c>
      <c r="F91">
        <v>4</v>
      </c>
    </row>
    <row r="92" spans="1:6" x14ac:dyDescent="0.5">
      <c r="A92" s="1" t="s">
        <v>631</v>
      </c>
      <c r="B92" s="1">
        <v>2800</v>
      </c>
      <c r="C92" s="2">
        <v>0.5</v>
      </c>
      <c r="D92" s="2" t="s">
        <v>1070</v>
      </c>
      <c r="E92" s="1" t="s">
        <v>494</v>
      </c>
      <c r="F92">
        <v>4</v>
      </c>
    </row>
    <row r="93" spans="1:6" x14ac:dyDescent="0.5">
      <c r="A93" s="1" t="s">
        <v>632</v>
      </c>
      <c r="B93" s="1">
        <v>3000</v>
      </c>
      <c r="C93" s="2">
        <v>0.5</v>
      </c>
      <c r="D93" s="2" t="s">
        <v>1070</v>
      </c>
      <c r="E93" s="1" t="s">
        <v>495</v>
      </c>
      <c r="F93">
        <v>4</v>
      </c>
    </row>
    <row r="94" spans="1:6" x14ac:dyDescent="0.5">
      <c r="A94" s="1" t="s">
        <v>633</v>
      </c>
      <c r="B94" s="1">
        <v>4200</v>
      </c>
      <c r="C94" s="2">
        <v>0.5</v>
      </c>
      <c r="D94" s="2" t="s">
        <v>1070</v>
      </c>
      <c r="E94" s="1" t="s">
        <v>496</v>
      </c>
      <c r="F94">
        <v>5</v>
      </c>
    </row>
    <row r="95" spans="1:6" x14ac:dyDescent="0.5">
      <c r="A95" s="1" t="s">
        <v>634</v>
      </c>
      <c r="B95" s="1">
        <v>1200</v>
      </c>
      <c r="C95" s="2">
        <v>0.5</v>
      </c>
      <c r="D95" s="2" t="s">
        <v>1070</v>
      </c>
      <c r="E95" s="1" t="s">
        <v>497</v>
      </c>
      <c r="F95">
        <v>6</v>
      </c>
    </row>
    <row r="96" spans="1:6" x14ac:dyDescent="0.5">
      <c r="A96" s="1" t="s">
        <v>270</v>
      </c>
      <c r="B96" s="1">
        <v>600</v>
      </c>
      <c r="C96" s="2">
        <v>0.5</v>
      </c>
      <c r="D96" s="2" t="s">
        <v>1070</v>
      </c>
      <c r="E96" s="1" t="s">
        <v>498</v>
      </c>
      <c r="F96">
        <v>6</v>
      </c>
    </row>
    <row r="97" spans="1:6" x14ac:dyDescent="0.5">
      <c r="A97" s="1" t="s">
        <v>269</v>
      </c>
      <c r="B97" s="1">
        <v>1400</v>
      </c>
      <c r="C97" s="2">
        <v>0.5</v>
      </c>
      <c r="D97" s="2" t="s">
        <v>1070</v>
      </c>
      <c r="E97" s="1" t="s">
        <v>499</v>
      </c>
      <c r="F97">
        <v>6</v>
      </c>
    </row>
    <row r="98" spans="1:6" x14ac:dyDescent="0.5">
      <c r="A98" s="1" t="s">
        <v>635</v>
      </c>
      <c r="B98" s="1">
        <v>3400</v>
      </c>
      <c r="C98" s="2">
        <v>0.5</v>
      </c>
      <c r="D98" s="2" t="s">
        <v>1070</v>
      </c>
      <c r="E98" s="1" t="s">
        <v>500</v>
      </c>
      <c r="F98">
        <v>5</v>
      </c>
    </row>
    <row r="99" spans="1:6" ht="28.7" x14ac:dyDescent="0.5">
      <c r="A99" s="1" t="s">
        <v>271</v>
      </c>
      <c r="B99" s="1">
        <v>7000</v>
      </c>
      <c r="C99" s="2">
        <v>0.5</v>
      </c>
      <c r="D99" s="2" t="s">
        <v>1070</v>
      </c>
      <c r="E99" s="1" t="s">
        <v>501</v>
      </c>
      <c r="F99">
        <v>4</v>
      </c>
    </row>
    <row r="100" spans="1:6" x14ac:dyDescent="0.5">
      <c r="A100" s="1" t="s">
        <v>636</v>
      </c>
      <c r="B100" s="1">
        <v>14000</v>
      </c>
      <c r="C100" s="2">
        <v>0.5</v>
      </c>
      <c r="D100" s="2" t="s">
        <v>1070</v>
      </c>
      <c r="E100" s="1" t="s">
        <v>502</v>
      </c>
      <c r="F100">
        <v>4</v>
      </c>
    </row>
    <row r="101" spans="1:6" x14ac:dyDescent="0.5">
      <c r="A101" s="1" t="s">
        <v>637</v>
      </c>
      <c r="B101" s="1">
        <v>50000</v>
      </c>
      <c r="C101" s="2">
        <v>0.5</v>
      </c>
      <c r="D101" s="2" t="s">
        <v>1070</v>
      </c>
      <c r="E101" s="1" t="s">
        <v>503</v>
      </c>
      <c r="F101">
        <v>0.1</v>
      </c>
    </row>
    <row r="102" spans="1:6" x14ac:dyDescent="0.5">
      <c r="A102" s="1" t="s">
        <v>273</v>
      </c>
      <c r="B102" s="1">
        <v>7000</v>
      </c>
      <c r="C102" s="2">
        <v>0.5</v>
      </c>
      <c r="D102" s="2" t="s">
        <v>1070</v>
      </c>
      <c r="E102" s="1" t="s">
        <v>504</v>
      </c>
      <c r="F102">
        <v>1</v>
      </c>
    </row>
    <row r="103" spans="1:6" x14ac:dyDescent="0.5">
      <c r="A103" s="1" t="s">
        <v>272</v>
      </c>
      <c r="B103" s="1">
        <v>15000</v>
      </c>
      <c r="C103" s="2">
        <v>0.5</v>
      </c>
      <c r="D103" s="2" t="s">
        <v>1070</v>
      </c>
      <c r="E103" s="1" t="s">
        <v>505</v>
      </c>
      <c r="F103">
        <v>0.5</v>
      </c>
    </row>
    <row r="104" spans="1:6" x14ac:dyDescent="0.5">
      <c r="A104" s="1" t="s">
        <v>275</v>
      </c>
      <c r="B104" s="1">
        <v>6000</v>
      </c>
      <c r="C104" s="2">
        <v>0.5</v>
      </c>
      <c r="D104" s="2" t="s">
        <v>1070</v>
      </c>
      <c r="E104" s="1" t="s">
        <v>506</v>
      </c>
      <c r="F104">
        <v>3</v>
      </c>
    </row>
    <row r="105" spans="1:6" x14ac:dyDescent="0.5">
      <c r="A105" s="1" t="s">
        <v>274</v>
      </c>
      <c r="B105" s="1">
        <v>8000</v>
      </c>
      <c r="C105" s="2">
        <v>0.5</v>
      </c>
      <c r="D105" s="2" t="s">
        <v>1070</v>
      </c>
      <c r="E105" s="1" t="s">
        <v>507</v>
      </c>
      <c r="F105">
        <v>2</v>
      </c>
    </row>
    <row r="106" spans="1:6" x14ac:dyDescent="0.5">
      <c r="A106" s="1" t="s">
        <v>638</v>
      </c>
      <c r="B106" s="1">
        <v>10000</v>
      </c>
      <c r="C106" s="2">
        <v>0.5</v>
      </c>
      <c r="D106" s="2" t="s">
        <v>1070</v>
      </c>
      <c r="E106" s="1" t="s">
        <v>508</v>
      </c>
      <c r="F106">
        <v>1</v>
      </c>
    </row>
    <row r="107" spans="1:6" x14ac:dyDescent="0.5">
      <c r="A107" s="1" t="s">
        <v>276</v>
      </c>
      <c r="B107" s="1">
        <v>200</v>
      </c>
      <c r="C107" s="2">
        <v>0.5</v>
      </c>
      <c r="D107" s="2" t="s">
        <v>1086</v>
      </c>
      <c r="E107" s="1" t="s">
        <v>509</v>
      </c>
      <c r="F107">
        <v>7</v>
      </c>
    </row>
    <row r="108" spans="1:6" x14ac:dyDescent="0.5">
      <c r="A108" s="1" t="s">
        <v>277</v>
      </c>
      <c r="B108" s="1">
        <v>420</v>
      </c>
      <c r="C108" s="2">
        <v>0.5</v>
      </c>
      <c r="D108" s="2" t="s">
        <v>1086</v>
      </c>
      <c r="E108" s="1" t="s">
        <v>510</v>
      </c>
      <c r="F108">
        <v>7</v>
      </c>
    </row>
    <row r="109" spans="1:6" x14ac:dyDescent="0.5">
      <c r="A109" s="1" t="s">
        <v>278</v>
      </c>
      <c r="B109" s="1">
        <v>900</v>
      </c>
      <c r="C109" s="2">
        <v>0.5</v>
      </c>
      <c r="D109" s="2" t="s">
        <v>1070</v>
      </c>
      <c r="E109" s="1" t="s">
        <v>511</v>
      </c>
      <c r="F109">
        <v>7</v>
      </c>
    </row>
    <row r="110" spans="1:6" x14ac:dyDescent="0.5">
      <c r="A110" s="1" t="s">
        <v>639</v>
      </c>
      <c r="B110" s="1">
        <v>1300</v>
      </c>
      <c r="C110" s="2">
        <v>0.5</v>
      </c>
      <c r="D110" s="2" t="s">
        <v>1070</v>
      </c>
      <c r="E110" s="1" t="s">
        <v>512</v>
      </c>
      <c r="F110">
        <v>6</v>
      </c>
    </row>
    <row r="111" spans="1:6" x14ac:dyDescent="0.5">
      <c r="A111" s="1" t="s">
        <v>280</v>
      </c>
      <c r="B111" s="1">
        <v>200</v>
      </c>
      <c r="C111" s="2">
        <v>0.5</v>
      </c>
      <c r="D111" s="2" t="s">
        <v>1086</v>
      </c>
      <c r="E111" s="1" t="s">
        <v>513</v>
      </c>
      <c r="F111">
        <v>6</v>
      </c>
    </row>
    <row r="112" spans="1:6" x14ac:dyDescent="0.5">
      <c r="A112" s="1" t="s">
        <v>281</v>
      </c>
      <c r="B112" s="1">
        <v>420</v>
      </c>
      <c r="C112" s="2">
        <v>0.5</v>
      </c>
      <c r="D112" s="2" t="s">
        <v>1070</v>
      </c>
      <c r="E112" s="1" t="s">
        <v>514</v>
      </c>
      <c r="F112">
        <v>5</v>
      </c>
    </row>
    <row r="113" spans="1:6" x14ac:dyDescent="0.5">
      <c r="A113" s="1" t="s">
        <v>282</v>
      </c>
      <c r="B113" s="1">
        <v>900</v>
      </c>
      <c r="C113" s="2">
        <v>0.5</v>
      </c>
      <c r="D113" s="2" t="s">
        <v>1070</v>
      </c>
      <c r="E113" s="1" t="s">
        <v>515</v>
      </c>
      <c r="F113">
        <v>4</v>
      </c>
    </row>
    <row r="114" spans="1:6" x14ac:dyDescent="0.5">
      <c r="A114" s="1" t="s">
        <v>279</v>
      </c>
      <c r="B114" s="1">
        <v>1300</v>
      </c>
      <c r="C114" s="2">
        <v>0.5</v>
      </c>
      <c r="D114" s="2" t="s">
        <v>1070</v>
      </c>
      <c r="E114" s="1" t="s">
        <v>516</v>
      </c>
      <c r="F114">
        <v>3</v>
      </c>
    </row>
    <row r="115" spans="1:6" x14ac:dyDescent="0.5">
      <c r="A115" s="1" t="s">
        <v>284</v>
      </c>
      <c r="B115" s="1">
        <v>420</v>
      </c>
      <c r="C115" s="2">
        <v>0.5</v>
      </c>
      <c r="D115" s="2" t="s">
        <v>1086</v>
      </c>
      <c r="E115" s="1" t="s">
        <v>517</v>
      </c>
      <c r="F115">
        <v>7</v>
      </c>
    </row>
    <row r="116" spans="1:6" x14ac:dyDescent="0.5">
      <c r="A116" s="1" t="s">
        <v>285</v>
      </c>
      <c r="B116" s="1">
        <v>900</v>
      </c>
      <c r="C116" s="2">
        <v>0.5</v>
      </c>
      <c r="D116" s="2" t="s">
        <v>1086</v>
      </c>
      <c r="E116" s="1" t="s">
        <v>518</v>
      </c>
      <c r="F116">
        <v>6</v>
      </c>
    </row>
    <row r="117" spans="1:6" x14ac:dyDescent="0.5">
      <c r="A117" s="1" t="s">
        <v>283</v>
      </c>
      <c r="B117" s="1">
        <v>1300</v>
      </c>
      <c r="C117" s="2">
        <v>0.5</v>
      </c>
      <c r="D117" s="2" t="s">
        <v>1070</v>
      </c>
      <c r="E117" s="1" t="s">
        <v>519</v>
      </c>
      <c r="F117">
        <v>6</v>
      </c>
    </row>
    <row r="118" spans="1:6" x14ac:dyDescent="0.5">
      <c r="A118" s="1" t="s">
        <v>640</v>
      </c>
      <c r="B118" s="1">
        <v>2600</v>
      </c>
      <c r="C118" s="2">
        <v>0.5</v>
      </c>
      <c r="D118" s="2" t="s">
        <v>1070</v>
      </c>
      <c r="E118" s="1" t="s">
        <v>520</v>
      </c>
      <c r="F118">
        <v>6</v>
      </c>
    </row>
    <row r="119" spans="1:6" x14ac:dyDescent="0.5">
      <c r="A119" s="1" t="s">
        <v>287</v>
      </c>
      <c r="B119" s="1">
        <v>4000</v>
      </c>
      <c r="C119" s="2">
        <v>0.5</v>
      </c>
      <c r="D119" s="2" t="s">
        <v>1070</v>
      </c>
      <c r="E119" s="1" t="s">
        <v>521</v>
      </c>
      <c r="F119">
        <v>5</v>
      </c>
    </row>
    <row r="120" spans="1:6" x14ac:dyDescent="0.5">
      <c r="A120" s="1" t="s">
        <v>288</v>
      </c>
      <c r="B120" s="1">
        <v>5000</v>
      </c>
      <c r="C120" s="2">
        <v>0.5</v>
      </c>
      <c r="D120" s="2" t="s">
        <v>1070</v>
      </c>
      <c r="E120" s="1" t="s">
        <v>522</v>
      </c>
      <c r="F120">
        <v>4</v>
      </c>
    </row>
    <row r="121" spans="1:6" x14ac:dyDescent="0.5">
      <c r="A121" s="1" t="s">
        <v>286</v>
      </c>
      <c r="B121" s="1">
        <v>6000</v>
      </c>
      <c r="C121" s="2">
        <v>0.5</v>
      </c>
      <c r="D121" s="2" t="s">
        <v>1070</v>
      </c>
      <c r="E121" s="1" t="s">
        <v>523</v>
      </c>
      <c r="F121">
        <v>3</v>
      </c>
    </row>
    <row r="122" spans="1:6" x14ac:dyDescent="0.5">
      <c r="A122" s="1" t="s">
        <v>641</v>
      </c>
      <c r="B122" s="1">
        <v>8000</v>
      </c>
      <c r="C122" s="2">
        <v>0.5</v>
      </c>
      <c r="D122" s="2" t="s">
        <v>1070</v>
      </c>
      <c r="E122" s="1" t="s">
        <v>524</v>
      </c>
      <c r="F122">
        <v>2</v>
      </c>
    </row>
    <row r="123" spans="1:6" x14ac:dyDescent="0.5">
      <c r="A123" s="1" t="s">
        <v>289</v>
      </c>
      <c r="B123" s="1">
        <v>200</v>
      </c>
      <c r="C123" s="2">
        <v>0.5</v>
      </c>
      <c r="D123" s="2" t="s">
        <v>1086</v>
      </c>
      <c r="E123" s="1" t="s">
        <v>525</v>
      </c>
      <c r="F123">
        <v>8</v>
      </c>
    </row>
    <row r="124" spans="1:6" x14ac:dyDescent="0.5">
      <c r="A124" s="1" t="s">
        <v>290</v>
      </c>
      <c r="B124" s="1">
        <v>420</v>
      </c>
      <c r="C124" s="2">
        <v>0.5</v>
      </c>
      <c r="D124" s="2" t="s">
        <v>1086</v>
      </c>
      <c r="E124" s="1" t="s">
        <v>526</v>
      </c>
      <c r="F124">
        <v>7</v>
      </c>
    </row>
    <row r="125" spans="1:6" x14ac:dyDescent="0.5">
      <c r="A125" s="1" t="s">
        <v>291</v>
      </c>
      <c r="B125" s="1">
        <v>900</v>
      </c>
      <c r="C125" s="2">
        <v>0.5</v>
      </c>
      <c r="D125" s="2" t="s">
        <v>1070</v>
      </c>
      <c r="E125" s="1" t="s">
        <v>527</v>
      </c>
      <c r="F125">
        <v>6</v>
      </c>
    </row>
    <row r="126" spans="1:6" x14ac:dyDescent="0.5">
      <c r="A126" s="1" t="s">
        <v>642</v>
      </c>
      <c r="B126" s="1">
        <v>1300</v>
      </c>
      <c r="C126" s="2">
        <v>0.5</v>
      </c>
      <c r="D126" s="2" t="s">
        <v>1070</v>
      </c>
      <c r="E126" s="1" t="s">
        <v>528</v>
      </c>
      <c r="F126">
        <v>6</v>
      </c>
    </row>
    <row r="127" spans="1:6" x14ac:dyDescent="0.5">
      <c r="A127" s="1" t="s">
        <v>293</v>
      </c>
      <c r="B127" s="1">
        <v>700</v>
      </c>
      <c r="C127" s="2">
        <v>0.5</v>
      </c>
      <c r="D127" s="2" t="s">
        <v>1070</v>
      </c>
      <c r="E127" s="1" t="s">
        <v>529</v>
      </c>
      <c r="F127">
        <v>5</v>
      </c>
    </row>
    <row r="128" spans="1:6" x14ac:dyDescent="0.5">
      <c r="A128" s="1" t="s">
        <v>292</v>
      </c>
      <c r="B128" s="1">
        <v>1400</v>
      </c>
      <c r="C128" s="2">
        <v>0.5</v>
      </c>
      <c r="D128" s="2" t="s">
        <v>1070</v>
      </c>
      <c r="E128" s="1" t="s">
        <v>530</v>
      </c>
      <c r="F128">
        <v>4</v>
      </c>
    </row>
    <row r="129" spans="1:6" x14ac:dyDescent="0.5">
      <c r="A129" s="1" t="s">
        <v>294</v>
      </c>
      <c r="B129" s="1">
        <v>2100</v>
      </c>
      <c r="C129" s="2">
        <v>0.5</v>
      </c>
      <c r="D129" s="2" t="s">
        <v>1070</v>
      </c>
      <c r="E129" s="1" t="s">
        <v>531</v>
      </c>
      <c r="F129">
        <v>4</v>
      </c>
    </row>
    <row r="130" spans="1:6" x14ac:dyDescent="0.5">
      <c r="A130" s="1" t="s">
        <v>643</v>
      </c>
      <c r="B130" s="1">
        <v>2800</v>
      </c>
      <c r="C130" s="2">
        <v>0.5</v>
      </c>
      <c r="D130" s="2" t="s">
        <v>1070</v>
      </c>
      <c r="E130" s="1" t="s">
        <v>532</v>
      </c>
      <c r="F130">
        <v>3</v>
      </c>
    </row>
    <row r="131" spans="1:6" x14ac:dyDescent="0.5">
      <c r="A131" s="1" t="s">
        <v>644</v>
      </c>
      <c r="B131" s="1">
        <v>2500</v>
      </c>
      <c r="C131" s="2">
        <v>0.5</v>
      </c>
      <c r="D131" s="2" t="s">
        <v>1070</v>
      </c>
      <c r="E131" s="1" t="s">
        <v>533</v>
      </c>
      <c r="F131">
        <v>0</v>
      </c>
    </row>
    <row r="132" spans="1:6" x14ac:dyDescent="0.5">
      <c r="A132" s="1" t="s">
        <v>295</v>
      </c>
      <c r="B132" s="1">
        <v>4000</v>
      </c>
      <c r="C132" s="2">
        <v>0.5</v>
      </c>
      <c r="D132" s="2" t="s">
        <v>1070</v>
      </c>
      <c r="E132" s="1" t="s">
        <v>534</v>
      </c>
      <c r="F132">
        <v>5</v>
      </c>
    </row>
    <row r="133" spans="1:6" x14ac:dyDescent="0.5">
      <c r="A133" s="1" t="s">
        <v>296</v>
      </c>
      <c r="B133" s="1">
        <v>2000</v>
      </c>
      <c r="C133" s="2">
        <v>0.5</v>
      </c>
      <c r="D133" s="2" t="s">
        <v>1070</v>
      </c>
      <c r="E133" s="1" t="s">
        <v>535</v>
      </c>
      <c r="F133">
        <v>6</v>
      </c>
    </row>
    <row r="134" spans="1:6" x14ac:dyDescent="0.5">
      <c r="A134" s="1" t="s">
        <v>645</v>
      </c>
      <c r="B134" s="1">
        <v>5000</v>
      </c>
      <c r="C134" s="2">
        <v>0.5</v>
      </c>
      <c r="D134" s="2" t="s">
        <v>1070</v>
      </c>
      <c r="E134" s="1" t="s">
        <v>536</v>
      </c>
      <c r="F134">
        <v>4</v>
      </c>
    </row>
    <row r="135" spans="1:6" x14ac:dyDescent="0.5">
      <c r="A135" s="1" t="s">
        <v>298</v>
      </c>
      <c r="B135" s="1">
        <v>50</v>
      </c>
      <c r="C135" s="2">
        <v>0.5</v>
      </c>
      <c r="D135" s="2" t="s">
        <v>1070</v>
      </c>
      <c r="E135" s="1" t="s">
        <v>537</v>
      </c>
      <c r="F135">
        <v>8</v>
      </c>
    </row>
    <row r="136" spans="1:6" x14ac:dyDescent="0.5">
      <c r="A136" s="1" t="s">
        <v>299</v>
      </c>
      <c r="B136" s="1">
        <v>350</v>
      </c>
      <c r="C136" s="2">
        <v>0.5</v>
      </c>
      <c r="D136" s="2" t="s">
        <v>1070</v>
      </c>
      <c r="E136" s="1" t="s">
        <v>538</v>
      </c>
      <c r="F136">
        <v>8</v>
      </c>
    </row>
    <row r="137" spans="1:6" x14ac:dyDescent="0.5">
      <c r="A137" s="1" t="s">
        <v>300</v>
      </c>
      <c r="B137" s="1">
        <v>700</v>
      </c>
      <c r="C137" s="2">
        <v>0.5</v>
      </c>
      <c r="D137" s="2" t="s">
        <v>1070</v>
      </c>
      <c r="E137" s="1" t="s">
        <v>539</v>
      </c>
      <c r="F137">
        <v>7</v>
      </c>
    </row>
    <row r="138" spans="1:6" x14ac:dyDescent="0.5">
      <c r="A138" s="1" t="s">
        <v>297</v>
      </c>
      <c r="B138" s="1">
        <v>1400</v>
      </c>
      <c r="C138" s="2">
        <v>0.5</v>
      </c>
      <c r="D138" s="2" t="s">
        <v>1070</v>
      </c>
      <c r="E138" s="1" t="s">
        <v>540</v>
      </c>
      <c r="F138">
        <v>7</v>
      </c>
    </row>
    <row r="139" spans="1:6" x14ac:dyDescent="0.5">
      <c r="A139" s="1" t="s">
        <v>301</v>
      </c>
      <c r="B139" s="1">
        <v>2100</v>
      </c>
      <c r="C139" s="2">
        <v>0.5</v>
      </c>
      <c r="D139" s="2" t="s">
        <v>1070</v>
      </c>
      <c r="E139" s="1" t="s">
        <v>541</v>
      </c>
      <c r="F139">
        <v>6</v>
      </c>
    </row>
    <row r="140" spans="1:6" x14ac:dyDescent="0.5">
      <c r="A140" s="1" t="s">
        <v>646</v>
      </c>
      <c r="B140" s="1">
        <v>2800</v>
      </c>
      <c r="C140" s="2">
        <v>0.5</v>
      </c>
      <c r="D140" s="2" t="s">
        <v>1070</v>
      </c>
      <c r="E140" s="1" t="s">
        <v>542</v>
      </c>
      <c r="F140">
        <v>6</v>
      </c>
    </row>
    <row r="141" spans="1:6" x14ac:dyDescent="0.5">
      <c r="A141" s="1" t="s">
        <v>303</v>
      </c>
      <c r="B141" s="1">
        <v>1500</v>
      </c>
      <c r="C141" s="2">
        <v>0.5</v>
      </c>
      <c r="D141" s="2" t="s">
        <v>1070</v>
      </c>
      <c r="E141" s="1" t="s">
        <v>543</v>
      </c>
      <c r="F141">
        <v>3</v>
      </c>
    </row>
    <row r="142" spans="1:6" x14ac:dyDescent="0.5">
      <c r="A142" s="1" t="s">
        <v>304</v>
      </c>
      <c r="B142" s="1">
        <v>2000</v>
      </c>
      <c r="C142" s="2">
        <v>0.5</v>
      </c>
      <c r="D142" s="2" t="s">
        <v>1070</v>
      </c>
      <c r="E142" s="1" t="s">
        <v>544</v>
      </c>
      <c r="F142">
        <v>3</v>
      </c>
    </row>
    <row r="143" spans="1:6" x14ac:dyDescent="0.5">
      <c r="A143" s="1" t="s">
        <v>305</v>
      </c>
      <c r="B143" s="1">
        <v>2800</v>
      </c>
      <c r="C143" s="2">
        <v>0.5</v>
      </c>
      <c r="D143" s="2" t="s">
        <v>1070</v>
      </c>
      <c r="E143" s="1" t="s">
        <v>545</v>
      </c>
      <c r="F143">
        <v>2</v>
      </c>
    </row>
    <row r="144" spans="1:6" x14ac:dyDescent="0.5">
      <c r="A144" s="1" t="s">
        <v>302</v>
      </c>
      <c r="B144" s="1">
        <v>3800</v>
      </c>
      <c r="C144" s="2">
        <v>0.5</v>
      </c>
      <c r="D144" s="2" t="s">
        <v>1070</v>
      </c>
      <c r="E144" s="1" t="s">
        <v>546</v>
      </c>
      <c r="F144">
        <v>2</v>
      </c>
    </row>
    <row r="145" spans="1:6" x14ac:dyDescent="0.5">
      <c r="A145" s="1" t="s">
        <v>306</v>
      </c>
      <c r="B145" s="1">
        <v>1400</v>
      </c>
      <c r="C145" s="2">
        <v>0.5</v>
      </c>
      <c r="D145" s="2" t="s">
        <v>1070</v>
      </c>
      <c r="E145" s="18" t="s">
        <v>547</v>
      </c>
      <c r="F145">
        <v>5</v>
      </c>
    </row>
    <row r="146" spans="1:6" x14ac:dyDescent="0.5">
      <c r="A146" s="1" t="s">
        <v>647</v>
      </c>
      <c r="B146" s="1">
        <v>2100</v>
      </c>
      <c r="C146" s="2">
        <v>0.5</v>
      </c>
      <c r="D146" s="2" t="s">
        <v>1070</v>
      </c>
      <c r="E146" s="18" t="s">
        <v>548</v>
      </c>
      <c r="F146">
        <v>4</v>
      </c>
    </row>
    <row r="147" spans="1:6" x14ac:dyDescent="0.5">
      <c r="A147" s="1" t="s">
        <v>308</v>
      </c>
      <c r="B147" s="1">
        <v>1000</v>
      </c>
      <c r="C147" s="2">
        <v>0.5</v>
      </c>
      <c r="D147" s="2" t="s">
        <v>1070</v>
      </c>
      <c r="E147" s="1" t="s">
        <v>549</v>
      </c>
      <c r="F147">
        <v>6</v>
      </c>
    </row>
    <row r="148" spans="1:6" x14ac:dyDescent="0.5">
      <c r="A148" s="1" t="s">
        <v>309</v>
      </c>
      <c r="B148" s="1">
        <v>2500</v>
      </c>
      <c r="C148" s="2">
        <v>0.5</v>
      </c>
      <c r="D148" s="2" t="s">
        <v>1070</v>
      </c>
      <c r="E148" s="1" t="s">
        <v>549</v>
      </c>
      <c r="F148">
        <v>6</v>
      </c>
    </row>
    <row r="149" spans="1:6" x14ac:dyDescent="0.5">
      <c r="A149" s="1" t="s">
        <v>310</v>
      </c>
      <c r="B149" s="1">
        <v>4000</v>
      </c>
      <c r="C149" s="2">
        <v>0.5</v>
      </c>
      <c r="D149" s="2" t="s">
        <v>1070</v>
      </c>
      <c r="E149" s="1" t="s">
        <v>549</v>
      </c>
      <c r="F149">
        <v>5</v>
      </c>
    </row>
    <row r="150" spans="1:6" x14ac:dyDescent="0.5">
      <c r="A150" s="1" t="s">
        <v>307</v>
      </c>
      <c r="B150" s="1">
        <v>5000</v>
      </c>
      <c r="C150" s="2">
        <v>0.5</v>
      </c>
      <c r="D150" s="2" t="s">
        <v>1070</v>
      </c>
      <c r="E150" s="1" t="s">
        <v>549</v>
      </c>
      <c r="F150">
        <v>4</v>
      </c>
    </row>
    <row r="151" spans="1:6" x14ac:dyDescent="0.5">
      <c r="A151" s="1" t="s">
        <v>311</v>
      </c>
      <c r="B151" s="1">
        <v>6000</v>
      </c>
      <c r="C151" s="2">
        <v>0.5</v>
      </c>
      <c r="D151" s="2" t="s">
        <v>1070</v>
      </c>
      <c r="E151" s="1" t="s">
        <v>549</v>
      </c>
      <c r="F151">
        <v>3</v>
      </c>
    </row>
    <row r="152" spans="1:6" x14ac:dyDescent="0.5">
      <c r="A152" s="1" t="s">
        <v>648</v>
      </c>
      <c r="B152" s="1">
        <v>8000</v>
      </c>
      <c r="C152" s="2">
        <v>0.5</v>
      </c>
      <c r="D152" s="2" t="s">
        <v>1070</v>
      </c>
      <c r="E152" s="1" t="s">
        <v>549</v>
      </c>
      <c r="F152">
        <v>2</v>
      </c>
    </row>
    <row r="153" spans="1:6" x14ac:dyDescent="0.5">
      <c r="A153" s="1" t="s">
        <v>312</v>
      </c>
      <c r="B153" s="1">
        <v>500</v>
      </c>
      <c r="C153" s="2">
        <v>0.5</v>
      </c>
      <c r="D153" s="2" t="s">
        <v>1070</v>
      </c>
      <c r="E153" s="1" t="s">
        <v>550</v>
      </c>
      <c r="F153">
        <v>6</v>
      </c>
    </row>
    <row r="154" spans="1:6" x14ac:dyDescent="0.5">
      <c r="A154" s="1" t="s">
        <v>313</v>
      </c>
      <c r="B154" s="1">
        <v>1100</v>
      </c>
      <c r="C154" s="2">
        <v>0.5</v>
      </c>
      <c r="D154" s="2" t="s">
        <v>1070</v>
      </c>
      <c r="E154" s="1" t="s">
        <v>551</v>
      </c>
      <c r="F154">
        <v>6</v>
      </c>
    </row>
    <row r="155" spans="1:6" x14ac:dyDescent="0.5">
      <c r="A155" s="1" t="s">
        <v>649</v>
      </c>
      <c r="B155" s="1">
        <v>2300</v>
      </c>
      <c r="C155" s="2">
        <v>0.5</v>
      </c>
      <c r="D155" s="2" t="s">
        <v>1070</v>
      </c>
      <c r="E155" s="1" t="s">
        <v>552</v>
      </c>
      <c r="F155">
        <v>5</v>
      </c>
    </row>
    <row r="156" spans="1:6" x14ac:dyDescent="0.5">
      <c r="A156" s="1" t="s">
        <v>315</v>
      </c>
      <c r="B156" s="1">
        <v>200</v>
      </c>
      <c r="C156" s="2">
        <v>0.5</v>
      </c>
      <c r="D156" s="2" t="s">
        <v>1070</v>
      </c>
      <c r="E156" s="1" t="s">
        <v>553</v>
      </c>
      <c r="F156">
        <v>6</v>
      </c>
    </row>
    <row r="157" spans="1:6" x14ac:dyDescent="0.5">
      <c r="A157" s="1" t="s">
        <v>316</v>
      </c>
      <c r="B157" s="1">
        <v>400</v>
      </c>
      <c r="C157" s="2">
        <v>0.5</v>
      </c>
      <c r="D157" s="2" t="s">
        <v>1070</v>
      </c>
      <c r="E157" s="1" t="s">
        <v>554</v>
      </c>
      <c r="F157">
        <v>5</v>
      </c>
    </row>
    <row r="158" spans="1:6" x14ac:dyDescent="0.5">
      <c r="A158" s="1" t="s">
        <v>317</v>
      </c>
      <c r="B158" s="1">
        <v>700</v>
      </c>
      <c r="C158" s="2">
        <v>0.5</v>
      </c>
      <c r="D158" s="2" t="s">
        <v>1070</v>
      </c>
      <c r="E158" s="1" t="s">
        <v>555</v>
      </c>
      <c r="F158">
        <v>5</v>
      </c>
    </row>
    <row r="159" spans="1:6" x14ac:dyDescent="0.5">
      <c r="A159" s="1" t="s">
        <v>314</v>
      </c>
      <c r="B159" s="1">
        <v>1400</v>
      </c>
      <c r="C159" s="2">
        <v>0.5</v>
      </c>
      <c r="D159" s="2" t="s">
        <v>1070</v>
      </c>
      <c r="E159" s="1" t="s">
        <v>556</v>
      </c>
      <c r="F159">
        <v>5</v>
      </c>
    </row>
    <row r="160" spans="1:6" x14ac:dyDescent="0.5">
      <c r="A160" s="1" t="s">
        <v>318</v>
      </c>
      <c r="B160" s="1">
        <v>2100</v>
      </c>
      <c r="C160" s="2">
        <v>0.5</v>
      </c>
      <c r="D160" s="2" t="s">
        <v>1070</v>
      </c>
      <c r="E160" s="1" t="s">
        <v>557</v>
      </c>
      <c r="F160">
        <v>4</v>
      </c>
    </row>
    <row r="161" spans="1:6" x14ac:dyDescent="0.5">
      <c r="A161" s="1" t="s">
        <v>650</v>
      </c>
      <c r="B161" s="1">
        <v>2800</v>
      </c>
      <c r="C161" s="2">
        <v>0.5</v>
      </c>
      <c r="D161" s="2" t="s">
        <v>1070</v>
      </c>
      <c r="E161" s="1" t="s">
        <v>558</v>
      </c>
      <c r="F161">
        <v>4</v>
      </c>
    </row>
    <row r="162" spans="1:6" x14ac:dyDescent="0.5">
      <c r="A162" s="1" t="s">
        <v>651</v>
      </c>
      <c r="B162" s="1">
        <v>3000</v>
      </c>
      <c r="C162" s="2">
        <v>0.5</v>
      </c>
      <c r="D162" s="2" t="s">
        <v>1070</v>
      </c>
      <c r="E162" s="1" t="s">
        <v>559</v>
      </c>
      <c r="F162">
        <v>4</v>
      </c>
    </row>
    <row r="163" spans="1:6" x14ac:dyDescent="0.5">
      <c r="A163" s="1" t="s">
        <v>652</v>
      </c>
      <c r="B163" s="1">
        <v>4200</v>
      </c>
      <c r="C163" s="2">
        <v>0.5</v>
      </c>
      <c r="D163" s="2" t="s">
        <v>1070</v>
      </c>
      <c r="E163" s="1" t="s">
        <v>560</v>
      </c>
      <c r="F163">
        <v>5</v>
      </c>
    </row>
    <row r="164" spans="1:6" x14ac:dyDescent="0.5">
      <c r="A164" s="1" t="s">
        <v>653</v>
      </c>
      <c r="B164" s="1">
        <v>1200</v>
      </c>
      <c r="C164" s="2">
        <v>0.5</v>
      </c>
      <c r="D164" s="2" t="s">
        <v>1070</v>
      </c>
      <c r="E164" s="1" t="s">
        <v>561</v>
      </c>
      <c r="F164">
        <v>6</v>
      </c>
    </row>
    <row r="165" spans="1:6" x14ac:dyDescent="0.5">
      <c r="A165" s="1" t="s">
        <v>320</v>
      </c>
      <c r="B165" s="1">
        <v>600</v>
      </c>
      <c r="C165" s="2">
        <v>0.5</v>
      </c>
      <c r="D165" s="2" t="s">
        <v>1070</v>
      </c>
      <c r="E165" s="1" t="s">
        <v>562</v>
      </c>
      <c r="F165">
        <v>6</v>
      </c>
    </row>
    <row r="166" spans="1:6" x14ac:dyDescent="0.5">
      <c r="A166" s="1" t="s">
        <v>319</v>
      </c>
      <c r="B166" s="1">
        <v>1400</v>
      </c>
      <c r="C166" s="2">
        <v>0.5</v>
      </c>
      <c r="D166" s="2" t="s">
        <v>1070</v>
      </c>
      <c r="E166" s="1" t="s">
        <v>563</v>
      </c>
      <c r="F166">
        <v>6</v>
      </c>
    </row>
    <row r="167" spans="1:6" x14ac:dyDescent="0.5">
      <c r="A167" s="1" t="s">
        <v>654</v>
      </c>
      <c r="B167" s="1">
        <v>3400</v>
      </c>
      <c r="C167" s="2">
        <v>0.5</v>
      </c>
      <c r="D167" s="2" t="s">
        <v>1070</v>
      </c>
      <c r="E167" s="1" t="s">
        <v>564</v>
      </c>
      <c r="F167">
        <v>5</v>
      </c>
    </row>
    <row r="168" spans="1:6" ht="28.7" x14ac:dyDescent="0.5">
      <c r="A168" s="1" t="s">
        <v>321</v>
      </c>
      <c r="B168" s="1">
        <v>7000</v>
      </c>
      <c r="C168" s="2">
        <v>0.5</v>
      </c>
      <c r="D168" s="2" t="s">
        <v>1070</v>
      </c>
      <c r="E168" s="1" t="s">
        <v>565</v>
      </c>
      <c r="F168">
        <v>4</v>
      </c>
    </row>
    <row r="169" spans="1:6" x14ac:dyDescent="0.5">
      <c r="A169" s="1" t="s">
        <v>655</v>
      </c>
      <c r="B169" s="1">
        <v>14000</v>
      </c>
      <c r="C169" s="2">
        <v>0.5</v>
      </c>
      <c r="D169" s="2" t="s">
        <v>1070</v>
      </c>
      <c r="E169" s="1" t="s">
        <v>566</v>
      </c>
      <c r="F169">
        <v>4</v>
      </c>
    </row>
    <row r="170" spans="1:6" x14ac:dyDescent="0.5">
      <c r="A170" s="1" t="s">
        <v>656</v>
      </c>
      <c r="B170" s="1">
        <v>50000</v>
      </c>
      <c r="C170" s="2">
        <v>0.5</v>
      </c>
      <c r="D170" s="2" t="s">
        <v>1070</v>
      </c>
      <c r="E170" s="1" t="s">
        <v>567</v>
      </c>
      <c r="F170">
        <v>0.1</v>
      </c>
    </row>
    <row r="171" spans="1:6" x14ac:dyDescent="0.5">
      <c r="A171" s="1" t="s">
        <v>323</v>
      </c>
      <c r="B171" s="1">
        <v>7000</v>
      </c>
      <c r="C171" s="2">
        <v>0.5</v>
      </c>
      <c r="D171" s="2" t="s">
        <v>1070</v>
      </c>
      <c r="E171" s="1" t="s">
        <v>568</v>
      </c>
      <c r="F171">
        <v>1</v>
      </c>
    </row>
    <row r="172" spans="1:6" x14ac:dyDescent="0.5">
      <c r="A172" s="1" t="s">
        <v>322</v>
      </c>
      <c r="B172" s="1">
        <v>15000</v>
      </c>
      <c r="C172" s="2">
        <v>0.5</v>
      </c>
      <c r="D172" s="2" t="s">
        <v>1070</v>
      </c>
      <c r="E172" s="1" t="s">
        <v>569</v>
      </c>
      <c r="F172">
        <v>0.5</v>
      </c>
    </row>
    <row r="173" spans="1:6" x14ac:dyDescent="0.5">
      <c r="A173" s="1" t="s">
        <v>325</v>
      </c>
      <c r="B173" s="1">
        <v>6000</v>
      </c>
      <c r="C173" s="2">
        <v>0.5</v>
      </c>
      <c r="D173" s="2" t="s">
        <v>1070</v>
      </c>
      <c r="E173" s="1" t="s">
        <v>570</v>
      </c>
      <c r="F173">
        <v>3</v>
      </c>
    </row>
    <row r="174" spans="1:6" x14ac:dyDescent="0.5">
      <c r="A174" s="1" t="s">
        <v>324</v>
      </c>
      <c r="B174" s="1">
        <v>8000</v>
      </c>
      <c r="C174" s="2">
        <v>0.5</v>
      </c>
      <c r="D174" s="2" t="s">
        <v>1070</v>
      </c>
      <c r="E174" s="1" t="s">
        <v>571</v>
      </c>
      <c r="F174">
        <v>2</v>
      </c>
    </row>
    <row r="175" spans="1:6" x14ac:dyDescent="0.5">
      <c r="A175" s="1" t="s">
        <v>657</v>
      </c>
      <c r="B175" s="1">
        <v>10000</v>
      </c>
      <c r="C175" s="2">
        <v>0.5</v>
      </c>
      <c r="D175" s="2" t="s">
        <v>1070</v>
      </c>
      <c r="E175" s="1" t="s">
        <v>572</v>
      </c>
      <c r="F175">
        <v>1</v>
      </c>
    </row>
    <row r="176" spans="1:6" x14ac:dyDescent="0.5">
      <c r="A176" s="6" t="s">
        <v>340</v>
      </c>
      <c r="B176">
        <v>1000</v>
      </c>
      <c r="C176">
        <v>0.5</v>
      </c>
      <c r="D176" s="2" t="s">
        <v>1070</v>
      </c>
      <c r="E176" s="2" t="s">
        <v>573</v>
      </c>
      <c r="F176">
        <v>5</v>
      </c>
    </row>
    <row r="177" spans="1:6" x14ac:dyDescent="0.5">
      <c r="A177" s="6" t="s">
        <v>327</v>
      </c>
      <c r="B177">
        <v>1000</v>
      </c>
      <c r="C177">
        <v>0.5</v>
      </c>
      <c r="D177" s="2" t="s">
        <v>1070</v>
      </c>
      <c r="E177" s="2" t="s">
        <v>573</v>
      </c>
      <c r="F177">
        <v>5</v>
      </c>
    </row>
    <row r="178" spans="1:6" x14ac:dyDescent="0.5">
      <c r="A178" s="6" t="s">
        <v>328</v>
      </c>
      <c r="B178">
        <v>1000</v>
      </c>
      <c r="C178">
        <v>0.5</v>
      </c>
      <c r="D178" s="2" t="s">
        <v>1070</v>
      </c>
      <c r="E178" s="2" t="s">
        <v>573</v>
      </c>
      <c r="F178">
        <v>5</v>
      </c>
    </row>
    <row r="179" spans="1:6" x14ac:dyDescent="0.5">
      <c r="A179" s="6" t="s">
        <v>329</v>
      </c>
      <c r="B179">
        <v>1000</v>
      </c>
      <c r="C179">
        <v>0.5</v>
      </c>
      <c r="D179" s="2" t="s">
        <v>1070</v>
      </c>
      <c r="E179" s="2" t="s">
        <v>573</v>
      </c>
      <c r="F179">
        <v>5</v>
      </c>
    </row>
    <row r="180" spans="1:6" x14ac:dyDescent="0.5">
      <c r="A180" s="6" t="s">
        <v>330</v>
      </c>
      <c r="B180">
        <v>1000</v>
      </c>
      <c r="C180">
        <v>0.5</v>
      </c>
      <c r="D180" s="2" t="s">
        <v>1070</v>
      </c>
      <c r="E180" s="2" t="s">
        <v>573</v>
      </c>
      <c r="F180">
        <v>5</v>
      </c>
    </row>
    <row r="181" spans="1:6" x14ac:dyDescent="0.5">
      <c r="A181" s="6" t="s">
        <v>331</v>
      </c>
      <c r="B181">
        <v>1000</v>
      </c>
      <c r="C181">
        <v>0.5</v>
      </c>
      <c r="D181" s="2" t="s">
        <v>1070</v>
      </c>
      <c r="E181" s="2" t="s">
        <v>573</v>
      </c>
      <c r="F181">
        <v>5</v>
      </c>
    </row>
    <row r="182" spans="1:6" x14ac:dyDescent="0.5">
      <c r="A182" s="6" t="s">
        <v>332</v>
      </c>
      <c r="B182">
        <v>1000</v>
      </c>
      <c r="C182">
        <v>0.5</v>
      </c>
      <c r="D182" s="2" t="s">
        <v>1070</v>
      </c>
      <c r="E182" s="2" t="s">
        <v>573</v>
      </c>
      <c r="F182">
        <v>5</v>
      </c>
    </row>
    <row r="183" spans="1:6" x14ac:dyDescent="0.5">
      <c r="A183" s="6" t="s">
        <v>333</v>
      </c>
      <c r="B183">
        <v>1000</v>
      </c>
      <c r="C183">
        <v>0.5</v>
      </c>
      <c r="D183" s="2" t="s">
        <v>1070</v>
      </c>
      <c r="E183" s="2" t="s">
        <v>574</v>
      </c>
      <c r="F183">
        <v>5</v>
      </c>
    </row>
    <row r="184" spans="1:6" x14ac:dyDescent="0.5">
      <c r="A184" s="6" t="s">
        <v>334</v>
      </c>
      <c r="B184">
        <v>1000</v>
      </c>
      <c r="C184">
        <v>0.5</v>
      </c>
      <c r="D184" s="2" t="s">
        <v>1070</v>
      </c>
      <c r="E184" s="2" t="s">
        <v>574</v>
      </c>
      <c r="F184">
        <v>5</v>
      </c>
    </row>
    <row r="185" spans="1:6" x14ac:dyDescent="0.5">
      <c r="A185" s="6" t="s">
        <v>335</v>
      </c>
      <c r="B185">
        <v>1000</v>
      </c>
      <c r="C185">
        <v>0.5</v>
      </c>
      <c r="D185" s="2" t="s">
        <v>1070</v>
      </c>
      <c r="E185" s="2" t="s">
        <v>574</v>
      </c>
      <c r="F185">
        <v>5</v>
      </c>
    </row>
    <row r="186" spans="1:6" x14ac:dyDescent="0.5">
      <c r="A186" s="6" t="s">
        <v>336</v>
      </c>
      <c r="B186">
        <v>1000</v>
      </c>
      <c r="C186">
        <v>0.5</v>
      </c>
      <c r="D186" s="2" t="s">
        <v>1070</v>
      </c>
      <c r="E186" s="2" t="s">
        <v>574</v>
      </c>
      <c r="F186">
        <v>5</v>
      </c>
    </row>
    <row r="187" spans="1:6" x14ac:dyDescent="0.5">
      <c r="A187" s="6" t="s">
        <v>337</v>
      </c>
      <c r="B187">
        <v>1000</v>
      </c>
      <c r="C187">
        <v>0.5</v>
      </c>
      <c r="D187" s="2" t="s">
        <v>1070</v>
      </c>
      <c r="E187" s="2" t="s">
        <v>574</v>
      </c>
      <c r="F187">
        <v>5</v>
      </c>
    </row>
    <row r="188" spans="1:6" x14ac:dyDescent="0.5">
      <c r="A188" s="6" t="s">
        <v>338</v>
      </c>
      <c r="B188">
        <v>1000</v>
      </c>
      <c r="C188">
        <v>0.5</v>
      </c>
      <c r="D188" s="2" t="s">
        <v>1070</v>
      </c>
      <c r="E188" s="2" t="s">
        <v>574</v>
      </c>
      <c r="F188">
        <v>5</v>
      </c>
    </row>
    <row r="189" spans="1:6" x14ac:dyDescent="0.5">
      <c r="A189" s="6" t="s">
        <v>339</v>
      </c>
      <c r="B189">
        <v>1000</v>
      </c>
      <c r="C189">
        <v>0.5</v>
      </c>
      <c r="D189" s="2" t="s">
        <v>1070</v>
      </c>
      <c r="E189" s="2" t="s">
        <v>574</v>
      </c>
      <c r="F189">
        <v>5</v>
      </c>
    </row>
    <row r="190" spans="1:6" x14ac:dyDescent="0.5">
      <c r="A190" s="6" t="s">
        <v>354</v>
      </c>
      <c r="B190">
        <v>2000</v>
      </c>
      <c r="C190">
        <v>0.5</v>
      </c>
      <c r="D190" s="2" t="s">
        <v>1070</v>
      </c>
      <c r="E190" s="2" t="s">
        <v>575</v>
      </c>
      <c r="F190">
        <v>5</v>
      </c>
    </row>
    <row r="191" spans="1:6" x14ac:dyDescent="0.5">
      <c r="A191" s="6" t="s">
        <v>341</v>
      </c>
      <c r="B191">
        <v>2000</v>
      </c>
      <c r="C191">
        <v>0.5</v>
      </c>
      <c r="D191" s="2" t="s">
        <v>1070</v>
      </c>
      <c r="E191" s="2" t="s">
        <v>575</v>
      </c>
      <c r="F191">
        <v>5</v>
      </c>
    </row>
    <row r="192" spans="1:6" x14ac:dyDescent="0.5">
      <c r="A192" s="6" t="s">
        <v>342</v>
      </c>
      <c r="B192">
        <v>2000</v>
      </c>
      <c r="C192">
        <v>0.5</v>
      </c>
      <c r="D192" s="2" t="s">
        <v>1070</v>
      </c>
      <c r="E192" s="2" t="s">
        <v>575</v>
      </c>
      <c r="F192">
        <v>5</v>
      </c>
    </row>
    <row r="193" spans="1:6" x14ac:dyDescent="0.5">
      <c r="A193" s="6" t="s">
        <v>343</v>
      </c>
      <c r="B193">
        <v>2000</v>
      </c>
      <c r="C193">
        <v>0.5</v>
      </c>
      <c r="D193" s="2" t="s">
        <v>1070</v>
      </c>
      <c r="E193" s="2" t="s">
        <v>575</v>
      </c>
      <c r="F193">
        <v>5</v>
      </c>
    </row>
    <row r="194" spans="1:6" x14ac:dyDescent="0.5">
      <c r="A194" s="6" t="s">
        <v>344</v>
      </c>
      <c r="B194">
        <v>2000</v>
      </c>
      <c r="C194">
        <v>0.5</v>
      </c>
      <c r="D194" s="2" t="s">
        <v>1070</v>
      </c>
      <c r="E194" s="2" t="s">
        <v>575</v>
      </c>
      <c r="F194">
        <v>5</v>
      </c>
    </row>
    <row r="195" spans="1:6" x14ac:dyDescent="0.5">
      <c r="A195" s="6" t="s">
        <v>345</v>
      </c>
      <c r="B195">
        <v>2000</v>
      </c>
      <c r="C195">
        <v>0.5</v>
      </c>
      <c r="D195" s="2" t="s">
        <v>1070</v>
      </c>
      <c r="E195" s="2" t="s">
        <v>575</v>
      </c>
      <c r="F195">
        <v>5</v>
      </c>
    </row>
    <row r="196" spans="1:6" x14ac:dyDescent="0.5">
      <c r="A196" s="6" t="s">
        <v>346</v>
      </c>
      <c r="B196">
        <v>2000</v>
      </c>
      <c r="C196">
        <v>0.5</v>
      </c>
      <c r="D196" s="2" t="s">
        <v>1070</v>
      </c>
      <c r="E196" s="2" t="s">
        <v>575</v>
      </c>
      <c r="F196">
        <v>5</v>
      </c>
    </row>
    <row r="197" spans="1:6" x14ac:dyDescent="0.5">
      <c r="A197" s="6" t="s">
        <v>347</v>
      </c>
      <c r="B197">
        <v>2000</v>
      </c>
      <c r="C197">
        <v>0.5</v>
      </c>
      <c r="D197" s="2" t="s">
        <v>1070</v>
      </c>
      <c r="E197" s="2" t="s">
        <v>576</v>
      </c>
      <c r="F197">
        <v>5</v>
      </c>
    </row>
    <row r="198" spans="1:6" x14ac:dyDescent="0.5">
      <c r="A198" s="6" t="s">
        <v>348</v>
      </c>
      <c r="B198">
        <v>2000</v>
      </c>
      <c r="C198">
        <v>0.5</v>
      </c>
      <c r="D198" s="2" t="s">
        <v>1070</v>
      </c>
      <c r="E198" s="2" t="s">
        <v>576</v>
      </c>
      <c r="F198">
        <v>5</v>
      </c>
    </row>
    <row r="199" spans="1:6" x14ac:dyDescent="0.5">
      <c r="A199" s="6" t="s">
        <v>349</v>
      </c>
      <c r="B199">
        <v>2000</v>
      </c>
      <c r="C199">
        <v>0.5</v>
      </c>
      <c r="D199" s="2" t="s">
        <v>1070</v>
      </c>
      <c r="E199" s="2" t="s">
        <v>576</v>
      </c>
      <c r="F199">
        <v>5</v>
      </c>
    </row>
    <row r="200" spans="1:6" x14ac:dyDescent="0.5">
      <c r="A200" s="6" t="s">
        <v>350</v>
      </c>
      <c r="B200">
        <v>2000</v>
      </c>
      <c r="C200">
        <v>0.5</v>
      </c>
      <c r="D200" s="2" t="s">
        <v>1070</v>
      </c>
      <c r="E200" s="2" t="s">
        <v>576</v>
      </c>
      <c r="F200">
        <v>5</v>
      </c>
    </row>
    <row r="201" spans="1:6" x14ac:dyDescent="0.5">
      <c r="A201" s="6" t="s">
        <v>351</v>
      </c>
      <c r="B201">
        <v>2000</v>
      </c>
      <c r="C201">
        <v>0.5</v>
      </c>
      <c r="D201" s="2" t="s">
        <v>1070</v>
      </c>
      <c r="E201" s="2" t="s">
        <v>576</v>
      </c>
      <c r="F201">
        <v>5</v>
      </c>
    </row>
    <row r="202" spans="1:6" x14ac:dyDescent="0.5">
      <c r="A202" s="6" t="s">
        <v>352</v>
      </c>
      <c r="B202">
        <v>2000</v>
      </c>
      <c r="C202">
        <v>0.5</v>
      </c>
      <c r="D202" s="2" t="s">
        <v>1070</v>
      </c>
      <c r="E202" s="2" t="s">
        <v>576</v>
      </c>
      <c r="F202">
        <v>5</v>
      </c>
    </row>
    <row r="203" spans="1:6" x14ac:dyDescent="0.5">
      <c r="A203" s="6" t="s">
        <v>353</v>
      </c>
      <c r="B203">
        <v>2000</v>
      </c>
      <c r="C203">
        <v>0.5</v>
      </c>
      <c r="D203" s="2" t="s">
        <v>1070</v>
      </c>
      <c r="E203" s="2" t="s">
        <v>576</v>
      </c>
      <c r="F203">
        <v>5</v>
      </c>
    </row>
    <row r="204" spans="1:6" x14ac:dyDescent="0.5">
      <c r="A204" s="6" t="s">
        <v>368</v>
      </c>
      <c r="B204">
        <v>3000</v>
      </c>
      <c r="C204">
        <v>0.5</v>
      </c>
      <c r="D204" s="2" t="s">
        <v>1070</v>
      </c>
      <c r="E204" s="2" t="s">
        <v>577</v>
      </c>
      <c r="F204">
        <v>4</v>
      </c>
    </row>
    <row r="205" spans="1:6" x14ac:dyDescent="0.5">
      <c r="A205" s="6" t="s">
        <v>355</v>
      </c>
      <c r="B205">
        <v>3000</v>
      </c>
      <c r="C205">
        <v>0.5</v>
      </c>
      <c r="D205" s="2" t="s">
        <v>1070</v>
      </c>
      <c r="E205" s="2" t="s">
        <v>577</v>
      </c>
      <c r="F205">
        <v>4</v>
      </c>
    </row>
    <row r="206" spans="1:6" x14ac:dyDescent="0.5">
      <c r="A206" s="6" t="s">
        <v>356</v>
      </c>
      <c r="B206">
        <v>3000</v>
      </c>
      <c r="C206">
        <v>0.5</v>
      </c>
      <c r="D206" s="2" t="s">
        <v>1070</v>
      </c>
      <c r="E206" s="2" t="s">
        <v>577</v>
      </c>
      <c r="F206">
        <v>4</v>
      </c>
    </row>
    <row r="207" spans="1:6" x14ac:dyDescent="0.5">
      <c r="A207" s="6" t="s">
        <v>357</v>
      </c>
      <c r="B207">
        <v>3000</v>
      </c>
      <c r="C207">
        <v>0.5</v>
      </c>
      <c r="D207" s="2" t="s">
        <v>1070</v>
      </c>
      <c r="E207" s="2" t="s">
        <v>577</v>
      </c>
      <c r="F207">
        <v>4</v>
      </c>
    </row>
    <row r="208" spans="1:6" x14ac:dyDescent="0.5">
      <c r="A208" s="6" t="s">
        <v>358</v>
      </c>
      <c r="B208">
        <v>3000</v>
      </c>
      <c r="C208">
        <v>0.5</v>
      </c>
      <c r="D208" s="2" t="s">
        <v>1070</v>
      </c>
      <c r="E208" s="2" t="s">
        <v>577</v>
      </c>
      <c r="F208">
        <v>4</v>
      </c>
    </row>
    <row r="209" spans="1:6" x14ac:dyDescent="0.5">
      <c r="A209" s="6" t="s">
        <v>359</v>
      </c>
      <c r="B209">
        <v>3000</v>
      </c>
      <c r="C209">
        <v>0.5</v>
      </c>
      <c r="D209" s="2" t="s">
        <v>1070</v>
      </c>
      <c r="E209" s="2" t="s">
        <v>577</v>
      </c>
      <c r="F209">
        <v>4</v>
      </c>
    </row>
    <row r="210" spans="1:6" x14ac:dyDescent="0.5">
      <c r="A210" s="6" t="s">
        <v>360</v>
      </c>
      <c r="B210">
        <v>3000</v>
      </c>
      <c r="C210">
        <v>0.5</v>
      </c>
      <c r="D210" s="2" t="s">
        <v>1070</v>
      </c>
      <c r="E210" s="2" t="s">
        <v>577</v>
      </c>
      <c r="F210">
        <v>4</v>
      </c>
    </row>
    <row r="211" spans="1:6" x14ac:dyDescent="0.5">
      <c r="A211" s="6" t="s">
        <v>361</v>
      </c>
      <c r="B211">
        <v>3000</v>
      </c>
      <c r="C211">
        <v>0.5</v>
      </c>
      <c r="D211" s="2" t="s">
        <v>1070</v>
      </c>
      <c r="E211" s="2" t="s">
        <v>578</v>
      </c>
      <c r="F211">
        <v>4</v>
      </c>
    </row>
    <row r="212" spans="1:6" x14ac:dyDescent="0.5">
      <c r="A212" s="6" t="s">
        <v>362</v>
      </c>
      <c r="B212">
        <v>3000</v>
      </c>
      <c r="C212">
        <v>0.5</v>
      </c>
      <c r="D212" s="2" t="s">
        <v>1070</v>
      </c>
      <c r="E212" s="2" t="s">
        <v>578</v>
      </c>
      <c r="F212">
        <v>4</v>
      </c>
    </row>
    <row r="213" spans="1:6" x14ac:dyDescent="0.5">
      <c r="A213" s="6" t="s">
        <v>363</v>
      </c>
      <c r="B213">
        <v>3000</v>
      </c>
      <c r="C213">
        <v>0.5</v>
      </c>
      <c r="D213" s="2" t="s">
        <v>1070</v>
      </c>
      <c r="E213" s="2" t="s">
        <v>578</v>
      </c>
      <c r="F213">
        <v>4</v>
      </c>
    </row>
    <row r="214" spans="1:6" x14ac:dyDescent="0.5">
      <c r="A214" s="6" t="s">
        <v>364</v>
      </c>
      <c r="B214">
        <v>3000</v>
      </c>
      <c r="C214">
        <v>0.5</v>
      </c>
      <c r="D214" s="2" t="s">
        <v>1070</v>
      </c>
      <c r="E214" s="2" t="s">
        <v>578</v>
      </c>
      <c r="F214">
        <v>4</v>
      </c>
    </row>
    <row r="215" spans="1:6" x14ac:dyDescent="0.5">
      <c r="A215" s="6" t="s">
        <v>365</v>
      </c>
      <c r="B215">
        <v>3000</v>
      </c>
      <c r="C215">
        <v>0.5</v>
      </c>
      <c r="D215" s="2" t="s">
        <v>1070</v>
      </c>
      <c r="E215" s="2" t="s">
        <v>578</v>
      </c>
      <c r="F215">
        <v>4</v>
      </c>
    </row>
    <row r="216" spans="1:6" x14ac:dyDescent="0.5">
      <c r="A216" s="6" t="s">
        <v>366</v>
      </c>
      <c r="B216">
        <v>3000</v>
      </c>
      <c r="C216">
        <v>0.5</v>
      </c>
      <c r="D216" s="2" t="s">
        <v>1070</v>
      </c>
      <c r="E216" s="2" t="s">
        <v>578</v>
      </c>
      <c r="F216">
        <v>4</v>
      </c>
    </row>
    <row r="217" spans="1:6" x14ac:dyDescent="0.5">
      <c r="A217" s="6" t="s">
        <v>367</v>
      </c>
      <c r="B217">
        <v>3000</v>
      </c>
      <c r="C217">
        <v>0.5</v>
      </c>
      <c r="D217" s="2" t="s">
        <v>1070</v>
      </c>
      <c r="E217" s="2" t="s">
        <v>578</v>
      </c>
      <c r="F217">
        <v>4</v>
      </c>
    </row>
    <row r="218" spans="1:6" x14ac:dyDescent="0.5">
      <c r="A218" s="6" t="s">
        <v>326</v>
      </c>
      <c r="B218">
        <v>4000</v>
      </c>
      <c r="C218">
        <v>0.5</v>
      </c>
      <c r="D218" s="2" t="s">
        <v>1070</v>
      </c>
      <c r="E218" s="2" t="s">
        <v>579</v>
      </c>
      <c r="F218">
        <v>3</v>
      </c>
    </row>
    <row r="219" spans="1:6" x14ac:dyDescent="0.5">
      <c r="A219" s="6" t="s">
        <v>369</v>
      </c>
      <c r="B219">
        <v>4000</v>
      </c>
      <c r="C219">
        <v>0.5</v>
      </c>
      <c r="D219" s="2" t="s">
        <v>1070</v>
      </c>
      <c r="E219" s="2" t="s">
        <v>579</v>
      </c>
      <c r="F219">
        <v>3</v>
      </c>
    </row>
    <row r="220" spans="1:6" x14ac:dyDescent="0.5">
      <c r="A220" s="6" t="s">
        <v>370</v>
      </c>
      <c r="B220">
        <v>4000</v>
      </c>
      <c r="C220">
        <v>0.5</v>
      </c>
      <c r="D220" s="2" t="s">
        <v>1070</v>
      </c>
      <c r="E220" s="2" t="s">
        <v>579</v>
      </c>
      <c r="F220">
        <v>3</v>
      </c>
    </row>
    <row r="221" spans="1:6" x14ac:dyDescent="0.5">
      <c r="A221" s="6" t="s">
        <v>371</v>
      </c>
      <c r="B221">
        <v>4000</v>
      </c>
      <c r="C221">
        <v>0.5</v>
      </c>
      <c r="D221" s="2" t="s">
        <v>1070</v>
      </c>
      <c r="E221" s="2" t="s">
        <v>579</v>
      </c>
      <c r="F221">
        <v>3</v>
      </c>
    </row>
    <row r="222" spans="1:6" x14ac:dyDescent="0.5">
      <c r="A222" s="6" t="s">
        <v>372</v>
      </c>
      <c r="B222">
        <v>4000</v>
      </c>
      <c r="C222">
        <v>0.5</v>
      </c>
      <c r="D222" s="2" t="s">
        <v>1070</v>
      </c>
      <c r="E222" s="2" t="s">
        <v>579</v>
      </c>
      <c r="F222">
        <v>3</v>
      </c>
    </row>
    <row r="223" spans="1:6" x14ac:dyDescent="0.5">
      <c r="A223" s="6" t="s">
        <v>373</v>
      </c>
      <c r="B223">
        <v>4000</v>
      </c>
      <c r="C223">
        <v>0.5</v>
      </c>
      <c r="D223" s="2" t="s">
        <v>1070</v>
      </c>
      <c r="E223" s="2" t="s">
        <v>579</v>
      </c>
      <c r="F223">
        <v>3</v>
      </c>
    </row>
    <row r="224" spans="1:6" x14ac:dyDescent="0.5">
      <c r="A224" s="6" t="s">
        <v>374</v>
      </c>
      <c r="B224">
        <v>4000</v>
      </c>
      <c r="C224">
        <v>0.5</v>
      </c>
      <c r="D224" s="2" t="s">
        <v>1070</v>
      </c>
      <c r="E224" s="2" t="s">
        <v>579</v>
      </c>
      <c r="F224">
        <v>3</v>
      </c>
    </row>
    <row r="225" spans="1:6" x14ac:dyDescent="0.5">
      <c r="A225" s="6" t="s">
        <v>375</v>
      </c>
      <c r="B225">
        <v>4000</v>
      </c>
      <c r="C225">
        <v>0.5</v>
      </c>
      <c r="D225" s="2" t="s">
        <v>1070</v>
      </c>
      <c r="E225" s="2" t="s">
        <v>580</v>
      </c>
      <c r="F225">
        <v>3</v>
      </c>
    </row>
    <row r="226" spans="1:6" x14ac:dyDescent="0.5">
      <c r="A226" s="6" t="s">
        <v>376</v>
      </c>
      <c r="B226">
        <v>4000</v>
      </c>
      <c r="C226">
        <v>0.5</v>
      </c>
      <c r="D226" s="2" t="s">
        <v>1070</v>
      </c>
      <c r="E226" s="2" t="s">
        <v>580</v>
      </c>
      <c r="F226">
        <v>3</v>
      </c>
    </row>
    <row r="227" spans="1:6" x14ac:dyDescent="0.5">
      <c r="A227" s="6" t="s">
        <v>377</v>
      </c>
      <c r="B227">
        <v>4000</v>
      </c>
      <c r="C227">
        <v>0.5</v>
      </c>
      <c r="D227" s="2" t="s">
        <v>1070</v>
      </c>
      <c r="E227" s="2" t="s">
        <v>580</v>
      </c>
      <c r="F227">
        <v>3</v>
      </c>
    </row>
    <row r="228" spans="1:6" x14ac:dyDescent="0.5">
      <c r="A228" s="6" t="s">
        <v>378</v>
      </c>
      <c r="B228">
        <v>4000</v>
      </c>
      <c r="C228">
        <v>0.5</v>
      </c>
      <c r="D228" s="2" t="s">
        <v>1070</v>
      </c>
      <c r="E228" s="2" t="s">
        <v>580</v>
      </c>
      <c r="F228">
        <v>3</v>
      </c>
    </row>
    <row r="229" spans="1:6" x14ac:dyDescent="0.5">
      <c r="A229" s="6" t="s">
        <v>379</v>
      </c>
      <c r="B229">
        <v>4000</v>
      </c>
      <c r="C229">
        <v>0.5</v>
      </c>
      <c r="D229" s="2" t="s">
        <v>1070</v>
      </c>
      <c r="E229" s="2" t="s">
        <v>580</v>
      </c>
      <c r="F229">
        <v>3</v>
      </c>
    </row>
    <row r="230" spans="1:6" x14ac:dyDescent="0.5">
      <c r="A230" s="6" t="s">
        <v>380</v>
      </c>
      <c r="B230">
        <v>4000</v>
      </c>
      <c r="C230">
        <v>0.5</v>
      </c>
      <c r="D230" s="2" t="s">
        <v>1070</v>
      </c>
      <c r="E230" s="2" t="s">
        <v>580</v>
      </c>
      <c r="F230">
        <v>3</v>
      </c>
    </row>
    <row r="231" spans="1:6" x14ac:dyDescent="0.5">
      <c r="A231" s="6" t="s">
        <v>381</v>
      </c>
      <c r="B231">
        <v>4000</v>
      </c>
      <c r="C231">
        <v>0.5</v>
      </c>
      <c r="D231" s="2" t="s">
        <v>1070</v>
      </c>
      <c r="E231" s="2" t="s">
        <v>580</v>
      </c>
      <c r="F231">
        <v>3</v>
      </c>
    </row>
    <row r="232" spans="1:6" x14ac:dyDescent="0.5">
      <c r="A232" s="6" t="s">
        <v>396</v>
      </c>
      <c r="B232">
        <v>1000</v>
      </c>
      <c r="C232">
        <v>0.5</v>
      </c>
      <c r="D232" s="2" t="s">
        <v>1070</v>
      </c>
      <c r="E232" s="2" t="s">
        <v>581</v>
      </c>
      <c r="F232">
        <v>5</v>
      </c>
    </row>
    <row r="233" spans="1:6" x14ac:dyDescent="0.5">
      <c r="A233" s="6" t="s">
        <v>383</v>
      </c>
      <c r="B233">
        <v>1000</v>
      </c>
      <c r="C233">
        <v>0.5</v>
      </c>
      <c r="D233" s="2" t="s">
        <v>1070</v>
      </c>
      <c r="E233" s="2" t="s">
        <v>581</v>
      </c>
      <c r="F233">
        <v>5</v>
      </c>
    </row>
    <row r="234" spans="1:6" x14ac:dyDescent="0.5">
      <c r="A234" s="6" t="s">
        <v>384</v>
      </c>
      <c r="B234">
        <v>1000</v>
      </c>
      <c r="C234">
        <v>0.5</v>
      </c>
      <c r="D234" s="2" t="s">
        <v>1070</v>
      </c>
      <c r="E234" s="2" t="s">
        <v>581</v>
      </c>
      <c r="F234">
        <v>5</v>
      </c>
    </row>
    <row r="235" spans="1:6" x14ac:dyDescent="0.5">
      <c r="A235" s="6" t="s">
        <v>385</v>
      </c>
      <c r="B235">
        <v>1000</v>
      </c>
      <c r="C235">
        <v>0.5</v>
      </c>
      <c r="D235" s="2" t="s">
        <v>1070</v>
      </c>
      <c r="E235" s="2" t="s">
        <v>581</v>
      </c>
      <c r="F235">
        <v>5</v>
      </c>
    </row>
    <row r="236" spans="1:6" x14ac:dyDescent="0.5">
      <c r="A236" s="6" t="s">
        <v>386</v>
      </c>
      <c r="B236">
        <v>1000</v>
      </c>
      <c r="C236">
        <v>0.5</v>
      </c>
      <c r="D236" s="2" t="s">
        <v>1070</v>
      </c>
      <c r="E236" s="2" t="s">
        <v>581</v>
      </c>
      <c r="F236">
        <v>5</v>
      </c>
    </row>
    <row r="237" spans="1:6" x14ac:dyDescent="0.5">
      <c r="A237" s="6" t="s">
        <v>387</v>
      </c>
      <c r="B237">
        <v>1000</v>
      </c>
      <c r="C237">
        <v>0.5</v>
      </c>
      <c r="D237" s="2" t="s">
        <v>1070</v>
      </c>
      <c r="E237" s="2" t="s">
        <v>581</v>
      </c>
      <c r="F237">
        <v>5</v>
      </c>
    </row>
    <row r="238" spans="1:6" x14ac:dyDescent="0.5">
      <c r="A238" s="6" t="s">
        <v>388</v>
      </c>
      <c r="B238">
        <v>1000</v>
      </c>
      <c r="C238">
        <v>0.5</v>
      </c>
      <c r="D238" s="2" t="s">
        <v>1070</v>
      </c>
      <c r="E238" s="2" t="s">
        <v>581</v>
      </c>
      <c r="F238">
        <v>5</v>
      </c>
    </row>
    <row r="239" spans="1:6" x14ac:dyDescent="0.5">
      <c r="A239" s="6" t="s">
        <v>389</v>
      </c>
      <c r="B239">
        <v>1000</v>
      </c>
      <c r="C239">
        <v>0.5</v>
      </c>
      <c r="D239" s="2" t="s">
        <v>1070</v>
      </c>
      <c r="E239" s="2" t="s">
        <v>582</v>
      </c>
      <c r="F239">
        <v>5</v>
      </c>
    </row>
    <row r="240" spans="1:6" x14ac:dyDescent="0.5">
      <c r="A240" s="6" t="s">
        <v>390</v>
      </c>
      <c r="B240">
        <v>1000</v>
      </c>
      <c r="C240">
        <v>0.5</v>
      </c>
      <c r="D240" s="2" t="s">
        <v>1070</v>
      </c>
      <c r="E240" s="2" t="s">
        <v>582</v>
      </c>
      <c r="F240">
        <v>5</v>
      </c>
    </row>
    <row r="241" spans="1:6" x14ac:dyDescent="0.5">
      <c r="A241" s="6" t="s">
        <v>391</v>
      </c>
      <c r="B241">
        <v>1000</v>
      </c>
      <c r="C241">
        <v>0.5</v>
      </c>
      <c r="D241" s="2" t="s">
        <v>1070</v>
      </c>
      <c r="E241" s="2" t="s">
        <v>582</v>
      </c>
      <c r="F241">
        <v>5</v>
      </c>
    </row>
    <row r="242" spans="1:6" x14ac:dyDescent="0.5">
      <c r="A242" s="6" t="s">
        <v>392</v>
      </c>
      <c r="B242">
        <v>1000</v>
      </c>
      <c r="C242">
        <v>0.5</v>
      </c>
      <c r="D242" s="2" t="s">
        <v>1070</v>
      </c>
      <c r="E242" s="2" t="s">
        <v>582</v>
      </c>
      <c r="F242">
        <v>5</v>
      </c>
    </row>
    <row r="243" spans="1:6" x14ac:dyDescent="0.5">
      <c r="A243" s="6" t="s">
        <v>393</v>
      </c>
      <c r="B243">
        <v>1000</v>
      </c>
      <c r="C243">
        <v>0.5</v>
      </c>
      <c r="D243" s="2" t="s">
        <v>1070</v>
      </c>
      <c r="E243" s="2" t="s">
        <v>582</v>
      </c>
      <c r="F243">
        <v>5</v>
      </c>
    </row>
    <row r="244" spans="1:6" x14ac:dyDescent="0.5">
      <c r="A244" s="6" t="s">
        <v>394</v>
      </c>
      <c r="B244">
        <v>1000</v>
      </c>
      <c r="C244">
        <v>0.5</v>
      </c>
      <c r="D244" s="2" t="s">
        <v>1070</v>
      </c>
      <c r="E244" s="2" t="s">
        <v>582</v>
      </c>
      <c r="F244">
        <v>5</v>
      </c>
    </row>
    <row r="245" spans="1:6" x14ac:dyDescent="0.5">
      <c r="A245" s="6" t="s">
        <v>395</v>
      </c>
      <c r="B245">
        <v>1000</v>
      </c>
      <c r="C245">
        <v>0.5</v>
      </c>
      <c r="D245" s="2" t="s">
        <v>1070</v>
      </c>
      <c r="E245" s="2" t="s">
        <v>582</v>
      </c>
      <c r="F245">
        <v>5</v>
      </c>
    </row>
    <row r="246" spans="1:6" x14ac:dyDescent="0.5">
      <c r="A246" s="6" t="s">
        <v>410</v>
      </c>
      <c r="B246">
        <v>2000</v>
      </c>
      <c r="C246">
        <v>0.5</v>
      </c>
      <c r="D246" s="2" t="s">
        <v>1070</v>
      </c>
      <c r="E246" s="2" t="s">
        <v>583</v>
      </c>
      <c r="F246">
        <v>5</v>
      </c>
    </row>
    <row r="247" spans="1:6" x14ac:dyDescent="0.5">
      <c r="A247" s="6" t="s">
        <v>397</v>
      </c>
      <c r="B247">
        <v>2000</v>
      </c>
      <c r="C247">
        <v>0.5</v>
      </c>
      <c r="D247" s="2" t="s">
        <v>1070</v>
      </c>
      <c r="E247" s="2" t="s">
        <v>583</v>
      </c>
      <c r="F247">
        <v>5</v>
      </c>
    </row>
    <row r="248" spans="1:6" x14ac:dyDescent="0.5">
      <c r="A248" s="6" t="s">
        <v>398</v>
      </c>
      <c r="B248">
        <v>2000</v>
      </c>
      <c r="C248">
        <v>0.5</v>
      </c>
      <c r="D248" s="2" t="s">
        <v>1070</v>
      </c>
      <c r="E248" s="2" t="s">
        <v>583</v>
      </c>
      <c r="F248">
        <v>5</v>
      </c>
    </row>
    <row r="249" spans="1:6" x14ac:dyDescent="0.5">
      <c r="A249" s="6" t="s">
        <v>399</v>
      </c>
      <c r="B249">
        <v>2000</v>
      </c>
      <c r="C249">
        <v>0.5</v>
      </c>
      <c r="D249" s="2" t="s">
        <v>1070</v>
      </c>
      <c r="E249" s="2" t="s">
        <v>583</v>
      </c>
      <c r="F249">
        <v>5</v>
      </c>
    </row>
    <row r="250" spans="1:6" x14ac:dyDescent="0.5">
      <c r="A250" s="6" t="s">
        <v>400</v>
      </c>
      <c r="B250">
        <v>2000</v>
      </c>
      <c r="C250">
        <v>0.5</v>
      </c>
      <c r="D250" s="2" t="s">
        <v>1070</v>
      </c>
      <c r="E250" s="2" t="s">
        <v>583</v>
      </c>
      <c r="F250">
        <v>5</v>
      </c>
    </row>
    <row r="251" spans="1:6" x14ac:dyDescent="0.5">
      <c r="A251" s="6" t="s">
        <v>401</v>
      </c>
      <c r="B251">
        <v>2000</v>
      </c>
      <c r="C251">
        <v>0.5</v>
      </c>
      <c r="D251" s="2" t="s">
        <v>1070</v>
      </c>
      <c r="E251" s="2" t="s">
        <v>583</v>
      </c>
      <c r="F251">
        <v>5</v>
      </c>
    </row>
    <row r="252" spans="1:6" x14ac:dyDescent="0.5">
      <c r="A252" s="6" t="s">
        <v>402</v>
      </c>
      <c r="B252">
        <v>2000</v>
      </c>
      <c r="C252">
        <v>0.5</v>
      </c>
      <c r="D252" s="2" t="s">
        <v>1070</v>
      </c>
      <c r="E252" s="2" t="s">
        <v>583</v>
      </c>
      <c r="F252">
        <v>5</v>
      </c>
    </row>
    <row r="253" spans="1:6" x14ac:dyDescent="0.5">
      <c r="A253" s="6" t="s">
        <v>403</v>
      </c>
      <c r="B253">
        <v>2000</v>
      </c>
      <c r="C253">
        <v>0.5</v>
      </c>
      <c r="D253" s="2" t="s">
        <v>1070</v>
      </c>
      <c r="E253" s="2" t="s">
        <v>584</v>
      </c>
      <c r="F253">
        <v>5</v>
      </c>
    </row>
    <row r="254" spans="1:6" x14ac:dyDescent="0.5">
      <c r="A254" s="6" t="s">
        <v>404</v>
      </c>
      <c r="B254">
        <v>2000</v>
      </c>
      <c r="C254">
        <v>0.5</v>
      </c>
      <c r="D254" s="2" t="s">
        <v>1070</v>
      </c>
      <c r="E254" s="2" t="s">
        <v>584</v>
      </c>
      <c r="F254">
        <v>5</v>
      </c>
    </row>
    <row r="255" spans="1:6" x14ac:dyDescent="0.5">
      <c r="A255" s="6" t="s">
        <v>405</v>
      </c>
      <c r="B255">
        <v>2000</v>
      </c>
      <c r="C255">
        <v>0.5</v>
      </c>
      <c r="D255" s="2" t="s">
        <v>1070</v>
      </c>
      <c r="E255" s="2" t="s">
        <v>584</v>
      </c>
      <c r="F255">
        <v>5</v>
      </c>
    </row>
    <row r="256" spans="1:6" x14ac:dyDescent="0.5">
      <c r="A256" s="6" t="s">
        <v>406</v>
      </c>
      <c r="B256">
        <v>2000</v>
      </c>
      <c r="C256">
        <v>0.5</v>
      </c>
      <c r="D256" s="2" t="s">
        <v>1070</v>
      </c>
      <c r="E256" s="2" t="s">
        <v>584</v>
      </c>
      <c r="F256">
        <v>5</v>
      </c>
    </row>
    <row r="257" spans="1:6" x14ac:dyDescent="0.5">
      <c r="A257" s="6" t="s">
        <v>407</v>
      </c>
      <c r="B257">
        <v>2000</v>
      </c>
      <c r="C257">
        <v>0.5</v>
      </c>
      <c r="D257" s="2" t="s">
        <v>1070</v>
      </c>
      <c r="E257" s="2" t="s">
        <v>584</v>
      </c>
      <c r="F257">
        <v>5</v>
      </c>
    </row>
    <row r="258" spans="1:6" x14ac:dyDescent="0.5">
      <c r="A258" s="6" t="s">
        <v>408</v>
      </c>
      <c r="B258">
        <v>2000</v>
      </c>
      <c r="C258">
        <v>0.5</v>
      </c>
      <c r="D258" s="2" t="s">
        <v>1070</v>
      </c>
      <c r="E258" s="2" t="s">
        <v>584</v>
      </c>
      <c r="F258">
        <v>5</v>
      </c>
    </row>
    <row r="259" spans="1:6" x14ac:dyDescent="0.5">
      <c r="A259" s="6" t="s">
        <v>409</v>
      </c>
      <c r="B259">
        <v>2000</v>
      </c>
      <c r="C259">
        <v>0.5</v>
      </c>
      <c r="D259" s="2" t="s">
        <v>1070</v>
      </c>
      <c r="E259" s="2" t="s">
        <v>584</v>
      </c>
      <c r="F259">
        <v>5</v>
      </c>
    </row>
    <row r="260" spans="1:6" x14ac:dyDescent="0.5">
      <c r="A260" s="6" t="s">
        <v>424</v>
      </c>
      <c r="B260">
        <v>3000</v>
      </c>
      <c r="C260">
        <v>0.5</v>
      </c>
      <c r="D260" s="2" t="s">
        <v>1070</v>
      </c>
      <c r="E260" s="2" t="s">
        <v>585</v>
      </c>
      <c r="F260">
        <v>4</v>
      </c>
    </row>
    <row r="261" spans="1:6" x14ac:dyDescent="0.5">
      <c r="A261" s="6" t="s">
        <v>411</v>
      </c>
      <c r="B261">
        <v>3000</v>
      </c>
      <c r="C261">
        <v>0.5</v>
      </c>
      <c r="D261" s="2" t="s">
        <v>1070</v>
      </c>
      <c r="E261" s="2" t="s">
        <v>585</v>
      </c>
      <c r="F261">
        <v>4</v>
      </c>
    </row>
    <row r="262" spans="1:6" x14ac:dyDescent="0.5">
      <c r="A262" s="6" t="s">
        <v>412</v>
      </c>
      <c r="B262">
        <v>3000</v>
      </c>
      <c r="C262">
        <v>0.5</v>
      </c>
      <c r="D262" s="2" t="s">
        <v>1070</v>
      </c>
      <c r="E262" s="2" t="s">
        <v>585</v>
      </c>
      <c r="F262">
        <v>4</v>
      </c>
    </row>
    <row r="263" spans="1:6" x14ac:dyDescent="0.5">
      <c r="A263" s="6" t="s">
        <v>413</v>
      </c>
      <c r="B263">
        <v>3000</v>
      </c>
      <c r="C263">
        <v>0.5</v>
      </c>
      <c r="D263" s="2" t="s">
        <v>1070</v>
      </c>
      <c r="E263" s="2" t="s">
        <v>585</v>
      </c>
      <c r="F263">
        <v>4</v>
      </c>
    </row>
    <row r="264" spans="1:6" x14ac:dyDescent="0.5">
      <c r="A264" s="6" t="s">
        <v>414</v>
      </c>
      <c r="B264">
        <v>3000</v>
      </c>
      <c r="C264">
        <v>0.5</v>
      </c>
      <c r="D264" s="2" t="s">
        <v>1070</v>
      </c>
      <c r="E264" s="2" t="s">
        <v>585</v>
      </c>
      <c r="F264">
        <v>4</v>
      </c>
    </row>
    <row r="265" spans="1:6" x14ac:dyDescent="0.5">
      <c r="A265" s="6" t="s">
        <v>415</v>
      </c>
      <c r="B265">
        <v>3000</v>
      </c>
      <c r="C265">
        <v>0.5</v>
      </c>
      <c r="D265" s="2" t="s">
        <v>1070</v>
      </c>
      <c r="E265" s="2" t="s">
        <v>585</v>
      </c>
      <c r="F265">
        <v>4</v>
      </c>
    </row>
    <row r="266" spans="1:6" x14ac:dyDescent="0.5">
      <c r="A266" s="6" t="s">
        <v>416</v>
      </c>
      <c r="B266">
        <v>3000</v>
      </c>
      <c r="C266">
        <v>0.5</v>
      </c>
      <c r="D266" s="2" t="s">
        <v>1070</v>
      </c>
      <c r="E266" s="2" t="s">
        <v>585</v>
      </c>
      <c r="F266">
        <v>4</v>
      </c>
    </row>
    <row r="267" spans="1:6" x14ac:dyDescent="0.5">
      <c r="A267" s="6" t="s">
        <v>417</v>
      </c>
      <c r="B267">
        <v>3000</v>
      </c>
      <c r="C267">
        <v>0.5</v>
      </c>
      <c r="D267" s="2" t="s">
        <v>1070</v>
      </c>
      <c r="E267" s="2" t="s">
        <v>586</v>
      </c>
      <c r="F267">
        <v>4</v>
      </c>
    </row>
    <row r="268" spans="1:6" x14ac:dyDescent="0.5">
      <c r="A268" s="6" t="s">
        <v>418</v>
      </c>
      <c r="B268">
        <v>3000</v>
      </c>
      <c r="C268">
        <v>0.5</v>
      </c>
      <c r="D268" s="2" t="s">
        <v>1070</v>
      </c>
      <c r="E268" s="2" t="s">
        <v>586</v>
      </c>
      <c r="F268">
        <v>4</v>
      </c>
    </row>
    <row r="269" spans="1:6" x14ac:dyDescent="0.5">
      <c r="A269" s="6" t="s">
        <v>419</v>
      </c>
      <c r="B269">
        <v>3000</v>
      </c>
      <c r="C269">
        <v>0.5</v>
      </c>
      <c r="D269" s="2" t="s">
        <v>1070</v>
      </c>
      <c r="E269" s="2" t="s">
        <v>586</v>
      </c>
      <c r="F269">
        <v>4</v>
      </c>
    </row>
    <row r="270" spans="1:6" x14ac:dyDescent="0.5">
      <c r="A270" s="6" t="s">
        <v>420</v>
      </c>
      <c r="B270">
        <v>3000</v>
      </c>
      <c r="C270">
        <v>0.5</v>
      </c>
      <c r="D270" s="2" t="s">
        <v>1070</v>
      </c>
      <c r="E270" s="2" t="s">
        <v>586</v>
      </c>
      <c r="F270">
        <v>4</v>
      </c>
    </row>
    <row r="271" spans="1:6" x14ac:dyDescent="0.5">
      <c r="A271" s="6" t="s">
        <v>421</v>
      </c>
      <c r="B271">
        <v>3000</v>
      </c>
      <c r="C271">
        <v>0.5</v>
      </c>
      <c r="D271" s="2" t="s">
        <v>1070</v>
      </c>
      <c r="E271" s="2" t="s">
        <v>586</v>
      </c>
      <c r="F271">
        <v>4</v>
      </c>
    </row>
    <row r="272" spans="1:6" x14ac:dyDescent="0.5">
      <c r="A272" s="6" t="s">
        <v>422</v>
      </c>
      <c r="B272">
        <v>3000</v>
      </c>
      <c r="C272">
        <v>0.5</v>
      </c>
      <c r="D272" s="2" t="s">
        <v>1070</v>
      </c>
      <c r="E272" s="2" t="s">
        <v>586</v>
      </c>
      <c r="F272">
        <v>4</v>
      </c>
    </row>
    <row r="273" spans="1:6" x14ac:dyDescent="0.5">
      <c r="A273" s="6" t="s">
        <v>423</v>
      </c>
      <c r="B273">
        <v>3000</v>
      </c>
      <c r="C273">
        <v>0.5</v>
      </c>
      <c r="D273" s="2" t="s">
        <v>1070</v>
      </c>
      <c r="E273" s="2" t="s">
        <v>586</v>
      </c>
      <c r="F273">
        <v>4</v>
      </c>
    </row>
    <row r="274" spans="1:6" x14ac:dyDescent="0.5">
      <c r="A274" s="6" t="s">
        <v>382</v>
      </c>
      <c r="B274">
        <v>4000</v>
      </c>
      <c r="C274">
        <v>0.5</v>
      </c>
      <c r="D274" s="2" t="s">
        <v>1070</v>
      </c>
      <c r="E274" s="2" t="s">
        <v>587</v>
      </c>
      <c r="F274">
        <v>3</v>
      </c>
    </row>
    <row r="275" spans="1:6" x14ac:dyDescent="0.5">
      <c r="A275" s="6" t="s">
        <v>425</v>
      </c>
      <c r="B275">
        <v>4000</v>
      </c>
      <c r="C275">
        <v>0.5</v>
      </c>
      <c r="D275" s="2" t="s">
        <v>1070</v>
      </c>
      <c r="E275" s="2" t="s">
        <v>587</v>
      </c>
      <c r="F275">
        <v>3</v>
      </c>
    </row>
    <row r="276" spans="1:6" x14ac:dyDescent="0.5">
      <c r="A276" s="6" t="s">
        <v>426</v>
      </c>
      <c r="B276">
        <v>4000</v>
      </c>
      <c r="C276">
        <v>0.5</v>
      </c>
      <c r="D276" s="2" t="s">
        <v>1070</v>
      </c>
      <c r="E276" s="2" t="s">
        <v>587</v>
      </c>
      <c r="F276">
        <v>3</v>
      </c>
    </row>
    <row r="277" spans="1:6" x14ac:dyDescent="0.5">
      <c r="A277" s="6" t="s">
        <v>427</v>
      </c>
      <c r="B277">
        <v>4000</v>
      </c>
      <c r="C277">
        <v>0.5</v>
      </c>
      <c r="D277" s="2" t="s">
        <v>1070</v>
      </c>
      <c r="E277" s="2" t="s">
        <v>587</v>
      </c>
      <c r="F277">
        <v>3</v>
      </c>
    </row>
    <row r="278" spans="1:6" x14ac:dyDescent="0.5">
      <c r="A278" s="6" t="s">
        <v>428</v>
      </c>
      <c r="B278">
        <v>4000</v>
      </c>
      <c r="C278">
        <v>0.5</v>
      </c>
      <c r="D278" s="2" t="s">
        <v>1070</v>
      </c>
      <c r="E278" s="2" t="s">
        <v>587</v>
      </c>
      <c r="F278">
        <v>3</v>
      </c>
    </row>
    <row r="279" spans="1:6" x14ac:dyDescent="0.5">
      <c r="A279" s="6" t="s">
        <v>429</v>
      </c>
      <c r="B279">
        <v>4000</v>
      </c>
      <c r="C279">
        <v>0.5</v>
      </c>
      <c r="D279" s="2" t="s">
        <v>1070</v>
      </c>
      <c r="E279" s="2" t="s">
        <v>587</v>
      </c>
      <c r="F279">
        <v>3</v>
      </c>
    </row>
    <row r="280" spans="1:6" x14ac:dyDescent="0.5">
      <c r="A280" s="6" t="s">
        <v>430</v>
      </c>
      <c r="B280">
        <v>4000</v>
      </c>
      <c r="C280">
        <v>0.5</v>
      </c>
      <c r="D280" s="2" t="s">
        <v>1070</v>
      </c>
      <c r="E280" s="2" t="s">
        <v>587</v>
      </c>
      <c r="F280">
        <v>3</v>
      </c>
    </row>
    <row r="281" spans="1:6" x14ac:dyDescent="0.5">
      <c r="A281" s="6" t="s">
        <v>431</v>
      </c>
      <c r="B281">
        <v>4000</v>
      </c>
      <c r="C281">
        <v>0.5</v>
      </c>
      <c r="D281" s="2" t="s">
        <v>1070</v>
      </c>
      <c r="E281" s="2" t="s">
        <v>588</v>
      </c>
      <c r="F281">
        <v>3</v>
      </c>
    </row>
    <row r="282" spans="1:6" x14ac:dyDescent="0.5">
      <c r="A282" s="6" t="s">
        <v>432</v>
      </c>
      <c r="B282">
        <v>4000</v>
      </c>
      <c r="C282">
        <v>0.5</v>
      </c>
      <c r="D282" s="2" t="s">
        <v>1070</v>
      </c>
      <c r="E282" s="2" t="s">
        <v>588</v>
      </c>
      <c r="F282">
        <v>3</v>
      </c>
    </row>
    <row r="283" spans="1:6" x14ac:dyDescent="0.5">
      <c r="A283" s="6" t="s">
        <v>433</v>
      </c>
      <c r="B283">
        <v>4000</v>
      </c>
      <c r="C283">
        <v>0.5</v>
      </c>
      <c r="D283" s="2" t="s">
        <v>1070</v>
      </c>
      <c r="E283" s="2" t="s">
        <v>588</v>
      </c>
      <c r="F283">
        <v>3</v>
      </c>
    </row>
    <row r="284" spans="1:6" x14ac:dyDescent="0.5">
      <c r="A284" s="6" t="s">
        <v>434</v>
      </c>
      <c r="B284">
        <v>4000</v>
      </c>
      <c r="C284">
        <v>0.5</v>
      </c>
      <c r="D284" s="2" t="s">
        <v>1070</v>
      </c>
      <c r="E284" s="2" t="s">
        <v>588</v>
      </c>
      <c r="F284">
        <v>3</v>
      </c>
    </row>
    <row r="285" spans="1:6" x14ac:dyDescent="0.5">
      <c r="A285" s="6" t="s">
        <v>435</v>
      </c>
      <c r="B285">
        <v>4000</v>
      </c>
      <c r="C285">
        <v>0.5</v>
      </c>
      <c r="D285" s="2" t="s">
        <v>1070</v>
      </c>
      <c r="E285" s="2" t="s">
        <v>588</v>
      </c>
      <c r="F285">
        <v>3</v>
      </c>
    </row>
    <row r="286" spans="1:6" x14ac:dyDescent="0.5">
      <c r="A286" s="6" t="s">
        <v>436</v>
      </c>
      <c r="B286">
        <v>4000</v>
      </c>
      <c r="C286">
        <v>0.5</v>
      </c>
      <c r="D286" s="2" t="s">
        <v>1070</v>
      </c>
      <c r="E286" s="2" t="s">
        <v>588</v>
      </c>
      <c r="F286">
        <v>3</v>
      </c>
    </row>
    <row r="287" spans="1:6" x14ac:dyDescent="0.5">
      <c r="A287" s="6" t="s">
        <v>437</v>
      </c>
      <c r="B287">
        <v>4000</v>
      </c>
      <c r="C287">
        <v>0.5</v>
      </c>
      <c r="D287" s="2" t="s">
        <v>1070</v>
      </c>
      <c r="E287" s="2" t="s">
        <v>588</v>
      </c>
      <c r="F287">
        <v>3</v>
      </c>
    </row>
    <row r="288" spans="1:6" x14ac:dyDescent="0.5">
      <c r="A288" t="s">
        <v>52</v>
      </c>
      <c r="B288">
        <v>200</v>
      </c>
      <c r="C288">
        <v>1</v>
      </c>
      <c r="D288" s="2" t="s">
        <v>1069</v>
      </c>
      <c r="F288">
        <v>4</v>
      </c>
    </row>
    <row r="289" spans="1:6" x14ac:dyDescent="0.5">
      <c r="A289" t="s">
        <v>53</v>
      </c>
      <c r="B289">
        <v>150</v>
      </c>
      <c r="C289">
        <v>0.75</v>
      </c>
      <c r="D289" s="2" t="s">
        <v>1069</v>
      </c>
      <c r="F289">
        <v>6</v>
      </c>
    </row>
    <row r="290" spans="1:6" x14ac:dyDescent="0.5">
      <c r="A290" t="s">
        <v>54</v>
      </c>
      <c r="B290">
        <v>150</v>
      </c>
      <c r="C290">
        <v>0.5</v>
      </c>
      <c r="D290" s="2" t="s">
        <v>1069</v>
      </c>
      <c r="F290">
        <v>4</v>
      </c>
    </row>
    <row r="291" spans="1:6" x14ac:dyDescent="0.5">
      <c r="A291" t="s">
        <v>55</v>
      </c>
      <c r="B291">
        <v>300</v>
      </c>
      <c r="C291">
        <v>1</v>
      </c>
      <c r="D291" s="2" t="s">
        <v>1069</v>
      </c>
      <c r="F291">
        <v>5</v>
      </c>
    </row>
    <row r="292" spans="1:6" x14ac:dyDescent="0.5">
      <c r="A292" t="s">
        <v>56</v>
      </c>
      <c r="B292">
        <v>400</v>
      </c>
      <c r="C292">
        <v>1</v>
      </c>
      <c r="D292" s="2" t="s">
        <v>1069</v>
      </c>
      <c r="F292">
        <v>4</v>
      </c>
    </row>
    <row r="293" spans="1:6" x14ac:dyDescent="0.5">
      <c r="A293" t="s">
        <v>57</v>
      </c>
      <c r="B293">
        <v>1500</v>
      </c>
      <c r="C293">
        <v>5</v>
      </c>
      <c r="D293" s="2" t="s">
        <v>1069</v>
      </c>
      <c r="F293">
        <v>4</v>
      </c>
    </row>
    <row r="294" spans="1:6" x14ac:dyDescent="0.5">
      <c r="A294" t="s">
        <v>65</v>
      </c>
      <c r="B294">
        <v>400</v>
      </c>
      <c r="C294">
        <v>0.5</v>
      </c>
      <c r="D294" s="2" t="s">
        <v>1069</v>
      </c>
      <c r="F294">
        <v>4</v>
      </c>
    </row>
    <row r="295" spans="1:6" x14ac:dyDescent="0.5">
      <c r="A295" t="s">
        <v>66</v>
      </c>
      <c r="B295">
        <v>500</v>
      </c>
      <c r="C295">
        <v>1</v>
      </c>
      <c r="D295" s="2" t="s">
        <v>1069</v>
      </c>
      <c r="F295">
        <v>1</v>
      </c>
    </row>
    <row r="296" spans="1:6" x14ac:dyDescent="0.5">
      <c r="A296" t="s">
        <v>28</v>
      </c>
      <c r="B296">
        <v>100</v>
      </c>
      <c r="C296">
        <v>0.25</v>
      </c>
      <c r="D296" s="2" t="s">
        <v>1069</v>
      </c>
      <c r="F296">
        <v>6</v>
      </c>
    </row>
    <row r="297" spans="1:6" x14ac:dyDescent="0.5">
      <c r="A297" t="s">
        <v>29</v>
      </c>
      <c r="B297">
        <v>200</v>
      </c>
      <c r="C297">
        <v>0.5</v>
      </c>
      <c r="D297" s="2" t="s">
        <v>1069</v>
      </c>
      <c r="F297">
        <v>7</v>
      </c>
    </row>
    <row r="298" spans="1:6" x14ac:dyDescent="0.5">
      <c r="A298" t="s">
        <v>30</v>
      </c>
      <c r="B298">
        <v>500</v>
      </c>
      <c r="C298">
        <v>1</v>
      </c>
      <c r="D298" s="2" t="s">
        <v>1069</v>
      </c>
      <c r="F298">
        <v>7</v>
      </c>
    </row>
    <row r="299" spans="1:6" x14ac:dyDescent="0.5">
      <c r="A299" t="s">
        <v>31</v>
      </c>
      <c r="B299">
        <v>300</v>
      </c>
      <c r="C299">
        <v>1</v>
      </c>
      <c r="D299" s="2" t="s">
        <v>1071</v>
      </c>
      <c r="F299">
        <v>4</v>
      </c>
    </row>
    <row r="300" spans="1:6" x14ac:dyDescent="0.5">
      <c r="A300" t="s">
        <v>32</v>
      </c>
      <c r="B300">
        <v>450</v>
      </c>
      <c r="C300">
        <v>3</v>
      </c>
      <c r="D300" s="2" t="s">
        <v>1071</v>
      </c>
      <c r="F300">
        <v>3</v>
      </c>
    </row>
    <row r="301" spans="1:6" x14ac:dyDescent="0.5">
      <c r="A301" t="s">
        <v>33</v>
      </c>
      <c r="B301">
        <v>700</v>
      </c>
      <c r="C301">
        <v>4</v>
      </c>
      <c r="D301" s="2" t="s">
        <v>1071</v>
      </c>
      <c r="F301">
        <v>3</v>
      </c>
    </row>
    <row r="302" spans="1:6" x14ac:dyDescent="0.5">
      <c r="A302" t="s">
        <v>34</v>
      </c>
      <c r="B302">
        <v>400</v>
      </c>
      <c r="C302">
        <v>3</v>
      </c>
      <c r="D302" s="2" t="s">
        <v>1071</v>
      </c>
      <c r="F302">
        <v>4</v>
      </c>
    </row>
    <row r="303" spans="1:6" x14ac:dyDescent="0.5">
      <c r="A303" t="s">
        <v>35</v>
      </c>
      <c r="B303">
        <v>700</v>
      </c>
      <c r="C303">
        <v>8</v>
      </c>
      <c r="D303" s="2" t="s">
        <v>1071</v>
      </c>
      <c r="F303">
        <v>3</v>
      </c>
    </row>
    <row r="304" spans="1:6" x14ac:dyDescent="0.5">
      <c r="A304" t="s">
        <v>36</v>
      </c>
      <c r="B304">
        <v>40</v>
      </c>
      <c r="C304">
        <v>1</v>
      </c>
      <c r="D304" s="2" t="s">
        <v>1069</v>
      </c>
      <c r="F304">
        <v>7</v>
      </c>
    </row>
    <row r="305" spans="1:6" x14ac:dyDescent="0.5">
      <c r="A305" t="s">
        <v>37</v>
      </c>
      <c r="B305">
        <v>150</v>
      </c>
      <c r="C305">
        <v>0.25</v>
      </c>
      <c r="D305" s="2" t="s">
        <v>1069</v>
      </c>
      <c r="E305" s="8" t="s">
        <v>39</v>
      </c>
      <c r="F305">
        <v>5</v>
      </c>
    </row>
    <row r="306" spans="1:6" x14ac:dyDescent="0.5">
      <c r="A306" t="s">
        <v>38</v>
      </c>
      <c r="B306">
        <v>800</v>
      </c>
      <c r="C306">
        <v>0.25</v>
      </c>
      <c r="D306" s="2" t="s">
        <v>1069</v>
      </c>
      <c r="E306" s="8" t="s">
        <v>40</v>
      </c>
      <c r="F306">
        <v>3</v>
      </c>
    </row>
    <row r="307" spans="1:6" x14ac:dyDescent="0.5">
      <c r="A307" t="s">
        <v>41</v>
      </c>
      <c r="B307">
        <v>200</v>
      </c>
      <c r="C307">
        <v>0.1</v>
      </c>
      <c r="D307" s="2" t="s">
        <v>1072</v>
      </c>
      <c r="E307" t="s">
        <v>45</v>
      </c>
      <c r="F307">
        <v>6</v>
      </c>
    </row>
    <row r="308" spans="1:6" x14ac:dyDescent="0.5">
      <c r="A308" t="s">
        <v>42</v>
      </c>
      <c r="B308">
        <v>50</v>
      </c>
      <c r="C308">
        <v>0.3</v>
      </c>
      <c r="D308" s="2" t="s">
        <v>1072</v>
      </c>
      <c r="E308" t="s">
        <v>46</v>
      </c>
      <c r="F308">
        <v>9</v>
      </c>
    </row>
    <row r="309" spans="1:6" x14ac:dyDescent="0.5">
      <c r="A309" t="s">
        <v>43</v>
      </c>
      <c r="B309">
        <v>1000</v>
      </c>
      <c r="C309">
        <v>0.2</v>
      </c>
      <c r="D309" s="2" t="s">
        <v>1070</v>
      </c>
      <c r="E309" t="s">
        <v>44</v>
      </c>
      <c r="F309">
        <v>3</v>
      </c>
    </row>
    <row r="310" spans="1:6" x14ac:dyDescent="0.5">
      <c r="A310" t="s">
        <v>47</v>
      </c>
      <c r="B310">
        <v>200</v>
      </c>
      <c r="C310">
        <v>3</v>
      </c>
      <c r="D310" s="2" t="s">
        <v>1069</v>
      </c>
      <c r="F310">
        <v>5</v>
      </c>
    </row>
    <row r="311" spans="1:6" x14ac:dyDescent="0.5">
      <c r="A311" t="s">
        <v>48</v>
      </c>
      <c r="B311">
        <v>400</v>
      </c>
      <c r="C311">
        <v>2</v>
      </c>
      <c r="D311" s="2" t="s">
        <v>1073</v>
      </c>
      <c r="F311">
        <v>4</v>
      </c>
    </row>
    <row r="312" spans="1:6" x14ac:dyDescent="0.5">
      <c r="A312" t="s">
        <v>49</v>
      </c>
      <c r="B312">
        <v>200</v>
      </c>
      <c r="C312">
        <v>1</v>
      </c>
      <c r="D312" s="2" t="s">
        <v>1073</v>
      </c>
      <c r="F312">
        <v>5</v>
      </c>
    </row>
    <row r="313" spans="1:6" x14ac:dyDescent="0.5">
      <c r="A313" t="s">
        <v>67</v>
      </c>
      <c r="B313">
        <v>2500</v>
      </c>
      <c r="C313">
        <v>0.25</v>
      </c>
      <c r="D313" s="2" t="s">
        <v>1074</v>
      </c>
      <c r="E313" t="s">
        <v>125</v>
      </c>
      <c r="F313">
        <v>6</v>
      </c>
    </row>
    <row r="314" spans="1:6" x14ac:dyDescent="0.5">
      <c r="A314" t="s">
        <v>68</v>
      </c>
      <c r="B314">
        <v>15000</v>
      </c>
      <c r="C314">
        <v>0.25</v>
      </c>
      <c r="D314" s="2" t="s">
        <v>1074</v>
      </c>
      <c r="E314" t="s">
        <v>126</v>
      </c>
      <c r="F314">
        <v>4</v>
      </c>
    </row>
    <row r="315" spans="1:6" x14ac:dyDescent="0.5">
      <c r="A315" t="s">
        <v>69</v>
      </c>
      <c r="B315">
        <v>45000</v>
      </c>
      <c r="C315">
        <v>0.25</v>
      </c>
      <c r="D315" s="2" t="s">
        <v>1074</v>
      </c>
      <c r="E315" t="s">
        <v>127</v>
      </c>
      <c r="F315">
        <v>3</v>
      </c>
    </row>
    <row r="316" spans="1:6" x14ac:dyDescent="0.5">
      <c r="A316" s="10" t="s">
        <v>134</v>
      </c>
      <c r="B316" s="10">
        <v>1200</v>
      </c>
      <c r="C316" s="10">
        <v>7</v>
      </c>
      <c r="D316" s="2" t="s">
        <v>1075</v>
      </c>
      <c r="E316" s="10" t="s">
        <v>136</v>
      </c>
      <c r="F316">
        <v>5</v>
      </c>
    </row>
    <row r="317" spans="1:6" x14ac:dyDescent="0.5">
      <c r="A317" t="s">
        <v>135</v>
      </c>
      <c r="B317">
        <v>900</v>
      </c>
      <c r="C317">
        <v>1</v>
      </c>
      <c r="D317" s="2" t="s">
        <v>1075</v>
      </c>
      <c r="F317">
        <v>3</v>
      </c>
    </row>
    <row r="318" spans="1:6" x14ac:dyDescent="0.5">
      <c r="A318" t="s">
        <v>138</v>
      </c>
      <c r="B318">
        <v>1600</v>
      </c>
      <c r="C318">
        <v>1</v>
      </c>
      <c r="F318">
        <v>4</v>
      </c>
    </row>
    <row r="319" spans="1:6" x14ac:dyDescent="0.5">
      <c r="A319" t="s">
        <v>139</v>
      </c>
      <c r="B319">
        <v>2000</v>
      </c>
      <c r="C319">
        <v>1</v>
      </c>
      <c r="F319">
        <v>4</v>
      </c>
    </row>
    <row r="320" spans="1:6" x14ac:dyDescent="0.5">
      <c r="A320" t="s">
        <v>140</v>
      </c>
      <c r="B320">
        <v>150</v>
      </c>
      <c r="C320">
        <v>2</v>
      </c>
      <c r="F320">
        <v>9</v>
      </c>
    </row>
    <row r="321" spans="1:6" x14ac:dyDescent="0.5">
      <c r="A321" t="s">
        <v>141</v>
      </c>
      <c r="B321">
        <v>100</v>
      </c>
      <c r="C321">
        <v>2</v>
      </c>
      <c r="F321">
        <v>8</v>
      </c>
    </row>
    <row r="322" spans="1:6" x14ac:dyDescent="0.5">
      <c r="A322" t="s">
        <v>142</v>
      </c>
      <c r="B322">
        <v>100</v>
      </c>
      <c r="C322">
        <v>1</v>
      </c>
      <c r="F322">
        <v>9</v>
      </c>
    </row>
    <row r="323" spans="1:6" x14ac:dyDescent="0.5">
      <c r="A323" t="s">
        <v>143</v>
      </c>
      <c r="B323">
        <v>400</v>
      </c>
      <c r="C323">
        <v>3</v>
      </c>
      <c r="F323">
        <v>7</v>
      </c>
    </row>
    <row r="324" spans="1:6" x14ac:dyDescent="0.5">
      <c r="A324" t="s">
        <v>151</v>
      </c>
      <c r="B324">
        <v>800</v>
      </c>
      <c r="C324">
        <v>5</v>
      </c>
      <c r="F324">
        <v>7</v>
      </c>
    </row>
    <row r="325" spans="1:6" x14ac:dyDescent="0.5">
      <c r="A325" t="s">
        <v>144</v>
      </c>
      <c r="B325">
        <v>150</v>
      </c>
      <c r="C325">
        <v>2</v>
      </c>
      <c r="F325">
        <v>7</v>
      </c>
    </row>
    <row r="326" spans="1:6" x14ac:dyDescent="0.5">
      <c r="A326" t="s">
        <v>145</v>
      </c>
      <c r="B326">
        <v>100</v>
      </c>
      <c r="C326">
        <v>2</v>
      </c>
      <c r="F326">
        <v>8</v>
      </c>
    </row>
    <row r="327" spans="1:6" x14ac:dyDescent="0.5">
      <c r="A327" t="s">
        <v>146</v>
      </c>
      <c r="B327">
        <v>100</v>
      </c>
      <c r="C327">
        <v>1.5</v>
      </c>
      <c r="F327">
        <v>4</v>
      </c>
    </row>
    <row r="328" spans="1:6" x14ac:dyDescent="0.5">
      <c r="A328" t="s">
        <v>147</v>
      </c>
      <c r="B328">
        <v>50</v>
      </c>
      <c r="C328">
        <v>0.1</v>
      </c>
      <c r="F328">
        <v>6</v>
      </c>
    </row>
    <row r="329" spans="1:6" x14ac:dyDescent="0.5">
      <c r="A329" t="s">
        <v>148</v>
      </c>
      <c r="B329">
        <v>150</v>
      </c>
      <c r="C329">
        <v>0.2</v>
      </c>
      <c r="F329">
        <v>6</v>
      </c>
    </row>
    <row r="330" spans="1:6" x14ac:dyDescent="0.5">
      <c r="A330" t="s">
        <v>149</v>
      </c>
      <c r="B330">
        <v>80</v>
      </c>
      <c r="C330">
        <v>0.1</v>
      </c>
      <c r="F330">
        <v>6</v>
      </c>
    </row>
    <row r="331" spans="1:6" x14ac:dyDescent="0.5">
      <c r="A331" t="s">
        <v>150</v>
      </c>
      <c r="B331">
        <v>600</v>
      </c>
      <c r="C331">
        <v>0.3</v>
      </c>
      <c r="F331">
        <v>8</v>
      </c>
    </row>
    <row r="332" spans="1:6" x14ac:dyDescent="0.5">
      <c r="A332" t="s">
        <v>152</v>
      </c>
      <c r="B332">
        <v>250</v>
      </c>
      <c r="C332">
        <v>0.2</v>
      </c>
      <c r="F332">
        <v>5</v>
      </c>
    </row>
    <row r="333" spans="1:6" x14ac:dyDescent="0.5">
      <c r="A333" t="s">
        <v>153</v>
      </c>
      <c r="B333">
        <v>150</v>
      </c>
      <c r="C333">
        <v>0.1</v>
      </c>
      <c r="F333">
        <v>4</v>
      </c>
    </row>
    <row r="334" spans="1:6" x14ac:dyDescent="0.5">
      <c r="A334" t="s">
        <v>154</v>
      </c>
      <c r="B334">
        <v>200</v>
      </c>
      <c r="C334">
        <v>0.1</v>
      </c>
      <c r="F334">
        <v>4</v>
      </c>
    </row>
    <row r="335" spans="1:6" x14ac:dyDescent="0.5">
      <c r="A335" t="s">
        <v>155</v>
      </c>
      <c r="B335">
        <v>200</v>
      </c>
      <c r="C335">
        <v>0.1</v>
      </c>
      <c r="F335">
        <v>4</v>
      </c>
    </row>
    <row r="336" spans="1:6" x14ac:dyDescent="0.5">
      <c r="A336" t="s">
        <v>156</v>
      </c>
      <c r="B336">
        <v>400</v>
      </c>
      <c r="C336">
        <v>0.1</v>
      </c>
      <c r="F336">
        <v>3</v>
      </c>
    </row>
    <row r="337" spans="1:5" x14ac:dyDescent="0.5">
      <c r="A337" t="s">
        <v>672</v>
      </c>
      <c r="B337">
        <v>600</v>
      </c>
      <c r="C337">
        <v>0.5</v>
      </c>
    </row>
    <row r="338" spans="1:5" x14ac:dyDescent="0.5">
      <c r="A338" t="s">
        <v>589</v>
      </c>
      <c r="B338">
        <v>2000</v>
      </c>
      <c r="C338">
        <v>1</v>
      </c>
    </row>
    <row r="339" spans="1:5" x14ac:dyDescent="0.5">
      <c r="A339" t="s">
        <v>159</v>
      </c>
      <c r="B339">
        <v>3000</v>
      </c>
      <c r="C339">
        <v>0.5</v>
      </c>
    </row>
    <row r="340" spans="1:5" x14ac:dyDescent="0.5">
      <c r="A340" t="s">
        <v>160</v>
      </c>
      <c r="B340">
        <v>5500</v>
      </c>
      <c r="C340">
        <v>0.5</v>
      </c>
    </row>
    <row r="341" spans="1:5" x14ac:dyDescent="0.5">
      <c r="A341" t="s">
        <v>161</v>
      </c>
      <c r="B341">
        <v>35000</v>
      </c>
      <c r="C341">
        <v>2</v>
      </c>
    </row>
    <row r="342" spans="1:5" x14ac:dyDescent="0.5">
      <c r="A342" t="s">
        <v>162</v>
      </c>
      <c r="B342">
        <v>150</v>
      </c>
      <c r="C342">
        <v>1</v>
      </c>
    </row>
    <row r="343" spans="1:5" x14ac:dyDescent="0.5">
      <c r="A343" t="s">
        <v>163</v>
      </c>
      <c r="B343">
        <v>20</v>
      </c>
      <c r="C343">
        <v>0.1</v>
      </c>
    </row>
    <row r="344" spans="1:5" x14ac:dyDescent="0.5">
      <c r="A344" t="s">
        <v>164</v>
      </c>
      <c r="B344">
        <v>40</v>
      </c>
      <c r="C344">
        <v>0.01</v>
      </c>
    </row>
    <row r="345" spans="1:5" x14ac:dyDescent="0.5">
      <c r="A345" t="s">
        <v>165</v>
      </c>
      <c r="B345">
        <v>1</v>
      </c>
      <c r="C345">
        <v>0.01</v>
      </c>
    </row>
    <row r="346" spans="1:5" x14ac:dyDescent="0.5">
      <c r="A346" t="s">
        <v>166</v>
      </c>
      <c r="B346">
        <v>1</v>
      </c>
      <c r="C346">
        <v>0.01</v>
      </c>
    </row>
    <row r="347" spans="1:5" x14ac:dyDescent="0.5">
      <c r="A347" t="s">
        <v>167</v>
      </c>
      <c r="B347">
        <v>150</v>
      </c>
      <c r="C347">
        <v>0.1</v>
      </c>
    </row>
    <row r="348" spans="1:5" x14ac:dyDescent="0.5">
      <c r="A348" t="s">
        <v>168</v>
      </c>
      <c r="B348">
        <v>200</v>
      </c>
      <c r="C348">
        <v>0.5</v>
      </c>
    </row>
    <row r="349" spans="1:5" x14ac:dyDescent="0.5">
      <c r="A349" t="s">
        <v>169</v>
      </c>
      <c r="B349">
        <v>2000</v>
      </c>
      <c r="C349">
        <v>4</v>
      </c>
      <c r="E349" t="s">
        <v>1076</v>
      </c>
    </row>
    <row r="350" spans="1:5" x14ac:dyDescent="0.5">
      <c r="A350" t="s">
        <v>170</v>
      </c>
      <c r="B350">
        <v>1900</v>
      </c>
      <c r="C350">
        <v>0.2</v>
      </c>
      <c r="E350" t="s">
        <v>1076</v>
      </c>
    </row>
    <row r="351" spans="1:5" x14ac:dyDescent="0.5">
      <c r="A351" t="s">
        <v>171</v>
      </c>
      <c r="B351">
        <v>30000</v>
      </c>
      <c r="C351">
        <v>4</v>
      </c>
      <c r="E351" t="s">
        <v>1076</v>
      </c>
    </row>
    <row r="352" spans="1:5" x14ac:dyDescent="0.5">
      <c r="A352" t="s">
        <v>172</v>
      </c>
      <c r="B352">
        <v>1500</v>
      </c>
      <c r="C352">
        <v>4</v>
      </c>
      <c r="E352" t="s">
        <v>1076</v>
      </c>
    </row>
    <row r="353" spans="1:5" x14ac:dyDescent="0.5">
      <c r="A353" t="s">
        <v>173</v>
      </c>
      <c r="B353">
        <v>6750</v>
      </c>
      <c r="C353">
        <v>4</v>
      </c>
      <c r="E353" t="s">
        <v>1076</v>
      </c>
    </row>
    <row r="354" spans="1:5" x14ac:dyDescent="0.5">
      <c r="A354" t="s">
        <v>174</v>
      </c>
      <c r="B354">
        <v>27000</v>
      </c>
      <c r="C354">
        <v>4</v>
      </c>
      <c r="E354" t="s">
        <v>1076</v>
      </c>
    </row>
    <row r="355" spans="1:5" x14ac:dyDescent="0.5">
      <c r="A355" t="s">
        <v>175</v>
      </c>
      <c r="B355">
        <v>90000</v>
      </c>
      <c r="C355">
        <v>4</v>
      </c>
      <c r="E355" t="s">
        <v>1076</v>
      </c>
    </row>
    <row r="356" spans="1:5" x14ac:dyDescent="0.5">
      <c r="A356" t="s">
        <v>176</v>
      </c>
      <c r="B356">
        <v>0</v>
      </c>
      <c r="C356">
        <v>3</v>
      </c>
    </row>
    <row r="357" spans="1:5" x14ac:dyDescent="0.5">
      <c r="A357" t="s">
        <v>177</v>
      </c>
      <c r="B357">
        <v>500</v>
      </c>
      <c r="C357">
        <v>1</v>
      </c>
      <c r="E357" t="s">
        <v>178</v>
      </c>
    </row>
    <row r="358" spans="1:5" x14ac:dyDescent="0.5">
      <c r="A358" t="s">
        <v>179</v>
      </c>
      <c r="B358">
        <v>600</v>
      </c>
      <c r="C358">
        <v>0.1</v>
      </c>
    </row>
    <row r="359" spans="1:5" x14ac:dyDescent="0.5">
      <c r="A359" t="s">
        <v>180</v>
      </c>
      <c r="B359">
        <v>800</v>
      </c>
      <c r="C359">
        <v>0.1</v>
      </c>
    </row>
    <row r="360" spans="1:5" x14ac:dyDescent="0.5">
      <c r="A360" t="s">
        <v>181</v>
      </c>
      <c r="B360">
        <v>700</v>
      </c>
      <c r="C360">
        <v>0.1</v>
      </c>
    </row>
    <row r="361" spans="1:5" x14ac:dyDescent="0.5">
      <c r="A361" t="s">
        <v>182</v>
      </c>
      <c r="B361">
        <v>200</v>
      </c>
      <c r="C361">
        <v>0.1</v>
      </c>
    </row>
    <row r="362" spans="1:5" x14ac:dyDescent="0.5">
      <c r="A362" t="s">
        <v>183</v>
      </c>
      <c r="B362">
        <v>200</v>
      </c>
      <c r="C362">
        <v>0.5</v>
      </c>
    </row>
    <row r="363" spans="1:5" x14ac:dyDescent="0.5">
      <c r="A363" t="s">
        <v>184</v>
      </c>
      <c r="B363">
        <v>150</v>
      </c>
      <c r="C363">
        <v>0.1</v>
      </c>
    </row>
    <row r="364" spans="1:5" x14ac:dyDescent="0.5">
      <c r="A364" t="s">
        <v>185</v>
      </c>
      <c r="B364">
        <v>50</v>
      </c>
      <c r="C364">
        <v>0.2</v>
      </c>
    </row>
    <row r="365" spans="1:5" x14ac:dyDescent="0.5">
      <c r="A365" t="s">
        <v>186</v>
      </c>
      <c r="B365">
        <v>100</v>
      </c>
      <c r="C365">
        <v>0.1</v>
      </c>
    </row>
    <row r="366" spans="1:5" x14ac:dyDescent="0.5">
      <c r="A366" t="s">
        <v>187</v>
      </c>
      <c r="B366">
        <v>20</v>
      </c>
      <c r="C366">
        <v>0.1</v>
      </c>
    </row>
    <row r="367" spans="1:5" x14ac:dyDescent="0.5">
      <c r="A367" t="s">
        <v>188</v>
      </c>
      <c r="B367">
        <v>150</v>
      </c>
      <c r="C367">
        <v>0.1</v>
      </c>
    </row>
    <row r="368" spans="1:5" x14ac:dyDescent="0.5">
      <c r="A368" t="s">
        <v>189</v>
      </c>
      <c r="B368">
        <v>150</v>
      </c>
      <c r="C368">
        <v>0.1</v>
      </c>
    </row>
    <row r="369" spans="1:3" x14ac:dyDescent="0.5">
      <c r="A369" t="s">
        <v>190</v>
      </c>
      <c r="B369">
        <v>150</v>
      </c>
      <c r="C369">
        <v>0.1</v>
      </c>
    </row>
    <row r="370" spans="1:3" x14ac:dyDescent="0.5">
      <c r="A370" t="s">
        <v>193</v>
      </c>
      <c r="B370">
        <v>3000</v>
      </c>
      <c r="C370">
        <v>0.1</v>
      </c>
    </row>
    <row r="371" spans="1:3" x14ac:dyDescent="0.5">
      <c r="A371" t="s">
        <v>194</v>
      </c>
      <c r="B371">
        <v>700</v>
      </c>
      <c r="C371">
        <v>0.1</v>
      </c>
    </row>
    <row r="372" spans="1:3" x14ac:dyDescent="0.5">
      <c r="A372" t="s">
        <v>605</v>
      </c>
      <c r="B372">
        <v>200</v>
      </c>
      <c r="C372">
        <v>0.2</v>
      </c>
    </row>
    <row r="373" spans="1:3" x14ac:dyDescent="0.5">
      <c r="A373" t="s">
        <v>606</v>
      </c>
      <c r="B373">
        <v>250</v>
      </c>
      <c r="C373">
        <v>0.5</v>
      </c>
    </row>
    <row r="374" spans="1:3" x14ac:dyDescent="0.5">
      <c r="A374" t="s">
        <v>607</v>
      </c>
      <c r="B374">
        <v>450</v>
      </c>
      <c r="C374">
        <v>0.5</v>
      </c>
    </row>
    <row r="375" spans="1:3" x14ac:dyDescent="0.5">
      <c r="A375" t="s">
        <v>608</v>
      </c>
      <c r="B375">
        <v>1500</v>
      </c>
      <c r="C375">
        <v>0.5</v>
      </c>
    </row>
    <row r="376" spans="1:3" x14ac:dyDescent="0.5">
      <c r="A376" t="s">
        <v>609</v>
      </c>
      <c r="B376">
        <v>300</v>
      </c>
      <c r="C376">
        <v>2</v>
      </c>
    </row>
    <row r="377" spans="1:3" x14ac:dyDescent="0.5">
      <c r="A377" t="s">
        <v>610</v>
      </c>
      <c r="B377">
        <v>2000</v>
      </c>
      <c r="C377">
        <v>0.5</v>
      </c>
    </row>
    <row r="378" spans="1:3" x14ac:dyDescent="0.5">
      <c r="A378" t="s">
        <v>611</v>
      </c>
      <c r="B378">
        <v>5</v>
      </c>
      <c r="C378">
        <v>0.01</v>
      </c>
    </row>
    <row r="379" spans="1:3" x14ac:dyDescent="0.5">
      <c r="A379" t="s">
        <v>612</v>
      </c>
      <c r="B379">
        <v>250</v>
      </c>
      <c r="C379">
        <v>0.2</v>
      </c>
    </row>
    <row r="380" spans="1:3" x14ac:dyDescent="0.5">
      <c r="A380" t="s">
        <v>613</v>
      </c>
      <c r="B380">
        <v>150</v>
      </c>
      <c r="C380">
        <v>0.1</v>
      </c>
    </row>
    <row r="381" spans="1:3" x14ac:dyDescent="0.5">
      <c r="A381" t="s">
        <v>614</v>
      </c>
      <c r="B381">
        <v>100</v>
      </c>
      <c r="C381">
        <v>0.3</v>
      </c>
    </row>
    <row r="382" spans="1:3" x14ac:dyDescent="0.5">
      <c r="A382" t="s">
        <v>615</v>
      </c>
      <c r="B382">
        <v>50</v>
      </c>
      <c r="C382">
        <v>0.1</v>
      </c>
    </row>
    <row r="383" spans="1:3" x14ac:dyDescent="0.5">
      <c r="A383" t="s">
        <v>616</v>
      </c>
      <c r="B383">
        <v>10</v>
      </c>
      <c r="C383">
        <v>0.1</v>
      </c>
    </row>
    <row r="384" spans="1:3" x14ac:dyDescent="0.5">
      <c r="A384" t="s">
        <v>617</v>
      </c>
      <c r="B384">
        <v>10</v>
      </c>
      <c r="C384">
        <v>0.5</v>
      </c>
    </row>
    <row r="385" spans="1:3" x14ac:dyDescent="0.5">
      <c r="A385" t="s">
        <v>673</v>
      </c>
      <c r="B385">
        <v>500</v>
      </c>
      <c r="C385">
        <v>0.01</v>
      </c>
    </row>
    <row r="386" spans="1:3" x14ac:dyDescent="0.5">
      <c r="A386" t="s">
        <v>674</v>
      </c>
      <c r="B386">
        <v>500</v>
      </c>
      <c r="C386">
        <v>0.01</v>
      </c>
    </row>
    <row r="387" spans="1:3" x14ac:dyDescent="0.5">
      <c r="A387" t="s">
        <v>675</v>
      </c>
      <c r="B387">
        <v>500</v>
      </c>
      <c r="C387">
        <v>0.01</v>
      </c>
    </row>
    <row r="388" spans="1:3" x14ac:dyDescent="0.5">
      <c r="A388" t="s">
        <v>676</v>
      </c>
      <c r="B388">
        <v>500</v>
      </c>
      <c r="C388">
        <v>0.01</v>
      </c>
    </row>
    <row r="389" spans="1:3" x14ac:dyDescent="0.5">
      <c r="A389" t="s">
        <v>677</v>
      </c>
      <c r="B389">
        <v>500</v>
      </c>
      <c r="C389">
        <v>0.01</v>
      </c>
    </row>
    <row r="390" spans="1:3" x14ac:dyDescent="0.5">
      <c r="A390" t="s">
        <v>678</v>
      </c>
      <c r="B390">
        <v>450</v>
      </c>
      <c r="C390">
        <v>0.01</v>
      </c>
    </row>
    <row r="391" spans="1:3" x14ac:dyDescent="0.5">
      <c r="A391" t="s">
        <v>679</v>
      </c>
      <c r="B391">
        <v>450</v>
      </c>
      <c r="C391">
        <v>0.01</v>
      </c>
    </row>
    <row r="392" spans="1:3" x14ac:dyDescent="0.5">
      <c r="A392" t="s">
        <v>680</v>
      </c>
      <c r="B392">
        <v>400</v>
      </c>
      <c r="C392">
        <v>0.01</v>
      </c>
    </row>
    <row r="393" spans="1:3" x14ac:dyDescent="0.5">
      <c r="A393" t="s">
        <v>681</v>
      </c>
      <c r="B393">
        <v>400</v>
      </c>
      <c r="C393">
        <v>0.01</v>
      </c>
    </row>
    <row r="394" spans="1:3" x14ac:dyDescent="0.5">
      <c r="A394" t="s">
        <v>682</v>
      </c>
      <c r="B394">
        <v>400</v>
      </c>
      <c r="C394">
        <v>0.01</v>
      </c>
    </row>
    <row r="395" spans="1:3" x14ac:dyDescent="0.5">
      <c r="A395" t="s">
        <v>683</v>
      </c>
      <c r="B395">
        <v>400</v>
      </c>
      <c r="C395">
        <v>0.01</v>
      </c>
    </row>
    <row r="396" spans="1:3" x14ac:dyDescent="0.5">
      <c r="A396" t="s">
        <v>684</v>
      </c>
      <c r="B396">
        <v>400</v>
      </c>
      <c r="C396">
        <v>0.01</v>
      </c>
    </row>
    <row r="397" spans="1:3" x14ac:dyDescent="0.5">
      <c r="A397" t="s">
        <v>685</v>
      </c>
      <c r="B397">
        <v>400</v>
      </c>
      <c r="C397">
        <v>0.01</v>
      </c>
    </row>
    <row r="398" spans="1:3" x14ac:dyDescent="0.5">
      <c r="A398" t="s">
        <v>686</v>
      </c>
      <c r="B398">
        <v>400</v>
      </c>
      <c r="C398">
        <v>0.01</v>
      </c>
    </row>
    <row r="399" spans="1:3" x14ac:dyDescent="0.5">
      <c r="A399" t="s">
        <v>687</v>
      </c>
      <c r="B399">
        <v>350</v>
      </c>
      <c r="C399">
        <v>0.01</v>
      </c>
    </row>
    <row r="400" spans="1:3" x14ac:dyDescent="0.5">
      <c r="A400" t="s">
        <v>688</v>
      </c>
      <c r="B400">
        <v>350</v>
      </c>
      <c r="C400">
        <v>0.01</v>
      </c>
    </row>
    <row r="401" spans="1:3" x14ac:dyDescent="0.5">
      <c r="A401" t="s">
        <v>689</v>
      </c>
      <c r="B401">
        <v>350</v>
      </c>
      <c r="C401">
        <v>0.01</v>
      </c>
    </row>
    <row r="402" spans="1:3" x14ac:dyDescent="0.5">
      <c r="A402" t="s">
        <v>690</v>
      </c>
      <c r="B402">
        <v>350</v>
      </c>
      <c r="C402">
        <v>0.01</v>
      </c>
    </row>
    <row r="403" spans="1:3" x14ac:dyDescent="0.5">
      <c r="A403" t="s">
        <v>691</v>
      </c>
      <c r="B403">
        <v>350</v>
      </c>
      <c r="C403">
        <v>0.01</v>
      </c>
    </row>
    <row r="404" spans="1:3" x14ac:dyDescent="0.5">
      <c r="A404" t="s">
        <v>692</v>
      </c>
      <c r="B404">
        <v>300</v>
      </c>
      <c r="C404">
        <v>0.01</v>
      </c>
    </row>
    <row r="405" spans="1:3" x14ac:dyDescent="0.5">
      <c r="A405" t="s">
        <v>693</v>
      </c>
      <c r="B405">
        <v>300</v>
      </c>
      <c r="C405">
        <v>0.01</v>
      </c>
    </row>
    <row r="406" spans="1:3" x14ac:dyDescent="0.5">
      <c r="A406" t="s">
        <v>694</v>
      </c>
      <c r="B406">
        <v>300</v>
      </c>
      <c r="C406">
        <v>0.01</v>
      </c>
    </row>
    <row r="407" spans="1:3" x14ac:dyDescent="0.5">
      <c r="A407" t="s">
        <v>695</v>
      </c>
      <c r="B407">
        <v>300</v>
      </c>
      <c r="C407">
        <v>0.01</v>
      </c>
    </row>
    <row r="408" spans="1:3" x14ac:dyDescent="0.5">
      <c r="A408" t="s">
        <v>696</v>
      </c>
      <c r="B408">
        <v>300</v>
      </c>
      <c r="C408">
        <v>0.01</v>
      </c>
    </row>
    <row r="409" spans="1:3" x14ac:dyDescent="0.5">
      <c r="A409" t="s">
        <v>697</v>
      </c>
      <c r="B409">
        <v>300</v>
      </c>
      <c r="C409">
        <v>0.01</v>
      </c>
    </row>
    <row r="410" spans="1:3" x14ac:dyDescent="0.5">
      <c r="A410" t="s">
        <v>698</v>
      </c>
      <c r="B410">
        <v>300</v>
      </c>
      <c r="C410">
        <v>0.01</v>
      </c>
    </row>
    <row r="411" spans="1:3" x14ac:dyDescent="0.5">
      <c r="A411" t="s">
        <v>699</v>
      </c>
      <c r="B411">
        <v>300</v>
      </c>
      <c r="C411">
        <v>0.01</v>
      </c>
    </row>
    <row r="412" spans="1:3" x14ac:dyDescent="0.5">
      <c r="A412" t="s">
        <v>700</v>
      </c>
      <c r="B412">
        <v>300</v>
      </c>
      <c r="C412">
        <v>0.01</v>
      </c>
    </row>
    <row r="413" spans="1:3" x14ac:dyDescent="0.5">
      <c r="A413" t="s">
        <v>701</v>
      </c>
      <c r="B413">
        <v>250</v>
      </c>
      <c r="C413">
        <v>0.01</v>
      </c>
    </row>
    <row r="414" spans="1:3" x14ac:dyDescent="0.5">
      <c r="A414" t="s">
        <v>702</v>
      </c>
      <c r="B414">
        <v>250</v>
      </c>
      <c r="C414">
        <v>0.01</v>
      </c>
    </row>
    <row r="415" spans="1:3" x14ac:dyDescent="0.5">
      <c r="A415" t="s">
        <v>703</v>
      </c>
      <c r="B415">
        <v>250</v>
      </c>
      <c r="C415">
        <v>0.01</v>
      </c>
    </row>
    <row r="416" spans="1:3" x14ac:dyDescent="0.5">
      <c r="A416" t="s">
        <v>704</v>
      </c>
      <c r="B416">
        <v>250</v>
      </c>
      <c r="C416">
        <v>0.01</v>
      </c>
    </row>
    <row r="417" spans="1:3" x14ac:dyDescent="0.5">
      <c r="A417" t="s">
        <v>705</v>
      </c>
      <c r="B417">
        <v>250</v>
      </c>
      <c r="C417">
        <v>0.01</v>
      </c>
    </row>
    <row r="418" spans="1:3" x14ac:dyDescent="0.5">
      <c r="A418" t="s">
        <v>706</v>
      </c>
      <c r="B418">
        <v>200</v>
      </c>
      <c r="C418">
        <v>0.01</v>
      </c>
    </row>
    <row r="419" spans="1:3" x14ac:dyDescent="0.5">
      <c r="A419" t="s">
        <v>707</v>
      </c>
      <c r="B419">
        <v>200</v>
      </c>
      <c r="C419">
        <v>0.01</v>
      </c>
    </row>
    <row r="420" spans="1:3" x14ac:dyDescent="0.5">
      <c r="A420" t="s">
        <v>708</v>
      </c>
      <c r="B420">
        <v>200</v>
      </c>
      <c r="C420">
        <v>0.01</v>
      </c>
    </row>
    <row r="421" spans="1:3" x14ac:dyDescent="0.5">
      <c r="A421" t="s">
        <v>709</v>
      </c>
      <c r="B421">
        <v>200</v>
      </c>
      <c r="C421">
        <v>0.01</v>
      </c>
    </row>
    <row r="422" spans="1:3" x14ac:dyDescent="0.5">
      <c r="A422" t="s">
        <v>710</v>
      </c>
      <c r="B422">
        <v>200</v>
      </c>
      <c r="C422">
        <v>0.01</v>
      </c>
    </row>
    <row r="423" spans="1:3" x14ac:dyDescent="0.5">
      <c r="A423" t="s">
        <v>711</v>
      </c>
      <c r="B423">
        <v>200</v>
      </c>
      <c r="C423">
        <v>0.01</v>
      </c>
    </row>
    <row r="424" spans="1:3" x14ac:dyDescent="0.5">
      <c r="A424" t="s">
        <v>712</v>
      </c>
      <c r="B424">
        <v>200</v>
      </c>
      <c r="C424">
        <v>0.01</v>
      </c>
    </row>
    <row r="425" spans="1:3" x14ac:dyDescent="0.5">
      <c r="A425" t="s">
        <v>713</v>
      </c>
      <c r="B425">
        <v>200</v>
      </c>
      <c r="C425">
        <v>0.01</v>
      </c>
    </row>
    <row r="426" spans="1:3" x14ac:dyDescent="0.5">
      <c r="A426" t="s">
        <v>714</v>
      </c>
      <c r="B426">
        <v>200</v>
      </c>
      <c r="C426">
        <v>0.01</v>
      </c>
    </row>
    <row r="427" spans="1:3" x14ac:dyDescent="0.5">
      <c r="A427" t="s">
        <v>715</v>
      </c>
      <c r="B427">
        <v>200</v>
      </c>
      <c r="C427">
        <v>0.01</v>
      </c>
    </row>
    <row r="428" spans="1:3" x14ac:dyDescent="0.5">
      <c r="A428" t="s">
        <v>716</v>
      </c>
      <c r="B428">
        <v>200</v>
      </c>
      <c r="C428">
        <v>0.01</v>
      </c>
    </row>
    <row r="429" spans="1:3" x14ac:dyDescent="0.5">
      <c r="A429" t="s">
        <v>717</v>
      </c>
      <c r="B429">
        <v>150</v>
      </c>
      <c r="C429">
        <v>0.01</v>
      </c>
    </row>
    <row r="430" spans="1:3" x14ac:dyDescent="0.5">
      <c r="A430" t="s">
        <v>718</v>
      </c>
      <c r="B430">
        <v>150</v>
      </c>
      <c r="C430">
        <v>0.01</v>
      </c>
    </row>
    <row r="431" spans="1:3" x14ac:dyDescent="0.5">
      <c r="A431" t="s">
        <v>719</v>
      </c>
      <c r="B431">
        <v>150</v>
      </c>
      <c r="C431">
        <v>0.01</v>
      </c>
    </row>
    <row r="432" spans="1:3" x14ac:dyDescent="0.5">
      <c r="A432" t="s">
        <v>720</v>
      </c>
      <c r="B432">
        <v>150</v>
      </c>
      <c r="C432">
        <v>0.01</v>
      </c>
    </row>
    <row r="433" spans="1:3" x14ac:dyDescent="0.5">
      <c r="A433" t="s">
        <v>721</v>
      </c>
      <c r="B433">
        <v>150</v>
      </c>
      <c r="C433">
        <v>0.01</v>
      </c>
    </row>
    <row r="434" spans="1:3" x14ac:dyDescent="0.5">
      <c r="A434" t="s">
        <v>722</v>
      </c>
      <c r="B434">
        <v>150</v>
      </c>
      <c r="C434">
        <v>0.01</v>
      </c>
    </row>
    <row r="435" spans="1:3" x14ac:dyDescent="0.5">
      <c r="A435" t="s">
        <v>723</v>
      </c>
      <c r="B435">
        <v>150</v>
      </c>
      <c r="C435">
        <v>0.01</v>
      </c>
    </row>
    <row r="436" spans="1:3" x14ac:dyDescent="0.5">
      <c r="A436" t="s">
        <v>724</v>
      </c>
      <c r="B436">
        <v>150</v>
      </c>
      <c r="C436">
        <v>0.01</v>
      </c>
    </row>
    <row r="437" spans="1:3" x14ac:dyDescent="0.5">
      <c r="A437" t="s">
        <v>725</v>
      </c>
      <c r="B437">
        <v>150</v>
      </c>
      <c r="C437">
        <v>0.01</v>
      </c>
    </row>
    <row r="438" spans="1:3" x14ac:dyDescent="0.5">
      <c r="A438" t="s">
        <v>726</v>
      </c>
      <c r="B438">
        <v>150</v>
      </c>
      <c r="C438">
        <v>0.01</v>
      </c>
    </row>
    <row r="439" spans="1:3" x14ac:dyDescent="0.5">
      <c r="A439" t="s">
        <v>727</v>
      </c>
      <c r="B439">
        <v>100</v>
      </c>
      <c r="C439">
        <v>0.01</v>
      </c>
    </row>
    <row r="440" spans="1:3" x14ac:dyDescent="0.5">
      <c r="A440" t="s">
        <v>728</v>
      </c>
      <c r="B440">
        <v>100</v>
      </c>
      <c r="C440">
        <v>0.01</v>
      </c>
    </row>
    <row r="441" spans="1:3" x14ac:dyDescent="0.5">
      <c r="A441" t="s">
        <v>729</v>
      </c>
      <c r="B441">
        <v>100</v>
      </c>
      <c r="C441">
        <v>0.01</v>
      </c>
    </row>
    <row r="442" spans="1:3" x14ac:dyDescent="0.5">
      <c r="A442" t="s">
        <v>730</v>
      </c>
      <c r="B442">
        <v>100</v>
      </c>
      <c r="C442">
        <v>0.01</v>
      </c>
    </row>
    <row r="443" spans="1:3" x14ac:dyDescent="0.5">
      <c r="A443" t="s">
        <v>731</v>
      </c>
      <c r="B443">
        <v>100</v>
      </c>
      <c r="C443">
        <v>0.01</v>
      </c>
    </row>
    <row r="444" spans="1:3" x14ac:dyDescent="0.5">
      <c r="A444" t="s">
        <v>732</v>
      </c>
      <c r="B444">
        <v>50</v>
      </c>
      <c r="C444">
        <v>0.01</v>
      </c>
    </row>
    <row r="445" spans="1:3" x14ac:dyDescent="0.5">
      <c r="A445" t="s">
        <v>733</v>
      </c>
      <c r="B445">
        <v>50</v>
      </c>
      <c r="C445">
        <v>0.01</v>
      </c>
    </row>
    <row r="446" spans="1:3" x14ac:dyDescent="0.5">
      <c r="A446" t="s">
        <v>734</v>
      </c>
      <c r="B446">
        <v>50</v>
      </c>
      <c r="C446">
        <v>0.01</v>
      </c>
    </row>
    <row r="447" spans="1:3" x14ac:dyDescent="0.5">
      <c r="A447" t="s">
        <v>735</v>
      </c>
      <c r="B447">
        <v>50</v>
      </c>
      <c r="C447">
        <v>0.01</v>
      </c>
    </row>
    <row r="448" spans="1:3" x14ac:dyDescent="0.5">
      <c r="A448" t="s">
        <v>736</v>
      </c>
      <c r="B448">
        <v>50</v>
      </c>
      <c r="C448">
        <v>0.01</v>
      </c>
    </row>
    <row r="449" spans="1:3" x14ac:dyDescent="0.5">
      <c r="A449" t="s">
        <v>737</v>
      </c>
      <c r="B449">
        <v>50</v>
      </c>
      <c r="C449">
        <v>0.01</v>
      </c>
    </row>
    <row r="450" spans="1:3" x14ac:dyDescent="0.5">
      <c r="A450" t="s">
        <v>738</v>
      </c>
      <c r="B450">
        <v>350</v>
      </c>
      <c r="C450">
        <v>0.01</v>
      </c>
    </row>
    <row r="451" spans="1:3" x14ac:dyDescent="0.5">
      <c r="A451" t="s">
        <v>739</v>
      </c>
      <c r="B451">
        <v>350</v>
      </c>
      <c r="C451">
        <v>0.01</v>
      </c>
    </row>
    <row r="452" spans="1:3" x14ac:dyDescent="0.5">
      <c r="A452" t="s">
        <v>740</v>
      </c>
      <c r="B452">
        <v>50</v>
      </c>
      <c r="C452">
        <v>0.01</v>
      </c>
    </row>
    <row r="453" spans="1:3" x14ac:dyDescent="0.5">
      <c r="A453" t="s">
        <v>741</v>
      </c>
      <c r="B453">
        <v>50</v>
      </c>
      <c r="C453">
        <v>0.01</v>
      </c>
    </row>
    <row r="454" spans="1:3" x14ac:dyDescent="0.5">
      <c r="A454" t="s">
        <v>742</v>
      </c>
      <c r="B454">
        <v>50</v>
      </c>
      <c r="C454">
        <v>0.01</v>
      </c>
    </row>
    <row r="455" spans="1:3" x14ac:dyDescent="0.5">
      <c r="A455" t="s">
        <v>743</v>
      </c>
      <c r="B455">
        <v>200</v>
      </c>
      <c r="C455">
        <v>0.01</v>
      </c>
    </row>
    <row r="456" spans="1:3" x14ac:dyDescent="0.5">
      <c r="A456" t="s">
        <v>744</v>
      </c>
      <c r="B456">
        <v>350</v>
      </c>
      <c r="C456">
        <v>0.01</v>
      </c>
    </row>
    <row r="457" spans="1:3" x14ac:dyDescent="0.5">
      <c r="A457" t="s">
        <v>745</v>
      </c>
      <c r="B457">
        <v>250</v>
      </c>
      <c r="C457">
        <v>0.01</v>
      </c>
    </row>
    <row r="458" spans="1:3" x14ac:dyDescent="0.5">
      <c r="A458" t="s">
        <v>746</v>
      </c>
      <c r="B458">
        <v>400</v>
      </c>
      <c r="C458">
        <v>0.01</v>
      </c>
    </row>
    <row r="459" spans="1:3" x14ac:dyDescent="0.5">
      <c r="A459" t="s">
        <v>747</v>
      </c>
      <c r="B459">
        <v>50</v>
      </c>
      <c r="C459">
        <v>0.01</v>
      </c>
    </row>
    <row r="460" spans="1:3" x14ac:dyDescent="0.5">
      <c r="A460" t="s">
        <v>748</v>
      </c>
      <c r="B460">
        <v>200</v>
      </c>
      <c r="C460">
        <v>0.01</v>
      </c>
    </row>
    <row r="461" spans="1:3" x14ac:dyDescent="0.5">
      <c r="A461" t="s">
        <v>749</v>
      </c>
      <c r="B461">
        <v>250</v>
      </c>
      <c r="C461">
        <v>0.01</v>
      </c>
    </row>
    <row r="462" spans="1:3" x14ac:dyDescent="0.5">
      <c r="A462" t="s">
        <v>750</v>
      </c>
      <c r="B462">
        <v>500</v>
      </c>
      <c r="C462">
        <v>0.01</v>
      </c>
    </row>
    <row r="463" spans="1:3" x14ac:dyDescent="0.5">
      <c r="A463" t="s">
        <v>751</v>
      </c>
      <c r="B463">
        <v>100</v>
      </c>
      <c r="C463">
        <v>0.01</v>
      </c>
    </row>
    <row r="464" spans="1:3" x14ac:dyDescent="0.5">
      <c r="A464" t="s">
        <v>752</v>
      </c>
      <c r="B464">
        <v>200</v>
      </c>
      <c r="C464">
        <v>0.01</v>
      </c>
    </row>
    <row r="465" spans="1:3" x14ac:dyDescent="0.5">
      <c r="A465" t="s">
        <v>753</v>
      </c>
      <c r="B465">
        <v>100</v>
      </c>
      <c r="C465">
        <v>0.01</v>
      </c>
    </row>
    <row r="466" spans="1:3" x14ac:dyDescent="0.5">
      <c r="A466" t="s">
        <v>754</v>
      </c>
      <c r="B466">
        <v>150</v>
      </c>
      <c r="C466">
        <v>0.01</v>
      </c>
    </row>
    <row r="467" spans="1:3" x14ac:dyDescent="0.5">
      <c r="A467" t="s">
        <v>755</v>
      </c>
      <c r="B467">
        <v>300</v>
      </c>
      <c r="C467">
        <v>0.01</v>
      </c>
    </row>
    <row r="468" spans="1:3" x14ac:dyDescent="0.5">
      <c r="A468" t="s">
        <v>756</v>
      </c>
      <c r="B468">
        <v>300</v>
      </c>
      <c r="C468">
        <v>0.01</v>
      </c>
    </row>
    <row r="469" spans="1:3" x14ac:dyDescent="0.5">
      <c r="A469" t="s">
        <v>757</v>
      </c>
      <c r="B469">
        <v>300</v>
      </c>
      <c r="C469">
        <v>0.01</v>
      </c>
    </row>
    <row r="470" spans="1:3" x14ac:dyDescent="0.5">
      <c r="A470" t="s">
        <v>758</v>
      </c>
      <c r="B470">
        <v>200</v>
      </c>
      <c r="C470">
        <v>0.01</v>
      </c>
    </row>
    <row r="471" spans="1:3" x14ac:dyDescent="0.5">
      <c r="A471" t="s">
        <v>759</v>
      </c>
      <c r="B471">
        <v>300</v>
      </c>
      <c r="C471">
        <v>0.01</v>
      </c>
    </row>
    <row r="472" spans="1:3" x14ac:dyDescent="0.5">
      <c r="A472" t="s">
        <v>760</v>
      </c>
      <c r="B472">
        <v>150</v>
      </c>
      <c r="C472">
        <v>0.01</v>
      </c>
    </row>
    <row r="473" spans="1:3" x14ac:dyDescent="0.5">
      <c r="A473" t="s">
        <v>761</v>
      </c>
      <c r="B473">
        <v>100</v>
      </c>
      <c r="C473">
        <v>0.01</v>
      </c>
    </row>
    <row r="474" spans="1:3" x14ac:dyDescent="0.5">
      <c r="A474" t="s">
        <v>762</v>
      </c>
      <c r="B474">
        <v>350</v>
      </c>
      <c r="C474">
        <v>0.01</v>
      </c>
    </row>
    <row r="475" spans="1:3" x14ac:dyDescent="0.5">
      <c r="A475" t="s">
        <v>763</v>
      </c>
      <c r="B475">
        <v>150</v>
      </c>
      <c r="C475">
        <v>0.01</v>
      </c>
    </row>
    <row r="476" spans="1:3" x14ac:dyDescent="0.5">
      <c r="A476" t="s">
        <v>764</v>
      </c>
      <c r="B476">
        <v>300</v>
      </c>
      <c r="C476">
        <v>0.01</v>
      </c>
    </row>
    <row r="477" spans="1:3" x14ac:dyDescent="0.5">
      <c r="A477" t="s">
        <v>765</v>
      </c>
      <c r="B477">
        <v>350</v>
      </c>
      <c r="C477">
        <v>0.01</v>
      </c>
    </row>
    <row r="478" spans="1:3" x14ac:dyDescent="0.5">
      <c r="A478" t="s">
        <v>766</v>
      </c>
      <c r="B478">
        <v>400</v>
      </c>
      <c r="C478">
        <v>0.01</v>
      </c>
    </row>
    <row r="479" spans="1:3" x14ac:dyDescent="0.5">
      <c r="A479" t="s">
        <v>767</v>
      </c>
      <c r="B479">
        <v>350</v>
      </c>
      <c r="C479">
        <v>0.01</v>
      </c>
    </row>
    <row r="480" spans="1:3" x14ac:dyDescent="0.5">
      <c r="A480" t="s">
        <v>768</v>
      </c>
      <c r="B480">
        <v>150</v>
      </c>
      <c r="C480">
        <v>0.01</v>
      </c>
    </row>
    <row r="481" spans="1:3" x14ac:dyDescent="0.5">
      <c r="A481" t="s">
        <v>769</v>
      </c>
      <c r="B481">
        <v>50</v>
      </c>
      <c r="C481">
        <v>0.01</v>
      </c>
    </row>
    <row r="482" spans="1:3" x14ac:dyDescent="0.5">
      <c r="A482" t="s">
        <v>770</v>
      </c>
      <c r="B482">
        <v>150</v>
      </c>
      <c r="C482">
        <v>0.01</v>
      </c>
    </row>
    <row r="483" spans="1:3" x14ac:dyDescent="0.5">
      <c r="A483" t="s">
        <v>771</v>
      </c>
      <c r="B483">
        <v>250</v>
      </c>
      <c r="C483">
        <v>0.01</v>
      </c>
    </row>
    <row r="484" spans="1:3" x14ac:dyDescent="0.5">
      <c r="A484" t="s">
        <v>772</v>
      </c>
      <c r="B484">
        <v>300</v>
      </c>
      <c r="C484">
        <v>0.01</v>
      </c>
    </row>
    <row r="485" spans="1:3" x14ac:dyDescent="0.5">
      <c r="A485" t="s">
        <v>773</v>
      </c>
      <c r="B485">
        <v>50</v>
      </c>
      <c r="C485">
        <v>0.01</v>
      </c>
    </row>
    <row r="486" spans="1:3" x14ac:dyDescent="0.5">
      <c r="A486" t="s">
        <v>774</v>
      </c>
      <c r="B486">
        <v>150</v>
      </c>
      <c r="C486">
        <v>0.01</v>
      </c>
    </row>
    <row r="487" spans="1:3" x14ac:dyDescent="0.5">
      <c r="A487" t="s">
        <v>775</v>
      </c>
      <c r="B487">
        <v>100</v>
      </c>
      <c r="C487">
        <v>0.01</v>
      </c>
    </row>
    <row r="488" spans="1:3" x14ac:dyDescent="0.5">
      <c r="A488" t="s">
        <v>776</v>
      </c>
      <c r="B488">
        <v>150</v>
      </c>
      <c r="C488">
        <v>0.01</v>
      </c>
    </row>
    <row r="489" spans="1:3" x14ac:dyDescent="0.5">
      <c r="A489" t="s">
        <v>777</v>
      </c>
      <c r="B489">
        <v>500</v>
      </c>
      <c r="C489">
        <v>0.01</v>
      </c>
    </row>
    <row r="490" spans="1:3" x14ac:dyDescent="0.5">
      <c r="A490" t="s">
        <v>778</v>
      </c>
      <c r="B490">
        <v>500</v>
      </c>
      <c r="C490">
        <v>0.01</v>
      </c>
    </row>
    <row r="491" spans="1:3" x14ac:dyDescent="0.5">
      <c r="A491" t="s">
        <v>779</v>
      </c>
      <c r="B491">
        <v>150</v>
      </c>
      <c r="C491">
        <v>0.01</v>
      </c>
    </row>
    <row r="492" spans="1:3" x14ac:dyDescent="0.5">
      <c r="A492" t="s">
        <v>780</v>
      </c>
      <c r="B492">
        <v>500</v>
      </c>
      <c r="C492">
        <v>0.01</v>
      </c>
    </row>
    <row r="493" spans="1:3" x14ac:dyDescent="0.5">
      <c r="A493" t="s">
        <v>781</v>
      </c>
      <c r="B493">
        <v>300</v>
      </c>
      <c r="C493">
        <v>0.01</v>
      </c>
    </row>
    <row r="494" spans="1:3" x14ac:dyDescent="0.5">
      <c r="A494" t="s">
        <v>782</v>
      </c>
      <c r="B494">
        <v>500</v>
      </c>
      <c r="C494">
        <v>0.01</v>
      </c>
    </row>
    <row r="495" spans="1:3" x14ac:dyDescent="0.5">
      <c r="A495" t="s">
        <v>783</v>
      </c>
      <c r="B495">
        <v>100</v>
      </c>
      <c r="C495">
        <v>0.01</v>
      </c>
    </row>
    <row r="496" spans="1:3" x14ac:dyDescent="0.5">
      <c r="A496" t="s">
        <v>784</v>
      </c>
      <c r="B496">
        <v>50</v>
      </c>
      <c r="C496">
        <v>0.01</v>
      </c>
    </row>
    <row r="497" spans="1:3" x14ac:dyDescent="0.5">
      <c r="A497" t="s">
        <v>785</v>
      </c>
      <c r="B497">
        <v>250</v>
      </c>
      <c r="C497">
        <v>0.01</v>
      </c>
    </row>
    <row r="498" spans="1:3" x14ac:dyDescent="0.5">
      <c r="A498" t="s">
        <v>786</v>
      </c>
      <c r="B498">
        <v>200</v>
      </c>
      <c r="C498">
        <v>0.01</v>
      </c>
    </row>
    <row r="499" spans="1:3" x14ac:dyDescent="0.5">
      <c r="A499" t="s">
        <v>787</v>
      </c>
      <c r="B499">
        <v>350</v>
      </c>
      <c r="C499">
        <v>0.01</v>
      </c>
    </row>
    <row r="500" spans="1:3" x14ac:dyDescent="0.5">
      <c r="A500" t="s">
        <v>788</v>
      </c>
      <c r="B500">
        <v>100</v>
      </c>
      <c r="C500">
        <v>0.01</v>
      </c>
    </row>
    <row r="501" spans="1:3" x14ac:dyDescent="0.5">
      <c r="A501" t="s">
        <v>789</v>
      </c>
      <c r="B501">
        <v>150</v>
      </c>
      <c r="C501">
        <v>0.01</v>
      </c>
    </row>
    <row r="502" spans="1:3" x14ac:dyDescent="0.5">
      <c r="A502" t="s">
        <v>790</v>
      </c>
      <c r="B502">
        <v>250</v>
      </c>
      <c r="C502">
        <v>0.01</v>
      </c>
    </row>
    <row r="503" spans="1:3" x14ac:dyDescent="0.5">
      <c r="A503" t="s">
        <v>791</v>
      </c>
      <c r="B503">
        <v>300</v>
      </c>
      <c r="C503">
        <v>0.01</v>
      </c>
    </row>
    <row r="504" spans="1:3" x14ac:dyDescent="0.5">
      <c r="A504" t="s">
        <v>792</v>
      </c>
      <c r="B504">
        <v>500</v>
      </c>
      <c r="C504">
        <v>0.01</v>
      </c>
    </row>
    <row r="505" spans="1:3" x14ac:dyDescent="0.5">
      <c r="A505" t="s">
        <v>793</v>
      </c>
      <c r="B505">
        <v>250</v>
      </c>
      <c r="C505">
        <v>0.01</v>
      </c>
    </row>
    <row r="506" spans="1:3" x14ac:dyDescent="0.5">
      <c r="A506" t="s">
        <v>794</v>
      </c>
      <c r="B506">
        <v>350</v>
      </c>
      <c r="C506">
        <v>0.01</v>
      </c>
    </row>
    <row r="507" spans="1:3" x14ac:dyDescent="0.5">
      <c r="A507" t="s">
        <v>795</v>
      </c>
      <c r="B507">
        <v>450</v>
      </c>
      <c r="C507">
        <v>0.01</v>
      </c>
    </row>
    <row r="508" spans="1:3" x14ac:dyDescent="0.5">
      <c r="A508" t="s">
        <v>796</v>
      </c>
      <c r="B508">
        <v>500</v>
      </c>
      <c r="C508">
        <v>0.01</v>
      </c>
    </row>
    <row r="509" spans="1:3" x14ac:dyDescent="0.5">
      <c r="A509" t="s">
        <v>797</v>
      </c>
      <c r="B509">
        <v>300</v>
      </c>
      <c r="C509">
        <v>0.01</v>
      </c>
    </row>
    <row r="510" spans="1:3" x14ac:dyDescent="0.5">
      <c r="A510" t="s">
        <v>798</v>
      </c>
      <c r="B510">
        <v>400</v>
      </c>
      <c r="C510">
        <v>0.01</v>
      </c>
    </row>
    <row r="511" spans="1:3" x14ac:dyDescent="0.5">
      <c r="A511" t="s">
        <v>799</v>
      </c>
      <c r="B511">
        <v>400</v>
      </c>
      <c r="C511">
        <v>0.01</v>
      </c>
    </row>
    <row r="512" spans="1:3" x14ac:dyDescent="0.5">
      <c r="A512" t="s">
        <v>800</v>
      </c>
      <c r="B512">
        <v>350</v>
      </c>
      <c r="C512">
        <v>0.01</v>
      </c>
    </row>
    <row r="513" spans="1:3" x14ac:dyDescent="0.5">
      <c r="A513" t="s">
        <v>801</v>
      </c>
      <c r="B513">
        <v>400</v>
      </c>
      <c r="C513">
        <v>0.01</v>
      </c>
    </row>
    <row r="514" spans="1:3" x14ac:dyDescent="0.5">
      <c r="A514" t="s">
        <v>802</v>
      </c>
      <c r="B514">
        <v>500</v>
      </c>
      <c r="C514">
        <v>0.01</v>
      </c>
    </row>
    <row r="515" spans="1:3" x14ac:dyDescent="0.5">
      <c r="A515" t="s">
        <v>803</v>
      </c>
      <c r="B515">
        <v>500</v>
      </c>
      <c r="C515">
        <v>0.01</v>
      </c>
    </row>
    <row r="516" spans="1:3" x14ac:dyDescent="0.5">
      <c r="A516" t="s">
        <v>804</v>
      </c>
      <c r="B516">
        <v>400</v>
      </c>
      <c r="C516">
        <v>0.01</v>
      </c>
    </row>
    <row r="517" spans="1:3" x14ac:dyDescent="0.5">
      <c r="A517" t="s">
        <v>805</v>
      </c>
      <c r="B517">
        <v>250</v>
      </c>
      <c r="C517">
        <v>0.01</v>
      </c>
    </row>
    <row r="518" spans="1:3" x14ac:dyDescent="0.5">
      <c r="A518" t="s">
        <v>806</v>
      </c>
      <c r="B518">
        <v>300</v>
      </c>
      <c r="C518">
        <v>0.01</v>
      </c>
    </row>
    <row r="519" spans="1:3" x14ac:dyDescent="0.5">
      <c r="A519" t="s">
        <v>807</v>
      </c>
      <c r="B519">
        <v>350</v>
      </c>
      <c r="C519">
        <v>0.01</v>
      </c>
    </row>
    <row r="520" spans="1:3" x14ac:dyDescent="0.5">
      <c r="A520" t="s">
        <v>808</v>
      </c>
      <c r="B520">
        <v>500</v>
      </c>
      <c r="C520">
        <v>0.01</v>
      </c>
    </row>
    <row r="521" spans="1:3" x14ac:dyDescent="0.5">
      <c r="A521" t="s">
        <v>809</v>
      </c>
      <c r="B521">
        <v>300</v>
      </c>
      <c r="C521">
        <v>0.01</v>
      </c>
    </row>
    <row r="522" spans="1:3" x14ac:dyDescent="0.5">
      <c r="A522" t="s">
        <v>810</v>
      </c>
      <c r="B522">
        <v>150</v>
      </c>
      <c r="C522">
        <v>0.01</v>
      </c>
    </row>
    <row r="523" spans="1:3" x14ac:dyDescent="0.5">
      <c r="A523" t="s">
        <v>811</v>
      </c>
      <c r="B523">
        <v>450</v>
      </c>
      <c r="C523">
        <v>0.01</v>
      </c>
    </row>
    <row r="524" spans="1:3" x14ac:dyDescent="0.5">
      <c r="A524" t="s">
        <v>812</v>
      </c>
      <c r="B524">
        <v>350</v>
      </c>
      <c r="C524">
        <v>0.01</v>
      </c>
    </row>
    <row r="525" spans="1:3" x14ac:dyDescent="0.5">
      <c r="A525" t="s">
        <v>813</v>
      </c>
      <c r="B525">
        <v>350</v>
      </c>
      <c r="C525">
        <v>0.01</v>
      </c>
    </row>
    <row r="526" spans="1:3" x14ac:dyDescent="0.5">
      <c r="A526" t="s">
        <v>814</v>
      </c>
      <c r="B526">
        <v>300</v>
      </c>
      <c r="C526">
        <v>0.01</v>
      </c>
    </row>
    <row r="527" spans="1:3" x14ac:dyDescent="0.5">
      <c r="A527" t="s">
        <v>815</v>
      </c>
      <c r="B527">
        <v>500</v>
      </c>
      <c r="C527">
        <v>0.01</v>
      </c>
    </row>
    <row r="528" spans="1:3" x14ac:dyDescent="0.5">
      <c r="A528" t="s">
        <v>816</v>
      </c>
      <c r="B528">
        <v>450</v>
      </c>
      <c r="C528">
        <v>0.01</v>
      </c>
    </row>
    <row r="529" spans="1:5" x14ac:dyDescent="0.5">
      <c r="A529" t="s">
        <v>817</v>
      </c>
      <c r="B529">
        <v>250</v>
      </c>
      <c r="C529">
        <v>0.01</v>
      </c>
    </row>
    <row r="530" spans="1:5" x14ac:dyDescent="0.5">
      <c r="A530" t="s">
        <v>818</v>
      </c>
      <c r="B530">
        <v>300</v>
      </c>
      <c r="C530">
        <v>0.01</v>
      </c>
    </row>
    <row r="531" spans="1:5" x14ac:dyDescent="0.5">
      <c r="A531" t="s">
        <v>819</v>
      </c>
      <c r="B531">
        <v>500</v>
      </c>
      <c r="C531">
        <v>0.01</v>
      </c>
    </row>
    <row r="532" spans="1:5" x14ac:dyDescent="0.5">
      <c r="A532" t="s">
        <v>820</v>
      </c>
      <c r="B532">
        <v>350</v>
      </c>
      <c r="C532">
        <v>0.01</v>
      </c>
    </row>
    <row r="533" spans="1:5" x14ac:dyDescent="0.5">
      <c r="A533" t="s">
        <v>821</v>
      </c>
      <c r="B533">
        <v>400</v>
      </c>
      <c r="C533">
        <v>0.01</v>
      </c>
    </row>
    <row r="534" spans="1:5" x14ac:dyDescent="0.5">
      <c r="A534" t="s">
        <v>822</v>
      </c>
      <c r="B534">
        <v>400</v>
      </c>
      <c r="C534">
        <v>0.01</v>
      </c>
    </row>
    <row r="535" spans="1:5" x14ac:dyDescent="0.5">
      <c r="A535" t="s">
        <v>823</v>
      </c>
      <c r="B535">
        <v>500</v>
      </c>
      <c r="C535">
        <v>0.01</v>
      </c>
    </row>
    <row r="536" spans="1:5" x14ac:dyDescent="0.5">
      <c r="A536" t="s">
        <v>824</v>
      </c>
      <c r="B536">
        <v>350</v>
      </c>
      <c r="C536">
        <v>0.01</v>
      </c>
    </row>
    <row r="537" spans="1:5" x14ac:dyDescent="0.5">
      <c r="A537" t="s">
        <v>825</v>
      </c>
      <c r="B537">
        <v>450</v>
      </c>
      <c r="C537">
        <v>0.01</v>
      </c>
    </row>
    <row r="538" spans="1:5" x14ac:dyDescent="0.5">
      <c r="A538" t="s">
        <v>826</v>
      </c>
      <c r="B538">
        <v>400</v>
      </c>
      <c r="C538">
        <v>0.01</v>
      </c>
    </row>
    <row r="539" spans="1:5" x14ac:dyDescent="0.5">
      <c r="A539" t="s">
        <v>827</v>
      </c>
      <c r="B539">
        <v>300</v>
      </c>
      <c r="C539">
        <v>0.01</v>
      </c>
    </row>
    <row r="540" spans="1:5" x14ac:dyDescent="0.5">
      <c r="A540" t="s">
        <v>828</v>
      </c>
      <c r="B540">
        <v>250</v>
      </c>
      <c r="C540">
        <v>0.01</v>
      </c>
    </row>
    <row r="541" spans="1:5" x14ac:dyDescent="0.5">
      <c r="A541" t="s">
        <v>829</v>
      </c>
      <c r="B541">
        <v>300</v>
      </c>
      <c r="C541">
        <v>0.01</v>
      </c>
    </row>
    <row r="542" spans="1:5" x14ac:dyDescent="0.5">
      <c r="A542" t="s">
        <v>830</v>
      </c>
      <c r="B542">
        <v>400</v>
      </c>
      <c r="C542">
        <v>0.01</v>
      </c>
    </row>
    <row r="543" spans="1:5" x14ac:dyDescent="0.5">
      <c r="A543" t="s">
        <v>831</v>
      </c>
      <c r="B543">
        <v>350</v>
      </c>
      <c r="C543">
        <v>0.01</v>
      </c>
    </row>
    <row r="544" spans="1:5" x14ac:dyDescent="0.5">
      <c r="A544" t="s">
        <v>833</v>
      </c>
      <c r="B544" s="14">
        <v>0</v>
      </c>
      <c r="C544" s="14">
        <v>15</v>
      </c>
      <c r="D544" s="14"/>
      <c r="E544" s="14"/>
    </row>
    <row r="545" spans="1:5" x14ac:dyDescent="0.5">
      <c r="A545" t="s">
        <v>834</v>
      </c>
      <c r="B545" s="14">
        <v>0</v>
      </c>
      <c r="C545" s="14">
        <v>6</v>
      </c>
      <c r="D545" s="14"/>
      <c r="E545" s="14" t="s">
        <v>835</v>
      </c>
    </row>
    <row r="546" spans="1:5" x14ac:dyDescent="0.5">
      <c r="A546" t="s">
        <v>836</v>
      </c>
      <c r="B546" s="14">
        <v>0</v>
      </c>
      <c r="C546" s="14">
        <v>2</v>
      </c>
      <c r="D546" s="14"/>
      <c r="E546" s="14"/>
    </row>
    <row r="547" spans="1:5" x14ac:dyDescent="0.5">
      <c r="A547" t="s">
        <v>837</v>
      </c>
      <c r="B547" s="14">
        <v>0</v>
      </c>
      <c r="C547" s="14">
        <v>0.5</v>
      </c>
      <c r="D547" s="14"/>
      <c r="E547" s="14"/>
    </row>
    <row r="548" spans="1:5" x14ac:dyDescent="0.5">
      <c r="A548" t="s">
        <v>838</v>
      </c>
      <c r="B548" s="14">
        <v>0</v>
      </c>
      <c r="C548" s="14">
        <v>7</v>
      </c>
      <c r="D548" s="14"/>
      <c r="E548" s="14" t="s">
        <v>839</v>
      </c>
    </row>
    <row r="549" spans="1:5" x14ac:dyDescent="0.5">
      <c r="A549" t="s">
        <v>840</v>
      </c>
      <c r="B549" s="14">
        <v>0</v>
      </c>
      <c r="C549" s="14">
        <v>0.2</v>
      </c>
      <c r="D549" s="14"/>
      <c r="E549" s="14" t="s">
        <v>841</v>
      </c>
    </row>
    <row r="550" spans="1:5" x14ac:dyDescent="0.5">
      <c r="A550" t="s">
        <v>842</v>
      </c>
      <c r="B550" s="14">
        <v>0</v>
      </c>
      <c r="C550" s="14">
        <v>1</v>
      </c>
      <c r="D550" s="14"/>
      <c r="E550" s="14"/>
    </row>
    <row r="551" spans="1:5" x14ac:dyDescent="0.5">
      <c r="A551" t="s">
        <v>843</v>
      </c>
      <c r="B551" s="14">
        <v>0</v>
      </c>
      <c r="C551" s="14">
        <v>3</v>
      </c>
      <c r="D551" s="14"/>
      <c r="E551" s="14"/>
    </row>
    <row r="552" spans="1:5" x14ac:dyDescent="0.5">
      <c r="A552" t="s">
        <v>844</v>
      </c>
      <c r="B552" s="14">
        <v>0</v>
      </c>
      <c r="C552" s="14">
        <v>2</v>
      </c>
      <c r="D552" s="14"/>
      <c r="E552" s="14"/>
    </row>
    <row r="553" spans="1:5" x14ac:dyDescent="0.5">
      <c r="A553" t="s">
        <v>845</v>
      </c>
      <c r="B553" s="14">
        <v>0</v>
      </c>
      <c r="C553" s="14">
        <v>7</v>
      </c>
      <c r="D553" s="14"/>
      <c r="E553" s="14" t="s">
        <v>846</v>
      </c>
    </row>
    <row r="554" spans="1:5" x14ac:dyDescent="0.5">
      <c r="A554" t="s">
        <v>847</v>
      </c>
      <c r="B554" s="14">
        <v>0</v>
      </c>
      <c r="C554" s="14">
        <v>15</v>
      </c>
      <c r="D554" s="14"/>
      <c r="E554" s="14"/>
    </row>
    <row r="555" spans="1:5" x14ac:dyDescent="0.5">
      <c r="A555" t="s">
        <v>848</v>
      </c>
      <c r="B555" s="14">
        <v>0</v>
      </c>
      <c r="C555" s="14">
        <v>55</v>
      </c>
      <c r="D555" s="14"/>
      <c r="E555" s="14"/>
    </row>
    <row r="556" spans="1:5" x14ac:dyDescent="0.5">
      <c r="A556" t="s">
        <v>849</v>
      </c>
      <c r="B556" s="14">
        <v>0</v>
      </c>
      <c r="C556" s="14">
        <v>7</v>
      </c>
      <c r="D556" s="14"/>
      <c r="E556" s="14"/>
    </row>
    <row r="557" spans="1:5" x14ac:dyDescent="0.5">
      <c r="A557" t="s">
        <v>850</v>
      </c>
      <c r="B557" s="14">
        <v>0</v>
      </c>
      <c r="C557" s="14">
        <v>8</v>
      </c>
      <c r="D557" s="14"/>
      <c r="E557" s="14"/>
    </row>
    <row r="558" spans="1:5" x14ac:dyDescent="0.5">
      <c r="A558" t="s">
        <v>851</v>
      </c>
      <c r="B558" s="14">
        <v>0</v>
      </c>
      <c r="C558" s="14">
        <v>20</v>
      </c>
      <c r="D558" s="14"/>
      <c r="E558" s="14"/>
    </row>
    <row r="559" spans="1:5" x14ac:dyDescent="0.5">
      <c r="A559" t="s">
        <v>852</v>
      </c>
      <c r="B559" s="14">
        <v>0</v>
      </c>
      <c r="C559" s="14">
        <v>2</v>
      </c>
      <c r="D559" s="14"/>
      <c r="E559" s="14"/>
    </row>
    <row r="560" spans="1:5" x14ac:dyDescent="0.5">
      <c r="A560" t="s">
        <v>853</v>
      </c>
      <c r="B560" s="14">
        <v>0</v>
      </c>
      <c r="C560" s="14">
        <v>0.5</v>
      </c>
      <c r="D560" s="14"/>
      <c r="E560" s="14"/>
    </row>
    <row r="561" spans="1:5" x14ac:dyDescent="0.5">
      <c r="A561" t="s">
        <v>854</v>
      </c>
      <c r="B561" s="14">
        <v>0</v>
      </c>
      <c r="C561" s="14">
        <v>4</v>
      </c>
      <c r="D561" s="14"/>
      <c r="E561" s="14"/>
    </row>
    <row r="562" spans="1:5" x14ac:dyDescent="0.5">
      <c r="A562" t="s">
        <v>855</v>
      </c>
      <c r="B562" s="14">
        <v>0</v>
      </c>
      <c r="C562" s="14">
        <v>1</v>
      </c>
      <c r="D562" s="14"/>
      <c r="E562" s="14"/>
    </row>
    <row r="563" spans="1:5" x14ac:dyDescent="0.5">
      <c r="A563" t="s">
        <v>856</v>
      </c>
      <c r="B563" s="14">
        <v>0</v>
      </c>
      <c r="C563" s="14">
        <v>5</v>
      </c>
      <c r="D563" s="14"/>
      <c r="E563" s="14" t="s">
        <v>846</v>
      </c>
    </row>
    <row r="564" spans="1:5" x14ac:dyDescent="0.5">
      <c r="A564" t="s">
        <v>857</v>
      </c>
      <c r="B564" s="14">
        <v>0</v>
      </c>
      <c r="C564" s="14">
        <v>5</v>
      </c>
      <c r="D564" s="14"/>
      <c r="E564" s="14"/>
    </row>
    <row r="565" spans="1:5" x14ac:dyDescent="0.5">
      <c r="A565" t="s">
        <v>858</v>
      </c>
      <c r="B565" s="14">
        <v>0</v>
      </c>
      <c r="C565" s="14">
        <v>5</v>
      </c>
      <c r="D565" s="14"/>
      <c r="E565" s="14"/>
    </row>
    <row r="566" spans="1:5" x14ac:dyDescent="0.5">
      <c r="A566" t="s">
        <v>859</v>
      </c>
      <c r="B566" s="14">
        <v>0</v>
      </c>
      <c r="C566" s="14">
        <v>1</v>
      </c>
      <c r="D566" s="14"/>
      <c r="E566" s="14"/>
    </row>
    <row r="567" spans="1:5" x14ac:dyDescent="0.5">
      <c r="A567" t="s">
        <v>860</v>
      </c>
      <c r="B567" s="14">
        <v>0</v>
      </c>
      <c r="C567" s="14">
        <v>1</v>
      </c>
      <c r="D567" s="14"/>
      <c r="E567" s="14"/>
    </row>
    <row r="568" spans="1:5" x14ac:dyDescent="0.5">
      <c r="A568" t="s">
        <v>861</v>
      </c>
      <c r="B568" s="14">
        <v>0</v>
      </c>
      <c r="C568" s="14">
        <v>5</v>
      </c>
      <c r="D568" s="14"/>
      <c r="E568" s="14" t="s">
        <v>839</v>
      </c>
    </row>
    <row r="569" spans="1:5" x14ac:dyDescent="0.5">
      <c r="A569" t="s">
        <v>862</v>
      </c>
      <c r="B569" s="14">
        <v>0</v>
      </c>
      <c r="C569" s="14">
        <v>5</v>
      </c>
      <c r="D569" s="14"/>
      <c r="E569" s="14"/>
    </row>
    <row r="570" spans="1:5" x14ac:dyDescent="0.5">
      <c r="A570" t="s">
        <v>863</v>
      </c>
      <c r="B570" s="14">
        <v>0</v>
      </c>
      <c r="C570" s="14">
        <v>6</v>
      </c>
      <c r="D570" s="14"/>
      <c r="E570" s="14"/>
    </row>
    <row r="571" spans="1:5" x14ac:dyDescent="0.5">
      <c r="A571" t="s">
        <v>864</v>
      </c>
      <c r="B571" s="14">
        <v>0</v>
      </c>
      <c r="C571" s="14">
        <v>2</v>
      </c>
      <c r="D571" s="14"/>
      <c r="E571" s="14"/>
    </row>
    <row r="572" spans="1:5" x14ac:dyDescent="0.5">
      <c r="A572" t="s">
        <v>865</v>
      </c>
      <c r="B572" s="14">
        <v>0</v>
      </c>
      <c r="C572" s="14">
        <v>6</v>
      </c>
      <c r="D572" s="14"/>
      <c r="E572" s="14" t="s">
        <v>866</v>
      </c>
    </row>
    <row r="573" spans="1:5" x14ac:dyDescent="0.5">
      <c r="A573" t="s">
        <v>867</v>
      </c>
      <c r="B573" s="14">
        <v>0</v>
      </c>
      <c r="C573" s="14">
        <v>2</v>
      </c>
      <c r="D573" s="14"/>
      <c r="E573" s="14"/>
    </row>
    <row r="574" spans="1:5" x14ac:dyDescent="0.5">
      <c r="A574" t="s">
        <v>868</v>
      </c>
      <c r="B574" s="14">
        <v>0</v>
      </c>
      <c r="C574" s="14">
        <v>0.3</v>
      </c>
      <c r="D574" s="14"/>
      <c r="E574" s="14"/>
    </row>
    <row r="575" spans="1:5" x14ac:dyDescent="0.5">
      <c r="A575" t="s">
        <v>869</v>
      </c>
      <c r="B575" s="14">
        <v>0</v>
      </c>
      <c r="C575" s="14">
        <v>10</v>
      </c>
      <c r="D575" s="14"/>
      <c r="E575" s="14"/>
    </row>
    <row r="576" spans="1:5" x14ac:dyDescent="0.5">
      <c r="A576" t="s">
        <v>870</v>
      </c>
      <c r="B576" s="14">
        <v>0</v>
      </c>
      <c r="C576" s="14">
        <v>8</v>
      </c>
      <c r="D576" s="14"/>
      <c r="E576" s="14" t="s">
        <v>866</v>
      </c>
    </row>
    <row r="577" spans="1:5" x14ac:dyDescent="0.5">
      <c r="A577" t="s">
        <v>871</v>
      </c>
      <c r="B577" s="14">
        <v>0</v>
      </c>
      <c r="C577" s="14">
        <v>5</v>
      </c>
      <c r="D577" s="14"/>
      <c r="E577" s="14"/>
    </row>
    <row r="578" spans="1:5" x14ac:dyDescent="0.5">
      <c r="A578" t="s">
        <v>872</v>
      </c>
      <c r="B578" s="14">
        <v>0</v>
      </c>
      <c r="C578" s="14">
        <v>0.2</v>
      </c>
      <c r="D578" s="14"/>
      <c r="E578" s="14"/>
    </row>
    <row r="579" spans="1:5" x14ac:dyDescent="0.5">
      <c r="A579" t="s">
        <v>873</v>
      </c>
      <c r="B579" s="14">
        <v>0</v>
      </c>
      <c r="C579" s="14">
        <v>15</v>
      </c>
      <c r="D579" s="14"/>
      <c r="E579" s="14" t="s">
        <v>874</v>
      </c>
    </row>
    <row r="580" spans="1:5" x14ac:dyDescent="0.5">
      <c r="A580" t="s">
        <v>875</v>
      </c>
      <c r="B580" s="14">
        <v>0</v>
      </c>
      <c r="C580" s="14">
        <v>12</v>
      </c>
      <c r="D580" s="14"/>
      <c r="E580" s="14" t="s">
        <v>876</v>
      </c>
    </row>
    <row r="581" spans="1:5" x14ac:dyDescent="0.5">
      <c r="A581" t="s">
        <v>877</v>
      </c>
      <c r="B581" s="14">
        <v>0</v>
      </c>
      <c r="C581" s="14">
        <v>15</v>
      </c>
      <c r="D581" s="14"/>
      <c r="E581" s="14"/>
    </row>
    <row r="582" spans="1:5" x14ac:dyDescent="0.5">
      <c r="A582" t="s">
        <v>878</v>
      </c>
      <c r="B582" s="14">
        <v>0</v>
      </c>
      <c r="C582" s="14">
        <v>15</v>
      </c>
      <c r="D582" s="14"/>
      <c r="E582" s="14"/>
    </row>
    <row r="583" spans="1:5" x14ac:dyDescent="0.5">
      <c r="A583" t="s">
        <v>879</v>
      </c>
      <c r="B583" s="14">
        <v>0</v>
      </c>
      <c r="C583" s="14">
        <v>7</v>
      </c>
      <c r="D583" s="14"/>
      <c r="E583" s="14"/>
    </row>
    <row r="584" spans="1:5" x14ac:dyDescent="0.5">
      <c r="A584" t="s">
        <v>880</v>
      </c>
      <c r="B584" s="14">
        <v>0</v>
      </c>
      <c r="C584" s="14">
        <v>15</v>
      </c>
      <c r="D584" s="14"/>
      <c r="E584" s="14" t="s">
        <v>881</v>
      </c>
    </row>
    <row r="585" spans="1:5" x14ac:dyDescent="0.5">
      <c r="A585" t="s">
        <v>882</v>
      </c>
      <c r="B585" s="14">
        <v>0</v>
      </c>
      <c r="C585" s="14">
        <v>145</v>
      </c>
      <c r="D585" s="14"/>
      <c r="E585" s="14"/>
    </row>
    <row r="586" spans="1:5" x14ac:dyDescent="0.5">
      <c r="A586" t="s">
        <v>883</v>
      </c>
      <c r="B586" s="14">
        <v>0</v>
      </c>
      <c r="C586" s="14">
        <v>5</v>
      </c>
      <c r="D586" s="14"/>
      <c r="E586" s="14" t="s">
        <v>866</v>
      </c>
    </row>
    <row r="587" spans="1:5" x14ac:dyDescent="0.5">
      <c r="A587" t="s">
        <v>884</v>
      </c>
      <c r="B587" s="14">
        <v>0</v>
      </c>
      <c r="C587" s="14">
        <v>5</v>
      </c>
      <c r="D587" s="14"/>
      <c r="E587" s="14"/>
    </row>
    <row r="588" spans="1:5" x14ac:dyDescent="0.5">
      <c r="A588" t="s">
        <v>885</v>
      </c>
      <c r="B588" s="14">
        <v>0</v>
      </c>
      <c r="C588" s="14">
        <v>2</v>
      </c>
      <c r="D588" s="14"/>
      <c r="E588" s="14"/>
    </row>
    <row r="589" spans="1:5" x14ac:dyDescent="0.5">
      <c r="A589" t="s">
        <v>886</v>
      </c>
      <c r="B589" s="14">
        <v>0</v>
      </c>
      <c r="C589" s="14">
        <v>0.5</v>
      </c>
      <c r="D589" s="14"/>
      <c r="E589" s="14"/>
    </row>
    <row r="590" spans="1:5" x14ac:dyDescent="0.5">
      <c r="A590" t="s">
        <v>887</v>
      </c>
      <c r="B590" s="14">
        <v>0</v>
      </c>
      <c r="C590" s="14">
        <v>2</v>
      </c>
      <c r="D590" s="14"/>
      <c r="E590" s="14"/>
    </row>
    <row r="591" spans="1:5" x14ac:dyDescent="0.5">
      <c r="A591" t="s">
        <v>888</v>
      </c>
      <c r="B591" s="14">
        <v>0</v>
      </c>
      <c r="C591" s="14">
        <v>6</v>
      </c>
      <c r="D591" s="14"/>
      <c r="E591" s="14" t="s">
        <v>839</v>
      </c>
    </row>
    <row r="592" spans="1:5" x14ac:dyDescent="0.5">
      <c r="A592" t="s">
        <v>889</v>
      </c>
      <c r="B592" s="14">
        <v>0</v>
      </c>
      <c r="C592" s="14">
        <v>0.1</v>
      </c>
      <c r="D592" s="14"/>
      <c r="E592" s="14"/>
    </row>
    <row r="593" spans="1:5" x14ac:dyDescent="0.5">
      <c r="A593" t="s">
        <v>890</v>
      </c>
      <c r="B593" s="14">
        <v>0</v>
      </c>
      <c r="C593" s="14">
        <v>15</v>
      </c>
      <c r="D593" s="14"/>
      <c r="E593" s="14"/>
    </row>
    <row r="594" spans="1:5" x14ac:dyDescent="0.5">
      <c r="A594" t="s">
        <v>891</v>
      </c>
      <c r="B594" s="14">
        <v>0</v>
      </c>
      <c r="C594" s="14">
        <v>2</v>
      </c>
      <c r="D594" s="14"/>
      <c r="E594" s="14"/>
    </row>
    <row r="595" spans="1:5" x14ac:dyDescent="0.5">
      <c r="A595" t="s">
        <v>892</v>
      </c>
      <c r="B595" s="14">
        <v>0</v>
      </c>
      <c r="C595" s="14">
        <v>4</v>
      </c>
      <c r="D595" s="14"/>
      <c r="E595" s="14"/>
    </row>
    <row r="596" spans="1:5" x14ac:dyDescent="0.5">
      <c r="A596" t="s">
        <v>893</v>
      </c>
      <c r="B596" s="14">
        <v>0</v>
      </c>
      <c r="C596" s="14">
        <v>4</v>
      </c>
      <c r="D596" s="14"/>
      <c r="E596" s="14" t="s">
        <v>866</v>
      </c>
    </row>
    <row r="597" spans="1:5" x14ac:dyDescent="0.5">
      <c r="A597" t="s">
        <v>894</v>
      </c>
      <c r="B597" s="14">
        <v>0</v>
      </c>
      <c r="C597" s="14">
        <v>2</v>
      </c>
      <c r="D597" s="14"/>
      <c r="E597" s="14"/>
    </row>
    <row r="598" spans="1:5" x14ac:dyDescent="0.5">
      <c r="A598" t="s">
        <v>895</v>
      </c>
      <c r="B598" s="14">
        <v>0</v>
      </c>
      <c r="C598" s="14">
        <v>0.5</v>
      </c>
      <c r="D598" s="14"/>
      <c r="E598" s="14"/>
    </row>
    <row r="599" spans="1:5" x14ac:dyDescent="0.5">
      <c r="A599" t="s">
        <v>896</v>
      </c>
      <c r="B599" s="14">
        <v>0</v>
      </c>
      <c r="C599" s="14">
        <v>3</v>
      </c>
      <c r="D599" s="14"/>
      <c r="E599" s="14" t="s">
        <v>866</v>
      </c>
    </row>
    <row r="600" spans="1:5" x14ac:dyDescent="0.5">
      <c r="A600" t="s">
        <v>897</v>
      </c>
      <c r="B600" s="14">
        <v>0</v>
      </c>
      <c r="C600" s="14">
        <v>1</v>
      </c>
      <c r="D600" s="14"/>
      <c r="E600" s="14" t="s">
        <v>866</v>
      </c>
    </row>
    <row r="601" spans="1:5" x14ac:dyDescent="0.5">
      <c r="A601" t="s">
        <v>898</v>
      </c>
      <c r="B601" s="14">
        <v>0</v>
      </c>
      <c r="C601" s="14">
        <v>6</v>
      </c>
      <c r="D601" s="14"/>
      <c r="E601" s="14"/>
    </row>
    <row r="602" spans="1:5" x14ac:dyDescent="0.5">
      <c r="A602" t="s">
        <v>899</v>
      </c>
      <c r="B602" s="14">
        <v>0</v>
      </c>
      <c r="C602" s="14">
        <v>2</v>
      </c>
      <c r="D602" s="14"/>
      <c r="E602" s="14"/>
    </row>
    <row r="603" spans="1:5" x14ac:dyDescent="0.5">
      <c r="A603" t="s">
        <v>900</v>
      </c>
      <c r="B603" s="14">
        <v>0</v>
      </c>
      <c r="C603" s="14">
        <v>0.2</v>
      </c>
      <c r="D603" s="14"/>
      <c r="E603" s="14"/>
    </row>
    <row r="604" spans="1:5" x14ac:dyDescent="0.5">
      <c r="A604" t="s">
        <v>901</v>
      </c>
      <c r="B604" s="14">
        <v>0</v>
      </c>
      <c r="C604" s="14">
        <v>5</v>
      </c>
      <c r="D604" s="14"/>
      <c r="E604" s="14" t="s">
        <v>839</v>
      </c>
    </row>
    <row r="605" spans="1:5" x14ac:dyDescent="0.5">
      <c r="A605" t="s">
        <v>902</v>
      </c>
      <c r="B605" s="14">
        <v>0</v>
      </c>
      <c r="C605" s="14">
        <v>8</v>
      </c>
      <c r="D605" s="14"/>
      <c r="E605" s="14" t="s">
        <v>839</v>
      </c>
    </row>
    <row r="606" spans="1:5" x14ac:dyDescent="0.5">
      <c r="A606" t="s">
        <v>903</v>
      </c>
      <c r="B606" s="14">
        <v>0</v>
      </c>
      <c r="C606" s="14">
        <v>5</v>
      </c>
      <c r="D606" s="14"/>
      <c r="E606" s="14"/>
    </row>
    <row r="607" spans="1:5" x14ac:dyDescent="0.5">
      <c r="A607" t="s">
        <v>904</v>
      </c>
      <c r="B607" s="14">
        <v>0</v>
      </c>
      <c r="C607" s="14">
        <v>15</v>
      </c>
      <c r="D607" s="14"/>
      <c r="E607" s="14"/>
    </row>
    <row r="608" spans="1:5" x14ac:dyDescent="0.5">
      <c r="A608" t="s">
        <v>905</v>
      </c>
      <c r="B608" s="14">
        <v>0</v>
      </c>
      <c r="C608" s="14">
        <v>12</v>
      </c>
      <c r="D608" s="14"/>
      <c r="E608" s="14"/>
    </row>
    <row r="609" spans="1:5" x14ac:dyDescent="0.5">
      <c r="A609" t="s">
        <v>906</v>
      </c>
      <c r="B609" s="14">
        <v>0</v>
      </c>
      <c r="C609" s="14">
        <v>15</v>
      </c>
      <c r="D609" s="14"/>
      <c r="E609" s="14" t="s">
        <v>881</v>
      </c>
    </row>
    <row r="610" spans="1:5" x14ac:dyDescent="0.5">
      <c r="A610" t="s">
        <v>907</v>
      </c>
      <c r="B610" s="14">
        <v>0</v>
      </c>
      <c r="C610" s="14">
        <v>4</v>
      </c>
      <c r="D610" s="14"/>
      <c r="E610" s="14"/>
    </row>
    <row r="611" spans="1:5" x14ac:dyDescent="0.5">
      <c r="A611" t="s">
        <v>908</v>
      </c>
      <c r="B611" s="14">
        <v>0</v>
      </c>
      <c r="C611" s="14">
        <v>2</v>
      </c>
      <c r="D611" s="14"/>
      <c r="E611" s="14"/>
    </row>
    <row r="612" spans="1:5" x14ac:dyDescent="0.5">
      <c r="A612" t="s">
        <v>909</v>
      </c>
      <c r="B612" s="14">
        <v>0</v>
      </c>
      <c r="C612" s="14">
        <v>15</v>
      </c>
      <c r="D612" s="14"/>
      <c r="E612" s="14"/>
    </row>
    <row r="613" spans="1:5" x14ac:dyDescent="0.5">
      <c r="A613" t="s">
        <v>910</v>
      </c>
      <c r="B613" s="14">
        <v>0</v>
      </c>
      <c r="C613" s="14">
        <v>15</v>
      </c>
      <c r="D613" s="14"/>
      <c r="E613" s="14" t="s">
        <v>835</v>
      </c>
    </row>
    <row r="614" spans="1:5" x14ac:dyDescent="0.5">
      <c r="A614" t="s">
        <v>911</v>
      </c>
      <c r="B614" s="14">
        <v>0</v>
      </c>
      <c r="C614" s="14">
        <v>11</v>
      </c>
      <c r="D614" s="14"/>
      <c r="E614" s="14"/>
    </row>
    <row r="615" spans="1:5" x14ac:dyDescent="0.5">
      <c r="A615" t="s">
        <v>912</v>
      </c>
      <c r="B615" s="14">
        <v>0</v>
      </c>
      <c r="C615" s="14">
        <v>1</v>
      </c>
      <c r="D615" s="14"/>
      <c r="E615" s="14"/>
    </row>
    <row r="616" spans="1:5" x14ac:dyDescent="0.5">
      <c r="A616" t="s">
        <v>913</v>
      </c>
      <c r="B616" s="14">
        <v>0</v>
      </c>
      <c r="C616" s="14">
        <v>15</v>
      </c>
      <c r="D616" s="14"/>
      <c r="E616" s="14" t="s">
        <v>881</v>
      </c>
    </row>
    <row r="617" spans="1:5" x14ac:dyDescent="0.5">
      <c r="A617" t="s">
        <v>914</v>
      </c>
      <c r="B617" s="14">
        <v>0</v>
      </c>
      <c r="C617" s="14">
        <v>8</v>
      </c>
      <c r="D617" s="14"/>
      <c r="E617" s="14" t="s">
        <v>915</v>
      </c>
    </row>
    <row r="618" spans="1:5" x14ac:dyDescent="0.5">
      <c r="A618" t="s">
        <v>916</v>
      </c>
      <c r="B618" s="14">
        <v>0</v>
      </c>
      <c r="C618" s="14">
        <v>8</v>
      </c>
      <c r="D618" s="14"/>
      <c r="E618" s="14"/>
    </row>
    <row r="619" spans="1:5" x14ac:dyDescent="0.5">
      <c r="A619" t="s">
        <v>917</v>
      </c>
      <c r="B619" s="14">
        <v>0</v>
      </c>
      <c r="C619" s="14">
        <v>4</v>
      </c>
      <c r="D619" s="14"/>
      <c r="E619" s="14"/>
    </row>
    <row r="620" spans="1:5" x14ac:dyDescent="0.5">
      <c r="A620" t="s">
        <v>918</v>
      </c>
      <c r="B620" s="14">
        <v>0</v>
      </c>
      <c r="C620" s="14">
        <v>1</v>
      </c>
      <c r="D620" s="14"/>
      <c r="E620" s="14"/>
    </row>
    <row r="621" spans="1:5" x14ac:dyDescent="0.5">
      <c r="A621" t="s">
        <v>919</v>
      </c>
      <c r="B621" s="14">
        <v>0</v>
      </c>
      <c r="C621" s="14">
        <v>13</v>
      </c>
      <c r="D621" s="14"/>
      <c r="E621" s="14" t="s">
        <v>920</v>
      </c>
    </row>
    <row r="622" spans="1:5" x14ac:dyDescent="0.5">
      <c r="A622" t="s">
        <v>921</v>
      </c>
      <c r="B622" s="14">
        <v>0</v>
      </c>
      <c r="C622" s="14">
        <v>1</v>
      </c>
      <c r="D622" s="14"/>
      <c r="E622" s="14"/>
    </row>
    <row r="623" spans="1:5" x14ac:dyDescent="0.5">
      <c r="A623" t="s">
        <v>922</v>
      </c>
      <c r="B623" s="14">
        <v>0</v>
      </c>
      <c r="C623" s="14">
        <v>4</v>
      </c>
      <c r="D623" s="14"/>
      <c r="E623" s="14" t="s">
        <v>915</v>
      </c>
    </row>
    <row r="624" spans="1:5" x14ac:dyDescent="0.5">
      <c r="A624" t="s">
        <v>923</v>
      </c>
      <c r="B624" s="14">
        <v>0</v>
      </c>
      <c r="C624" s="14">
        <v>5</v>
      </c>
      <c r="D624" s="14"/>
      <c r="E624" s="14"/>
    </row>
    <row r="625" spans="1:5" x14ac:dyDescent="0.5">
      <c r="A625" t="s">
        <v>924</v>
      </c>
      <c r="B625" s="14">
        <v>0</v>
      </c>
      <c r="C625" s="14">
        <v>4</v>
      </c>
      <c r="D625" s="14"/>
      <c r="E625" s="14" t="s">
        <v>915</v>
      </c>
    </row>
    <row r="626" spans="1:5" x14ac:dyDescent="0.5">
      <c r="A626" t="s">
        <v>925</v>
      </c>
      <c r="B626" s="14">
        <v>0</v>
      </c>
      <c r="C626" s="14">
        <v>2</v>
      </c>
      <c r="D626" s="14"/>
      <c r="E626" s="14"/>
    </row>
    <row r="627" spans="1:5" x14ac:dyDescent="0.5">
      <c r="A627" t="s">
        <v>926</v>
      </c>
      <c r="B627" s="14">
        <v>0</v>
      </c>
      <c r="C627" s="14">
        <v>0.6</v>
      </c>
      <c r="D627" s="14"/>
      <c r="E627" s="14"/>
    </row>
    <row r="628" spans="1:5" x14ac:dyDescent="0.5">
      <c r="A628" t="s">
        <v>927</v>
      </c>
      <c r="B628" s="14">
        <v>0</v>
      </c>
      <c r="C628" s="14">
        <v>6</v>
      </c>
      <c r="D628" s="14"/>
      <c r="E628" s="14" t="s">
        <v>928</v>
      </c>
    </row>
    <row r="629" spans="1:5" x14ac:dyDescent="0.5">
      <c r="A629" t="s">
        <v>929</v>
      </c>
      <c r="B629" s="14">
        <v>0</v>
      </c>
      <c r="C629" s="14">
        <v>2</v>
      </c>
      <c r="D629" s="14"/>
      <c r="E629" s="14"/>
    </row>
    <row r="630" spans="1:5" x14ac:dyDescent="0.5">
      <c r="A630" t="s">
        <v>930</v>
      </c>
      <c r="B630" s="14">
        <v>0</v>
      </c>
      <c r="C630" s="14">
        <v>8</v>
      </c>
      <c r="D630" s="14"/>
      <c r="E630" s="14"/>
    </row>
    <row r="631" spans="1:5" x14ac:dyDescent="0.5">
      <c r="A631" t="s">
        <v>931</v>
      </c>
      <c r="B631" s="14">
        <v>0</v>
      </c>
      <c r="C631" s="14">
        <v>4</v>
      </c>
      <c r="D631" s="14"/>
      <c r="E631" s="14"/>
    </row>
    <row r="632" spans="1:5" x14ac:dyDescent="0.5">
      <c r="A632" t="s">
        <v>932</v>
      </c>
      <c r="B632" s="14">
        <v>0</v>
      </c>
      <c r="C632" s="14">
        <v>15</v>
      </c>
      <c r="D632" s="14"/>
      <c r="E632" s="14" t="s">
        <v>933</v>
      </c>
    </row>
    <row r="633" spans="1:5" x14ac:dyDescent="0.5">
      <c r="A633" t="s">
        <v>934</v>
      </c>
      <c r="B633" s="14">
        <v>0</v>
      </c>
      <c r="C633" s="14">
        <v>15</v>
      </c>
      <c r="D633" s="14"/>
      <c r="E633" s="14"/>
    </row>
    <row r="634" spans="1:5" x14ac:dyDescent="0.5">
      <c r="A634" t="s">
        <v>935</v>
      </c>
      <c r="B634" s="14">
        <v>0</v>
      </c>
      <c r="C634" s="14">
        <v>15</v>
      </c>
      <c r="D634" s="14"/>
      <c r="E634" s="14"/>
    </row>
    <row r="635" spans="1:5" x14ac:dyDescent="0.5">
      <c r="A635" t="s">
        <v>936</v>
      </c>
      <c r="B635" s="14">
        <v>0</v>
      </c>
      <c r="C635" s="14">
        <v>158</v>
      </c>
      <c r="D635" s="14"/>
      <c r="E635" s="14"/>
    </row>
    <row r="636" spans="1:5" x14ac:dyDescent="0.5">
      <c r="A636" t="s">
        <v>937</v>
      </c>
      <c r="B636" s="14">
        <v>0</v>
      </c>
      <c r="C636" s="14">
        <v>1250</v>
      </c>
      <c r="D636" s="14"/>
      <c r="E636" s="14" t="s">
        <v>938</v>
      </c>
    </row>
    <row r="637" spans="1:5" x14ac:dyDescent="0.5">
      <c r="A637" t="s">
        <v>939</v>
      </c>
      <c r="B637" s="14">
        <v>0</v>
      </c>
      <c r="C637" s="14">
        <v>2</v>
      </c>
      <c r="D637" s="14"/>
      <c r="E637" s="14"/>
    </row>
    <row r="638" spans="1:5" x14ac:dyDescent="0.5">
      <c r="A638" t="s">
        <v>940</v>
      </c>
      <c r="B638" s="14">
        <v>0</v>
      </c>
      <c r="C638" s="14">
        <v>2</v>
      </c>
      <c r="D638" s="14"/>
      <c r="E638" s="14"/>
    </row>
    <row r="639" spans="1:5" x14ac:dyDescent="0.5">
      <c r="A639" t="s">
        <v>988</v>
      </c>
      <c r="B639" s="14">
        <v>0</v>
      </c>
      <c r="C639" s="14">
        <v>15</v>
      </c>
      <c r="D639" s="14"/>
      <c r="E639" s="14"/>
    </row>
    <row r="640" spans="1:5" x14ac:dyDescent="0.5">
      <c r="A640" t="s">
        <v>987</v>
      </c>
      <c r="B640" s="14">
        <v>0</v>
      </c>
      <c r="C640" s="14">
        <v>15</v>
      </c>
      <c r="D640" s="14"/>
      <c r="E640" s="14" t="s">
        <v>990</v>
      </c>
    </row>
    <row r="641" spans="1:5" x14ac:dyDescent="0.5">
      <c r="A641" t="s">
        <v>986</v>
      </c>
      <c r="B641" s="14">
        <v>0</v>
      </c>
      <c r="C641" s="14">
        <v>250</v>
      </c>
      <c r="D641" s="14"/>
      <c r="E641" s="14"/>
    </row>
    <row r="642" spans="1:5" x14ac:dyDescent="0.5">
      <c r="A642" t="s">
        <v>985</v>
      </c>
      <c r="B642" s="14">
        <v>0</v>
      </c>
      <c r="C642" s="14">
        <v>15</v>
      </c>
      <c r="D642" s="14"/>
      <c r="E642" s="14" t="s">
        <v>989</v>
      </c>
    </row>
    <row r="643" spans="1:5" x14ac:dyDescent="0.5">
      <c r="A643" t="s">
        <v>984</v>
      </c>
      <c r="B643" s="14">
        <v>0</v>
      </c>
      <c r="C643" s="14">
        <v>5</v>
      </c>
      <c r="D643" s="14"/>
      <c r="E643" s="14" t="s">
        <v>991</v>
      </c>
    </row>
    <row r="644" spans="1:5" x14ac:dyDescent="0.5">
      <c r="A644" t="s">
        <v>983</v>
      </c>
      <c r="B644" s="14">
        <v>0</v>
      </c>
      <c r="C644" s="14">
        <v>5</v>
      </c>
      <c r="D644" s="14"/>
      <c r="E644" s="14"/>
    </row>
    <row r="645" spans="1:5" x14ac:dyDescent="0.5">
      <c r="A645" t="s">
        <v>982</v>
      </c>
      <c r="B645" s="14">
        <v>0</v>
      </c>
      <c r="C645" s="14">
        <v>5</v>
      </c>
      <c r="D645" s="14"/>
      <c r="E645" s="14"/>
    </row>
    <row r="646" spans="1:5" x14ac:dyDescent="0.5">
      <c r="A646" t="s">
        <v>981</v>
      </c>
      <c r="B646" s="14">
        <v>0</v>
      </c>
      <c r="C646" s="14">
        <v>3</v>
      </c>
      <c r="D646" s="14"/>
      <c r="E646" s="14"/>
    </row>
    <row r="647" spans="1:5" x14ac:dyDescent="0.5">
      <c r="A647" t="s">
        <v>980</v>
      </c>
      <c r="B647" s="14">
        <v>0</v>
      </c>
      <c r="C647" s="14">
        <v>3</v>
      </c>
      <c r="D647" s="14"/>
      <c r="E647" s="14"/>
    </row>
    <row r="648" spans="1:5" x14ac:dyDescent="0.5">
      <c r="A648" t="s">
        <v>979</v>
      </c>
      <c r="B648" s="14">
        <v>0</v>
      </c>
      <c r="C648" s="14">
        <v>4</v>
      </c>
      <c r="D648" s="14"/>
      <c r="E648" s="14"/>
    </row>
    <row r="649" spans="1:5" x14ac:dyDescent="0.5">
      <c r="A649" t="s">
        <v>978</v>
      </c>
      <c r="B649" s="14">
        <v>0</v>
      </c>
      <c r="C649" s="14">
        <v>15</v>
      </c>
      <c r="D649" s="14"/>
      <c r="E649" s="14" t="s">
        <v>992</v>
      </c>
    </row>
    <row r="650" spans="1:5" x14ac:dyDescent="0.5">
      <c r="A650" t="s">
        <v>160</v>
      </c>
      <c r="B650" s="14">
        <v>0</v>
      </c>
      <c r="C650" s="14">
        <v>0.25</v>
      </c>
      <c r="D650" s="14"/>
      <c r="E650" s="14"/>
    </row>
    <row r="651" spans="1:5" x14ac:dyDescent="0.5">
      <c r="A651" t="s">
        <v>977</v>
      </c>
      <c r="B651" s="14">
        <v>0</v>
      </c>
      <c r="C651" s="14">
        <v>15</v>
      </c>
      <c r="D651" s="14"/>
      <c r="E651" s="14"/>
    </row>
    <row r="652" spans="1:5" x14ac:dyDescent="0.5">
      <c r="A652" t="s">
        <v>976</v>
      </c>
      <c r="B652" s="14">
        <v>0</v>
      </c>
      <c r="C652" s="14">
        <v>10</v>
      </c>
      <c r="D652" s="14"/>
      <c r="E652" s="14" t="s">
        <v>866</v>
      </c>
    </row>
    <row r="653" spans="1:5" x14ac:dyDescent="0.5">
      <c r="A653" t="s">
        <v>975</v>
      </c>
      <c r="B653" s="14">
        <v>0</v>
      </c>
      <c r="C653" s="14">
        <v>5</v>
      </c>
      <c r="D653" s="14"/>
      <c r="E653" s="14"/>
    </row>
    <row r="654" spans="1:5" x14ac:dyDescent="0.5">
      <c r="A654" t="s">
        <v>974</v>
      </c>
      <c r="B654" s="14">
        <v>0</v>
      </c>
      <c r="C654" s="14">
        <v>15</v>
      </c>
      <c r="D654" s="14"/>
      <c r="E654" s="14" t="s">
        <v>993</v>
      </c>
    </row>
    <row r="655" spans="1:5" x14ac:dyDescent="0.5">
      <c r="A655" t="s">
        <v>973</v>
      </c>
      <c r="B655" s="14">
        <v>0</v>
      </c>
      <c r="C655" s="14">
        <v>15</v>
      </c>
      <c r="D655" s="14"/>
      <c r="E655" s="14"/>
    </row>
    <row r="656" spans="1:5" x14ac:dyDescent="0.5">
      <c r="A656" t="s">
        <v>972</v>
      </c>
      <c r="B656" s="14">
        <v>0</v>
      </c>
      <c r="C656" s="14">
        <v>12</v>
      </c>
      <c r="D656" s="14"/>
      <c r="E656" s="14" t="s">
        <v>994</v>
      </c>
    </row>
    <row r="657" spans="1:5" x14ac:dyDescent="0.5">
      <c r="A657" t="s">
        <v>971</v>
      </c>
      <c r="B657" s="14">
        <v>0</v>
      </c>
      <c r="C657" s="14">
        <v>8</v>
      </c>
      <c r="D657" s="14"/>
      <c r="E657" s="14"/>
    </row>
    <row r="658" spans="1:5" x14ac:dyDescent="0.5">
      <c r="A658" t="s">
        <v>970</v>
      </c>
      <c r="B658" s="14">
        <v>0</v>
      </c>
      <c r="C658" s="14">
        <v>12</v>
      </c>
      <c r="D658" s="14"/>
      <c r="E658" s="14" t="s">
        <v>874</v>
      </c>
    </row>
    <row r="659" spans="1:5" x14ac:dyDescent="0.5">
      <c r="A659" t="s">
        <v>969</v>
      </c>
      <c r="B659" s="14">
        <v>0</v>
      </c>
      <c r="C659" s="14">
        <v>7</v>
      </c>
      <c r="D659" s="14"/>
      <c r="E659" s="14" t="s">
        <v>933</v>
      </c>
    </row>
    <row r="660" spans="1:5" x14ac:dyDescent="0.5">
      <c r="A660" t="s">
        <v>968</v>
      </c>
      <c r="B660" s="14">
        <v>0</v>
      </c>
      <c r="C660" s="14">
        <v>8</v>
      </c>
      <c r="D660" s="14"/>
      <c r="E660" s="14"/>
    </row>
    <row r="661" spans="1:5" x14ac:dyDescent="0.5">
      <c r="A661" t="s">
        <v>967</v>
      </c>
      <c r="B661" s="14">
        <v>0</v>
      </c>
      <c r="C661" s="14">
        <v>5</v>
      </c>
      <c r="D661" s="14"/>
      <c r="E661" s="14"/>
    </row>
    <row r="662" spans="1:5" x14ac:dyDescent="0.5">
      <c r="A662" t="s">
        <v>966</v>
      </c>
      <c r="B662" s="14">
        <v>0</v>
      </c>
      <c r="C662" s="14">
        <v>4</v>
      </c>
      <c r="D662" s="14"/>
      <c r="E662" s="14"/>
    </row>
    <row r="663" spans="1:5" x14ac:dyDescent="0.5">
      <c r="A663" t="s">
        <v>965</v>
      </c>
      <c r="B663" s="14">
        <v>0</v>
      </c>
      <c r="C663" s="14">
        <v>7</v>
      </c>
      <c r="D663" s="14"/>
      <c r="E663" s="14"/>
    </row>
    <row r="664" spans="1:5" x14ac:dyDescent="0.5">
      <c r="A664" t="s">
        <v>964</v>
      </c>
      <c r="B664" s="14">
        <v>0</v>
      </c>
      <c r="C664" s="14">
        <v>8</v>
      </c>
      <c r="D664" s="14"/>
      <c r="E664" s="14"/>
    </row>
    <row r="665" spans="1:5" x14ac:dyDescent="0.5">
      <c r="A665" t="s">
        <v>963</v>
      </c>
      <c r="B665" s="14">
        <v>0</v>
      </c>
      <c r="C665" s="14">
        <v>4</v>
      </c>
      <c r="D665" s="14"/>
      <c r="E665" s="14" t="s">
        <v>866</v>
      </c>
    </row>
    <row r="666" spans="1:5" x14ac:dyDescent="0.5">
      <c r="A666" t="s">
        <v>962</v>
      </c>
      <c r="B666" s="14">
        <v>0</v>
      </c>
      <c r="C666" s="14">
        <v>5</v>
      </c>
      <c r="D666" s="14"/>
      <c r="E666" s="14"/>
    </row>
    <row r="667" spans="1:5" x14ac:dyDescent="0.5">
      <c r="A667" t="s">
        <v>961</v>
      </c>
      <c r="B667" s="14">
        <v>0</v>
      </c>
      <c r="C667" s="14">
        <v>7</v>
      </c>
      <c r="D667" s="14"/>
      <c r="E667" s="14" t="s">
        <v>874</v>
      </c>
    </row>
    <row r="668" spans="1:5" x14ac:dyDescent="0.5">
      <c r="A668" t="s">
        <v>960</v>
      </c>
      <c r="B668" s="14">
        <v>0</v>
      </c>
      <c r="C668" s="14">
        <v>1</v>
      </c>
      <c r="D668" s="14"/>
      <c r="E668" s="14"/>
    </row>
    <row r="669" spans="1:5" x14ac:dyDescent="0.5">
      <c r="A669" t="s">
        <v>959</v>
      </c>
      <c r="B669" s="14">
        <v>0</v>
      </c>
      <c r="C669" s="14">
        <v>7</v>
      </c>
      <c r="D669" s="14"/>
      <c r="E669" s="14"/>
    </row>
    <row r="670" spans="1:5" x14ac:dyDescent="0.5">
      <c r="A670" t="s">
        <v>958</v>
      </c>
      <c r="B670" s="14">
        <v>0</v>
      </c>
      <c r="C670" s="14">
        <v>5</v>
      </c>
      <c r="D670" s="14"/>
      <c r="E670" s="14"/>
    </row>
    <row r="671" spans="1:5" x14ac:dyDescent="0.5">
      <c r="A671" t="s">
        <v>957</v>
      </c>
      <c r="B671" s="14">
        <v>0</v>
      </c>
      <c r="C671" s="14">
        <v>11</v>
      </c>
      <c r="D671" s="14"/>
      <c r="E671" s="14" t="s">
        <v>874</v>
      </c>
    </row>
    <row r="672" spans="1:5" x14ac:dyDescent="0.5">
      <c r="A672" t="s">
        <v>956</v>
      </c>
      <c r="B672" s="14">
        <v>0</v>
      </c>
      <c r="C672" s="14">
        <v>2</v>
      </c>
      <c r="D672" s="14"/>
      <c r="E672" s="14"/>
    </row>
    <row r="673" spans="1:5" x14ac:dyDescent="0.5">
      <c r="A673" t="s">
        <v>955</v>
      </c>
      <c r="B673" s="14">
        <v>0</v>
      </c>
      <c r="C673" s="14">
        <v>5</v>
      </c>
      <c r="D673" s="14"/>
      <c r="E673" s="14" t="s">
        <v>995</v>
      </c>
    </row>
    <row r="674" spans="1:5" x14ac:dyDescent="0.5">
      <c r="A674" t="s">
        <v>954</v>
      </c>
      <c r="B674" s="14">
        <v>0</v>
      </c>
      <c r="C674" s="14">
        <v>2</v>
      </c>
      <c r="D674" s="14"/>
      <c r="E674" s="14"/>
    </row>
    <row r="675" spans="1:5" x14ac:dyDescent="0.5">
      <c r="A675" t="s">
        <v>953</v>
      </c>
      <c r="B675" s="14">
        <v>0</v>
      </c>
      <c r="C675" s="14">
        <v>3</v>
      </c>
      <c r="D675" s="14"/>
      <c r="E675" s="14"/>
    </row>
    <row r="676" spans="1:5" x14ac:dyDescent="0.5">
      <c r="A676" t="s">
        <v>952</v>
      </c>
      <c r="B676" s="14">
        <v>0</v>
      </c>
      <c r="C676" s="14">
        <v>2</v>
      </c>
      <c r="D676" s="14"/>
      <c r="E676" s="14"/>
    </row>
    <row r="677" spans="1:5" x14ac:dyDescent="0.5">
      <c r="A677" t="s">
        <v>951</v>
      </c>
      <c r="B677" s="14">
        <v>0</v>
      </c>
      <c r="C677" s="14">
        <v>4</v>
      </c>
      <c r="D677" s="14"/>
      <c r="E677" s="14"/>
    </row>
    <row r="678" spans="1:5" x14ac:dyDescent="0.5">
      <c r="A678" t="s">
        <v>950</v>
      </c>
      <c r="B678" s="14">
        <v>0</v>
      </c>
      <c r="C678" s="14">
        <v>15</v>
      </c>
      <c r="D678" s="14"/>
      <c r="E678" s="14"/>
    </row>
    <row r="679" spans="1:5" x14ac:dyDescent="0.5">
      <c r="A679" t="s">
        <v>949</v>
      </c>
      <c r="B679" s="14">
        <v>0</v>
      </c>
      <c r="C679" s="14">
        <v>15</v>
      </c>
      <c r="D679" s="14"/>
      <c r="E679" s="14" t="s">
        <v>835</v>
      </c>
    </row>
    <row r="680" spans="1:5" x14ac:dyDescent="0.5">
      <c r="A680" t="s">
        <v>948</v>
      </c>
      <c r="B680" s="14">
        <v>0</v>
      </c>
      <c r="C680" s="14">
        <v>9</v>
      </c>
      <c r="D680" s="14"/>
      <c r="E680" s="14"/>
    </row>
    <row r="681" spans="1:5" x14ac:dyDescent="0.5">
      <c r="A681" t="s">
        <v>947</v>
      </c>
      <c r="B681" s="14">
        <v>0</v>
      </c>
      <c r="C681" s="14">
        <v>2</v>
      </c>
      <c r="D681" s="14"/>
      <c r="E681" s="14"/>
    </row>
    <row r="682" spans="1:5" x14ac:dyDescent="0.5">
      <c r="A682" t="s">
        <v>996</v>
      </c>
      <c r="B682" s="14">
        <v>0</v>
      </c>
      <c r="C682" s="14">
        <v>12</v>
      </c>
      <c r="D682" s="14"/>
      <c r="E682" s="14"/>
    </row>
    <row r="683" spans="1:5" x14ac:dyDescent="0.5">
      <c r="A683" t="s">
        <v>946</v>
      </c>
      <c r="B683" s="14">
        <v>0</v>
      </c>
      <c r="C683" s="14">
        <v>15</v>
      </c>
      <c r="D683" s="14"/>
      <c r="E683" s="14"/>
    </row>
    <row r="684" spans="1:5" x14ac:dyDescent="0.5">
      <c r="A684" t="s">
        <v>945</v>
      </c>
      <c r="B684" s="14">
        <v>0</v>
      </c>
      <c r="C684" s="14">
        <v>15</v>
      </c>
      <c r="D684" s="14"/>
      <c r="E684" s="14" t="s">
        <v>997</v>
      </c>
    </row>
    <row r="685" spans="1:5" x14ac:dyDescent="0.5">
      <c r="A685" t="s">
        <v>944</v>
      </c>
      <c r="B685" s="14">
        <v>0</v>
      </c>
      <c r="C685" s="14">
        <v>25000</v>
      </c>
      <c r="D685" s="14"/>
      <c r="E685" s="14"/>
    </row>
    <row r="686" spans="1:5" x14ac:dyDescent="0.5">
      <c r="A686" t="s">
        <v>943</v>
      </c>
      <c r="B686" s="14">
        <v>0</v>
      </c>
      <c r="C686" s="14">
        <v>15</v>
      </c>
      <c r="D686" s="14"/>
      <c r="E686" s="14" t="s">
        <v>997</v>
      </c>
    </row>
    <row r="687" spans="1:5" x14ac:dyDescent="0.5">
      <c r="A687" t="s">
        <v>942</v>
      </c>
      <c r="B687" s="14">
        <v>0</v>
      </c>
      <c r="C687" s="14">
        <v>357</v>
      </c>
      <c r="D687" s="14"/>
      <c r="E687" s="14"/>
    </row>
    <row r="688" spans="1:5" x14ac:dyDescent="0.5">
      <c r="A688" t="s">
        <v>941</v>
      </c>
      <c r="B688" s="14">
        <v>0</v>
      </c>
      <c r="C688" s="14">
        <v>15</v>
      </c>
      <c r="D688" s="14"/>
      <c r="E688" s="14" t="s">
        <v>997</v>
      </c>
    </row>
    <row r="689" spans="1:5" x14ac:dyDescent="0.5">
      <c r="A689" t="s">
        <v>998</v>
      </c>
      <c r="B689" s="14">
        <v>5</v>
      </c>
      <c r="C689" s="14">
        <v>0.2</v>
      </c>
      <c r="D689" s="14"/>
      <c r="E689" s="14" t="s">
        <v>1066</v>
      </c>
    </row>
    <row r="690" spans="1:5" x14ac:dyDescent="0.5">
      <c r="A690" t="s">
        <v>120</v>
      </c>
      <c r="B690" s="14">
        <v>0</v>
      </c>
      <c r="C690" s="14">
        <v>0.5</v>
      </c>
      <c r="D690" s="14"/>
      <c r="E690" s="14"/>
    </row>
    <row r="691" spans="1:5" x14ac:dyDescent="0.5">
      <c r="A691" t="s">
        <v>999</v>
      </c>
      <c r="B691" s="14">
        <v>0</v>
      </c>
      <c r="C691" s="14">
        <v>0.4</v>
      </c>
      <c r="D691" s="14"/>
      <c r="E691" s="14"/>
    </row>
    <row r="692" spans="1:5" x14ac:dyDescent="0.5">
      <c r="A692" t="s">
        <v>1000</v>
      </c>
      <c r="B692" s="14">
        <v>0</v>
      </c>
      <c r="C692" s="14">
        <v>0.1</v>
      </c>
      <c r="D692" s="14"/>
      <c r="E692" s="14"/>
    </row>
    <row r="693" spans="1:5" x14ac:dyDescent="0.5">
      <c r="A693" t="s">
        <v>1001</v>
      </c>
      <c r="B693" s="14">
        <v>300</v>
      </c>
      <c r="C693" s="14">
        <v>0.3</v>
      </c>
      <c r="D693" s="14"/>
      <c r="E693" s="14" t="s">
        <v>1062</v>
      </c>
    </row>
    <row r="694" spans="1:5" x14ac:dyDescent="0.5">
      <c r="A694" t="s">
        <v>1002</v>
      </c>
      <c r="B694" s="14">
        <v>80</v>
      </c>
      <c r="C694" s="14">
        <v>0.2</v>
      </c>
      <c r="D694" s="14"/>
      <c r="E694" s="14" t="s">
        <v>841</v>
      </c>
    </row>
    <row r="695" spans="1:5" x14ac:dyDescent="0.5">
      <c r="A695" t="s">
        <v>1003</v>
      </c>
      <c r="B695" s="14">
        <v>50</v>
      </c>
      <c r="C695" s="14">
        <v>0.1</v>
      </c>
      <c r="D695" s="14"/>
      <c r="E695" s="14" t="s">
        <v>1062</v>
      </c>
    </row>
    <row r="696" spans="1:5" x14ac:dyDescent="0.5">
      <c r="A696" t="s">
        <v>1004</v>
      </c>
      <c r="B696" s="14">
        <v>250</v>
      </c>
      <c r="C696" s="14">
        <v>1</v>
      </c>
      <c r="D696" s="14"/>
      <c r="E696" s="14" t="s">
        <v>1062</v>
      </c>
    </row>
    <row r="697" spans="1:5" x14ac:dyDescent="0.5">
      <c r="A697" t="s">
        <v>1005</v>
      </c>
      <c r="B697" s="14">
        <v>150</v>
      </c>
      <c r="C697" s="14">
        <v>1</v>
      </c>
      <c r="D697" s="14"/>
      <c r="E697" s="14" t="s">
        <v>1066</v>
      </c>
    </row>
    <row r="698" spans="1:5" x14ac:dyDescent="0.5">
      <c r="A698" t="s">
        <v>1006</v>
      </c>
      <c r="B698" s="14">
        <v>50</v>
      </c>
      <c r="C698" s="14">
        <v>2</v>
      </c>
      <c r="D698" s="14"/>
      <c r="E698" s="14" t="s">
        <v>1064</v>
      </c>
    </row>
    <row r="699" spans="1:5" x14ac:dyDescent="0.5">
      <c r="A699" t="s">
        <v>1007</v>
      </c>
      <c r="B699" s="14">
        <v>50</v>
      </c>
      <c r="C699" s="14">
        <v>2</v>
      </c>
      <c r="D699" s="14"/>
      <c r="E699" s="14" t="s">
        <v>1066</v>
      </c>
    </row>
    <row r="700" spans="1:5" x14ac:dyDescent="0.5">
      <c r="A700" t="s">
        <v>1008</v>
      </c>
      <c r="B700" s="14">
        <v>150</v>
      </c>
      <c r="C700" s="14">
        <v>2</v>
      </c>
      <c r="D700" s="14"/>
      <c r="E700" s="14" t="s">
        <v>1064</v>
      </c>
    </row>
    <row r="701" spans="1:5" x14ac:dyDescent="0.5">
      <c r="A701" t="s">
        <v>1009</v>
      </c>
      <c r="B701" s="14">
        <v>70</v>
      </c>
      <c r="C701" s="14">
        <v>0.2</v>
      </c>
      <c r="D701" s="14"/>
      <c r="E701" s="14" t="s">
        <v>1064</v>
      </c>
    </row>
    <row r="702" spans="1:5" x14ac:dyDescent="0.5">
      <c r="A702" t="s">
        <v>1010</v>
      </c>
      <c r="B702" s="14">
        <v>150</v>
      </c>
      <c r="C702" s="14">
        <v>3</v>
      </c>
      <c r="D702" s="14"/>
      <c r="E702" s="14"/>
    </row>
    <row r="703" spans="1:5" x14ac:dyDescent="0.5">
      <c r="A703" t="s">
        <v>1011</v>
      </c>
      <c r="B703" s="14">
        <v>100</v>
      </c>
      <c r="C703" s="14">
        <v>3</v>
      </c>
      <c r="D703" s="14"/>
      <c r="E703" s="14" t="s">
        <v>1066</v>
      </c>
    </row>
    <row r="704" spans="1:5" x14ac:dyDescent="0.5">
      <c r="A704" t="s">
        <v>1012</v>
      </c>
      <c r="B704" s="14">
        <v>600</v>
      </c>
      <c r="C704" s="14">
        <v>0.1</v>
      </c>
      <c r="D704" s="14"/>
      <c r="E704" s="14" t="s">
        <v>1065</v>
      </c>
    </row>
    <row r="705" spans="1:5" x14ac:dyDescent="0.5">
      <c r="A705" t="s">
        <v>1013</v>
      </c>
      <c r="B705" s="14">
        <v>50</v>
      </c>
      <c r="C705" s="14">
        <v>0.1</v>
      </c>
      <c r="D705" s="14"/>
      <c r="E705" s="14" t="s">
        <v>1066</v>
      </c>
    </row>
    <row r="706" spans="1:5" x14ac:dyDescent="0.5">
      <c r="A706" t="s">
        <v>1014</v>
      </c>
      <c r="B706" s="14">
        <v>40</v>
      </c>
      <c r="C706" s="14">
        <v>0.5</v>
      </c>
      <c r="D706" s="14"/>
      <c r="E706" s="14" t="s">
        <v>1062</v>
      </c>
    </row>
    <row r="707" spans="1:5" x14ac:dyDescent="0.5">
      <c r="A707" t="s">
        <v>1015</v>
      </c>
      <c r="B707" s="14">
        <v>40</v>
      </c>
      <c r="C707" s="14">
        <v>1</v>
      </c>
      <c r="D707" s="14"/>
      <c r="E707" s="14" t="s">
        <v>1066</v>
      </c>
    </row>
    <row r="708" spans="1:5" x14ac:dyDescent="0.5">
      <c r="A708" t="s">
        <v>1016</v>
      </c>
      <c r="B708" s="14">
        <v>400</v>
      </c>
      <c r="C708" s="14">
        <v>1.3</v>
      </c>
      <c r="D708" s="14"/>
      <c r="E708" s="14" t="s">
        <v>841</v>
      </c>
    </row>
    <row r="709" spans="1:5" x14ac:dyDescent="0.5">
      <c r="A709" t="s">
        <v>1017</v>
      </c>
      <c r="B709" s="14">
        <v>350</v>
      </c>
      <c r="C709" s="14">
        <v>0.2</v>
      </c>
      <c r="D709" s="14"/>
      <c r="E709" s="14" t="s">
        <v>1063</v>
      </c>
    </row>
    <row r="710" spans="1:5" x14ac:dyDescent="0.5">
      <c r="A710" t="s">
        <v>1018</v>
      </c>
      <c r="B710" s="14">
        <v>450</v>
      </c>
      <c r="C710" s="14">
        <v>1.2</v>
      </c>
      <c r="D710" s="14"/>
      <c r="E710" s="14" t="s">
        <v>841</v>
      </c>
    </row>
    <row r="711" spans="1:5" x14ac:dyDescent="0.5">
      <c r="A711" t="s">
        <v>1019</v>
      </c>
      <c r="B711" s="14">
        <v>350</v>
      </c>
      <c r="C711" s="14">
        <v>2</v>
      </c>
      <c r="D711" s="14"/>
      <c r="E711" s="14" t="s">
        <v>874</v>
      </c>
    </row>
    <row r="712" spans="1:5" x14ac:dyDescent="0.5">
      <c r="A712" t="s">
        <v>1020</v>
      </c>
      <c r="B712" s="14">
        <v>100</v>
      </c>
      <c r="C712" s="14">
        <v>2</v>
      </c>
      <c r="D712" s="14"/>
      <c r="E712" s="14" t="s">
        <v>1064</v>
      </c>
    </row>
    <row r="713" spans="1:5" x14ac:dyDescent="0.5">
      <c r="A713" t="s">
        <v>1021</v>
      </c>
      <c r="B713" s="14">
        <v>30</v>
      </c>
      <c r="C713" s="14">
        <v>0.3</v>
      </c>
      <c r="D713" s="14"/>
      <c r="E713" s="14" t="s">
        <v>841</v>
      </c>
    </row>
    <row r="714" spans="1:5" x14ac:dyDescent="0.5">
      <c r="A714" s="22" t="s">
        <v>1022</v>
      </c>
      <c r="B714" s="14">
        <v>150</v>
      </c>
      <c r="C714" s="14">
        <v>2</v>
      </c>
      <c r="D714" s="14"/>
      <c r="E714" s="14" t="s">
        <v>1066</v>
      </c>
    </row>
    <row r="715" spans="1:5" x14ac:dyDescent="0.5">
      <c r="A715" t="s">
        <v>1024</v>
      </c>
      <c r="B715" s="14">
        <v>50</v>
      </c>
      <c r="C715" s="14">
        <v>0.3</v>
      </c>
      <c r="D715" s="14"/>
      <c r="E715" s="14" t="s">
        <v>1066</v>
      </c>
    </row>
    <row r="716" spans="1:5" x14ac:dyDescent="0.5">
      <c r="A716" t="s">
        <v>1023</v>
      </c>
      <c r="B716" s="14">
        <v>450</v>
      </c>
      <c r="C716" s="14">
        <v>2</v>
      </c>
      <c r="D716" s="14"/>
      <c r="E716" s="14" t="s">
        <v>1062</v>
      </c>
    </row>
    <row r="717" spans="1:5" x14ac:dyDescent="0.5">
      <c r="A717" t="s">
        <v>1025</v>
      </c>
      <c r="B717" s="14">
        <v>150</v>
      </c>
      <c r="C717" s="14">
        <v>0.2</v>
      </c>
      <c r="D717" s="14"/>
      <c r="E717" s="14" t="s">
        <v>866</v>
      </c>
    </row>
    <row r="718" spans="1:5" x14ac:dyDescent="0.5">
      <c r="A718" t="s">
        <v>1026</v>
      </c>
      <c r="B718" s="14">
        <v>500</v>
      </c>
      <c r="C718" s="14">
        <v>0.1</v>
      </c>
      <c r="D718" s="14"/>
      <c r="E718" s="14" t="s">
        <v>1067</v>
      </c>
    </row>
    <row r="719" spans="1:5" x14ac:dyDescent="0.5">
      <c r="A719" t="s">
        <v>1027</v>
      </c>
      <c r="B719" s="14">
        <v>400</v>
      </c>
      <c r="C719" s="14">
        <v>1.4</v>
      </c>
      <c r="D719" s="14"/>
      <c r="E719" s="14" t="s">
        <v>1066</v>
      </c>
    </row>
    <row r="720" spans="1:5" x14ac:dyDescent="0.5">
      <c r="A720" t="s">
        <v>1028</v>
      </c>
      <c r="B720" s="14">
        <v>100</v>
      </c>
      <c r="C720" s="14">
        <v>2</v>
      </c>
      <c r="D720" s="14"/>
      <c r="E720" s="14" t="s">
        <v>1064</v>
      </c>
    </row>
    <row r="721" spans="1:5" x14ac:dyDescent="0.5">
      <c r="A721" t="s">
        <v>1029</v>
      </c>
      <c r="B721" s="14">
        <v>150</v>
      </c>
      <c r="C721" s="14">
        <v>3</v>
      </c>
      <c r="D721" s="14"/>
      <c r="E721" s="14" t="s">
        <v>1066</v>
      </c>
    </row>
    <row r="722" spans="1:5" x14ac:dyDescent="0.5">
      <c r="A722" t="s">
        <v>1030</v>
      </c>
      <c r="B722" s="14">
        <v>50</v>
      </c>
      <c r="C722" s="14">
        <v>0.3</v>
      </c>
      <c r="D722" s="14"/>
      <c r="E722" s="14"/>
    </row>
    <row r="723" spans="1:5" x14ac:dyDescent="0.5">
      <c r="A723" t="s">
        <v>1031</v>
      </c>
      <c r="B723" s="14">
        <v>350</v>
      </c>
      <c r="C723" s="14">
        <v>2.5</v>
      </c>
      <c r="D723" s="14"/>
      <c r="E723" s="14" t="s">
        <v>1064</v>
      </c>
    </row>
    <row r="724" spans="1:5" x14ac:dyDescent="0.5">
      <c r="A724" t="s">
        <v>1032</v>
      </c>
      <c r="B724" s="14">
        <v>300</v>
      </c>
      <c r="C724" s="14">
        <v>3</v>
      </c>
      <c r="D724" s="14"/>
      <c r="E724" s="14" t="s">
        <v>1066</v>
      </c>
    </row>
    <row r="725" spans="1:5" x14ac:dyDescent="0.5">
      <c r="A725" t="s">
        <v>1033</v>
      </c>
      <c r="B725" s="14">
        <v>90</v>
      </c>
      <c r="C725" s="14">
        <v>0.3</v>
      </c>
      <c r="D725" s="14"/>
      <c r="E725" s="14" t="s">
        <v>841</v>
      </c>
    </row>
    <row r="726" spans="1:5" x14ac:dyDescent="0.5">
      <c r="A726" t="s">
        <v>1034</v>
      </c>
      <c r="B726" s="14">
        <v>180</v>
      </c>
      <c r="C726" s="14">
        <v>2</v>
      </c>
      <c r="D726" s="14"/>
      <c r="E726" s="14" t="s">
        <v>1066</v>
      </c>
    </row>
    <row r="727" spans="1:5" x14ac:dyDescent="0.5">
      <c r="A727" t="s">
        <v>1035</v>
      </c>
      <c r="B727" s="14">
        <v>60</v>
      </c>
      <c r="C727" s="14">
        <v>0.1</v>
      </c>
      <c r="D727" s="14"/>
      <c r="E727" s="14" t="s">
        <v>1064</v>
      </c>
    </row>
    <row r="728" spans="1:5" x14ac:dyDescent="0.5">
      <c r="A728" t="s">
        <v>1036</v>
      </c>
      <c r="B728" s="14">
        <v>100</v>
      </c>
      <c r="C728" s="14">
        <v>0.1</v>
      </c>
      <c r="D728" s="14"/>
      <c r="E728" s="14" t="s">
        <v>841</v>
      </c>
    </row>
    <row r="729" spans="1:5" x14ac:dyDescent="0.5">
      <c r="A729" t="s">
        <v>1037</v>
      </c>
      <c r="B729" s="14">
        <v>190</v>
      </c>
      <c r="C729" s="14">
        <v>1.5</v>
      </c>
      <c r="D729" s="14"/>
      <c r="E729" s="14" t="s">
        <v>1066</v>
      </c>
    </row>
    <row r="730" spans="1:5" x14ac:dyDescent="0.5">
      <c r="A730" t="s">
        <v>1038</v>
      </c>
      <c r="B730" s="14">
        <v>700</v>
      </c>
      <c r="C730" s="14">
        <v>6</v>
      </c>
      <c r="D730" s="14"/>
      <c r="E730" s="14" t="s">
        <v>1065</v>
      </c>
    </row>
    <row r="731" spans="1:5" x14ac:dyDescent="0.5">
      <c r="A731" t="s">
        <v>1039</v>
      </c>
      <c r="B731" s="14">
        <v>640</v>
      </c>
      <c r="C731" s="14">
        <v>3</v>
      </c>
      <c r="D731" s="14"/>
      <c r="E731" s="14" t="s">
        <v>1064</v>
      </c>
    </row>
    <row r="732" spans="1:5" x14ac:dyDescent="0.5">
      <c r="A732" t="s">
        <v>1040</v>
      </c>
      <c r="B732" s="14">
        <v>370</v>
      </c>
      <c r="C732" s="14">
        <v>0.2</v>
      </c>
      <c r="D732" s="14"/>
      <c r="E732" s="14"/>
    </row>
    <row r="733" spans="1:5" x14ac:dyDescent="0.5">
      <c r="A733" t="s">
        <v>1041</v>
      </c>
      <c r="B733" s="14">
        <v>360</v>
      </c>
      <c r="C733" s="14">
        <v>3</v>
      </c>
      <c r="D733" s="14"/>
      <c r="E733" s="14" t="s">
        <v>1064</v>
      </c>
    </row>
    <row r="734" spans="1:5" x14ac:dyDescent="0.5">
      <c r="A734" t="s">
        <v>1042</v>
      </c>
      <c r="B734" s="14">
        <v>320</v>
      </c>
      <c r="C734" s="14">
        <v>0.2</v>
      </c>
      <c r="D734" s="14"/>
      <c r="E734" s="14"/>
    </row>
    <row r="735" spans="1:5" x14ac:dyDescent="0.5">
      <c r="A735" t="s">
        <v>1043</v>
      </c>
      <c r="B735" s="14">
        <v>50</v>
      </c>
      <c r="C735" s="14">
        <v>2</v>
      </c>
      <c r="D735" s="14"/>
      <c r="E735" s="14" t="s">
        <v>1066</v>
      </c>
    </row>
    <row r="736" spans="1:5" x14ac:dyDescent="0.5">
      <c r="A736" t="s">
        <v>1044</v>
      </c>
      <c r="B736" s="14">
        <v>280</v>
      </c>
      <c r="C736" s="14">
        <v>2</v>
      </c>
      <c r="D736" s="14"/>
      <c r="E736" s="14"/>
    </row>
    <row r="737" spans="1:5" x14ac:dyDescent="0.5">
      <c r="A737" t="s">
        <v>1045</v>
      </c>
      <c r="B737" s="14">
        <v>220</v>
      </c>
      <c r="C737" s="14">
        <v>1.2</v>
      </c>
      <c r="D737" s="14"/>
      <c r="E737" s="14" t="s">
        <v>1064</v>
      </c>
    </row>
    <row r="738" spans="1:5" x14ac:dyDescent="0.5">
      <c r="A738" t="s">
        <v>1046</v>
      </c>
      <c r="B738" s="14">
        <v>150</v>
      </c>
      <c r="C738" s="14">
        <v>1.5</v>
      </c>
      <c r="D738" s="14"/>
      <c r="E738" s="14" t="s">
        <v>1066</v>
      </c>
    </row>
    <row r="739" spans="1:5" x14ac:dyDescent="0.5">
      <c r="A739" t="s">
        <v>1047</v>
      </c>
      <c r="B739" s="14">
        <v>200</v>
      </c>
      <c r="C739" s="14">
        <v>0.3</v>
      </c>
      <c r="D739" s="14"/>
      <c r="E739" s="14" t="s">
        <v>1064</v>
      </c>
    </row>
    <row r="740" spans="1:5" x14ac:dyDescent="0.5">
      <c r="A740" t="s">
        <v>1048</v>
      </c>
      <c r="B740" s="14">
        <v>90</v>
      </c>
      <c r="C740" s="14">
        <v>0.2</v>
      </c>
      <c r="D740" s="14"/>
      <c r="E740" s="14" t="s">
        <v>1062</v>
      </c>
    </row>
    <row r="741" spans="1:5" x14ac:dyDescent="0.5">
      <c r="A741" t="s">
        <v>1049</v>
      </c>
      <c r="B741" s="14">
        <v>390</v>
      </c>
      <c r="C741" s="14">
        <v>0.2</v>
      </c>
      <c r="D741" s="14"/>
      <c r="E741" s="14" t="s">
        <v>1065</v>
      </c>
    </row>
    <row r="742" spans="1:5" x14ac:dyDescent="0.5">
      <c r="A742" t="s">
        <v>1050</v>
      </c>
      <c r="B742" s="14">
        <v>130</v>
      </c>
      <c r="C742" s="14">
        <v>1.5</v>
      </c>
      <c r="D742" s="14"/>
      <c r="E742" s="14" t="s">
        <v>1066</v>
      </c>
    </row>
    <row r="743" spans="1:5" x14ac:dyDescent="0.5">
      <c r="A743" t="s">
        <v>1051</v>
      </c>
      <c r="B743" s="14">
        <v>200</v>
      </c>
      <c r="C743" s="14">
        <v>0.5</v>
      </c>
      <c r="D743" s="14"/>
      <c r="E743" s="14" t="s">
        <v>1066</v>
      </c>
    </row>
    <row r="744" spans="1:5" x14ac:dyDescent="0.5">
      <c r="A744" t="s">
        <v>1052</v>
      </c>
      <c r="B744" s="14">
        <v>290</v>
      </c>
      <c r="C744" s="14">
        <v>2.5</v>
      </c>
      <c r="D744" s="14"/>
      <c r="E744" s="14"/>
    </row>
    <row r="745" spans="1:5" x14ac:dyDescent="0.5">
      <c r="A745" t="s">
        <v>1053</v>
      </c>
      <c r="B745" s="14">
        <v>250</v>
      </c>
      <c r="C745" s="14">
        <v>3</v>
      </c>
      <c r="D745" s="14"/>
      <c r="E745" s="14"/>
    </row>
    <row r="746" spans="1:5" x14ac:dyDescent="0.5">
      <c r="A746" t="s">
        <v>1054</v>
      </c>
      <c r="B746" s="14">
        <v>130</v>
      </c>
      <c r="C746" s="14">
        <v>0.3</v>
      </c>
      <c r="D746" s="14"/>
      <c r="E746" s="14"/>
    </row>
    <row r="747" spans="1:5" x14ac:dyDescent="0.5">
      <c r="A747" t="s">
        <v>1055</v>
      </c>
      <c r="B747" s="14">
        <v>230</v>
      </c>
      <c r="C747" s="14">
        <v>0.1</v>
      </c>
      <c r="D747" s="14"/>
      <c r="E747" s="14" t="s">
        <v>1064</v>
      </c>
    </row>
    <row r="748" spans="1:5" x14ac:dyDescent="0.5">
      <c r="A748" t="s">
        <v>1056</v>
      </c>
      <c r="B748" s="14">
        <v>30</v>
      </c>
      <c r="C748" s="14">
        <v>0.2</v>
      </c>
      <c r="D748" s="14"/>
      <c r="E748" s="14" t="s">
        <v>1066</v>
      </c>
    </row>
    <row r="749" spans="1:5" x14ac:dyDescent="0.5">
      <c r="A749" t="s">
        <v>1057</v>
      </c>
      <c r="B749" s="14">
        <v>100</v>
      </c>
      <c r="C749" s="14">
        <v>1</v>
      </c>
      <c r="D749" s="14"/>
      <c r="E749" s="14" t="s">
        <v>1066</v>
      </c>
    </row>
    <row r="750" spans="1:5" x14ac:dyDescent="0.5">
      <c r="A750" t="s">
        <v>1058</v>
      </c>
      <c r="B750" s="14">
        <v>250</v>
      </c>
      <c r="C750" s="14">
        <v>2.5</v>
      </c>
      <c r="D750" s="14"/>
      <c r="E750" s="14" t="s">
        <v>1066</v>
      </c>
    </row>
    <row r="751" spans="1:5" x14ac:dyDescent="0.5">
      <c r="A751" t="s">
        <v>1059</v>
      </c>
      <c r="B751" s="14">
        <v>130</v>
      </c>
      <c r="C751" s="14">
        <v>0.3</v>
      </c>
      <c r="D751" s="14"/>
      <c r="E751" s="14"/>
    </row>
    <row r="752" spans="1:5" x14ac:dyDescent="0.5">
      <c r="A752" t="s">
        <v>1060</v>
      </c>
      <c r="B752" s="14">
        <v>230</v>
      </c>
      <c r="C752" s="14">
        <v>1.5</v>
      </c>
      <c r="D752" s="14"/>
      <c r="E752" s="14"/>
    </row>
    <row r="753" spans="1:5" x14ac:dyDescent="0.5">
      <c r="A753" t="s">
        <v>1061</v>
      </c>
      <c r="B753" s="14">
        <v>290</v>
      </c>
      <c r="C753" s="14">
        <v>3</v>
      </c>
      <c r="D753" s="14"/>
      <c r="E753" s="14" t="s">
        <v>1066</v>
      </c>
    </row>
    <row r="754" spans="1:5" x14ac:dyDescent="0.5">
      <c r="A754" t="s">
        <v>1077</v>
      </c>
      <c r="B754" s="14">
        <v>1500</v>
      </c>
      <c r="C754" s="14">
        <v>1</v>
      </c>
      <c r="E754" s="14" t="s">
        <v>1064</v>
      </c>
    </row>
    <row r="755" spans="1:5" x14ac:dyDescent="0.5">
      <c r="A755" t="s">
        <v>1078</v>
      </c>
      <c r="B755" s="14">
        <v>6750</v>
      </c>
      <c r="C755" s="14">
        <v>1</v>
      </c>
      <c r="E755" s="14" t="s">
        <v>1064</v>
      </c>
    </row>
    <row r="756" spans="1:5" x14ac:dyDescent="0.5">
      <c r="A756" t="s">
        <v>1079</v>
      </c>
      <c r="B756" s="14">
        <v>27000</v>
      </c>
      <c r="C756" s="14">
        <v>1</v>
      </c>
      <c r="E756" s="14" t="s">
        <v>1064</v>
      </c>
    </row>
    <row r="757" spans="1:5" x14ac:dyDescent="0.5">
      <c r="A757" t="s">
        <v>1080</v>
      </c>
      <c r="B757" s="14">
        <v>90000</v>
      </c>
      <c r="C757" s="14">
        <v>1</v>
      </c>
      <c r="E757" s="14" t="s">
        <v>1064</v>
      </c>
    </row>
    <row r="758" spans="1:5" x14ac:dyDescent="0.5">
      <c r="A758" t="s">
        <v>1081</v>
      </c>
      <c r="B758" s="14">
        <v>1000</v>
      </c>
      <c r="C758" s="14">
        <v>1.5</v>
      </c>
      <c r="E758" s="14" t="s">
        <v>1064</v>
      </c>
    </row>
    <row r="759" spans="1:5" x14ac:dyDescent="0.5">
      <c r="A759" t="s">
        <v>1082</v>
      </c>
      <c r="B759" s="14">
        <v>4000</v>
      </c>
      <c r="C759" s="14">
        <v>1.5</v>
      </c>
      <c r="E759" s="14" t="s">
        <v>1064</v>
      </c>
    </row>
    <row r="760" spans="1:5" x14ac:dyDescent="0.5">
      <c r="A760" t="s">
        <v>1083</v>
      </c>
      <c r="B760" s="14">
        <v>18000</v>
      </c>
      <c r="C760" s="14">
        <v>1.5</v>
      </c>
      <c r="E760" s="14" t="s">
        <v>1064</v>
      </c>
    </row>
    <row r="761" spans="1:5" x14ac:dyDescent="0.5">
      <c r="A761" t="s">
        <v>1084</v>
      </c>
      <c r="B761" s="14">
        <v>50000</v>
      </c>
      <c r="C761" s="14">
        <v>1.5</v>
      </c>
      <c r="E761" s="14" t="s">
        <v>1064</v>
      </c>
    </row>
  </sheetData>
  <phoneticPr fontId="3" type="noConversion"/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C4932-25E7-42E2-87D7-4D1A49E3E167}">
  <dimension ref="A1:D146"/>
  <sheetViews>
    <sheetView topLeftCell="A115" workbookViewId="0">
      <selection activeCell="D115" sqref="D115"/>
    </sheetView>
  </sheetViews>
  <sheetFormatPr baseColWidth="10" defaultRowHeight="14.35" x14ac:dyDescent="0.5"/>
  <cols>
    <col min="1" max="1" width="49.41015625" customWidth="1"/>
    <col min="4" max="4" width="31.64453125" style="14" customWidth="1"/>
  </cols>
  <sheetData>
    <row r="1" spans="1:4" x14ac:dyDescent="0.5">
      <c r="A1" t="s">
        <v>832</v>
      </c>
      <c r="B1" t="s">
        <v>5</v>
      </c>
      <c r="C1" t="s">
        <v>12</v>
      </c>
      <c r="D1" s="14" t="s">
        <v>6</v>
      </c>
    </row>
    <row r="2" spans="1:4" x14ac:dyDescent="0.5">
      <c r="A2" t="s">
        <v>833</v>
      </c>
      <c r="B2" s="14">
        <v>0</v>
      </c>
      <c r="C2" s="14">
        <v>15</v>
      </c>
    </row>
    <row r="3" spans="1:4" x14ac:dyDescent="0.5">
      <c r="A3" t="s">
        <v>834</v>
      </c>
      <c r="B3" s="14">
        <v>0</v>
      </c>
      <c r="C3" s="14">
        <v>6</v>
      </c>
      <c r="D3" s="14" t="s">
        <v>835</v>
      </c>
    </row>
    <row r="4" spans="1:4" x14ac:dyDescent="0.5">
      <c r="A4" t="s">
        <v>836</v>
      </c>
      <c r="B4" s="14">
        <v>0</v>
      </c>
      <c r="C4" s="14">
        <v>2</v>
      </c>
    </row>
    <row r="5" spans="1:4" x14ac:dyDescent="0.5">
      <c r="A5" t="s">
        <v>837</v>
      </c>
      <c r="B5" s="14">
        <v>0</v>
      </c>
      <c r="C5" s="14">
        <v>0.5</v>
      </c>
    </row>
    <row r="6" spans="1:4" x14ac:dyDescent="0.5">
      <c r="A6" t="s">
        <v>838</v>
      </c>
      <c r="B6" s="14">
        <v>0</v>
      </c>
      <c r="C6" s="14">
        <v>7</v>
      </c>
      <c r="D6" s="14" t="s">
        <v>839</v>
      </c>
    </row>
    <row r="7" spans="1:4" x14ac:dyDescent="0.5">
      <c r="A7" t="s">
        <v>840</v>
      </c>
      <c r="B7" s="14">
        <v>0</v>
      </c>
      <c r="C7" s="14">
        <v>0.2</v>
      </c>
      <c r="D7" s="14" t="s">
        <v>841</v>
      </c>
    </row>
    <row r="8" spans="1:4" x14ac:dyDescent="0.5">
      <c r="A8" t="s">
        <v>842</v>
      </c>
      <c r="B8" s="14">
        <v>0</v>
      </c>
      <c r="C8" s="14">
        <v>1</v>
      </c>
    </row>
    <row r="9" spans="1:4" x14ac:dyDescent="0.5">
      <c r="A9" t="s">
        <v>843</v>
      </c>
      <c r="B9" s="14">
        <v>0</v>
      </c>
      <c r="C9" s="14">
        <v>3</v>
      </c>
    </row>
    <row r="10" spans="1:4" x14ac:dyDescent="0.5">
      <c r="A10" t="s">
        <v>844</v>
      </c>
      <c r="B10" s="14">
        <v>0</v>
      </c>
      <c r="C10" s="14">
        <v>2</v>
      </c>
    </row>
    <row r="11" spans="1:4" x14ac:dyDescent="0.5">
      <c r="A11" t="s">
        <v>845</v>
      </c>
      <c r="B11" s="14">
        <v>0</v>
      </c>
      <c r="C11" s="14">
        <v>7</v>
      </c>
      <c r="D11" s="14" t="s">
        <v>846</v>
      </c>
    </row>
    <row r="12" spans="1:4" x14ac:dyDescent="0.5">
      <c r="A12" t="s">
        <v>847</v>
      </c>
      <c r="B12" s="14">
        <v>0</v>
      </c>
      <c r="C12" s="14">
        <v>15</v>
      </c>
    </row>
    <row r="13" spans="1:4" x14ac:dyDescent="0.5">
      <c r="A13" t="s">
        <v>848</v>
      </c>
      <c r="B13" s="14">
        <v>0</v>
      </c>
      <c r="C13" s="14">
        <v>55</v>
      </c>
    </row>
    <row r="14" spans="1:4" x14ac:dyDescent="0.5">
      <c r="A14" t="s">
        <v>849</v>
      </c>
      <c r="B14" s="14">
        <v>0</v>
      </c>
      <c r="C14" s="14">
        <v>7</v>
      </c>
    </row>
    <row r="15" spans="1:4" x14ac:dyDescent="0.5">
      <c r="A15" t="s">
        <v>850</v>
      </c>
      <c r="B15" s="14">
        <v>0</v>
      </c>
      <c r="C15" s="14">
        <v>8</v>
      </c>
    </row>
    <row r="16" spans="1:4" x14ac:dyDescent="0.5">
      <c r="A16" t="s">
        <v>851</v>
      </c>
      <c r="B16" s="14">
        <v>0</v>
      </c>
      <c r="C16" s="14">
        <v>20</v>
      </c>
    </row>
    <row r="17" spans="1:4" x14ac:dyDescent="0.5">
      <c r="A17" t="s">
        <v>852</v>
      </c>
      <c r="B17" s="14">
        <v>0</v>
      </c>
      <c r="C17" s="14">
        <v>2</v>
      </c>
    </row>
    <row r="18" spans="1:4" x14ac:dyDescent="0.5">
      <c r="A18" t="s">
        <v>853</v>
      </c>
      <c r="B18" s="14">
        <v>0</v>
      </c>
      <c r="C18" s="14">
        <v>0.5</v>
      </c>
    </row>
    <row r="19" spans="1:4" x14ac:dyDescent="0.5">
      <c r="A19" t="s">
        <v>854</v>
      </c>
      <c r="B19" s="14">
        <v>0</v>
      </c>
      <c r="C19" s="14">
        <v>4</v>
      </c>
    </row>
    <row r="20" spans="1:4" x14ac:dyDescent="0.5">
      <c r="A20" t="s">
        <v>855</v>
      </c>
      <c r="B20" s="14">
        <v>0</v>
      </c>
      <c r="C20" s="14">
        <v>1</v>
      </c>
    </row>
    <row r="21" spans="1:4" x14ac:dyDescent="0.5">
      <c r="A21" t="s">
        <v>856</v>
      </c>
      <c r="B21" s="14">
        <v>0</v>
      </c>
      <c r="C21" s="14">
        <v>5</v>
      </c>
      <c r="D21" s="14" t="s">
        <v>846</v>
      </c>
    </row>
    <row r="22" spans="1:4" x14ac:dyDescent="0.5">
      <c r="A22" t="s">
        <v>857</v>
      </c>
      <c r="B22" s="14">
        <v>0</v>
      </c>
      <c r="C22" s="14">
        <v>5</v>
      </c>
    </row>
    <row r="23" spans="1:4" x14ac:dyDescent="0.5">
      <c r="A23" t="s">
        <v>858</v>
      </c>
      <c r="B23" s="14">
        <v>0</v>
      </c>
      <c r="C23" s="14">
        <v>5</v>
      </c>
    </row>
    <row r="24" spans="1:4" x14ac:dyDescent="0.5">
      <c r="A24" t="s">
        <v>859</v>
      </c>
      <c r="B24" s="14">
        <v>0</v>
      </c>
      <c r="C24" s="14">
        <v>1</v>
      </c>
    </row>
    <row r="25" spans="1:4" x14ac:dyDescent="0.5">
      <c r="A25" t="s">
        <v>860</v>
      </c>
      <c r="B25" s="14">
        <v>0</v>
      </c>
      <c r="C25" s="14">
        <v>1</v>
      </c>
    </row>
    <row r="26" spans="1:4" x14ac:dyDescent="0.5">
      <c r="A26" t="s">
        <v>861</v>
      </c>
      <c r="B26" s="14">
        <v>0</v>
      </c>
      <c r="C26" s="14">
        <v>5</v>
      </c>
      <c r="D26" s="14" t="s">
        <v>839</v>
      </c>
    </row>
    <row r="27" spans="1:4" x14ac:dyDescent="0.5">
      <c r="A27" t="s">
        <v>862</v>
      </c>
      <c r="B27" s="14">
        <v>0</v>
      </c>
      <c r="C27" s="14">
        <v>5</v>
      </c>
    </row>
    <row r="28" spans="1:4" x14ac:dyDescent="0.5">
      <c r="A28" t="s">
        <v>863</v>
      </c>
      <c r="B28" s="14">
        <v>0</v>
      </c>
      <c r="C28" s="14">
        <v>6</v>
      </c>
    </row>
    <row r="29" spans="1:4" x14ac:dyDescent="0.5">
      <c r="A29" t="s">
        <v>864</v>
      </c>
      <c r="B29" s="14">
        <v>0</v>
      </c>
      <c r="C29" s="14">
        <v>2</v>
      </c>
    </row>
    <row r="30" spans="1:4" x14ac:dyDescent="0.5">
      <c r="A30" t="s">
        <v>865</v>
      </c>
      <c r="B30" s="14">
        <v>0</v>
      </c>
      <c r="C30" s="14">
        <v>6</v>
      </c>
      <c r="D30" s="14" t="s">
        <v>866</v>
      </c>
    </row>
    <row r="31" spans="1:4" x14ac:dyDescent="0.5">
      <c r="A31" t="s">
        <v>867</v>
      </c>
      <c r="B31" s="14">
        <v>0</v>
      </c>
      <c r="C31" s="14">
        <v>2</v>
      </c>
    </row>
    <row r="32" spans="1:4" x14ac:dyDescent="0.5">
      <c r="A32" t="s">
        <v>868</v>
      </c>
      <c r="B32" s="14">
        <v>0</v>
      </c>
      <c r="C32" s="14">
        <v>0.3</v>
      </c>
    </row>
    <row r="33" spans="1:4" x14ac:dyDescent="0.5">
      <c r="A33" t="s">
        <v>869</v>
      </c>
      <c r="B33" s="14">
        <v>0</v>
      </c>
      <c r="C33" s="14">
        <v>10</v>
      </c>
    </row>
    <row r="34" spans="1:4" x14ac:dyDescent="0.5">
      <c r="A34" t="s">
        <v>870</v>
      </c>
      <c r="B34" s="14">
        <v>0</v>
      </c>
      <c r="C34" s="14">
        <v>8</v>
      </c>
      <c r="D34" s="14" t="s">
        <v>866</v>
      </c>
    </row>
    <row r="35" spans="1:4" x14ac:dyDescent="0.5">
      <c r="A35" t="s">
        <v>871</v>
      </c>
      <c r="B35" s="14">
        <v>0</v>
      </c>
      <c r="C35" s="14">
        <v>5</v>
      </c>
    </row>
    <row r="36" spans="1:4" x14ac:dyDescent="0.5">
      <c r="A36" t="s">
        <v>872</v>
      </c>
      <c r="B36" s="14">
        <v>0</v>
      </c>
      <c r="C36" s="14">
        <v>0.2</v>
      </c>
    </row>
    <row r="37" spans="1:4" x14ac:dyDescent="0.5">
      <c r="A37" t="s">
        <v>873</v>
      </c>
      <c r="B37" s="14">
        <v>0</v>
      </c>
      <c r="C37" s="14">
        <v>15</v>
      </c>
      <c r="D37" s="14" t="s">
        <v>874</v>
      </c>
    </row>
    <row r="38" spans="1:4" x14ac:dyDescent="0.5">
      <c r="A38" t="s">
        <v>875</v>
      </c>
      <c r="B38" s="14">
        <v>0</v>
      </c>
      <c r="C38" s="14">
        <v>12</v>
      </c>
      <c r="D38" s="14" t="s">
        <v>876</v>
      </c>
    </row>
    <row r="39" spans="1:4" x14ac:dyDescent="0.5">
      <c r="A39" t="s">
        <v>877</v>
      </c>
      <c r="B39" s="14">
        <v>0</v>
      </c>
      <c r="C39" s="14">
        <v>15</v>
      </c>
    </row>
    <row r="40" spans="1:4" x14ac:dyDescent="0.5">
      <c r="A40" t="s">
        <v>878</v>
      </c>
      <c r="B40" s="14">
        <v>0</v>
      </c>
      <c r="C40" s="14">
        <v>15</v>
      </c>
    </row>
    <row r="41" spans="1:4" x14ac:dyDescent="0.5">
      <c r="A41" t="s">
        <v>879</v>
      </c>
      <c r="B41" s="14">
        <v>0</v>
      </c>
      <c r="C41" s="14">
        <v>7</v>
      </c>
    </row>
    <row r="42" spans="1:4" x14ac:dyDescent="0.5">
      <c r="A42" t="s">
        <v>880</v>
      </c>
      <c r="B42" s="14">
        <v>0</v>
      </c>
      <c r="C42" s="14">
        <v>15</v>
      </c>
      <c r="D42" s="14" t="s">
        <v>881</v>
      </c>
    </row>
    <row r="43" spans="1:4" x14ac:dyDescent="0.5">
      <c r="A43" t="s">
        <v>882</v>
      </c>
      <c r="B43" s="14">
        <v>0</v>
      </c>
      <c r="C43" s="14">
        <v>145</v>
      </c>
    </row>
    <row r="44" spans="1:4" x14ac:dyDescent="0.5">
      <c r="A44" t="s">
        <v>883</v>
      </c>
      <c r="B44" s="14">
        <v>0</v>
      </c>
      <c r="C44" s="14">
        <v>5</v>
      </c>
      <c r="D44" s="14" t="s">
        <v>866</v>
      </c>
    </row>
    <row r="45" spans="1:4" x14ac:dyDescent="0.5">
      <c r="A45" t="s">
        <v>884</v>
      </c>
      <c r="B45" s="14">
        <v>0</v>
      </c>
      <c r="C45" s="14">
        <v>5</v>
      </c>
    </row>
    <row r="46" spans="1:4" x14ac:dyDescent="0.5">
      <c r="A46" t="s">
        <v>885</v>
      </c>
      <c r="B46" s="14">
        <v>0</v>
      </c>
      <c r="C46" s="14">
        <v>2</v>
      </c>
    </row>
    <row r="47" spans="1:4" x14ac:dyDescent="0.5">
      <c r="A47" t="s">
        <v>886</v>
      </c>
      <c r="B47" s="14">
        <v>0</v>
      </c>
      <c r="C47" s="14">
        <v>0.5</v>
      </c>
    </row>
    <row r="48" spans="1:4" x14ac:dyDescent="0.5">
      <c r="A48" t="s">
        <v>887</v>
      </c>
      <c r="B48" s="14">
        <v>0</v>
      </c>
      <c r="C48" s="14">
        <v>2</v>
      </c>
    </row>
    <row r="49" spans="1:4" x14ac:dyDescent="0.5">
      <c r="A49" t="s">
        <v>888</v>
      </c>
      <c r="B49" s="14">
        <v>0</v>
      </c>
      <c r="C49" s="14">
        <v>6</v>
      </c>
      <c r="D49" s="14" t="s">
        <v>839</v>
      </c>
    </row>
    <row r="50" spans="1:4" x14ac:dyDescent="0.5">
      <c r="A50" t="s">
        <v>889</v>
      </c>
      <c r="B50" s="14">
        <v>0</v>
      </c>
      <c r="C50" s="14">
        <v>0.1</v>
      </c>
    </row>
    <row r="51" spans="1:4" x14ac:dyDescent="0.5">
      <c r="A51" t="s">
        <v>890</v>
      </c>
      <c r="B51" s="14">
        <v>0</v>
      </c>
      <c r="C51" s="14">
        <v>15</v>
      </c>
    </row>
    <row r="52" spans="1:4" x14ac:dyDescent="0.5">
      <c r="A52" t="s">
        <v>891</v>
      </c>
      <c r="B52" s="14">
        <v>0</v>
      </c>
      <c r="C52" s="14">
        <v>2</v>
      </c>
    </row>
    <row r="53" spans="1:4" x14ac:dyDescent="0.5">
      <c r="A53" t="s">
        <v>892</v>
      </c>
      <c r="B53" s="14">
        <v>0</v>
      </c>
      <c r="C53" s="14">
        <v>4</v>
      </c>
    </row>
    <row r="54" spans="1:4" x14ac:dyDescent="0.5">
      <c r="A54" t="s">
        <v>893</v>
      </c>
      <c r="B54" s="14">
        <v>0</v>
      </c>
      <c r="C54" s="14">
        <v>4</v>
      </c>
      <c r="D54" s="14" t="s">
        <v>866</v>
      </c>
    </row>
    <row r="55" spans="1:4" x14ac:dyDescent="0.5">
      <c r="A55" t="s">
        <v>894</v>
      </c>
      <c r="B55" s="14">
        <v>0</v>
      </c>
      <c r="C55" s="14">
        <v>2</v>
      </c>
    </row>
    <row r="56" spans="1:4" x14ac:dyDescent="0.5">
      <c r="A56" t="s">
        <v>895</v>
      </c>
      <c r="B56" s="14">
        <v>0</v>
      </c>
      <c r="C56" s="14">
        <v>0.5</v>
      </c>
    </row>
    <row r="57" spans="1:4" x14ac:dyDescent="0.5">
      <c r="A57" t="s">
        <v>896</v>
      </c>
      <c r="B57" s="14">
        <v>0</v>
      </c>
      <c r="C57" s="14">
        <v>3</v>
      </c>
      <c r="D57" s="14" t="s">
        <v>866</v>
      </c>
    </row>
    <row r="58" spans="1:4" x14ac:dyDescent="0.5">
      <c r="A58" t="s">
        <v>897</v>
      </c>
      <c r="B58" s="14">
        <v>0</v>
      </c>
      <c r="C58" s="14">
        <v>1</v>
      </c>
      <c r="D58" s="14" t="s">
        <v>866</v>
      </c>
    </row>
    <row r="59" spans="1:4" x14ac:dyDescent="0.5">
      <c r="A59" t="s">
        <v>898</v>
      </c>
      <c r="B59" s="14">
        <v>0</v>
      </c>
      <c r="C59" s="14">
        <v>6</v>
      </c>
    </row>
    <row r="60" spans="1:4" x14ac:dyDescent="0.5">
      <c r="A60" t="s">
        <v>899</v>
      </c>
      <c r="B60" s="14">
        <v>0</v>
      </c>
      <c r="C60" s="14">
        <v>2</v>
      </c>
    </row>
    <row r="61" spans="1:4" x14ac:dyDescent="0.5">
      <c r="A61" t="s">
        <v>900</v>
      </c>
      <c r="B61" s="14">
        <v>0</v>
      </c>
      <c r="C61" s="14">
        <v>0.2</v>
      </c>
    </row>
    <row r="62" spans="1:4" x14ac:dyDescent="0.5">
      <c r="A62" t="s">
        <v>901</v>
      </c>
      <c r="B62" s="14">
        <v>0</v>
      </c>
      <c r="C62" s="14">
        <v>5</v>
      </c>
      <c r="D62" s="14" t="s">
        <v>839</v>
      </c>
    </row>
    <row r="63" spans="1:4" x14ac:dyDescent="0.5">
      <c r="A63" t="s">
        <v>902</v>
      </c>
      <c r="B63" s="14">
        <v>0</v>
      </c>
      <c r="C63" s="14">
        <v>8</v>
      </c>
      <c r="D63" s="14" t="s">
        <v>839</v>
      </c>
    </row>
    <row r="64" spans="1:4" x14ac:dyDescent="0.5">
      <c r="A64" t="s">
        <v>903</v>
      </c>
      <c r="B64" s="14">
        <v>0</v>
      </c>
      <c r="C64" s="14">
        <v>5</v>
      </c>
    </row>
    <row r="65" spans="1:4" x14ac:dyDescent="0.5">
      <c r="A65" t="s">
        <v>904</v>
      </c>
      <c r="B65" s="14">
        <v>0</v>
      </c>
      <c r="C65" s="14">
        <v>15</v>
      </c>
    </row>
    <row r="66" spans="1:4" x14ac:dyDescent="0.5">
      <c r="A66" t="s">
        <v>905</v>
      </c>
      <c r="B66" s="14">
        <v>0</v>
      </c>
      <c r="C66" s="14">
        <v>12</v>
      </c>
    </row>
    <row r="67" spans="1:4" x14ac:dyDescent="0.5">
      <c r="A67" t="s">
        <v>906</v>
      </c>
      <c r="B67" s="14">
        <v>0</v>
      </c>
      <c r="C67" s="14">
        <v>15</v>
      </c>
      <c r="D67" s="14" t="s">
        <v>881</v>
      </c>
    </row>
    <row r="68" spans="1:4" x14ac:dyDescent="0.5">
      <c r="A68" t="s">
        <v>907</v>
      </c>
      <c r="B68" s="14">
        <v>0</v>
      </c>
      <c r="C68" s="14">
        <v>4</v>
      </c>
    </row>
    <row r="69" spans="1:4" x14ac:dyDescent="0.5">
      <c r="A69" t="s">
        <v>908</v>
      </c>
      <c r="B69" s="14">
        <v>0</v>
      </c>
      <c r="C69" s="14">
        <v>2</v>
      </c>
    </row>
    <row r="70" spans="1:4" x14ac:dyDescent="0.5">
      <c r="A70" t="s">
        <v>909</v>
      </c>
      <c r="B70" s="14">
        <v>0</v>
      </c>
      <c r="C70" s="14">
        <v>15</v>
      </c>
    </row>
    <row r="71" spans="1:4" x14ac:dyDescent="0.5">
      <c r="A71" t="s">
        <v>910</v>
      </c>
      <c r="B71" s="14">
        <v>0</v>
      </c>
      <c r="C71" s="14">
        <v>15</v>
      </c>
      <c r="D71" s="14" t="s">
        <v>835</v>
      </c>
    </row>
    <row r="72" spans="1:4" x14ac:dyDescent="0.5">
      <c r="A72" t="s">
        <v>911</v>
      </c>
      <c r="B72" s="14">
        <v>0</v>
      </c>
      <c r="C72" s="14">
        <v>11</v>
      </c>
    </row>
    <row r="73" spans="1:4" x14ac:dyDescent="0.5">
      <c r="A73" t="s">
        <v>912</v>
      </c>
      <c r="B73" s="14">
        <v>0</v>
      </c>
      <c r="C73" s="14">
        <v>1</v>
      </c>
    </row>
    <row r="74" spans="1:4" x14ac:dyDescent="0.5">
      <c r="A74" t="s">
        <v>913</v>
      </c>
      <c r="B74" s="14">
        <v>0</v>
      </c>
      <c r="C74" s="14">
        <v>15</v>
      </c>
      <c r="D74" s="14" t="s">
        <v>881</v>
      </c>
    </row>
    <row r="75" spans="1:4" x14ac:dyDescent="0.5">
      <c r="A75" t="s">
        <v>914</v>
      </c>
      <c r="B75" s="14">
        <v>0</v>
      </c>
      <c r="C75" s="14">
        <v>8</v>
      </c>
      <c r="D75" s="14" t="s">
        <v>915</v>
      </c>
    </row>
    <row r="76" spans="1:4" x14ac:dyDescent="0.5">
      <c r="A76" t="s">
        <v>916</v>
      </c>
      <c r="B76" s="14">
        <v>0</v>
      </c>
      <c r="C76" s="14">
        <v>8</v>
      </c>
    </row>
    <row r="77" spans="1:4" x14ac:dyDescent="0.5">
      <c r="A77" t="s">
        <v>917</v>
      </c>
      <c r="B77" s="14">
        <v>0</v>
      </c>
      <c r="C77" s="14">
        <v>4</v>
      </c>
    </row>
    <row r="78" spans="1:4" x14ac:dyDescent="0.5">
      <c r="A78" t="s">
        <v>918</v>
      </c>
      <c r="B78" s="14">
        <v>0</v>
      </c>
      <c r="C78" s="14">
        <v>1</v>
      </c>
    </row>
    <row r="79" spans="1:4" x14ac:dyDescent="0.5">
      <c r="A79" t="s">
        <v>919</v>
      </c>
      <c r="B79" s="14">
        <v>0</v>
      </c>
      <c r="C79" s="14">
        <v>13</v>
      </c>
      <c r="D79" s="14" t="s">
        <v>920</v>
      </c>
    </row>
    <row r="80" spans="1:4" x14ac:dyDescent="0.5">
      <c r="A80" t="s">
        <v>921</v>
      </c>
      <c r="B80" s="14">
        <v>0</v>
      </c>
      <c r="C80" s="14">
        <v>1</v>
      </c>
    </row>
    <row r="81" spans="1:4" x14ac:dyDescent="0.5">
      <c r="A81" t="s">
        <v>922</v>
      </c>
      <c r="B81" s="14">
        <v>0</v>
      </c>
      <c r="C81" s="14">
        <v>4</v>
      </c>
      <c r="D81" s="14" t="s">
        <v>915</v>
      </c>
    </row>
    <row r="82" spans="1:4" x14ac:dyDescent="0.5">
      <c r="A82" t="s">
        <v>923</v>
      </c>
      <c r="B82" s="14">
        <v>0</v>
      </c>
      <c r="C82" s="14">
        <v>5</v>
      </c>
    </row>
    <row r="83" spans="1:4" x14ac:dyDescent="0.5">
      <c r="A83" t="s">
        <v>924</v>
      </c>
      <c r="B83" s="14">
        <v>0</v>
      </c>
      <c r="C83" s="14">
        <v>4</v>
      </c>
      <c r="D83" s="14" t="s">
        <v>915</v>
      </c>
    </row>
    <row r="84" spans="1:4" x14ac:dyDescent="0.5">
      <c r="A84" t="s">
        <v>925</v>
      </c>
      <c r="B84" s="14">
        <v>0</v>
      </c>
      <c r="C84" s="14">
        <v>2</v>
      </c>
    </row>
    <row r="85" spans="1:4" x14ac:dyDescent="0.5">
      <c r="A85" t="s">
        <v>926</v>
      </c>
      <c r="B85" s="14">
        <v>0</v>
      </c>
      <c r="C85" s="14">
        <v>0.6</v>
      </c>
    </row>
    <row r="86" spans="1:4" x14ac:dyDescent="0.5">
      <c r="A86" t="s">
        <v>927</v>
      </c>
      <c r="B86" s="14">
        <v>0</v>
      </c>
      <c r="C86" s="14">
        <v>6</v>
      </c>
      <c r="D86" s="14" t="s">
        <v>928</v>
      </c>
    </row>
    <row r="87" spans="1:4" x14ac:dyDescent="0.5">
      <c r="A87" t="s">
        <v>929</v>
      </c>
      <c r="B87" s="14">
        <v>0</v>
      </c>
      <c r="C87" s="14">
        <v>2</v>
      </c>
    </row>
    <row r="88" spans="1:4" x14ac:dyDescent="0.5">
      <c r="A88" t="s">
        <v>930</v>
      </c>
      <c r="B88" s="14">
        <v>0</v>
      </c>
      <c r="C88" s="14">
        <v>8</v>
      </c>
    </row>
    <row r="89" spans="1:4" x14ac:dyDescent="0.5">
      <c r="A89" t="s">
        <v>931</v>
      </c>
      <c r="B89" s="14">
        <v>0</v>
      </c>
      <c r="C89" s="14">
        <v>4</v>
      </c>
    </row>
    <row r="90" spans="1:4" x14ac:dyDescent="0.5">
      <c r="A90" t="s">
        <v>932</v>
      </c>
      <c r="B90" s="14">
        <v>0</v>
      </c>
      <c r="C90" s="14">
        <v>15</v>
      </c>
      <c r="D90" s="14" t="s">
        <v>933</v>
      </c>
    </row>
    <row r="91" spans="1:4" x14ac:dyDescent="0.5">
      <c r="A91" t="s">
        <v>934</v>
      </c>
      <c r="B91" s="14">
        <v>0</v>
      </c>
      <c r="C91" s="14">
        <v>15</v>
      </c>
    </row>
    <row r="92" spans="1:4" x14ac:dyDescent="0.5">
      <c r="A92" t="s">
        <v>935</v>
      </c>
      <c r="B92" s="14">
        <v>0</v>
      </c>
      <c r="C92" s="14">
        <v>15</v>
      </c>
    </row>
    <row r="93" spans="1:4" x14ac:dyDescent="0.5">
      <c r="A93" t="s">
        <v>936</v>
      </c>
      <c r="B93" s="14">
        <v>0</v>
      </c>
      <c r="C93" s="14">
        <v>158</v>
      </c>
    </row>
    <row r="94" spans="1:4" x14ac:dyDescent="0.5">
      <c r="A94" t="s">
        <v>937</v>
      </c>
      <c r="B94" s="14">
        <v>0</v>
      </c>
      <c r="C94" s="14">
        <v>1250</v>
      </c>
      <c r="D94" s="14" t="s">
        <v>938</v>
      </c>
    </row>
    <row r="95" spans="1:4" x14ac:dyDescent="0.5">
      <c r="A95" t="s">
        <v>939</v>
      </c>
      <c r="B95" s="14">
        <v>0</v>
      </c>
      <c r="C95" s="14">
        <v>2</v>
      </c>
    </row>
    <row r="96" spans="1:4" x14ac:dyDescent="0.5">
      <c r="A96" t="s">
        <v>940</v>
      </c>
      <c r="B96" s="14">
        <v>0</v>
      </c>
      <c r="C96" s="14">
        <v>2</v>
      </c>
    </row>
    <row r="97" spans="1:4" x14ac:dyDescent="0.5">
      <c r="A97" t="s">
        <v>988</v>
      </c>
      <c r="B97" s="14">
        <v>0</v>
      </c>
      <c r="C97" s="14">
        <v>15</v>
      </c>
    </row>
    <row r="98" spans="1:4" x14ac:dyDescent="0.5">
      <c r="A98" t="s">
        <v>987</v>
      </c>
      <c r="B98" s="14">
        <v>0</v>
      </c>
      <c r="C98" s="14">
        <v>15</v>
      </c>
      <c r="D98" s="14" t="s">
        <v>990</v>
      </c>
    </row>
    <row r="99" spans="1:4" x14ac:dyDescent="0.5">
      <c r="A99" t="s">
        <v>986</v>
      </c>
      <c r="B99" s="14">
        <v>0</v>
      </c>
      <c r="C99" s="14">
        <v>250</v>
      </c>
    </row>
    <row r="100" spans="1:4" x14ac:dyDescent="0.5">
      <c r="A100" t="s">
        <v>985</v>
      </c>
      <c r="B100" s="14">
        <v>0</v>
      </c>
      <c r="C100" s="14">
        <v>15</v>
      </c>
      <c r="D100" s="14" t="s">
        <v>989</v>
      </c>
    </row>
    <row r="101" spans="1:4" x14ac:dyDescent="0.5">
      <c r="A101" t="s">
        <v>984</v>
      </c>
      <c r="B101" s="14">
        <v>0</v>
      </c>
      <c r="C101" s="14">
        <v>5</v>
      </c>
      <c r="D101" s="14" t="s">
        <v>991</v>
      </c>
    </row>
    <row r="102" spans="1:4" x14ac:dyDescent="0.5">
      <c r="A102" t="s">
        <v>983</v>
      </c>
      <c r="B102" s="14">
        <v>0</v>
      </c>
      <c r="C102" s="14">
        <v>5</v>
      </c>
    </row>
    <row r="103" spans="1:4" x14ac:dyDescent="0.5">
      <c r="A103" t="s">
        <v>982</v>
      </c>
      <c r="B103" s="14">
        <v>0</v>
      </c>
      <c r="C103" s="14">
        <v>5</v>
      </c>
    </row>
    <row r="104" spans="1:4" x14ac:dyDescent="0.5">
      <c r="A104" t="s">
        <v>981</v>
      </c>
      <c r="B104" s="14">
        <v>0</v>
      </c>
      <c r="C104" s="14">
        <v>3</v>
      </c>
    </row>
    <row r="105" spans="1:4" x14ac:dyDescent="0.5">
      <c r="A105" t="s">
        <v>980</v>
      </c>
      <c r="B105" s="14">
        <v>0</v>
      </c>
      <c r="C105" s="14">
        <v>3</v>
      </c>
    </row>
    <row r="106" spans="1:4" x14ac:dyDescent="0.5">
      <c r="A106" t="s">
        <v>979</v>
      </c>
      <c r="B106" s="14">
        <v>0</v>
      </c>
      <c r="C106" s="14">
        <v>4</v>
      </c>
    </row>
    <row r="107" spans="1:4" x14ac:dyDescent="0.5">
      <c r="A107" t="s">
        <v>978</v>
      </c>
      <c r="B107" s="14">
        <v>0</v>
      </c>
      <c r="C107" s="14">
        <v>15</v>
      </c>
      <c r="D107" s="14" t="s">
        <v>992</v>
      </c>
    </row>
    <row r="108" spans="1:4" x14ac:dyDescent="0.5">
      <c r="A108" t="s">
        <v>160</v>
      </c>
      <c r="B108" s="14">
        <v>0</v>
      </c>
      <c r="C108" s="14">
        <v>0.25</v>
      </c>
    </row>
    <row r="109" spans="1:4" x14ac:dyDescent="0.5">
      <c r="A109" t="s">
        <v>977</v>
      </c>
      <c r="B109" s="14">
        <v>0</v>
      </c>
      <c r="C109" s="14">
        <v>15</v>
      </c>
    </row>
    <row r="110" spans="1:4" x14ac:dyDescent="0.5">
      <c r="A110" t="s">
        <v>976</v>
      </c>
      <c r="B110" s="14">
        <v>0</v>
      </c>
      <c r="C110" s="14">
        <v>10</v>
      </c>
      <c r="D110" s="14" t="s">
        <v>866</v>
      </c>
    </row>
    <row r="111" spans="1:4" x14ac:dyDescent="0.5">
      <c r="A111" t="s">
        <v>975</v>
      </c>
      <c r="B111" s="14">
        <v>0</v>
      </c>
      <c r="C111" s="14">
        <v>5</v>
      </c>
    </row>
    <row r="112" spans="1:4" x14ac:dyDescent="0.5">
      <c r="A112" t="s">
        <v>974</v>
      </c>
      <c r="B112" s="14">
        <v>0</v>
      </c>
      <c r="C112" s="14">
        <v>15</v>
      </c>
      <c r="D112" s="14" t="s">
        <v>993</v>
      </c>
    </row>
    <row r="113" spans="1:4" x14ac:dyDescent="0.5">
      <c r="A113" t="s">
        <v>973</v>
      </c>
      <c r="B113" s="14">
        <v>0</v>
      </c>
      <c r="C113" s="14">
        <v>15</v>
      </c>
    </row>
    <row r="114" spans="1:4" x14ac:dyDescent="0.5">
      <c r="A114" t="s">
        <v>972</v>
      </c>
      <c r="B114" s="14">
        <v>0</v>
      </c>
      <c r="C114" s="14">
        <v>12</v>
      </c>
      <c r="D114" s="14" t="s">
        <v>994</v>
      </c>
    </row>
    <row r="115" spans="1:4" x14ac:dyDescent="0.5">
      <c r="A115" t="s">
        <v>971</v>
      </c>
      <c r="B115" s="14">
        <v>0</v>
      </c>
      <c r="C115" s="14">
        <v>8</v>
      </c>
    </row>
    <row r="116" spans="1:4" x14ac:dyDescent="0.5">
      <c r="A116" t="s">
        <v>970</v>
      </c>
      <c r="B116" s="14">
        <v>0</v>
      </c>
      <c r="C116" s="14">
        <v>12</v>
      </c>
      <c r="D116" s="14" t="s">
        <v>874</v>
      </c>
    </row>
    <row r="117" spans="1:4" x14ac:dyDescent="0.5">
      <c r="A117" t="s">
        <v>969</v>
      </c>
      <c r="B117" s="14">
        <v>0</v>
      </c>
      <c r="C117" s="14">
        <v>7</v>
      </c>
      <c r="D117" s="14" t="s">
        <v>933</v>
      </c>
    </row>
    <row r="118" spans="1:4" x14ac:dyDescent="0.5">
      <c r="A118" t="s">
        <v>968</v>
      </c>
      <c r="B118" s="14">
        <v>0</v>
      </c>
      <c r="C118" s="14">
        <v>8</v>
      </c>
    </row>
    <row r="119" spans="1:4" x14ac:dyDescent="0.5">
      <c r="A119" t="s">
        <v>967</v>
      </c>
      <c r="B119" s="14">
        <v>0</v>
      </c>
      <c r="C119" s="14">
        <v>5</v>
      </c>
    </row>
    <row r="120" spans="1:4" x14ac:dyDescent="0.5">
      <c r="A120" t="s">
        <v>966</v>
      </c>
      <c r="B120" s="14">
        <v>0</v>
      </c>
      <c r="C120" s="14">
        <v>4</v>
      </c>
    </row>
    <row r="121" spans="1:4" x14ac:dyDescent="0.5">
      <c r="A121" t="s">
        <v>965</v>
      </c>
      <c r="B121" s="14">
        <v>0</v>
      </c>
      <c r="C121" s="14">
        <v>7</v>
      </c>
    </row>
    <row r="122" spans="1:4" x14ac:dyDescent="0.5">
      <c r="A122" t="s">
        <v>964</v>
      </c>
      <c r="B122" s="14">
        <v>0</v>
      </c>
      <c r="C122" s="14">
        <v>8</v>
      </c>
    </row>
    <row r="123" spans="1:4" x14ac:dyDescent="0.5">
      <c r="A123" t="s">
        <v>963</v>
      </c>
      <c r="B123" s="14">
        <v>0</v>
      </c>
      <c r="C123" s="14">
        <v>4</v>
      </c>
      <c r="D123" s="14" t="s">
        <v>866</v>
      </c>
    </row>
    <row r="124" spans="1:4" x14ac:dyDescent="0.5">
      <c r="A124" t="s">
        <v>962</v>
      </c>
      <c r="B124" s="14">
        <v>0</v>
      </c>
      <c r="C124" s="14">
        <v>5</v>
      </c>
    </row>
    <row r="125" spans="1:4" x14ac:dyDescent="0.5">
      <c r="A125" t="s">
        <v>961</v>
      </c>
      <c r="B125" s="14">
        <v>0</v>
      </c>
      <c r="C125" s="14">
        <v>7</v>
      </c>
      <c r="D125" s="14" t="s">
        <v>874</v>
      </c>
    </row>
    <row r="126" spans="1:4" x14ac:dyDescent="0.5">
      <c r="A126" t="s">
        <v>960</v>
      </c>
      <c r="B126" s="14">
        <v>0</v>
      </c>
      <c r="C126" s="14">
        <v>1</v>
      </c>
    </row>
    <row r="127" spans="1:4" x14ac:dyDescent="0.5">
      <c r="A127" t="s">
        <v>959</v>
      </c>
      <c r="B127" s="14">
        <v>0</v>
      </c>
      <c r="C127" s="14">
        <v>7</v>
      </c>
    </row>
    <row r="128" spans="1:4" x14ac:dyDescent="0.5">
      <c r="A128" t="s">
        <v>958</v>
      </c>
      <c r="B128" s="14">
        <v>0</v>
      </c>
      <c r="C128" s="14">
        <v>5</v>
      </c>
    </row>
    <row r="129" spans="1:4" x14ac:dyDescent="0.5">
      <c r="A129" t="s">
        <v>957</v>
      </c>
      <c r="B129" s="14">
        <v>0</v>
      </c>
      <c r="C129" s="14">
        <v>11</v>
      </c>
      <c r="D129" s="14" t="s">
        <v>874</v>
      </c>
    </row>
    <row r="130" spans="1:4" x14ac:dyDescent="0.5">
      <c r="A130" t="s">
        <v>956</v>
      </c>
      <c r="B130" s="14">
        <v>0</v>
      </c>
      <c r="C130" s="14">
        <v>2</v>
      </c>
    </row>
    <row r="131" spans="1:4" x14ac:dyDescent="0.5">
      <c r="A131" t="s">
        <v>955</v>
      </c>
      <c r="B131" s="14">
        <v>0</v>
      </c>
      <c r="C131" s="14">
        <v>5</v>
      </c>
      <c r="D131" s="14" t="s">
        <v>995</v>
      </c>
    </row>
    <row r="132" spans="1:4" x14ac:dyDescent="0.5">
      <c r="A132" t="s">
        <v>954</v>
      </c>
      <c r="B132" s="14">
        <v>0</v>
      </c>
      <c r="C132" s="14">
        <v>2</v>
      </c>
    </row>
    <row r="133" spans="1:4" x14ac:dyDescent="0.5">
      <c r="A133" t="s">
        <v>953</v>
      </c>
      <c r="B133" s="14">
        <v>0</v>
      </c>
      <c r="C133" s="14">
        <v>3</v>
      </c>
    </row>
    <row r="134" spans="1:4" x14ac:dyDescent="0.5">
      <c r="A134" t="s">
        <v>952</v>
      </c>
      <c r="B134" s="14">
        <v>0</v>
      </c>
      <c r="C134" s="14">
        <v>2</v>
      </c>
    </row>
    <row r="135" spans="1:4" x14ac:dyDescent="0.5">
      <c r="A135" t="s">
        <v>951</v>
      </c>
      <c r="B135" s="14">
        <v>0</v>
      </c>
      <c r="C135" s="14">
        <v>4</v>
      </c>
    </row>
    <row r="136" spans="1:4" x14ac:dyDescent="0.5">
      <c r="A136" t="s">
        <v>950</v>
      </c>
      <c r="B136" s="14">
        <v>0</v>
      </c>
      <c r="C136" s="14">
        <v>15</v>
      </c>
    </row>
    <row r="137" spans="1:4" x14ac:dyDescent="0.5">
      <c r="A137" t="s">
        <v>949</v>
      </c>
      <c r="B137" s="14">
        <v>0</v>
      </c>
      <c r="C137" s="14">
        <v>15</v>
      </c>
      <c r="D137" s="14" t="s">
        <v>835</v>
      </c>
    </row>
    <row r="138" spans="1:4" x14ac:dyDescent="0.5">
      <c r="A138" t="s">
        <v>948</v>
      </c>
      <c r="B138" s="14">
        <v>0</v>
      </c>
      <c r="C138" s="14">
        <v>9</v>
      </c>
    </row>
    <row r="139" spans="1:4" x14ac:dyDescent="0.5">
      <c r="A139" t="s">
        <v>947</v>
      </c>
      <c r="B139" s="14">
        <v>0</v>
      </c>
      <c r="C139" s="14">
        <v>2</v>
      </c>
    </row>
    <row r="140" spans="1:4" x14ac:dyDescent="0.5">
      <c r="A140" t="s">
        <v>996</v>
      </c>
      <c r="B140" s="14">
        <v>0</v>
      </c>
      <c r="C140" s="14">
        <v>12</v>
      </c>
    </row>
    <row r="141" spans="1:4" x14ac:dyDescent="0.5">
      <c r="A141" t="s">
        <v>946</v>
      </c>
      <c r="B141" s="14">
        <v>0</v>
      </c>
      <c r="C141" s="14">
        <v>15</v>
      </c>
    </row>
    <row r="142" spans="1:4" x14ac:dyDescent="0.5">
      <c r="A142" t="s">
        <v>945</v>
      </c>
      <c r="B142" s="14">
        <v>0</v>
      </c>
      <c r="C142" s="14">
        <v>15</v>
      </c>
      <c r="D142" s="14" t="s">
        <v>997</v>
      </c>
    </row>
    <row r="143" spans="1:4" x14ac:dyDescent="0.5">
      <c r="A143" t="s">
        <v>944</v>
      </c>
      <c r="B143" s="14">
        <v>0</v>
      </c>
      <c r="C143" s="14">
        <v>25000</v>
      </c>
    </row>
    <row r="144" spans="1:4" x14ac:dyDescent="0.5">
      <c r="A144" t="s">
        <v>943</v>
      </c>
      <c r="B144" s="14">
        <v>0</v>
      </c>
      <c r="C144" s="14">
        <v>15</v>
      </c>
      <c r="D144" s="14" t="s">
        <v>997</v>
      </c>
    </row>
    <row r="145" spans="1:4" x14ac:dyDescent="0.5">
      <c r="A145" t="s">
        <v>942</v>
      </c>
      <c r="B145" s="14">
        <v>0</v>
      </c>
      <c r="C145" s="14">
        <v>357</v>
      </c>
    </row>
    <row r="146" spans="1:4" x14ac:dyDescent="0.5">
      <c r="A146" t="s">
        <v>941</v>
      </c>
      <c r="B146" s="14">
        <v>0</v>
      </c>
      <c r="C146" s="14">
        <v>15</v>
      </c>
      <c r="D146" s="14" t="s">
        <v>997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96171-34EC-4320-BDB1-8D3EEF610A0A}">
  <dimension ref="A1:D146"/>
  <sheetViews>
    <sheetView workbookViewId="0">
      <selection activeCell="D66" sqref="A2:D66"/>
    </sheetView>
  </sheetViews>
  <sheetFormatPr baseColWidth="10" defaultRowHeight="14.35" x14ac:dyDescent="0.5"/>
  <cols>
    <col min="1" max="1" width="49.41015625" customWidth="1"/>
    <col min="4" max="4" width="31.64453125" style="14" customWidth="1"/>
  </cols>
  <sheetData>
    <row r="1" spans="1:4" x14ac:dyDescent="0.5">
      <c r="A1" t="s">
        <v>832</v>
      </c>
      <c r="B1" t="s">
        <v>5</v>
      </c>
      <c r="C1" t="s">
        <v>12</v>
      </c>
      <c r="D1" s="14" t="s">
        <v>6</v>
      </c>
    </row>
    <row r="2" spans="1:4" x14ac:dyDescent="0.5">
      <c r="A2" t="s">
        <v>998</v>
      </c>
      <c r="B2" s="14">
        <v>5</v>
      </c>
      <c r="C2" s="14">
        <v>0.2</v>
      </c>
      <c r="D2" s="14" t="s">
        <v>1066</v>
      </c>
    </row>
    <row r="3" spans="1:4" x14ac:dyDescent="0.5">
      <c r="A3" t="s">
        <v>120</v>
      </c>
      <c r="B3" s="14">
        <v>0</v>
      </c>
      <c r="C3" s="14">
        <v>0.5</v>
      </c>
    </row>
    <row r="4" spans="1:4" x14ac:dyDescent="0.5">
      <c r="A4" t="s">
        <v>999</v>
      </c>
      <c r="B4" s="14">
        <v>0</v>
      </c>
      <c r="C4" s="14">
        <v>0.4</v>
      </c>
    </row>
    <row r="5" spans="1:4" x14ac:dyDescent="0.5">
      <c r="A5" t="s">
        <v>1000</v>
      </c>
      <c r="B5" s="14">
        <v>0</v>
      </c>
      <c r="C5" s="14">
        <v>0.1</v>
      </c>
    </row>
    <row r="6" spans="1:4" x14ac:dyDescent="0.5">
      <c r="A6" t="s">
        <v>1001</v>
      </c>
      <c r="B6" s="14">
        <v>300</v>
      </c>
      <c r="C6" s="14">
        <v>0.3</v>
      </c>
      <c r="D6" s="14" t="s">
        <v>1062</v>
      </c>
    </row>
    <row r="7" spans="1:4" x14ac:dyDescent="0.5">
      <c r="A7" t="s">
        <v>1002</v>
      </c>
      <c r="B7" s="14">
        <v>80</v>
      </c>
      <c r="C7" s="14">
        <v>0.2</v>
      </c>
      <c r="D7" s="14" t="s">
        <v>841</v>
      </c>
    </row>
    <row r="8" spans="1:4" x14ac:dyDescent="0.5">
      <c r="A8" t="s">
        <v>1003</v>
      </c>
      <c r="B8" s="14">
        <v>50</v>
      </c>
      <c r="C8" s="14">
        <v>0.1</v>
      </c>
      <c r="D8" s="14" t="s">
        <v>1062</v>
      </c>
    </row>
    <row r="9" spans="1:4" x14ac:dyDescent="0.5">
      <c r="A9" t="s">
        <v>1004</v>
      </c>
      <c r="B9" s="14">
        <v>250</v>
      </c>
      <c r="C9" s="14">
        <v>1</v>
      </c>
      <c r="D9" s="14" t="s">
        <v>1062</v>
      </c>
    </row>
    <row r="10" spans="1:4" x14ac:dyDescent="0.5">
      <c r="A10" t="s">
        <v>1005</v>
      </c>
      <c r="B10" s="14">
        <v>150</v>
      </c>
      <c r="C10" s="14">
        <v>1</v>
      </c>
      <c r="D10" s="14" t="s">
        <v>1066</v>
      </c>
    </row>
    <row r="11" spans="1:4" x14ac:dyDescent="0.5">
      <c r="A11" t="s">
        <v>1006</v>
      </c>
      <c r="B11" s="14">
        <v>50</v>
      </c>
      <c r="C11" s="14">
        <v>2</v>
      </c>
      <c r="D11" s="14" t="s">
        <v>1064</v>
      </c>
    </row>
    <row r="12" spans="1:4" x14ac:dyDescent="0.5">
      <c r="A12" t="s">
        <v>1007</v>
      </c>
      <c r="B12" s="14">
        <v>50</v>
      </c>
      <c r="C12" s="14">
        <v>2</v>
      </c>
      <c r="D12" s="14" t="s">
        <v>1066</v>
      </c>
    </row>
    <row r="13" spans="1:4" x14ac:dyDescent="0.5">
      <c r="A13" t="s">
        <v>1008</v>
      </c>
      <c r="B13" s="14">
        <v>150</v>
      </c>
      <c r="C13" s="14">
        <v>2</v>
      </c>
      <c r="D13" s="14" t="s">
        <v>1064</v>
      </c>
    </row>
    <row r="14" spans="1:4" x14ac:dyDescent="0.5">
      <c r="A14" t="s">
        <v>1009</v>
      </c>
      <c r="B14" s="14">
        <v>70</v>
      </c>
      <c r="C14" s="14">
        <v>0.2</v>
      </c>
      <c r="D14" s="14" t="s">
        <v>1064</v>
      </c>
    </row>
    <row r="15" spans="1:4" x14ac:dyDescent="0.5">
      <c r="A15" t="s">
        <v>1010</v>
      </c>
      <c r="B15" s="14">
        <v>150</v>
      </c>
      <c r="C15" s="14">
        <v>3</v>
      </c>
    </row>
    <row r="16" spans="1:4" x14ac:dyDescent="0.5">
      <c r="A16" t="s">
        <v>1011</v>
      </c>
      <c r="B16" s="14">
        <v>100</v>
      </c>
      <c r="C16" s="14">
        <v>3</v>
      </c>
      <c r="D16" s="14" t="s">
        <v>1066</v>
      </c>
    </row>
    <row r="17" spans="1:4" x14ac:dyDescent="0.5">
      <c r="A17" t="s">
        <v>1012</v>
      </c>
      <c r="B17" s="14">
        <v>600</v>
      </c>
      <c r="C17" s="14">
        <v>0.1</v>
      </c>
      <c r="D17" s="14" t="s">
        <v>1065</v>
      </c>
    </row>
    <row r="18" spans="1:4" x14ac:dyDescent="0.5">
      <c r="A18" t="s">
        <v>1013</v>
      </c>
      <c r="B18" s="14">
        <v>50</v>
      </c>
      <c r="C18" s="14">
        <v>0.1</v>
      </c>
      <c r="D18" s="14" t="s">
        <v>1066</v>
      </c>
    </row>
    <row r="19" spans="1:4" x14ac:dyDescent="0.5">
      <c r="A19" t="s">
        <v>1014</v>
      </c>
      <c r="B19" s="14">
        <v>40</v>
      </c>
      <c r="C19" s="14">
        <v>0.5</v>
      </c>
      <c r="D19" s="14" t="s">
        <v>1062</v>
      </c>
    </row>
    <row r="20" spans="1:4" x14ac:dyDescent="0.5">
      <c r="A20" t="s">
        <v>1015</v>
      </c>
      <c r="B20" s="14">
        <v>40</v>
      </c>
      <c r="C20" s="14">
        <v>1</v>
      </c>
      <c r="D20" s="14" t="s">
        <v>1066</v>
      </c>
    </row>
    <row r="21" spans="1:4" x14ac:dyDescent="0.5">
      <c r="A21" t="s">
        <v>1016</v>
      </c>
      <c r="B21" s="14">
        <v>400</v>
      </c>
      <c r="C21" s="14">
        <v>1.3</v>
      </c>
      <c r="D21" s="14" t="s">
        <v>841</v>
      </c>
    </row>
    <row r="22" spans="1:4" x14ac:dyDescent="0.5">
      <c r="A22" t="s">
        <v>1017</v>
      </c>
      <c r="B22" s="14">
        <v>350</v>
      </c>
      <c r="C22" s="14">
        <v>0.2</v>
      </c>
      <c r="D22" s="14" t="s">
        <v>1063</v>
      </c>
    </row>
    <row r="23" spans="1:4" x14ac:dyDescent="0.5">
      <c r="A23" t="s">
        <v>1018</v>
      </c>
      <c r="B23" s="14">
        <v>450</v>
      </c>
      <c r="C23" s="14">
        <v>1.2</v>
      </c>
      <c r="D23" s="14" t="s">
        <v>841</v>
      </c>
    </row>
    <row r="24" spans="1:4" x14ac:dyDescent="0.5">
      <c r="A24" t="s">
        <v>1019</v>
      </c>
      <c r="B24" s="14">
        <v>350</v>
      </c>
      <c r="C24" s="14">
        <v>2</v>
      </c>
      <c r="D24" s="14" t="s">
        <v>874</v>
      </c>
    </row>
    <row r="25" spans="1:4" x14ac:dyDescent="0.5">
      <c r="A25" t="s">
        <v>1020</v>
      </c>
      <c r="B25" s="14">
        <v>100</v>
      </c>
      <c r="C25" s="14">
        <v>2</v>
      </c>
      <c r="D25" s="14" t="s">
        <v>1064</v>
      </c>
    </row>
    <row r="26" spans="1:4" x14ac:dyDescent="0.5">
      <c r="A26" t="s">
        <v>1021</v>
      </c>
      <c r="B26" s="14">
        <v>30</v>
      </c>
      <c r="C26" s="14">
        <v>0.3</v>
      </c>
      <c r="D26" s="14" t="s">
        <v>841</v>
      </c>
    </row>
    <row r="27" spans="1:4" x14ac:dyDescent="0.5">
      <c r="A27" s="22" t="s">
        <v>1022</v>
      </c>
      <c r="B27" s="14">
        <v>150</v>
      </c>
      <c r="C27" s="14">
        <v>2</v>
      </c>
      <c r="D27" s="14" t="s">
        <v>1066</v>
      </c>
    </row>
    <row r="28" spans="1:4" x14ac:dyDescent="0.5">
      <c r="A28" t="s">
        <v>1024</v>
      </c>
      <c r="B28" s="14">
        <v>50</v>
      </c>
      <c r="C28" s="14">
        <v>0.3</v>
      </c>
      <c r="D28" s="14" t="s">
        <v>1066</v>
      </c>
    </row>
    <row r="29" spans="1:4" x14ac:dyDescent="0.5">
      <c r="A29" t="s">
        <v>1023</v>
      </c>
      <c r="B29" s="14">
        <v>450</v>
      </c>
      <c r="C29" s="14">
        <v>2</v>
      </c>
      <c r="D29" s="14" t="s">
        <v>1062</v>
      </c>
    </row>
    <row r="30" spans="1:4" x14ac:dyDescent="0.5">
      <c r="A30" t="s">
        <v>1025</v>
      </c>
      <c r="B30" s="14">
        <v>150</v>
      </c>
      <c r="C30" s="14">
        <v>0.2</v>
      </c>
      <c r="D30" s="14" t="s">
        <v>866</v>
      </c>
    </row>
    <row r="31" spans="1:4" x14ac:dyDescent="0.5">
      <c r="A31" t="s">
        <v>1026</v>
      </c>
      <c r="B31" s="14">
        <v>500</v>
      </c>
      <c r="C31" s="14">
        <v>0.1</v>
      </c>
      <c r="D31" s="14" t="s">
        <v>1067</v>
      </c>
    </row>
    <row r="32" spans="1:4" x14ac:dyDescent="0.5">
      <c r="A32" t="s">
        <v>1027</v>
      </c>
      <c r="B32" s="14">
        <v>400</v>
      </c>
      <c r="C32" s="14">
        <v>1.4</v>
      </c>
      <c r="D32" s="14" t="s">
        <v>1066</v>
      </c>
    </row>
    <row r="33" spans="1:4" x14ac:dyDescent="0.5">
      <c r="A33" t="s">
        <v>1028</v>
      </c>
      <c r="B33" s="14">
        <v>100</v>
      </c>
      <c r="C33" s="14">
        <v>2</v>
      </c>
      <c r="D33" s="14" t="s">
        <v>1064</v>
      </c>
    </row>
    <row r="34" spans="1:4" x14ac:dyDescent="0.5">
      <c r="A34" t="s">
        <v>1029</v>
      </c>
      <c r="B34" s="14">
        <v>150</v>
      </c>
      <c r="C34" s="14">
        <v>3</v>
      </c>
      <c r="D34" s="14" t="s">
        <v>1066</v>
      </c>
    </row>
    <row r="35" spans="1:4" x14ac:dyDescent="0.5">
      <c r="A35" t="s">
        <v>1030</v>
      </c>
      <c r="B35" s="14">
        <v>50</v>
      </c>
      <c r="C35" s="14">
        <v>0.3</v>
      </c>
    </row>
    <row r="36" spans="1:4" x14ac:dyDescent="0.5">
      <c r="A36" t="s">
        <v>1031</v>
      </c>
      <c r="B36" s="14">
        <v>350</v>
      </c>
      <c r="C36" s="14">
        <v>2.5</v>
      </c>
      <c r="D36" s="14" t="s">
        <v>1064</v>
      </c>
    </row>
    <row r="37" spans="1:4" x14ac:dyDescent="0.5">
      <c r="A37" t="s">
        <v>1032</v>
      </c>
      <c r="B37" s="14">
        <v>300</v>
      </c>
      <c r="C37" s="14">
        <v>3</v>
      </c>
      <c r="D37" s="14" t="s">
        <v>1066</v>
      </c>
    </row>
    <row r="38" spans="1:4" x14ac:dyDescent="0.5">
      <c r="A38" t="s">
        <v>1033</v>
      </c>
      <c r="B38" s="14">
        <v>90</v>
      </c>
      <c r="C38" s="14">
        <v>0.3</v>
      </c>
      <c r="D38" s="14" t="s">
        <v>841</v>
      </c>
    </row>
    <row r="39" spans="1:4" x14ac:dyDescent="0.5">
      <c r="A39" t="s">
        <v>1034</v>
      </c>
      <c r="B39" s="14">
        <v>180</v>
      </c>
      <c r="C39" s="14">
        <v>2</v>
      </c>
      <c r="D39" s="14" t="s">
        <v>1066</v>
      </c>
    </row>
    <row r="40" spans="1:4" x14ac:dyDescent="0.5">
      <c r="A40" t="s">
        <v>1035</v>
      </c>
      <c r="B40" s="14">
        <v>60</v>
      </c>
      <c r="C40" s="14">
        <v>0.1</v>
      </c>
      <c r="D40" s="14" t="s">
        <v>1064</v>
      </c>
    </row>
    <row r="41" spans="1:4" x14ac:dyDescent="0.5">
      <c r="A41" t="s">
        <v>1036</v>
      </c>
      <c r="B41" s="14">
        <v>100</v>
      </c>
      <c r="C41" s="14">
        <v>0.1</v>
      </c>
      <c r="D41" s="14" t="s">
        <v>841</v>
      </c>
    </row>
    <row r="42" spans="1:4" x14ac:dyDescent="0.5">
      <c r="A42" t="s">
        <v>1037</v>
      </c>
      <c r="B42" s="14">
        <v>190</v>
      </c>
      <c r="C42" s="14">
        <v>1.5</v>
      </c>
      <c r="D42" s="14" t="s">
        <v>1066</v>
      </c>
    </row>
    <row r="43" spans="1:4" x14ac:dyDescent="0.5">
      <c r="A43" t="s">
        <v>1038</v>
      </c>
      <c r="B43" s="14">
        <v>700</v>
      </c>
      <c r="C43" s="14">
        <v>6</v>
      </c>
      <c r="D43" s="14" t="s">
        <v>1065</v>
      </c>
    </row>
    <row r="44" spans="1:4" x14ac:dyDescent="0.5">
      <c r="A44" t="s">
        <v>1039</v>
      </c>
      <c r="B44" s="14">
        <v>640</v>
      </c>
      <c r="C44" s="14">
        <v>3</v>
      </c>
      <c r="D44" s="14" t="s">
        <v>1064</v>
      </c>
    </row>
    <row r="45" spans="1:4" x14ac:dyDescent="0.5">
      <c r="A45" t="s">
        <v>1040</v>
      </c>
      <c r="B45" s="14">
        <v>370</v>
      </c>
      <c r="C45" s="14">
        <v>0.2</v>
      </c>
    </row>
    <row r="46" spans="1:4" x14ac:dyDescent="0.5">
      <c r="A46" t="s">
        <v>1041</v>
      </c>
      <c r="B46" s="14">
        <v>360</v>
      </c>
      <c r="C46" s="14">
        <v>3</v>
      </c>
      <c r="D46" s="14" t="s">
        <v>1064</v>
      </c>
    </row>
    <row r="47" spans="1:4" x14ac:dyDescent="0.5">
      <c r="A47" t="s">
        <v>1042</v>
      </c>
      <c r="B47" s="14">
        <v>320</v>
      </c>
      <c r="C47" s="14">
        <v>0.2</v>
      </c>
    </row>
    <row r="48" spans="1:4" x14ac:dyDescent="0.5">
      <c r="A48" t="s">
        <v>1043</v>
      </c>
      <c r="B48" s="14">
        <v>50</v>
      </c>
      <c r="C48" s="14">
        <v>2</v>
      </c>
      <c r="D48" s="14" t="s">
        <v>1066</v>
      </c>
    </row>
    <row r="49" spans="1:4" x14ac:dyDescent="0.5">
      <c r="A49" t="s">
        <v>1044</v>
      </c>
      <c r="B49" s="14">
        <v>280</v>
      </c>
      <c r="C49" s="14">
        <v>2</v>
      </c>
    </row>
    <row r="50" spans="1:4" x14ac:dyDescent="0.5">
      <c r="A50" t="s">
        <v>1045</v>
      </c>
      <c r="B50" s="14">
        <v>220</v>
      </c>
      <c r="C50" s="14">
        <v>1.2</v>
      </c>
      <c r="D50" s="14" t="s">
        <v>1064</v>
      </c>
    </row>
    <row r="51" spans="1:4" x14ac:dyDescent="0.5">
      <c r="A51" t="s">
        <v>1046</v>
      </c>
      <c r="B51" s="14">
        <v>150</v>
      </c>
      <c r="C51" s="14">
        <v>1.5</v>
      </c>
      <c r="D51" s="14" t="s">
        <v>1066</v>
      </c>
    </row>
    <row r="52" spans="1:4" x14ac:dyDescent="0.5">
      <c r="A52" t="s">
        <v>1047</v>
      </c>
      <c r="B52" s="14">
        <v>200</v>
      </c>
      <c r="C52" s="14">
        <v>0.3</v>
      </c>
      <c r="D52" s="14" t="s">
        <v>1064</v>
      </c>
    </row>
    <row r="53" spans="1:4" x14ac:dyDescent="0.5">
      <c r="A53" t="s">
        <v>1048</v>
      </c>
      <c r="B53" s="14">
        <v>90</v>
      </c>
      <c r="C53" s="14">
        <v>0.2</v>
      </c>
      <c r="D53" s="14" t="s">
        <v>1062</v>
      </c>
    </row>
    <row r="54" spans="1:4" x14ac:dyDescent="0.5">
      <c r="A54" t="s">
        <v>1049</v>
      </c>
      <c r="B54" s="14">
        <v>390</v>
      </c>
      <c r="C54" s="14">
        <v>0.2</v>
      </c>
      <c r="D54" s="14" t="s">
        <v>1065</v>
      </c>
    </row>
    <row r="55" spans="1:4" x14ac:dyDescent="0.5">
      <c r="A55" t="s">
        <v>1050</v>
      </c>
      <c r="B55" s="14">
        <v>130</v>
      </c>
      <c r="C55" s="14">
        <v>1.5</v>
      </c>
      <c r="D55" s="14" t="s">
        <v>1066</v>
      </c>
    </row>
    <row r="56" spans="1:4" x14ac:dyDescent="0.5">
      <c r="A56" t="s">
        <v>1051</v>
      </c>
      <c r="B56" s="14">
        <v>200</v>
      </c>
      <c r="C56" s="14">
        <v>0.5</v>
      </c>
      <c r="D56" s="14" t="s">
        <v>1066</v>
      </c>
    </row>
    <row r="57" spans="1:4" x14ac:dyDescent="0.5">
      <c r="A57" t="s">
        <v>1052</v>
      </c>
      <c r="B57" s="14">
        <v>290</v>
      </c>
      <c r="C57" s="14">
        <v>2.5</v>
      </c>
    </row>
    <row r="58" spans="1:4" x14ac:dyDescent="0.5">
      <c r="A58" t="s">
        <v>1053</v>
      </c>
      <c r="B58" s="14">
        <v>250</v>
      </c>
      <c r="C58" s="14">
        <v>3</v>
      </c>
    </row>
    <row r="59" spans="1:4" x14ac:dyDescent="0.5">
      <c r="A59" t="s">
        <v>1054</v>
      </c>
      <c r="B59" s="14">
        <v>130</v>
      </c>
      <c r="C59" s="14">
        <v>0.3</v>
      </c>
    </row>
    <row r="60" spans="1:4" x14ac:dyDescent="0.5">
      <c r="A60" t="s">
        <v>1055</v>
      </c>
      <c r="B60" s="14">
        <v>230</v>
      </c>
      <c r="C60" s="14">
        <v>0.1</v>
      </c>
      <c r="D60" s="14" t="s">
        <v>1064</v>
      </c>
    </row>
    <row r="61" spans="1:4" x14ac:dyDescent="0.5">
      <c r="A61" t="s">
        <v>1056</v>
      </c>
      <c r="B61" s="14">
        <v>30</v>
      </c>
      <c r="C61" s="14">
        <v>0.2</v>
      </c>
      <c r="D61" s="14" t="s">
        <v>1066</v>
      </c>
    </row>
    <row r="62" spans="1:4" x14ac:dyDescent="0.5">
      <c r="A62" t="s">
        <v>1057</v>
      </c>
      <c r="B62" s="14">
        <v>100</v>
      </c>
      <c r="C62" s="14">
        <v>1</v>
      </c>
      <c r="D62" s="14" t="s">
        <v>1066</v>
      </c>
    </row>
    <row r="63" spans="1:4" x14ac:dyDescent="0.5">
      <c r="A63" t="s">
        <v>1058</v>
      </c>
      <c r="B63" s="14">
        <v>250</v>
      </c>
      <c r="C63" s="14">
        <v>2.5</v>
      </c>
      <c r="D63" s="14" t="s">
        <v>1066</v>
      </c>
    </row>
    <row r="64" spans="1:4" x14ac:dyDescent="0.5">
      <c r="A64" t="s">
        <v>1059</v>
      </c>
      <c r="B64" s="14">
        <v>130</v>
      </c>
      <c r="C64" s="14">
        <v>0.3</v>
      </c>
    </row>
    <row r="65" spans="1:4" x14ac:dyDescent="0.5">
      <c r="A65" t="s">
        <v>1060</v>
      </c>
      <c r="B65" s="14">
        <v>230</v>
      </c>
      <c r="C65" s="14">
        <v>1.5</v>
      </c>
    </row>
    <row r="66" spans="1:4" x14ac:dyDescent="0.5">
      <c r="A66" t="s">
        <v>1061</v>
      </c>
      <c r="B66" s="14">
        <v>290</v>
      </c>
      <c r="C66" s="14">
        <v>3</v>
      </c>
      <c r="D66" s="14" t="s">
        <v>1066</v>
      </c>
    </row>
    <row r="67" spans="1:4" x14ac:dyDescent="0.5">
      <c r="B67" s="14"/>
      <c r="C67" s="14"/>
    </row>
    <row r="68" spans="1:4" x14ac:dyDescent="0.5">
      <c r="B68" s="14"/>
      <c r="C68" s="14"/>
    </row>
    <row r="69" spans="1:4" x14ac:dyDescent="0.5">
      <c r="B69" s="14"/>
      <c r="C69" s="14"/>
    </row>
    <row r="70" spans="1:4" x14ac:dyDescent="0.5">
      <c r="B70" s="14"/>
      <c r="C70" s="14"/>
    </row>
    <row r="71" spans="1:4" x14ac:dyDescent="0.5">
      <c r="B71" s="14"/>
      <c r="C71" s="14"/>
    </row>
    <row r="72" spans="1:4" x14ac:dyDescent="0.5">
      <c r="B72" s="14"/>
      <c r="C72" s="14"/>
    </row>
    <row r="73" spans="1:4" x14ac:dyDescent="0.5">
      <c r="B73" s="14"/>
      <c r="C73" s="14"/>
    </row>
    <row r="74" spans="1:4" x14ac:dyDescent="0.5">
      <c r="B74" s="14"/>
      <c r="C74" s="14"/>
    </row>
    <row r="75" spans="1:4" x14ac:dyDescent="0.5">
      <c r="B75" s="14"/>
      <c r="C75" s="14"/>
    </row>
    <row r="76" spans="1:4" x14ac:dyDescent="0.5">
      <c r="B76" s="14"/>
      <c r="C76" s="14"/>
    </row>
    <row r="77" spans="1:4" x14ac:dyDescent="0.5">
      <c r="B77" s="14"/>
      <c r="C77" s="14"/>
    </row>
    <row r="78" spans="1:4" x14ac:dyDescent="0.5">
      <c r="B78" s="14"/>
      <c r="C78" s="14"/>
    </row>
    <row r="79" spans="1:4" x14ac:dyDescent="0.5">
      <c r="B79" s="14"/>
      <c r="C79" s="14"/>
    </row>
    <row r="80" spans="1:4" x14ac:dyDescent="0.5">
      <c r="B80" s="14"/>
      <c r="C80" s="14"/>
    </row>
    <row r="81" spans="2:3" x14ac:dyDescent="0.5">
      <c r="B81" s="14"/>
      <c r="C81" s="14"/>
    </row>
    <row r="82" spans="2:3" x14ac:dyDescent="0.5">
      <c r="B82" s="14"/>
      <c r="C82" s="14"/>
    </row>
    <row r="83" spans="2:3" x14ac:dyDescent="0.5">
      <c r="B83" s="14"/>
      <c r="C83" s="14"/>
    </row>
    <row r="84" spans="2:3" x14ac:dyDescent="0.5">
      <c r="B84" s="14"/>
      <c r="C84" s="14"/>
    </row>
    <row r="85" spans="2:3" x14ac:dyDescent="0.5">
      <c r="B85" s="14"/>
      <c r="C85" s="14"/>
    </row>
    <row r="86" spans="2:3" x14ac:dyDescent="0.5">
      <c r="B86" s="14"/>
      <c r="C86" s="14"/>
    </row>
    <row r="87" spans="2:3" x14ac:dyDescent="0.5">
      <c r="B87" s="14"/>
      <c r="C87" s="14"/>
    </row>
    <row r="88" spans="2:3" x14ac:dyDescent="0.5">
      <c r="B88" s="14"/>
      <c r="C88" s="14"/>
    </row>
    <row r="89" spans="2:3" x14ac:dyDescent="0.5">
      <c r="B89" s="14"/>
      <c r="C89" s="14"/>
    </row>
    <row r="90" spans="2:3" x14ac:dyDescent="0.5">
      <c r="B90" s="14"/>
      <c r="C90" s="14"/>
    </row>
    <row r="91" spans="2:3" x14ac:dyDescent="0.5">
      <c r="B91" s="14"/>
      <c r="C91" s="14"/>
    </row>
    <row r="92" spans="2:3" x14ac:dyDescent="0.5">
      <c r="B92" s="14"/>
      <c r="C92" s="14"/>
    </row>
    <row r="93" spans="2:3" x14ac:dyDescent="0.5">
      <c r="B93" s="14"/>
      <c r="C93" s="14"/>
    </row>
    <row r="94" spans="2:3" x14ac:dyDescent="0.5">
      <c r="B94" s="14"/>
      <c r="C94" s="14"/>
    </row>
    <row r="95" spans="2:3" x14ac:dyDescent="0.5">
      <c r="B95" s="14"/>
      <c r="C95" s="14"/>
    </row>
    <row r="96" spans="2:3" x14ac:dyDescent="0.5">
      <c r="B96" s="14"/>
      <c r="C96" s="14"/>
    </row>
    <row r="97" spans="2:3" x14ac:dyDescent="0.5">
      <c r="B97" s="14"/>
      <c r="C97" s="14"/>
    </row>
    <row r="98" spans="2:3" x14ac:dyDescent="0.5">
      <c r="B98" s="14"/>
      <c r="C98" s="14"/>
    </row>
    <row r="99" spans="2:3" x14ac:dyDescent="0.5">
      <c r="B99" s="14"/>
      <c r="C99" s="14"/>
    </row>
    <row r="100" spans="2:3" x14ac:dyDescent="0.5">
      <c r="B100" s="14"/>
      <c r="C100" s="14"/>
    </row>
    <row r="101" spans="2:3" x14ac:dyDescent="0.5">
      <c r="B101" s="14"/>
      <c r="C101" s="14"/>
    </row>
    <row r="102" spans="2:3" x14ac:dyDescent="0.5">
      <c r="B102" s="14"/>
      <c r="C102" s="14"/>
    </row>
    <row r="103" spans="2:3" x14ac:dyDescent="0.5">
      <c r="B103" s="14"/>
      <c r="C103" s="14"/>
    </row>
    <row r="104" spans="2:3" x14ac:dyDescent="0.5">
      <c r="B104" s="14"/>
      <c r="C104" s="14"/>
    </row>
    <row r="105" spans="2:3" x14ac:dyDescent="0.5">
      <c r="B105" s="14"/>
      <c r="C105" s="14"/>
    </row>
    <row r="106" spans="2:3" x14ac:dyDescent="0.5">
      <c r="B106" s="14"/>
      <c r="C106" s="14"/>
    </row>
    <row r="107" spans="2:3" x14ac:dyDescent="0.5">
      <c r="B107" s="14"/>
      <c r="C107" s="14"/>
    </row>
    <row r="108" spans="2:3" x14ac:dyDescent="0.5">
      <c r="B108" s="14"/>
      <c r="C108" s="14"/>
    </row>
    <row r="109" spans="2:3" x14ac:dyDescent="0.5">
      <c r="B109" s="14"/>
      <c r="C109" s="14"/>
    </row>
    <row r="110" spans="2:3" x14ac:dyDescent="0.5">
      <c r="B110" s="14"/>
      <c r="C110" s="14"/>
    </row>
    <row r="111" spans="2:3" x14ac:dyDescent="0.5">
      <c r="B111" s="14"/>
      <c r="C111" s="14"/>
    </row>
    <row r="112" spans="2:3" x14ac:dyDescent="0.5">
      <c r="B112" s="14"/>
      <c r="C112" s="14"/>
    </row>
    <row r="113" spans="2:3" x14ac:dyDescent="0.5">
      <c r="B113" s="14"/>
      <c r="C113" s="14"/>
    </row>
    <row r="114" spans="2:3" x14ac:dyDescent="0.5">
      <c r="B114" s="14"/>
      <c r="C114" s="14"/>
    </row>
    <row r="115" spans="2:3" x14ac:dyDescent="0.5">
      <c r="B115" s="14"/>
      <c r="C115" s="14"/>
    </row>
    <row r="116" spans="2:3" x14ac:dyDescent="0.5">
      <c r="B116" s="14"/>
      <c r="C116" s="14"/>
    </row>
    <row r="117" spans="2:3" x14ac:dyDescent="0.5">
      <c r="B117" s="14"/>
      <c r="C117" s="14"/>
    </row>
    <row r="118" spans="2:3" x14ac:dyDescent="0.5">
      <c r="B118" s="14"/>
      <c r="C118" s="14"/>
    </row>
    <row r="119" spans="2:3" x14ac:dyDescent="0.5">
      <c r="B119" s="14"/>
      <c r="C119" s="14"/>
    </row>
    <row r="120" spans="2:3" x14ac:dyDescent="0.5">
      <c r="B120" s="14"/>
      <c r="C120" s="14"/>
    </row>
    <row r="121" spans="2:3" x14ac:dyDescent="0.5">
      <c r="B121" s="14"/>
      <c r="C121" s="14"/>
    </row>
    <row r="122" spans="2:3" x14ac:dyDescent="0.5">
      <c r="B122" s="14"/>
      <c r="C122" s="14"/>
    </row>
    <row r="123" spans="2:3" x14ac:dyDescent="0.5">
      <c r="B123" s="14"/>
      <c r="C123" s="14"/>
    </row>
    <row r="124" spans="2:3" x14ac:dyDescent="0.5">
      <c r="B124" s="14"/>
      <c r="C124" s="14"/>
    </row>
    <row r="125" spans="2:3" x14ac:dyDescent="0.5">
      <c r="B125" s="14"/>
      <c r="C125" s="14"/>
    </row>
    <row r="126" spans="2:3" x14ac:dyDescent="0.5">
      <c r="B126" s="14"/>
      <c r="C126" s="14"/>
    </row>
    <row r="127" spans="2:3" x14ac:dyDescent="0.5">
      <c r="B127" s="14"/>
      <c r="C127" s="14"/>
    </row>
    <row r="128" spans="2:3" x14ac:dyDescent="0.5">
      <c r="B128" s="14"/>
      <c r="C128" s="14"/>
    </row>
    <row r="129" spans="2:3" x14ac:dyDescent="0.5">
      <c r="B129" s="14"/>
      <c r="C129" s="14"/>
    </row>
    <row r="130" spans="2:3" x14ac:dyDescent="0.5">
      <c r="B130" s="14"/>
      <c r="C130" s="14"/>
    </row>
    <row r="131" spans="2:3" x14ac:dyDescent="0.5">
      <c r="B131" s="14"/>
      <c r="C131" s="14"/>
    </row>
    <row r="132" spans="2:3" x14ac:dyDescent="0.5">
      <c r="B132" s="14"/>
      <c r="C132" s="14"/>
    </row>
    <row r="133" spans="2:3" x14ac:dyDescent="0.5">
      <c r="B133" s="14"/>
      <c r="C133" s="14"/>
    </row>
    <row r="134" spans="2:3" x14ac:dyDescent="0.5">
      <c r="B134" s="14"/>
      <c r="C134" s="14"/>
    </row>
    <row r="135" spans="2:3" x14ac:dyDescent="0.5">
      <c r="B135" s="14"/>
      <c r="C135" s="14"/>
    </row>
    <row r="136" spans="2:3" x14ac:dyDescent="0.5">
      <c r="B136" s="14"/>
      <c r="C136" s="14"/>
    </row>
    <row r="137" spans="2:3" x14ac:dyDescent="0.5">
      <c r="B137" s="14"/>
      <c r="C137" s="14"/>
    </row>
    <row r="138" spans="2:3" x14ac:dyDescent="0.5">
      <c r="B138" s="14"/>
      <c r="C138" s="14"/>
    </row>
    <row r="139" spans="2:3" x14ac:dyDescent="0.5">
      <c r="B139" s="14"/>
      <c r="C139" s="14"/>
    </row>
    <row r="140" spans="2:3" x14ac:dyDescent="0.5">
      <c r="B140" s="14"/>
      <c r="C140" s="14"/>
    </row>
    <row r="141" spans="2:3" x14ac:dyDescent="0.5">
      <c r="B141" s="14"/>
      <c r="C141" s="14"/>
    </row>
    <row r="142" spans="2:3" x14ac:dyDescent="0.5">
      <c r="B142" s="14"/>
      <c r="C142" s="14"/>
    </row>
    <row r="143" spans="2:3" x14ac:dyDescent="0.5">
      <c r="B143" s="14"/>
      <c r="C143" s="14"/>
    </row>
    <row r="144" spans="2:3" x14ac:dyDescent="0.5">
      <c r="B144" s="14"/>
      <c r="C144" s="14"/>
    </row>
    <row r="145" spans="2:3" x14ac:dyDescent="0.5">
      <c r="B145" s="14"/>
      <c r="C145" s="14"/>
    </row>
    <row r="146" spans="2:3" x14ac:dyDescent="0.5">
      <c r="B146" s="14"/>
      <c r="C146" s="14"/>
    </row>
  </sheetData>
  <pageMargins left="0.7" right="0.7" top="0.78740157499999996" bottom="0.78740157499999996" header="0.3" footer="0.3"/>
  <pageSetup paperSize="9"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2E401-FE93-4736-A1E8-E51B7B924334}">
  <sheetPr codeName="Tabelle2"/>
  <dimension ref="A1:O385"/>
  <sheetViews>
    <sheetView topLeftCell="A64" workbookViewId="0">
      <selection activeCell="C63" sqref="C63"/>
    </sheetView>
  </sheetViews>
  <sheetFormatPr baseColWidth="10" defaultRowHeight="14.35" x14ac:dyDescent="0.5"/>
  <cols>
    <col min="1" max="1" width="25.41015625" style="19" customWidth="1"/>
    <col min="4" max="4" width="24.52734375" customWidth="1"/>
    <col min="5" max="5" width="24.1171875" customWidth="1"/>
    <col min="6" max="6" width="19" customWidth="1"/>
    <col min="7" max="7" width="23.87890625" customWidth="1"/>
    <col min="8" max="8" width="20.1171875" customWidth="1"/>
    <col min="9" max="9" width="21" customWidth="1"/>
    <col min="10" max="10" width="19.52734375" customWidth="1"/>
    <col min="11" max="11" width="23.3515625" customWidth="1"/>
    <col min="12" max="12" width="20" customWidth="1"/>
    <col min="13" max="13" width="20.64453125" customWidth="1"/>
  </cols>
  <sheetData>
    <row r="1" spans="1:15" x14ac:dyDescent="0.5">
      <c r="A1" s="19" t="s">
        <v>659</v>
      </c>
      <c r="D1" t="s">
        <v>660</v>
      </c>
      <c r="E1" t="s">
        <v>661</v>
      </c>
      <c r="F1" t="s">
        <v>662</v>
      </c>
      <c r="G1" t="s">
        <v>663</v>
      </c>
      <c r="H1" t="s">
        <v>664</v>
      </c>
      <c r="I1" t="s">
        <v>665</v>
      </c>
      <c r="J1" t="s">
        <v>666</v>
      </c>
      <c r="K1" t="s">
        <v>667</v>
      </c>
      <c r="L1" t="s">
        <v>668</v>
      </c>
      <c r="M1" t="s">
        <v>669</v>
      </c>
      <c r="O1" t="s">
        <v>671</v>
      </c>
    </row>
    <row r="2" spans="1:15" x14ac:dyDescent="0.5">
      <c r="A2" s="19" t="s">
        <v>7</v>
      </c>
      <c r="C2" t="s">
        <v>670</v>
      </c>
      <c r="D2" t="s">
        <v>171</v>
      </c>
      <c r="E2" t="s">
        <v>8</v>
      </c>
      <c r="F2" t="s">
        <v>179</v>
      </c>
      <c r="G2" t="s">
        <v>58</v>
      </c>
      <c r="H2" t="s">
        <v>185</v>
      </c>
      <c r="I2" t="s">
        <v>63</v>
      </c>
      <c r="J2" t="s">
        <v>166</v>
      </c>
      <c r="K2" t="s">
        <v>27</v>
      </c>
      <c r="L2" t="s">
        <v>147</v>
      </c>
      <c r="M2" t="s">
        <v>615</v>
      </c>
      <c r="O2" s="21" t="str" cm="1">
        <f t="array" aca="1" ref="O2" ca="1">INDEX(A2:A128,RANDBETWEEN(1,127))</f>
        <v>Holztruhe 150 x 100 cm</v>
      </c>
    </row>
    <row r="3" spans="1:15" x14ac:dyDescent="0.5">
      <c r="A3" s="19" t="s">
        <v>15</v>
      </c>
      <c r="C3" t="s">
        <v>670</v>
      </c>
      <c r="D3" t="s">
        <v>16</v>
      </c>
      <c r="E3" t="s">
        <v>617</v>
      </c>
      <c r="F3" t="s">
        <v>144</v>
      </c>
      <c r="G3" t="s">
        <v>34</v>
      </c>
      <c r="H3" t="s">
        <v>142</v>
      </c>
      <c r="I3" t="s">
        <v>160</v>
      </c>
      <c r="J3" t="s">
        <v>29</v>
      </c>
      <c r="K3" t="s">
        <v>166</v>
      </c>
      <c r="L3" t="s">
        <v>192</v>
      </c>
      <c r="M3" t="s">
        <v>28</v>
      </c>
      <c r="O3" s="21" t="str" cm="1">
        <f t="array" aca="1" ref="O3" ca="1">INDEX(A3:A129,RANDBETWEEN(1,127))</f>
        <v>Geschnitzte Figur</v>
      </c>
    </row>
    <row r="4" spans="1:15" x14ac:dyDescent="0.5">
      <c r="A4" s="19" t="s">
        <v>8</v>
      </c>
      <c r="C4" t="s">
        <v>670</v>
      </c>
      <c r="D4" t="s">
        <v>34</v>
      </c>
      <c r="E4" t="s">
        <v>31</v>
      </c>
      <c r="F4" t="s">
        <v>589</v>
      </c>
      <c r="G4" t="s">
        <v>179</v>
      </c>
      <c r="H4" t="s">
        <v>66</v>
      </c>
      <c r="I4" t="s">
        <v>54</v>
      </c>
      <c r="J4" t="s">
        <v>26</v>
      </c>
      <c r="K4" t="s">
        <v>38</v>
      </c>
      <c r="L4" t="s">
        <v>60</v>
      </c>
      <c r="M4" t="s">
        <v>152</v>
      </c>
      <c r="O4" s="21" t="str" cm="1">
        <f t="array" aca="1" ref="O4" ca="1">INDEX(A4:A130,RANDBETWEEN(1,127))</f>
        <v>Kochlöffel</v>
      </c>
    </row>
    <row r="5" spans="1:15" x14ac:dyDescent="0.5">
      <c r="A5" s="19" t="s">
        <v>9</v>
      </c>
      <c r="C5" t="s">
        <v>670</v>
      </c>
      <c r="D5" t="s">
        <v>609</v>
      </c>
      <c r="E5" t="s">
        <v>672</v>
      </c>
      <c r="F5" t="s">
        <v>25</v>
      </c>
      <c r="G5" t="s">
        <v>222</v>
      </c>
      <c r="H5" t="s">
        <v>10</v>
      </c>
      <c r="I5" t="s">
        <v>61</v>
      </c>
      <c r="J5" t="s">
        <v>182</v>
      </c>
      <c r="K5" t="s">
        <v>66</v>
      </c>
      <c r="L5" t="s">
        <v>53</v>
      </c>
      <c r="M5" t="s">
        <v>23</v>
      </c>
      <c r="O5" s="21" t="str" cm="1">
        <f t="array" aca="1" ref="O5" ca="1">INDEX(A5:A131,RANDBETWEEN(1,127))</f>
        <v>Holzschwert</v>
      </c>
    </row>
    <row r="6" spans="1:15" x14ac:dyDescent="0.5">
      <c r="A6" s="19" t="s">
        <v>10</v>
      </c>
      <c r="C6" t="s">
        <v>670</v>
      </c>
      <c r="D6" t="s">
        <v>169</v>
      </c>
      <c r="E6" t="s">
        <v>179</v>
      </c>
      <c r="F6" t="s">
        <v>221</v>
      </c>
      <c r="G6" t="s">
        <v>607</v>
      </c>
      <c r="H6" t="s">
        <v>190</v>
      </c>
      <c r="I6" t="s">
        <v>154</v>
      </c>
      <c r="J6" t="s">
        <v>612</v>
      </c>
      <c r="K6" t="s">
        <v>180</v>
      </c>
      <c r="L6" t="s">
        <v>611</v>
      </c>
      <c r="M6" t="s">
        <v>19</v>
      </c>
      <c r="O6" s="21" t="str" cm="1">
        <f t="array" aca="1" ref="O6" ca="1">INDEX(A6:A132,RANDBETWEEN(1,127))</f>
        <v>Rahkari Schnaps</v>
      </c>
    </row>
    <row r="7" spans="1:15" x14ac:dyDescent="0.5">
      <c r="A7" s="19" t="s">
        <v>11</v>
      </c>
      <c r="C7" t="s">
        <v>670</v>
      </c>
      <c r="D7" t="s">
        <v>42</v>
      </c>
      <c r="E7" t="s">
        <v>43</v>
      </c>
      <c r="F7" t="s">
        <v>168</v>
      </c>
      <c r="G7" t="s">
        <v>174</v>
      </c>
      <c r="H7" t="s">
        <v>162</v>
      </c>
      <c r="I7" t="s">
        <v>34</v>
      </c>
      <c r="J7" t="s">
        <v>142</v>
      </c>
      <c r="K7" t="s">
        <v>188</v>
      </c>
      <c r="L7" t="s">
        <v>619</v>
      </c>
      <c r="M7" t="s">
        <v>175</v>
      </c>
      <c r="O7" s="21" t="str" cm="1">
        <f t="array" aca="1" ref="O7" ca="1">INDEX(A7:A133,RANDBETWEEN(1,127))</f>
        <v>Fächer</v>
      </c>
    </row>
    <row r="8" spans="1:15" x14ac:dyDescent="0.5">
      <c r="A8" s="19" t="s">
        <v>16</v>
      </c>
      <c r="C8" t="s">
        <v>670</v>
      </c>
      <c r="D8" t="s">
        <v>619</v>
      </c>
      <c r="E8" t="s">
        <v>170</v>
      </c>
      <c r="F8" t="s">
        <v>66</v>
      </c>
      <c r="G8" t="s">
        <v>159</v>
      </c>
      <c r="H8" t="s">
        <v>23</v>
      </c>
      <c r="I8" t="s">
        <v>589</v>
      </c>
      <c r="J8" t="s">
        <v>222</v>
      </c>
      <c r="K8" t="s">
        <v>65</v>
      </c>
      <c r="L8" t="s">
        <v>41</v>
      </c>
      <c r="M8" t="s">
        <v>26</v>
      </c>
      <c r="O8" s="21" t="str" cm="1">
        <f t="array" aca="1" ref="O8" ca="1">INDEX(A8:A134,RANDBETWEEN(1,127))</f>
        <v>Goldkette</v>
      </c>
    </row>
    <row r="9" spans="1:15" x14ac:dyDescent="0.5">
      <c r="A9" s="19" t="s">
        <v>17</v>
      </c>
      <c r="C9" t="s">
        <v>670</v>
      </c>
      <c r="D9" t="s">
        <v>41</v>
      </c>
      <c r="E9" t="s">
        <v>159</v>
      </c>
      <c r="F9" t="s">
        <v>64</v>
      </c>
      <c r="G9" t="s">
        <v>589</v>
      </c>
      <c r="H9" t="s">
        <v>134</v>
      </c>
      <c r="I9" t="s">
        <v>165</v>
      </c>
      <c r="J9" t="s">
        <v>174</v>
      </c>
      <c r="K9" t="s">
        <v>41</v>
      </c>
      <c r="L9" t="s">
        <v>609</v>
      </c>
      <c r="M9" t="s">
        <v>605</v>
      </c>
      <c r="O9" s="21" t="str" cm="1">
        <f t="array" aca="1" ref="O9" ca="1">INDEX(A9:A135,RANDBETWEEN(1,127))</f>
        <v>Lindwurmaut</v>
      </c>
    </row>
    <row r="10" spans="1:15" x14ac:dyDescent="0.5">
      <c r="A10" s="19" t="s">
        <v>18</v>
      </c>
      <c r="C10" t="s">
        <v>670</v>
      </c>
      <c r="D10" t="s">
        <v>52</v>
      </c>
      <c r="E10" t="s">
        <v>144</v>
      </c>
      <c r="F10" t="s">
        <v>613</v>
      </c>
      <c r="G10" t="s">
        <v>62</v>
      </c>
      <c r="H10" t="s">
        <v>180</v>
      </c>
      <c r="I10" t="s">
        <v>611</v>
      </c>
      <c r="J10" t="s">
        <v>151</v>
      </c>
      <c r="K10" t="s">
        <v>152</v>
      </c>
      <c r="L10" t="s">
        <v>144</v>
      </c>
      <c r="M10" t="s">
        <v>227</v>
      </c>
      <c r="O10" s="21" t="str" cm="1">
        <f t="array" aca="1" ref="O10" ca="1">INDEX(A10:A136,RANDBETWEEN(1,127))</f>
        <v>Rose</v>
      </c>
    </row>
    <row r="11" spans="1:15" x14ac:dyDescent="0.5">
      <c r="A11" s="19" t="s">
        <v>3</v>
      </c>
      <c r="C11" t="s">
        <v>670</v>
      </c>
      <c r="D11" t="s">
        <v>165</v>
      </c>
      <c r="E11" t="s">
        <v>143</v>
      </c>
      <c r="F11" t="s">
        <v>140</v>
      </c>
      <c r="G11" t="s">
        <v>63</v>
      </c>
      <c r="H11" t="s">
        <v>192</v>
      </c>
      <c r="I11" t="s">
        <v>225</v>
      </c>
      <c r="J11" t="s">
        <v>50</v>
      </c>
      <c r="K11" t="s">
        <v>32</v>
      </c>
      <c r="L11" t="s">
        <v>223</v>
      </c>
      <c r="M11" t="s">
        <v>610</v>
      </c>
      <c r="O11" s="21" t="str" cm="1">
        <f t="array" aca="1" ref="O11" ca="1">INDEX(A11:A137,RANDBETWEEN(1,127))</f>
        <v>Schrat</v>
      </c>
    </row>
    <row r="12" spans="1:15" x14ac:dyDescent="0.5">
      <c r="A12" s="19" t="s">
        <v>19</v>
      </c>
      <c r="C12" t="s">
        <v>670</v>
      </c>
      <c r="D12" t="s">
        <v>185</v>
      </c>
      <c r="E12" t="s">
        <v>162</v>
      </c>
      <c r="F12" t="s">
        <v>166</v>
      </c>
      <c r="G12" t="s">
        <v>146</v>
      </c>
      <c r="H12" t="s">
        <v>150</v>
      </c>
      <c r="I12" t="s">
        <v>30</v>
      </c>
      <c r="J12" t="s">
        <v>616</v>
      </c>
      <c r="K12" t="s">
        <v>226</v>
      </c>
      <c r="L12" t="s">
        <v>164</v>
      </c>
      <c r="M12" t="s">
        <v>615</v>
      </c>
      <c r="O12" s="21" t="str" cm="1">
        <f t="array" aca="1" ref="O12" ca="1">INDEX(A12:A138,RANDBETWEEN(1,127))</f>
        <v>Kartoffelsack</v>
      </c>
    </row>
    <row r="13" spans="1:15" x14ac:dyDescent="0.5">
      <c r="A13" s="19" t="s">
        <v>20</v>
      </c>
      <c r="C13" t="s">
        <v>670</v>
      </c>
      <c r="D13" t="s">
        <v>170</v>
      </c>
      <c r="E13" t="s">
        <v>153</v>
      </c>
      <c r="F13" t="s">
        <v>170</v>
      </c>
      <c r="G13" t="s">
        <v>159</v>
      </c>
      <c r="H13" t="s">
        <v>58</v>
      </c>
      <c r="I13" t="s">
        <v>177</v>
      </c>
      <c r="J13" t="s">
        <v>146</v>
      </c>
      <c r="K13" t="s">
        <v>37</v>
      </c>
      <c r="L13" t="s">
        <v>171</v>
      </c>
      <c r="M13" t="s">
        <v>230</v>
      </c>
      <c r="O13" s="21" t="str" cm="1">
        <f t="array" aca="1" ref="O13" ca="1">INDEX(A13:A139,RANDBETWEEN(1,127))</f>
        <v>Geschnitzte Figur</v>
      </c>
    </row>
    <row r="14" spans="1:15" x14ac:dyDescent="0.5">
      <c r="A14" s="19" t="s">
        <v>21</v>
      </c>
      <c r="C14" t="s">
        <v>670</v>
      </c>
      <c r="D14" t="s">
        <v>35</v>
      </c>
      <c r="E14" t="s">
        <v>174</v>
      </c>
      <c r="F14" t="s">
        <v>38</v>
      </c>
      <c r="G14" t="s">
        <v>151</v>
      </c>
      <c r="H14" t="s">
        <v>26</v>
      </c>
      <c r="I14" t="s">
        <v>34</v>
      </c>
      <c r="J14" t="s">
        <v>144</v>
      </c>
      <c r="K14" t="s">
        <v>69</v>
      </c>
      <c r="L14" t="s">
        <v>221</v>
      </c>
      <c r="M14" t="s">
        <v>52</v>
      </c>
      <c r="O14" s="21" t="str" cm="1">
        <f t="array" aca="1" ref="O14" ca="1">INDEX(A14:A140,RANDBETWEEN(1,127))</f>
        <v>Warmes Metall</v>
      </c>
    </row>
    <row r="15" spans="1:15" x14ac:dyDescent="0.5">
      <c r="A15" s="19" t="s">
        <v>23</v>
      </c>
      <c r="C15" t="s">
        <v>670</v>
      </c>
      <c r="D15" t="s">
        <v>613</v>
      </c>
      <c r="E15" t="s">
        <v>56</v>
      </c>
      <c r="F15" t="s">
        <v>56</v>
      </c>
      <c r="G15" t="s">
        <v>54</v>
      </c>
      <c r="H15" t="s">
        <v>35</v>
      </c>
      <c r="I15" t="s">
        <v>185</v>
      </c>
      <c r="J15" t="s">
        <v>165</v>
      </c>
      <c r="K15" t="s">
        <v>176</v>
      </c>
      <c r="L15" t="s">
        <v>168</v>
      </c>
      <c r="M15" t="s">
        <v>172</v>
      </c>
      <c r="O15" s="21" t="str" cm="1">
        <f t="array" aca="1" ref="O15" ca="1">INDEX(A15:A141,RANDBETWEEN(1,127))</f>
        <v>Gute Wurst</v>
      </c>
    </row>
    <row r="16" spans="1:15" x14ac:dyDescent="0.5">
      <c r="A16" s="19" t="s">
        <v>22</v>
      </c>
      <c r="C16" t="s">
        <v>670</v>
      </c>
      <c r="D16" t="s">
        <v>22</v>
      </c>
      <c r="E16" t="s">
        <v>164</v>
      </c>
      <c r="F16" t="s">
        <v>38</v>
      </c>
      <c r="G16" t="s">
        <v>172</v>
      </c>
      <c r="H16" t="s">
        <v>151</v>
      </c>
      <c r="I16" t="s">
        <v>617</v>
      </c>
      <c r="J16" t="s">
        <v>179</v>
      </c>
      <c r="K16" t="s">
        <v>69</v>
      </c>
      <c r="L16" t="s">
        <v>144</v>
      </c>
      <c r="M16" t="s">
        <v>145</v>
      </c>
      <c r="O16" s="21" t="str" cm="1">
        <f t="array" aca="1" ref="O16" ca="1">INDEX(A16:A142,RANDBETWEEN(1,127))</f>
        <v>Holztruhe 150 x 100 cm</v>
      </c>
    </row>
    <row r="17" spans="1:15" x14ac:dyDescent="0.5">
      <c r="A17" s="19" t="s">
        <v>25</v>
      </c>
      <c r="C17" t="s">
        <v>670</v>
      </c>
      <c r="D17" t="s">
        <v>64</v>
      </c>
      <c r="E17" t="s">
        <v>620</v>
      </c>
      <c r="F17" t="s">
        <v>672</v>
      </c>
      <c r="G17" t="s">
        <v>156</v>
      </c>
      <c r="H17" t="s">
        <v>38</v>
      </c>
      <c r="I17" t="s">
        <v>167</v>
      </c>
      <c r="J17" t="s">
        <v>223</v>
      </c>
      <c r="K17" t="s">
        <v>155</v>
      </c>
      <c r="L17" t="s">
        <v>194</v>
      </c>
      <c r="M17" t="s">
        <v>174</v>
      </c>
      <c r="O17" s="21" t="str" cm="1">
        <f t="array" aca="1" ref="O17" ca="1">INDEX(A17:A143,RANDBETWEEN(1,127))</f>
        <v>Gifttrank S3 M</v>
      </c>
    </row>
    <row r="18" spans="1:15" x14ac:dyDescent="0.5">
      <c r="A18" s="19" t="s">
        <v>26</v>
      </c>
      <c r="C18" t="s">
        <v>670</v>
      </c>
      <c r="D18" t="s">
        <v>616</v>
      </c>
      <c r="E18" t="s">
        <v>610</v>
      </c>
      <c r="F18" t="s">
        <v>138</v>
      </c>
      <c r="G18" t="s">
        <v>620</v>
      </c>
      <c r="H18" t="s">
        <v>607</v>
      </c>
      <c r="I18" t="s">
        <v>150</v>
      </c>
      <c r="J18" t="s">
        <v>177</v>
      </c>
      <c r="K18" t="s">
        <v>159</v>
      </c>
      <c r="L18" t="s">
        <v>67</v>
      </c>
      <c r="M18" t="s">
        <v>607</v>
      </c>
      <c r="O18" s="21" t="str" cm="1">
        <f t="array" aca="1" ref="O18" ca="1">INDEX(A18:A144,RANDBETWEEN(1,127))</f>
        <v>Seife</v>
      </c>
    </row>
    <row r="19" spans="1:15" x14ac:dyDescent="0.5">
      <c r="A19" s="19" t="s">
        <v>27</v>
      </c>
      <c r="C19" t="s">
        <v>670</v>
      </c>
      <c r="D19" t="s">
        <v>192</v>
      </c>
      <c r="E19" t="s">
        <v>188</v>
      </c>
      <c r="F19" t="s">
        <v>221</v>
      </c>
      <c r="G19" t="s">
        <v>175</v>
      </c>
      <c r="H19" t="s">
        <v>152</v>
      </c>
      <c r="I19" t="s">
        <v>47</v>
      </c>
      <c r="J19" t="s">
        <v>58</v>
      </c>
      <c r="K19" t="s">
        <v>48</v>
      </c>
      <c r="L19" t="s">
        <v>614</v>
      </c>
      <c r="M19" t="s">
        <v>56</v>
      </c>
      <c r="O19" s="21" t="str" cm="1">
        <f t="array" aca="1" ref="O19" ca="1">INDEX(A19:A145,RANDBETWEEN(1,127))</f>
        <v>Gifttrank S4 M</v>
      </c>
    </row>
    <row r="20" spans="1:15" x14ac:dyDescent="0.5">
      <c r="A20" s="19" t="s">
        <v>50</v>
      </c>
      <c r="C20" t="s">
        <v>670</v>
      </c>
      <c r="D20" t="s">
        <v>56</v>
      </c>
      <c r="E20" t="s">
        <v>182</v>
      </c>
      <c r="F20" t="s">
        <v>145</v>
      </c>
      <c r="G20" t="s">
        <v>29</v>
      </c>
      <c r="H20" t="s">
        <v>187</v>
      </c>
      <c r="I20" t="s">
        <v>612</v>
      </c>
      <c r="J20" t="s">
        <v>180</v>
      </c>
      <c r="K20" t="s">
        <v>232</v>
      </c>
      <c r="L20" t="s">
        <v>47</v>
      </c>
      <c r="M20" t="s">
        <v>50</v>
      </c>
      <c r="O20" s="21" t="str" cm="1">
        <f t="array" aca="1" ref="O20" ca="1">INDEX(A20:A146,RANDBETWEEN(1,127))</f>
        <v>Kleiner Siegelstein</v>
      </c>
    </row>
    <row r="21" spans="1:15" x14ac:dyDescent="0.5">
      <c r="A21" s="19" t="s">
        <v>51</v>
      </c>
      <c r="C21" t="s">
        <v>670</v>
      </c>
      <c r="D21" t="s">
        <v>183</v>
      </c>
      <c r="E21" t="s">
        <v>43</v>
      </c>
      <c r="F21" t="s">
        <v>170</v>
      </c>
      <c r="G21" t="s">
        <v>155</v>
      </c>
      <c r="H21" t="s">
        <v>186</v>
      </c>
      <c r="I21" t="s">
        <v>41</v>
      </c>
      <c r="J21" t="s">
        <v>619</v>
      </c>
      <c r="K21" t="s">
        <v>193</v>
      </c>
      <c r="L21" t="s">
        <v>612</v>
      </c>
      <c r="M21" t="s">
        <v>189</v>
      </c>
      <c r="O21" s="21" t="str" cm="1">
        <f t="array" aca="1" ref="O21" ca="1">INDEX(A21:A147,RANDBETWEEN(1,127))</f>
        <v>Papier</v>
      </c>
    </row>
    <row r="22" spans="1:15" x14ac:dyDescent="0.5">
      <c r="A22" s="19" t="s">
        <v>58</v>
      </c>
      <c r="C22" t="s">
        <v>670</v>
      </c>
      <c r="D22" t="s">
        <v>52</v>
      </c>
      <c r="E22" t="s">
        <v>232</v>
      </c>
      <c r="F22" t="s">
        <v>613</v>
      </c>
      <c r="G22" t="s">
        <v>170</v>
      </c>
      <c r="H22" t="s">
        <v>66</v>
      </c>
      <c r="I22" t="s">
        <v>163</v>
      </c>
      <c r="J22" t="s">
        <v>226</v>
      </c>
      <c r="K22" t="s">
        <v>163</v>
      </c>
      <c r="L22" t="s">
        <v>62</v>
      </c>
      <c r="M22" t="s">
        <v>612</v>
      </c>
      <c r="O22" s="21" t="str" cm="1">
        <f t="array" aca="1" ref="O22" ca="1">INDEX(A22:A148,RANDBETWEEN(1,127))</f>
        <v>Schlafsack</v>
      </c>
    </row>
    <row r="23" spans="1:15" x14ac:dyDescent="0.5">
      <c r="A23" s="19" t="s">
        <v>60</v>
      </c>
      <c r="C23" t="s">
        <v>670</v>
      </c>
      <c r="D23" t="s">
        <v>182</v>
      </c>
      <c r="E23" t="s">
        <v>223</v>
      </c>
      <c r="F23" t="s">
        <v>149</v>
      </c>
      <c r="G23" t="s">
        <v>612</v>
      </c>
      <c r="H23" t="s">
        <v>163</v>
      </c>
      <c r="I23" t="s">
        <v>159</v>
      </c>
      <c r="J23" t="s">
        <v>146</v>
      </c>
      <c r="K23" t="s">
        <v>228</v>
      </c>
      <c r="L23" t="s">
        <v>179</v>
      </c>
      <c r="M23" t="s">
        <v>134</v>
      </c>
      <c r="O23" s="21" t="str" cm="1">
        <f t="array" aca="1" ref="O23" ca="1">INDEX(A23:A149,RANDBETWEEN(1,127))</f>
        <v>Feuerstahl</v>
      </c>
    </row>
    <row r="24" spans="1:15" x14ac:dyDescent="0.5">
      <c r="A24" s="19" t="s">
        <v>2</v>
      </c>
      <c r="C24" t="s">
        <v>670</v>
      </c>
      <c r="D24" t="s">
        <v>605</v>
      </c>
      <c r="E24" t="s">
        <v>169</v>
      </c>
      <c r="F24" t="s">
        <v>609</v>
      </c>
      <c r="G24" t="s">
        <v>615</v>
      </c>
      <c r="H24" t="s">
        <v>176</v>
      </c>
      <c r="I24" t="s">
        <v>62</v>
      </c>
      <c r="J24" t="s">
        <v>36</v>
      </c>
      <c r="K24" t="s">
        <v>227</v>
      </c>
      <c r="L24" t="s">
        <v>167</v>
      </c>
      <c r="M24" t="s">
        <v>607</v>
      </c>
      <c r="O24" s="21" t="str" cm="1">
        <f t="array" aca="1" ref="O24" ca="1">INDEX(A24:A150,RANDBETWEEN(1,127))</f>
        <v>Leder</v>
      </c>
    </row>
    <row r="25" spans="1:15" x14ac:dyDescent="0.5">
      <c r="A25" s="19" t="s">
        <v>61</v>
      </c>
      <c r="C25" t="s">
        <v>670</v>
      </c>
      <c r="D25" t="s">
        <v>610</v>
      </c>
      <c r="E25" t="s">
        <v>229</v>
      </c>
      <c r="F25" t="s">
        <v>150</v>
      </c>
      <c r="G25" t="s">
        <v>619</v>
      </c>
      <c r="H25" t="s">
        <v>62</v>
      </c>
      <c r="I25" t="s">
        <v>229</v>
      </c>
      <c r="J25" t="s">
        <v>47</v>
      </c>
      <c r="K25" t="s">
        <v>589</v>
      </c>
      <c r="L25" t="s">
        <v>138</v>
      </c>
      <c r="M25" t="s">
        <v>134</v>
      </c>
      <c r="O25" s="21" t="str" cm="1">
        <f t="array" aca="1" ref="O25" ca="1">INDEX(A25:A151,RANDBETWEEN(1,127))</f>
        <v>Paralysetrank S6 M</v>
      </c>
    </row>
    <row r="26" spans="1:15" x14ac:dyDescent="0.5">
      <c r="A26" s="19" t="s">
        <v>62</v>
      </c>
      <c r="C26" t="s">
        <v>670</v>
      </c>
      <c r="D26" t="s">
        <v>48</v>
      </c>
      <c r="E26" t="s">
        <v>169</v>
      </c>
      <c r="F26" t="s">
        <v>154</v>
      </c>
      <c r="G26" t="s">
        <v>192</v>
      </c>
      <c r="H26" t="s">
        <v>161</v>
      </c>
      <c r="I26" t="s">
        <v>161</v>
      </c>
      <c r="J26" t="s">
        <v>228</v>
      </c>
      <c r="K26" t="s">
        <v>62</v>
      </c>
      <c r="L26" t="s">
        <v>193</v>
      </c>
      <c r="M26" t="s">
        <v>613</v>
      </c>
      <c r="O26" s="21" t="str" cm="1">
        <f t="array" aca="1" ref="O26" ca="1">INDEX(A26:A152,RANDBETWEEN(1,127))</f>
        <v>Gehstock</v>
      </c>
    </row>
    <row r="27" spans="1:15" x14ac:dyDescent="0.5">
      <c r="A27" s="19" t="s">
        <v>63</v>
      </c>
      <c r="C27" t="s">
        <v>670</v>
      </c>
      <c r="D27" t="s">
        <v>139</v>
      </c>
      <c r="E27" t="s">
        <v>145</v>
      </c>
      <c r="F27" t="s">
        <v>68</v>
      </c>
      <c r="G27" t="s">
        <v>57</v>
      </c>
      <c r="H27" t="s">
        <v>623</v>
      </c>
      <c r="I27" t="s">
        <v>153</v>
      </c>
      <c r="J27" t="s">
        <v>168</v>
      </c>
      <c r="K27" t="s">
        <v>144</v>
      </c>
      <c r="L27" t="s">
        <v>151</v>
      </c>
      <c r="M27" t="s">
        <v>172</v>
      </c>
      <c r="O27" s="21" t="str" cm="1">
        <f t="array" aca="1" ref="O27" ca="1">INDEX(A27:A153,RANDBETWEEN(1,127))</f>
        <v>Holzstab</v>
      </c>
    </row>
    <row r="28" spans="1:15" x14ac:dyDescent="0.5">
      <c r="A28" s="19" t="s">
        <v>64</v>
      </c>
      <c r="C28" t="s">
        <v>670</v>
      </c>
      <c r="D28" t="s">
        <v>227</v>
      </c>
      <c r="E28" t="s">
        <v>145</v>
      </c>
      <c r="F28" t="s">
        <v>672</v>
      </c>
      <c r="G28" t="s">
        <v>42</v>
      </c>
      <c r="H28" t="s">
        <v>144</v>
      </c>
      <c r="I28" t="s">
        <v>156</v>
      </c>
      <c r="J28" t="s">
        <v>143</v>
      </c>
      <c r="K28" t="s">
        <v>176</v>
      </c>
      <c r="L28" t="s">
        <v>221</v>
      </c>
      <c r="M28" t="s">
        <v>65</v>
      </c>
      <c r="O28" s="21" t="str" cm="1">
        <f t="array" aca="1" ref="O28" ca="1">INDEX(A28:A154,RANDBETWEEN(1,127))</f>
        <v>Siegel eines Ruhehofbewahrer</v>
      </c>
    </row>
    <row r="29" spans="1:15" x14ac:dyDescent="0.5">
      <c r="A29" s="19" t="s">
        <v>191</v>
      </c>
      <c r="C29" t="s">
        <v>670</v>
      </c>
      <c r="D29" t="s">
        <v>41</v>
      </c>
      <c r="E29" t="s">
        <v>231</v>
      </c>
      <c r="F29" t="s">
        <v>183</v>
      </c>
      <c r="G29" t="s">
        <v>615</v>
      </c>
      <c r="H29" t="s">
        <v>615</v>
      </c>
      <c r="I29" t="s">
        <v>234</v>
      </c>
      <c r="J29" t="s">
        <v>184</v>
      </c>
      <c r="K29" t="s">
        <v>222</v>
      </c>
      <c r="L29" t="s">
        <v>41</v>
      </c>
      <c r="M29" t="s">
        <v>28</v>
      </c>
      <c r="O29" s="21" t="str" cm="1">
        <f t="array" aca="1" ref="O29" ca="1">INDEX(A29:A155,RANDBETWEEN(1,127))</f>
        <v>Holztisch Groß</v>
      </c>
    </row>
    <row r="30" spans="1:15" x14ac:dyDescent="0.5">
      <c r="A30" s="19" t="s">
        <v>192</v>
      </c>
      <c r="C30" t="s">
        <v>670</v>
      </c>
      <c r="D30" t="s">
        <v>167</v>
      </c>
      <c r="E30" t="s">
        <v>154</v>
      </c>
      <c r="F30" t="s">
        <v>164</v>
      </c>
      <c r="G30" t="s">
        <v>48</v>
      </c>
      <c r="H30" t="s">
        <v>148</v>
      </c>
      <c r="I30" t="s">
        <v>616</v>
      </c>
      <c r="J30" t="s">
        <v>146</v>
      </c>
      <c r="K30" t="s">
        <v>238</v>
      </c>
      <c r="L30" t="s">
        <v>57</v>
      </c>
      <c r="M30" t="s">
        <v>35</v>
      </c>
      <c r="O30" s="21" t="str" cm="1">
        <f t="array" aca="1" ref="O30" ca="1">INDEX(A30:A156,RANDBETWEEN(1,127))</f>
        <v>Bombenflasche</v>
      </c>
    </row>
    <row r="31" spans="1:15" x14ac:dyDescent="0.5">
      <c r="A31" s="19" t="s">
        <v>52</v>
      </c>
      <c r="C31" t="s">
        <v>670</v>
      </c>
      <c r="D31" t="s">
        <v>35</v>
      </c>
      <c r="E31" t="s">
        <v>607</v>
      </c>
      <c r="F31" t="s">
        <v>159</v>
      </c>
      <c r="G31" t="s">
        <v>233</v>
      </c>
      <c r="H31" t="s">
        <v>622</v>
      </c>
      <c r="I31" t="s">
        <v>624</v>
      </c>
      <c r="J31" t="s">
        <v>225</v>
      </c>
      <c r="K31" t="s">
        <v>176</v>
      </c>
      <c r="L31" t="s">
        <v>179</v>
      </c>
      <c r="M31" t="s">
        <v>177</v>
      </c>
      <c r="O31" s="21" t="str" cm="1">
        <f t="array" aca="1" ref="O31" ca="1">INDEX(A31:A157,RANDBETWEEN(1,127))</f>
        <v>Feuerpilz</v>
      </c>
    </row>
    <row r="32" spans="1:15" x14ac:dyDescent="0.5">
      <c r="A32" s="19" t="s">
        <v>53</v>
      </c>
      <c r="C32" t="s">
        <v>670</v>
      </c>
      <c r="D32" t="s">
        <v>605</v>
      </c>
      <c r="E32" t="s">
        <v>54</v>
      </c>
      <c r="F32" t="s">
        <v>154</v>
      </c>
      <c r="G32" t="s">
        <v>609</v>
      </c>
      <c r="H32" t="s">
        <v>226</v>
      </c>
      <c r="I32" t="s">
        <v>180</v>
      </c>
      <c r="J32" t="s">
        <v>614</v>
      </c>
      <c r="K32" t="s">
        <v>165</v>
      </c>
      <c r="L32" t="s">
        <v>230</v>
      </c>
      <c r="M32" t="s">
        <v>182</v>
      </c>
      <c r="O32" s="21" t="str" cm="1">
        <f t="array" aca="1" ref="O32" ca="1">INDEX(A32:A158,RANDBETWEEN(1,127))</f>
        <v>Blumenstrauß</v>
      </c>
    </row>
    <row r="33" spans="1:15" x14ac:dyDescent="0.5">
      <c r="A33" s="19" t="s">
        <v>54</v>
      </c>
      <c r="C33" t="s">
        <v>670</v>
      </c>
      <c r="D33" t="s">
        <v>221</v>
      </c>
      <c r="E33" t="s">
        <v>238</v>
      </c>
      <c r="F33" t="s">
        <v>626</v>
      </c>
      <c r="G33" t="s">
        <v>43</v>
      </c>
      <c r="H33" t="s">
        <v>66</v>
      </c>
      <c r="I33" t="s">
        <v>625</v>
      </c>
      <c r="J33" t="s">
        <v>188</v>
      </c>
      <c r="K33" t="s">
        <v>156</v>
      </c>
      <c r="L33" t="s">
        <v>243</v>
      </c>
      <c r="M33" t="s">
        <v>194</v>
      </c>
      <c r="O33" s="21" t="str" cm="1">
        <f t="array" aca="1" ref="O33" ca="1">INDEX(A33:A159,RANDBETWEEN(1,127))</f>
        <v>Adrenalinika S4 M</v>
      </c>
    </row>
    <row r="34" spans="1:15" x14ac:dyDescent="0.5">
      <c r="A34" s="19" t="s">
        <v>55</v>
      </c>
      <c r="C34" t="s">
        <v>670</v>
      </c>
      <c r="D34" t="s">
        <v>621</v>
      </c>
      <c r="E34" t="s">
        <v>154</v>
      </c>
      <c r="F34" t="s">
        <v>147</v>
      </c>
      <c r="G34" t="s">
        <v>55</v>
      </c>
      <c r="H34" t="s">
        <v>135</v>
      </c>
      <c r="I34" t="s">
        <v>159</v>
      </c>
      <c r="J34" t="s">
        <v>223</v>
      </c>
      <c r="K34" t="s">
        <v>47</v>
      </c>
      <c r="L34" t="s">
        <v>613</v>
      </c>
      <c r="M34" t="s">
        <v>166</v>
      </c>
      <c r="O34" s="21" t="str" cm="1">
        <f t="array" aca="1" ref="O34" ca="1">INDEX(A34:A160,RANDBETWEEN(1,127))</f>
        <v>Heiltrank S3 M</v>
      </c>
    </row>
    <row r="35" spans="1:15" x14ac:dyDescent="0.5">
      <c r="A35" s="19" t="s">
        <v>56</v>
      </c>
      <c r="C35" t="s">
        <v>670</v>
      </c>
      <c r="D35" t="s">
        <v>189</v>
      </c>
      <c r="E35" t="s">
        <v>172</v>
      </c>
      <c r="F35" t="s">
        <v>672</v>
      </c>
      <c r="G35" t="s">
        <v>42</v>
      </c>
      <c r="H35" t="s">
        <v>221</v>
      </c>
      <c r="I35" t="s">
        <v>227</v>
      </c>
      <c r="J35" t="s">
        <v>160</v>
      </c>
      <c r="K35" t="s">
        <v>221</v>
      </c>
      <c r="L35" t="s">
        <v>153</v>
      </c>
      <c r="M35" t="s">
        <v>607</v>
      </c>
      <c r="O35" s="21" t="str" cm="1">
        <f t="array" aca="1" ref="O35" ca="1">INDEX(A35:A161,RANDBETWEEN(1,127))</f>
        <v>Blumenstrauß</v>
      </c>
    </row>
    <row r="36" spans="1:15" x14ac:dyDescent="0.5">
      <c r="A36" s="19" t="s">
        <v>57</v>
      </c>
      <c r="C36" t="s">
        <v>670</v>
      </c>
      <c r="D36" t="s">
        <v>159</v>
      </c>
      <c r="E36" t="s">
        <v>225</v>
      </c>
      <c r="F36" t="s">
        <v>611</v>
      </c>
      <c r="G36" t="s">
        <v>149</v>
      </c>
      <c r="H36" t="s">
        <v>35</v>
      </c>
      <c r="I36" t="s">
        <v>672</v>
      </c>
      <c r="J36" t="s">
        <v>66</v>
      </c>
      <c r="K36" t="s">
        <v>181</v>
      </c>
      <c r="L36" t="s">
        <v>145</v>
      </c>
      <c r="M36" t="s">
        <v>623</v>
      </c>
      <c r="O36" s="21" t="str" cm="1">
        <f t="array" aca="1" ref="O36" ca="1">INDEX(A36:A162,RANDBETWEEN(1,127))</f>
        <v>Nebelgrantika S4 B</v>
      </c>
    </row>
    <row r="37" spans="1:15" x14ac:dyDescent="0.5">
      <c r="A37" s="19" t="s">
        <v>65</v>
      </c>
      <c r="C37" t="s">
        <v>670</v>
      </c>
      <c r="D37" t="s">
        <v>150</v>
      </c>
      <c r="E37" t="s">
        <v>618</v>
      </c>
      <c r="F37" t="s">
        <v>233</v>
      </c>
      <c r="G37" t="s">
        <v>246</v>
      </c>
      <c r="H37" t="s">
        <v>616</v>
      </c>
      <c r="I37" t="s">
        <v>244</v>
      </c>
      <c r="J37" t="s">
        <v>246</v>
      </c>
      <c r="K37" t="s">
        <v>242</v>
      </c>
      <c r="L37" t="s">
        <v>618</v>
      </c>
      <c r="M37" t="s">
        <v>35</v>
      </c>
      <c r="O37" s="21" t="str" cm="1">
        <f t="array" aca="1" ref="O37" ca="1">INDEX(A37:A163,RANDBETWEEN(1,127))</f>
        <v>Gegengifttrank S3 M</v>
      </c>
    </row>
    <row r="38" spans="1:15" x14ac:dyDescent="0.5">
      <c r="A38" s="19" t="s">
        <v>66</v>
      </c>
      <c r="C38" t="s">
        <v>670</v>
      </c>
      <c r="D38" t="s">
        <v>187</v>
      </c>
      <c r="E38" t="s">
        <v>149</v>
      </c>
      <c r="F38" t="s">
        <v>184</v>
      </c>
      <c r="G38" t="s">
        <v>606</v>
      </c>
      <c r="H38" t="s">
        <v>28</v>
      </c>
      <c r="I38" t="s">
        <v>148</v>
      </c>
      <c r="J38" t="s">
        <v>607</v>
      </c>
      <c r="K38" t="s">
        <v>622</v>
      </c>
      <c r="L38" t="s">
        <v>30</v>
      </c>
      <c r="M38" t="s">
        <v>43</v>
      </c>
      <c r="O38" s="21" t="str" cm="1">
        <f t="array" aca="1" ref="O38" ca="1">INDEX(A38:A164,RANDBETWEEN(1,127))</f>
        <v>Schlafsack</v>
      </c>
    </row>
    <row r="39" spans="1:15" x14ac:dyDescent="0.5">
      <c r="A39" s="19" t="s">
        <v>28</v>
      </c>
      <c r="C39" t="s">
        <v>670</v>
      </c>
      <c r="D39" t="s">
        <v>145</v>
      </c>
      <c r="E39" t="s">
        <v>177</v>
      </c>
      <c r="F39" t="s">
        <v>149</v>
      </c>
      <c r="G39" t="s">
        <v>184</v>
      </c>
      <c r="H39" t="s">
        <v>139</v>
      </c>
      <c r="I39" t="s">
        <v>154</v>
      </c>
      <c r="J39" t="s">
        <v>151</v>
      </c>
      <c r="K39" t="s">
        <v>150</v>
      </c>
      <c r="L39" t="s">
        <v>241</v>
      </c>
      <c r="M39" t="s">
        <v>43</v>
      </c>
      <c r="O39" s="21" t="str" cm="1">
        <f t="array" aca="1" ref="O39" ca="1">INDEX(A39:A165,RANDBETWEEN(1,127))</f>
        <v>Sicht S2 M</v>
      </c>
    </row>
    <row r="40" spans="1:15" x14ac:dyDescent="0.5">
      <c r="A40" s="19" t="s">
        <v>29</v>
      </c>
      <c r="C40" t="s">
        <v>670</v>
      </c>
      <c r="D40" t="s">
        <v>181</v>
      </c>
      <c r="E40" t="s">
        <v>187</v>
      </c>
      <c r="F40" t="s">
        <v>238</v>
      </c>
      <c r="G40" t="s">
        <v>194</v>
      </c>
      <c r="H40" t="s">
        <v>156</v>
      </c>
      <c r="I40" t="s">
        <v>221</v>
      </c>
      <c r="J40" t="s">
        <v>150</v>
      </c>
      <c r="K40" t="s">
        <v>144</v>
      </c>
      <c r="L40" t="s">
        <v>177</v>
      </c>
      <c r="M40" t="s">
        <v>221</v>
      </c>
      <c r="O40" s="21" t="str" cm="1">
        <f t="array" aca="1" ref="O40" ca="1">INDEX(A40:A166,RANDBETWEEN(1,127))</f>
        <v>Adrenalinika S6 M</v>
      </c>
    </row>
    <row r="41" spans="1:15" x14ac:dyDescent="0.5">
      <c r="A41" s="19" t="s">
        <v>30</v>
      </c>
      <c r="C41" t="s">
        <v>670</v>
      </c>
      <c r="D41" t="s">
        <v>189</v>
      </c>
      <c r="E41" t="s">
        <v>68</v>
      </c>
      <c r="F41" t="s">
        <v>182</v>
      </c>
      <c r="G41" t="s">
        <v>184</v>
      </c>
      <c r="H41" t="s">
        <v>193</v>
      </c>
      <c r="I41" t="s">
        <v>144</v>
      </c>
      <c r="J41" t="s">
        <v>56</v>
      </c>
      <c r="K41" t="s">
        <v>174</v>
      </c>
      <c r="L41" t="s">
        <v>170</v>
      </c>
      <c r="M41" t="s">
        <v>605</v>
      </c>
      <c r="O41" s="21" t="str" cm="1">
        <f t="array" aca="1" ref="O41" ca="1">INDEX(A41:A167,RANDBETWEEN(1,127))</f>
        <v>Gifttrank S1 M</v>
      </c>
    </row>
    <row r="42" spans="1:15" x14ac:dyDescent="0.5">
      <c r="A42" s="19" t="s">
        <v>31</v>
      </c>
      <c r="C42" t="s">
        <v>670</v>
      </c>
      <c r="D42" t="s">
        <v>31</v>
      </c>
      <c r="E42" t="s">
        <v>159</v>
      </c>
      <c r="F42" t="s">
        <v>617</v>
      </c>
      <c r="G42" t="s">
        <v>233</v>
      </c>
      <c r="H42" t="s">
        <v>613</v>
      </c>
      <c r="I42" t="s">
        <v>618</v>
      </c>
      <c r="J42" t="s">
        <v>135</v>
      </c>
      <c r="K42" t="s">
        <v>67</v>
      </c>
      <c r="L42" t="s">
        <v>620</v>
      </c>
      <c r="M42" t="s">
        <v>623</v>
      </c>
      <c r="O42" s="21" t="str" cm="1">
        <f t="array" aca="1" ref="O42" ca="1">INDEX(A42:A168,RANDBETWEEN(1,127))</f>
        <v>Bärenfalle</v>
      </c>
    </row>
    <row r="43" spans="1:15" x14ac:dyDescent="0.5">
      <c r="A43" s="19" t="s">
        <v>32</v>
      </c>
      <c r="C43" t="s">
        <v>670</v>
      </c>
      <c r="D43" t="s">
        <v>234</v>
      </c>
      <c r="E43" t="s">
        <v>48</v>
      </c>
      <c r="F43" t="s">
        <v>607</v>
      </c>
      <c r="G43" t="s">
        <v>166</v>
      </c>
      <c r="H43" t="s">
        <v>162</v>
      </c>
      <c r="I43" t="s">
        <v>620</v>
      </c>
      <c r="J43" t="s">
        <v>160</v>
      </c>
      <c r="K43" t="s">
        <v>184</v>
      </c>
      <c r="L43" t="s">
        <v>616</v>
      </c>
      <c r="M43" t="s">
        <v>606</v>
      </c>
      <c r="O43" s="21" t="str" cm="1">
        <f t="array" aca="1" ref="O43" ca="1">INDEX(A43:A169,RANDBETWEEN(1,127))</f>
        <v>Spielzeugritter</v>
      </c>
    </row>
    <row r="44" spans="1:15" x14ac:dyDescent="0.5">
      <c r="A44" s="19" t="s">
        <v>33</v>
      </c>
      <c r="C44" t="s">
        <v>670</v>
      </c>
      <c r="D44" t="s">
        <v>35</v>
      </c>
      <c r="E44" t="s">
        <v>234</v>
      </c>
      <c r="F44" t="s">
        <v>189</v>
      </c>
      <c r="G44" t="s">
        <v>238</v>
      </c>
      <c r="H44" t="s">
        <v>166</v>
      </c>
      <c r="I44" t="s">
        <v>611</v>
      </c>
      <c r="J44" t="s">
        <v>145</v>
      </c>
      <c r="K44" t="s">
        <v>48</v>
      </c>
      <c r="L44" t="s">
        <v>145</v>
      </c>
      <c r="M44" t="s">
        <v>69</v>
      </c>
      <c r="O44" s="21" t="str" cm="1">
        <f t="array" aca="1" ref="O44" ca="1">INDEX(A44:A170,RANDBETWEEN(1,127))</f>
        <v>Strickleiter</v>
      </c>
    </row>
    <row r="45" spans="1:15" x14ac:dyDescent="0.5">
      <c r="A45" s="19" t="s">
        <v>34</v>
      </c>
      <c r="C45" t="s">
        <v>670</v>
      </c>
      <c r="D45" t="s">
        <v>253</v>
      </c>
      <c r="E45" t="s">
        <v>231</v>
      </c>
      <c r="F45" t="s">
        <v>608</v>
      </c>
      <c r="G45" t="s">
        <v>164</v>
      </c>
      <c r="H45" t="s">
        <v>151</v>
      </c>
      <c r="I45" t="s">
        <v>616</v>
      </c>
      <c r="J45" t="s">
        <v>242</v>
      </c>
      <c r="K45" t="s">
        <v>41</v>
      </c>
      <c r="L45" t="s">
        <v>69</v>
      </c>
      <c r="M45" t="s">
        <v>614</v>
      </c>
      <c r="O45" s="21" t="str" cm="1">
        <f t="array" aca="1" ref="O45" ca="1">INDEX(A45:A171,RANDBETWEEN(1,127))</f>
        <v>Rose</v>
      </c>
    </row>
    <row r="46" spans="1:15" x14ac:dyDescent="0.5">
      <c r="A46" s="19" t="s">
        <v>35</v>
      </c>
      <c r="C46" t="s">
        <v>670</v>
      </c>
      <c r="D46" t="s">
        <v>169</v>
      </c>
      <c r="E46" t="s">
        <v>180</v>
      </c>
      <c r="F46" t="s">
        <v>189</v>
      </c>
      <c r="G46" t="s">
        <v>160</v>
      </c>
      <c r="H46" t="s">
        <v>182</v>
      </c>
      <c r="I46" t="s">
        <v>624</v>
      </c>
      <c r="J46" t="s">
        <v>224</v>
      </c>
      <c r="K46" t="s">
        <v>236</v>
      </c>
      <c r="L46" t="s">
        <v>177</v>
      </c>
      <c r="M46" t="s">
        <v>608</v>
      </c>
      <c r="O46" s="21" t="str" cm="1">
        <f t="array" aca="1" ref="O46" ca="1">INDEX(A46:A172,RANDBETWEEN(1,127))</f>
        <v>Goldbarren</v>
      </c>
    </row>
    <row r="47" spans="1:15" x14ac:dyDescent="0.5">
      <c r="A47" s="19" t="s">
        <v>36</v>
      </c>
      <c r="C47" t="s">
        <v>670</v>
      </c>
      <c r="D47" t="s">
        <v>154</v>
      </c>
      <c r="E47" t="s">
        <v>163</v>
      </c>
      <c r="F47" t="s">
        <v>617</v>
      </c>
      <c r="G47" t="s">
        <v>172</v>
      </c>
      <c r="H47" t="s">
        <v>616</v>
      </c>
      <c r="I47" t="s">
        <v>146</v>
      </c>
      <c r="J47" t="s">
        <v>224</v>
      </c>
      <c r="K47" t="s">
        <v>163</v>
      </c>
      <c r="L47" t="s">
        <v>159</v>
      </c>
      <c r="M47" t="s">
        <v>169</v>
      </c>
      <c r="O47" s="21" t="str" cm="1">
        <f t="array" aca="1" ref="O47" ca="1">INDEX(A47:A173,RANDBETWEEN(1,127))</f>
        <v>Bärenfalle</v>
      </c>
    </row>
    <row r="48" spans="1:15" x14ac:dyDescent="0.5">
      <c r="A48" s="19" t="s">
        <v>37</v>
      </c>
      <c r="C48" t="s">
        <v>670</v>
      </c>
      <c r="D48" t="s">
        <v>672</v>
      </c>
      <c r="E48" t="s">
        <v>255</v>
      </c>
      <c r="F48" t="s">
        <v>249</v>
      </c>
      <c r="G48" t="s">
        <v>168</v>
      </c>
      <c r="H48" t="s">
        <v>171</v>
      </c>
      <c r="I48" t="s">
        <v>250</v>
      </c>
      <c r="J48" t="s">
        <v>134</v>
      </c>
      <c r="K48" t="s">
        <v>179</v>
      </c>
      <c r="L48" t="s">
        <v>38</v>
      </c>
      <c r="M48" t="s">
        <v>186</v>
      </c>
      <c r="O48" s="21" t="str" cm="1">
        <f t="array" aca="1" ref="O48" ca="1">INDEX(A48:A174,RANDBETWEEN(1,127))</f>
        <v>Enterhaken</v>
      </c>
    </row>
    <row r="49" spans="1:15" x14ac:dyDescent="0.5">
      <c r="A49" s="19" t="s">
        <v>38</v>
      </c>
      <c r="C49" t="s">
        <v>670</v>
      </c>
      <c r="D49" t="s">
        <v>167</v>
      </c>
      <c r="E49" t="s">
        <v>621</v>
      </c>
      <c r="F49" t="s">
        <v>174</v>
      </c>
      <c r="G49" t="s">
        <v>616</v>
      </c>
      <c r="H49" t="s">
        <v>187</v>
      </c>
      <c r="I49" t="s">
        <v>250</v>
      </c>
      <c r="J49" t="s">
        <v>252</v>
      </c>
      <c r="K49" t="s">
        <v>146</v>
      </c>
      <c r="L49" t="s">
        <v>231</v>
      </c>
      <c r="M49" t="s">
        <v>69</v>
      </c>
      <c r="O49" s="21" t="str" cm="1">
        <f t="array" aca="1" ref="O49" ca="1">INDEX(A49:A175,RANDBETWEEN(1,127))</f>
        <v>Euphorika S1 M</v>
      </c>
    </row>
    <row r="50" spans="1:15" x14ac:dyDescent="0.5">
      <c r="A50" s="19" t="s">
        <v>41</v>
      </c>
      <c r="C50" t="s">
        <v>670</v>
      </c>
      <c r="D50" t="s">
        <v>235</v>
      </c>
      <c r="E50" t="s">
        <v>235</v>
      </c>
      <c r="F50" t="s">
        <v>239</v>
      </c>
      <c r="G50" t="s">
        <v>247</v>
      </c>
      <c r="H50" t="s">
        <v>605</v>
      </c>
      <c r="I50" t="s">
        <v>179</v>
      </c>
      <c r="J50" t="s">
        <v>139</v>
      </c>
      <c r="K50" t="s">
        <v>233</v>
      </c>
      <c r="L50" t="s">
        <v>251</v>
      </c>
      <c r="M50" t="s">
        <v>234</v>
      </c>
      <c r="O50" s="21" t="str" cm="1">
        <f t="array" aca="1" ref="O50" ca="1">INDEX(A50:A176,RANDBETWEEN(1,127))</f>
        <v>Warmes Metall</v>
      </c>
    </row>
    <row r="51" spans="1:15" x14ac:dyDescent="0.5">
      <c r="A51" s="19" t="s">
        <v>42</v>
      </c>
      <c r="C51" t="s">
        <v>670</v>
      </c>
      <c r="D51" t="s">
        <v>623</v>
      </c>
      <c r="E51" t="s">
        <v>175</v>
      </c>
      <c r="F51" t="s">
        <v>188</v>
      </c>
      <c r="G51" t="s">
        <v>248</v>
      </c>
      <c r="H51" t="s">
        <v>147</v>
      </c>
      <c r="I51" t="s">
        <v>249</v>
      </c>
      <c r="J51" t="s">
        <v>186</v>
      </c>
      <c r="K51" t="s">
        <v>589</v>
      </c>
      <c r="L51" t="s">
        <v>42</v>
      </c>
      <c r="M51" t="s">
        <v>190</v>
      </c>
      <c r="O51" s="21" t="str" cm="1">
        <f t="array" aca="1" ref="O51" ca="1">INDEX(A51:A177,RANDBETWEEN(1,127))</f>
        <v>Bessere Kleidung</v>
      </c>
    </row>
    <row r="52" spans="1:15" x14ac:dyDescent="0.5">
      <c r="A52" s="19" t="s">
        <v>43</v>
      </c>
      <c r="C52" t="s">
        <v>670</v>
      </c>
      <c r="D52" t="s">
        <v>174</v>
      </c>
      <c r="E52" t="s">
        <v>608</v>
      </c>
      <c r="F52" t="s">
        <v>139</v>
      </c>
      <c r="G52" t="s">
        <v>259</v>
      </c>
      <c r="H52" t="s">
        <v>242</v>
      </c>
      <c r="I52" t="s">
        <v>188</v>
      </c>
      <c r="J52" t="s">
        <v>161</v>
      </c>
      <c r="K52" t="s">
        <v>179</v>
      </c>
      <c r="L52" t="s">
        <v>252</v>
      </c>
      <c r="M52" t="s">
        <v>160</v>
      </c>
      <c r="O52" s="21" t="str" cm="1">
        <f t="array" aca="1" ref="O52" ca="1">INDEX(A52:A178,RANDBETWEEN(1,127))</f>
        <v>Schrat</v>
      </c>
    </row>
    <row r="53" spans="1:15" x14ac:dyDescent="0.5">
      <c r="A53" s="19" t="s">
        <v>47</v>
      </c>
      <c r="C53" t="s">
        <v>670</v>
      </c>
      <c r="D53" t="s">
        <v>231</v>
      </c>
      <c r="E53" t="s">
        <v>259</v>
      </c>
      <c r="F53" t="s">
        <v>226</v>
      </c>
      <c r="G53" t="s">
        <v>221</v>
      </c>
      <c r="H53" t="s">
        <v>172</v>
      </c>
      <c r="I53" t="s">
        <v>247</v>
      </c>
      <c r="J53" t="s">
        <v>68</v>
      </c>
      <c r="K53" t="s">
        <v>187</v>
      </c>
      <c r="L53" t="s">
        <v>156</v>
      </c>
      <c r="M53" t="s">
        <v>235</v>
      </c>
      <c r="O53" s="21" t="str" cm="1">
        <f t="array" aca="1" ref="O53" ca="1">INDEX(A53:A179,RANDBETWEEN(1,127))</f>
        <v>Kleiner Lederbeutel</v>
      </c>
    </row>
    <row r="54" spans="1:15" x14ac:dyDescent="0.5">
      <c r="A54" s="19" t="s">
        <v>48</v>
      </c>
      <c r="C54" t="s">
        <v>670</v>
      </c>
      <c r="D54" t="s">
        <v>239</v>
      </c>
      <c r="E54" t="s">
        <v>622</v>
      </c>
      <c r="F54" t="s">
        <v>260</v>
      </c>
      <c r="G54" t="s">
        <v>249</v>
      </c>
      <c r="H54" t="s">
        <v>250</v>
      </c>
      <c r="I54" t="s">
        <v>188</v>
      </c>
      <c r="J54" t="s">
        <v>156</v>
      </c>
      <c r="K54" t="s">
        <v>248</v>
      </c>
      <c r="L54" t="s">
        <v>255</v>
      </c>
      <c r="M54" t="s">
        <v>228</v>
      </c>
      <c r="O54" s="21" t="str" cm="1">
        <f t="array" aca="1" ref="O54" ca="1">INDEX(A54:A180,RANDBETWEEN(1,127))</f>
        <v>Einpersonen Zelt</v>
      </c>
    </row>
    <row r="55" spans="1:15" x14ac:dyDescent="0.5">
      <c r="A55" s="19" t="s">
        <v>49</v>
      </c>
      <c r="C55" t="s">
        <v>670</v>
      </c>
      <c r="D55" t="s">
        <v>134</v>
      </c>
      <c r="E55" t="s">
        <v>241</v>
      </c>
      <c r="F55" t="s">
        <v>623</v>
      </c>
      <c r="G55" t="s">
        <v>589</v>
      </c>
      <c r="H55" t="s">
        <v>148</v>
      </c>
      <c r="I55" t="s">
        <v>168</v>
      </c>
      <c r="J55" t="s">
        <v>224</v>
      </c>
      <c r="K55" t="s">
        <v>252</v>
      </c>
      <c r="L55" t="s">
        <v>254</v>
      </c>
      <c r="M55" t="s">
        <v>227</v>
      </c>
      <c r="O55" s="21" t="str" cm="1">
        <f t="array" aca="1" ref="O55" ca="1">INDEX(A55:A181,RANDBETWEEN(1,127))</f>
        <v>Kleiner Siegelstein</v>
      </c>
    </row>
    <row r="56" spans="1:15" x14ac:dyDescent="0.5">
      <c r="A56" s="19" t="s">
        <v>67</v>
      </c>
      <c r="C56" t="s">
        <v>670</v>
      </c>
      <c r="D56" t="s">
        <v>140</v>
      </c>
      <c r="E56" t="s">
        <v>142</v>
      </c>
      <c r="F56" t="s">
        <v>614</v>
      </c>
      <c r="G56" t="s">
        <v>245</v>
      </c>
      <c r="H56" t="s">
        <v>142</v>
      </c>
      <c r="I56" t="s">
        <v>56</v>
      </c>
      <c r="J56" t="s">
        <v>148</v>
      </c>
      <c r="K56" t="s">
        <v>180</v>
      </c>
      <c r="L56" t="s">
        <v>231</v>
      </c>
      <c r="M56" t="s">
        <v>227</v>
      </c>
      <c r="O56" s="21" t="str" cm="1">
        <f t="array" aca="1" ref="O56" ca="1">INDEX(A56:A182,RANDBETWEEN(1,127))</f>
        <v>Geweihstücke</v>
      </c>
    </row>
    <row r="57" spans="1:15" x14ac:dyDescent="0.5">
      <c r="A57" s="19" t="s">
        <v>68</v>
      </c>
      <c r="C57" t="s">
        <v>670</v>
      </c>
      <c r="D57" t="s">
        <v>608</v>
      </c>
      <c r="E57" t="s">
        <v>234</v>
      </c>
      <c r="F57" t="s">
        <v>143</v>
      </c>
      <c r="G57" t="s">
        <v>155</v>
      </c>
      <c r="H57" t="s">
        <v>186</v>
      </c>
      <c r="I57" t="s">
        <v>56</v>
      </c>
      <c r="J57" t="s">
        <v>240</v>
      </c>
      <c r="K57" t="s">
        <v>184</v>
      </c>
      <c r="L57" t="s">
        <v>234</v>
      </c>
      <c r="M57" t="s">
        <v>229</v>
      </c>
      <c r="O57" s="21" t="str" cm="1">
        <f t="array" aca="1" ref="O57" ca="1">INDEX(A57:A183,RANDBETWEEN(1,127))</f>
        <v>Gifttrank S4 M</v>
      </c>
    </row>
    <row r="58" spans="1:15" x14ac:dyDescent="0.5">
      <c r="A58" s="19" t="s">
        <v>69</v>
      </c>
      <c r="C58" t="s">
        <v>670</v>
      </c>
      <c r="D58" t="s">
        <v>620</v>
      </c>
      <c r="E58" t="s">
        <v>672</v>
      </c>
      <c r="F58" t="s">
        <v>183</v>
      </c>
      <c r="G58" t="s">
        <v>228</v>
      </c>
      <c r="H58" t="s">
        <v>246</v>
      </c>
      <c r="I58" t="s">
        <v>144</v>
      </c>
      <c r="J58" t="s">
        <v>228</v>
      </c>
      <c r="K58" t="s">
        <v>229</v>
      </c>
      <c r="L58" t="s">
        <v>154</v>
      </c>
      <c r="M58" t="s">
        <v>616</v>
      </c>
      <c r="O58" s="21" t="str" cm="1">
        <f t="array" aca="1" ref="O58" ca="1">INDEX(A58:A184,RANDBETWEEN(1,127))</f>
        <v>Adrenalinika S3 M</v>
      </c>
    </row>
    <row r="59" spans="1:15" x14ac:dyDescent="0.5">
      <c r="A59" s="19" t="s">
        <v>134</v>
      </c>
      <c r="C59" t="s">
        <v>670</v>
      </c>
      <c r="D59" t="s">
        <v>623</v>
      </c>
      <c r="E59" t="s">
        <v>155</v>
      </c>
      <c r="F59" t="s">
        <v>626</v>
      </c>
      <c r="G59" t="s">
        <v>226</v>
      </c>
      <c r="H59" t="s">
        <v>253</v>
      </c>
      <c r="I59" t="s">
        <v>145</v>
      </c>
      <c r="J59" t="s">
        <v>184</v>
      </c>
      <c r="K59" t="s">
        <v>141</v>
      </c>
      <c r="L59" t="s">
        <v>155</v>
      </c>
      <c r="M59" t="s">
        <v>156</v>
      </c>
      <c r="O59" s="21" t="str" cm="1">
        <f t="array" aca="1" ref="O59" ca="1">INDEX(A59:A185,RANDBETWEEN(1,127))</f>
        <v>Kaisotherz</v>
      </c>
    </row>
    <row r="60" spans="1:15" x14ac:dyDescent="0.5">
      <c r="A60" s="19" t="s">
        <v>135</v>
      </c>
    </row>
    <row r="61" spans="1:15" x14ac:dyDescent="0.5">
      <c r="A61" s="19" t="s">
        <v>138</v>
      </c>
    </row>
    <row r="62" spans="1:15" x14ac:dyDescent="0.5">
      <c r="A62" s="19" t="s">
        <v>139</v>
      </c>
    </row>
    <row r="63" spans="1:15" x14ac:dyDescent="0.5">
      <c r="A63" s="19" t="s">
        <v>140</v>
      </c>
    </row>
    <row r="64" spans="1:15" x14ac:dyDescent="0.5">
      <c r="A64" s="19" t="s">
        <v>141</v>
      </c>
    </row>
    <row r="65" spans="1:1" x14ac:dyDescent="0.5">
      <c r="A65" s="19" t="s">
        <v>142</v>
      </c>
    </row>
    <row r="66" spans="1:1" x14ac:dyDescent="0.5">
      <c r="A66" s="19" t="s">
        <v>143</v>
      </c>
    </row>
    <row r="67" spans="1:1" x14ac:dyDescent="0.5">
      <c r="A67" s="19" t="s">
        <v>151</v>
      </c>
    </row>
    <row r="68" spans="1:1" x14ac:dyDescent="0.5">
      <c r="A68" s="19" t="s">
        <v>144</v>
      </c>
    </row>
    <row r="69" spans="1:1" x14ac:dyDescent="0.5">
      <c r="A69" s="19" t="s">
        <v>145</v>
      </c>
    </row>
    <row r="70" spans="1:1" x14ac:dyDescent="0.5">
      <c r="A70" s="19" t="s">
        <v>146</v>
      </c>
    </row>
    <row r="71" spans="1:1" x14ac:dyDescent="0.5">
      <c r="A71" s="19" t="s">
        <v>147</v>
      </c>
    </row>
    <row r="72" spans="1:1" x14ac:dyDescent="0.5">
      <c r="A72" s="19" t="s">
        <v>148</v>
      </c>
    </row>
    <row r="73" spans="1:1" x14ac:dyDescent="0.5">
      <c r="A73" s="19" t="s">
        <v>149</v>
      </c>
    </row>
    <row r="74" spans="1:1" x14ac:dyDescent="0.5">
      <c r="A74" s="19" t="s">
        <v>150</v>
      </c>
    </row>
    <row r="75" spans="1:1" x14ac:dyDescent="0.5">
      <c r="A75" s="19" t="s">
        <v>152</v>
      </c>
    </row>
    <row r="76" spans="1:1" x14ac:dyDescent="0.5">
      <c r="A76" s="19" t="s">
        <v>153</v>
      </c>
    </row>
    <row r="77" spans="1:1" x14ac:dyDescent="0.5">
      <c r="A77" s="19" t="s">
        <v>56</v>
      </c>
    </row>
    <row r="78" spans="1:1" x14ac:dyDescent="0.5">
      <c r="A78" s="19" t="s">
        <v>154</v>
      </c>
    </row>
    <row r="79" spans="1:1" x14ac:dyDescent="0.5">
      <c r="A79" s="19" t="s">
        <v>155</v>
      </c>
    </row>
    <row r="80" spans="1:1" x14ac:dyDescent="0.5">
      <c r="A80" s="19" t="s">
        <v>156</v>
      </c>
    </row>
    <row r="81" spans="1:1" x14ac:dyDescent="0.5">
      <c r="A81" s="19" t="s">
        <v>157</v>
      </c>
    </row>
    <row r="82" spans="1:1" x14ac:dyDescent="0.5">
      <c r="A82" s="19" t="s">
        <v>589</v>
      </c>
    </row>
    <row r="83" spans="1:1" x14ac:dyDescent="0.5">
      <c r="A83" s="19" t="s">
        <v>159</v>
      </c>
    </row>
    <row r="84" spans="1:1" x14ac:dyDescent="0.5">
      <c r="A84" s="19" t="s">
        <v>160</v>
      </c>
    </row>
    <row r="85" spans="1:1" x14ac:dyDescent="0.5">
      <c r="A85" s="19" t="s">
        <v>161</v>
      </c>
    </row>
    <row r="86" spans="1:1" x14ac:dyDescent="0.5">
      <c r="A86" s="19" t="s">
        <v>162</v>
      </c>
    </row>
    <row r="87" spans="1:1" x14ac:dyDescent="0.5">
      <c r="A87" s="19" t="s">
        <v>163</v>
      </c>
    </row>
    <row r="88" spans="1:1" x14ac:dyDescent="0.5">
      <c r="A88" s="19" t="s">
        <v>164</v>
      </c>
    </row>
    <row r="89" spans="1:1" x14ac:dyDescent="0.5">
      <c r="A89" s="19" t="s">
        <v>165</v>
      </c>
    </row>
    <row r="90" spans="1:1" x14ac:dyDescent="0.5">
      <c r="A90" s="19" t="s">
        <v>166</v>
      </c>
    </row>
    <row r="91" spans="1:1" x14ac:dyDescent="0.5">
      <c r="A91" s="19" t="s">
        <v>167</v>
      </c>
    </row>
    <row r="92" spans="1:1" x14ac:dyDescent="0.5">
      <c r="A92" s="19" t="s">
        <v>168</v>
      </c>
    </row>
    <row r="93" spans="1:1" x14ac:dyDescent="0.5">
      <c r="A93" s="19" t="s">
        <v>169</v>
      </c>
    </row>
    <row r="94" spans="1:1" x14ac:dyDescent="0.5">
      <c r="A94" s="19" t="s">
        <v>170</v>
      </c>
    </row>
    <row r="95" spans="1:1" x14ac:dyDescent="0.5">
      <c r="A95" s="19" t="s">
        <v>171</v>
      </c>
    </row>
    <row r="96" spans="1:1" x14ac:dyDescent="0.5">
      <c r="A96" s="19" t="s">
        <v>172</v>
      </c>
    </row>
    <row r="97" spans="1:1" x14ac:dyDescent="0.5">
      <c r="A97" s="19" t="s">
        <v>173</v>
      </c>
    </row>
    <row r="98" spans="1:1" x14ac:dyDescent="0.5">
      <c r="A98" s="19" t="s">
        <v>174</v>
      </c>
    </row>
    <row r="99" spans="1:1" x14ac:dyDescent="0.5">
      <c r="A99" s="19" t="s">
        <v>175</v>
      </c>
    </row>
    <row r="100" spans="1:1" x14ac:dyDescent="0.5">
      <c r="A100" s="19" t="s">
        <v>176</v>
      </c>
    </row>
    <row r="101" spans="1:1" x14ac:dyDescent="0.5">
      <c r="A101" s="19" t="s">
        <v>177</v>
      </c>
    </row>
    <row r="102" spans="1:1" x14ac:dyDescent="0.5">
      <c r="A102" s="19" t="s">
        <v>179</v>
      </c>
    </row>
    <row r="103" spans="1:1" x14ac:dyDescent="0.5">
      <c r="A103" s="19" t="s">
        <v>180</v>
      </c>
    </row>
    <row r="104" spans="1:1" x14ac:dyDescent="0.5">
      <c r="A104" s="19" t="s">
        <v>181</v>
      </c>
    </row>
    <row r="105" spans="1:1" x14ac:dyDescent="0.5">
      <c r="A105" s="19" t="s">
        <v>182</v>
      </c>
    </row>
    <row r="106" spans="1:1" x14ac:dyDescent="0.5">
      <c r="A106" s="19" t="s">
        <v>183</v>
      </c>
    </row>
    <row r="107" spans="1:1" x14ac:dyDescent="0.5">
      <c r="A107" s="19" t="s">
        <v>184</v>
      </c>
    </row>
    <row r="108" spans="1:1" x14ac:dyDescent="0.5">
      <c r="A108" s="19" t="s">
        <v>185</v>
      </c>
    </row>
    <row r="109" spans="1:1" x14ac:dyDescent="0.5">
      <c r="A109" s="19" t="s">
        <v>186</v>
      </c>
    </row>
    <row r="110" spans="1:1" x14ac:dyDescent="0.5">
      <c r="A110" s="19" t="s">
        <v>187</v>
      </c>
    </row>
    <row r="111" spans="1:1" x14ac:dyDescent="0.5">
      <c r="A111" s="19" t="s">
        <v>188</v>
      </c>
    </row>
    <row r="112" spans="1:1" x14ac:dyDescent="0.5">
      <c r="A112" s="19" t="s">
        <v>189</v>
      </c>
    </row>
    <row r="113" spans="1:1" x14ac:dyDescent="0.5">
      <c r="A113" s="19" t="s">
        <v>190</v>
      </c>
    </row>
    <row r="114" spans="1:1" x14ac:dyDescent="0.5">
      <c r="A114" s="19" t="s">
        <v>193</v>
      </c>
    </row>
    <row r="115" spans="1:1" x14ac:dyDescent="0.5">
      <c r="A115" s="19" t="s">
        <v>194</v>
      </c>
    </row>
    <row r="116" spans="1:1" x14ac:dyDescent="0.5">
      <c r="A116" s="19" t="s">
        <v>605</v>
      </c>
    </row>
    <row r="117" spans="1:1" x14ac:dyDescent="0.5">
      <c r="A117" s="19" t="s">
        <v>606</v>
      </c>
    </row>
    <row r="118" spans="1:1" x14ac:dyDescent="0.5">
      <c r="A118" s="19" t="s">
        <v>607</v>
      </c>
    </row>
    <row r="119" spans="1:1" x14ac:dyDescent="0.5">
      <c r="A119" s="19" t="s">
        <v>608</v>
      </c>
    </row>
    <row r="120" spans="1:1" x14ac:dyDescent="0.5">
      <c r="A120" s="19" t="s">
        <v>609</v>
      </c>
    </row>
    <row r="121" spans="1:1" x14ac:dyDescent="0.5">
      <c r="A121" s="19" t="s">
        <v>610</v>
      </c>
    </row>
    <row r="122" spans="1:1" x14ac:dyDescent="0.5">
      <c r="A122" s="19" t="s">
        <v>611</v>
      </c>
    </row>
    <row r="123" spans="1:1" x14ac:dyDescent="0.5">
      <c r="A123" s="19" t="s">
        <v>612</v>
      </c>
    </row>
    <row r="124" spans="1:1" x14ac:dyDescent="0.5">
      <c r="A124" s="19" t="s">
        <v>613</v>
      </c>
    </row>
    <row r="125" spans="1:1" x14ac:dyDescent="0.5">
      <c r="A125" s="19" t="s">
        <v>614</v>
      </c>
    </row>
    <row r="126" spans="1:1" x14ac:dyDescent="0.5">
      <c r="A126" s="19" t="s">
        <v>615</v>
      </c>
    </row>
    <row r="127" spans="1:1" x14ac:dyDescent="0.5">
      <c r="A127" s="19" t="s">
        <v>616</v>
      </c>
    </row>
    <row r="128" spans="1:1" x14ac:dyDescent="0.5">
      <c r="A128" s="19" t="s">
        <v>617</v>
      </c>
    </row>
    <row r="129" spans="1:1" x14ac:dyDescent="0.5">
      <c r="A129" s="20" t="s">
        <v>221</v>
      </c>
    </row>
    <row r="130" spans="1:1" x14ac:dyDescent="0.5">
      <c r="A130" s="20" t="s">
        <v>222</v>
      </c>
    </row>
    <row r="131" spans="1:1" x14ac:dyDescent="0.5">
      <c r="A131" s="20" t="s">
        <v>223</v>
      </c>
    </row>
    <row r="132" spans="1:1" x14ac:dyDescent="0.5">
      <c r="A132" s="20" t="s">
        <v>619</v>
      </c>
    </row>
    <row r="133" spans="1:1" x14ac:dyDescent="0.5">
      <c r="A133" s="20" t="s">
        <v>225</v>
      </c>
    </row>
    <row r="134" spans="1:1" x14ac:dyDescent="0.5">
      <c r="A134" s="20" t="s">
        <v>226</v>
      </c>
    </row>
    <row r="135" spans="1:1" x14ac:dyDescent="0.5">
      <c r="A135" s="20" t="s">
        <v>227</v>
      </c>
    </row>
    <row r="136" spans="1:1" x14ac:dyDescent="0.5">
      <c r="A136" s="20" t="s">
        <v>224</v>
      </c>
    </row>
    <row r="137" spans="1:1" x14ac:dyDescent="0.5">
      <c r="A137" s="20" t="s">
        <v>229</v>
      </c>
    </row>
    <row r="138" spans="1:1" x14ac:dyDescent="0.5">
      <c r="A138" s="20" t="s">
        <v>230</v>
      </c>
    </row>
    <row r="139" spans="1:1" x14ac:dyDescent="0.5">
      <c r="A139" s="20" t="s">
        <v>228</v>
      </c>
    </row>
    <row r="140" spans="1:1" x14ac:dyDescent="0.5">
      <c r="A140" s="20" t="s">
        <v>620</v>
      </c>
    </row>
    <row r="141" spans="1:1" x14ac:dyDescent="0.5">
      <c r="A141" s="20" t="s">
        <v>232</v>
      </c>
    </row>
    <row r="142" spans="1:1" x14ac:dyDescent="0.5">
      <c r="A142" s="20" t="s">
        <v>233</v>
      </c>
    </row>
    <row r="143" spans="1:1" x14ac:dyDescent="0.5">
      <c r="A143" s="20" t="s">
        <v>231</v>
      </c>
    </row>
    <row r="144" spans="1:1" x14ac:dyDescent="0.5">
      <c r="A144" s="20" t="s">
        <v>621</v>
      </c>
    </row>
    <row r="145" spans="1:1" x14ac:dyDescent="0.5">
      <c r="A145" s="20" t="s">
        <v>234</v>
      </c>
    </row>
    <row r="146" spans="1:1" x14ac:dyDescent="0.5">
      <c r="A146" s="20" t="s">
        <v>235</v>
      </c>
    </row>
    <row r="147" spans="1:1" x14ac:dyDescent="0.5">
      <c r="A147" s="20" t="s">
        <v>236</v>
      </c>
    </row>
    <row r="148" spans="1:1" x14ac:dyDescent="0.5">
      <c r="A148" s="20" t="s">
        <v>622</v>
      </c>
    </row>
    <row r="149" spans="1:1" x14ac:dyDescent="0.5">
      <c r="A149" s="20" t="s">
        <v>238</v>
      </c>
    </row>
    <row r="150" spans="1:1" x14ac:dyDescent="0.5">
      <c r="A150" s="20" t="s">
        <v>237</v>
      </c>
    </row>
    <row r="151" spans="1:1" x14ac:dyDescent="0.5">
      <c r="A151" s="20" t="s">
        <v>239</v>
      </c>
    </row>
    <row r="152" spans="1:1" x14ac:dyDescent="0.5">
      <c r="A152" s="20" t="s">
        <v>623</v>
      </c>
    </row>
    <row r="153" spans="1:1" x14ac:dyDescent="0.5">
      <c r="A153" s="20" t="s">
        <v>624</v>
      </c>
    </row>
    <row r="154" spans="1:1" x14ac:dyDescent="0.5">
      <c r="A154" s="20" t="s">
        <v>240</v>
      </c>
    </row>
    <row r="155" spans="1:1" x14ac:dyDescent="0.5">
      <c r="A155" s="20" t="s">
        <v>241</v>
      </c>
    </row>
    <row r="156" spans="1:1" x14ac:dyDescent="0.5">
      <c r="A156" s="20" t="s">
        <v>242</v>
      </c>
    </row>
    <row r="157" spans="1:1" x14ac:dyDescent="0.5">
      <c r="A157" s="20" t="s">
        <v>625</v>
      </c>
    </row>
    <row r="158" spans="1:1" x14ac:dyDescent="0.5">
      <c r="A158" s="20" t="s">
        <v>243</v>
      </c>
    </row>
    <row r="159" spans="1:1" x14ac:dyDescent="0.5">
      <c r="A159" s="20" t="s">
        <v>626</v>
      </c>
    </row>
    <row r="160" spans="1:1" x14ac:dyDescent="0.5">
      <c r="A160" s="20" t="s">
        <v>245</v>
      </c>
    </row>
    <row r="161" spans="1:1" x14ac:dyDescent="0.5">
      <c r="A161" s="20" t="s">
        <v>246</v>
      </c>
    </row>
    <row r="162" spans="1:1" x14ac:dyDescent="0.5">
      <c r="A162" s="20" t="s">
        <v>244</v>
      </c>
    </row>
    <row r="163" spans="1:1" x14ac:dyDescent="0.5">
      <c r="A163" s="20" t="s">
        <v>618</v>
      </c>
    </row>
    <row r="164" spans="1:1" x14ac:dyDescent="0.5">
      <c r="A164" s="20" t="s">
        <v>248</v>
      </c>
    </row>
    <row r="165" spans="1:1" x14ac:dyDescent="0.5">
      <c r="A165" s="20" t="s">
        <v>249</v>
      </c>
    </row>
    <row r="166" spans="1:1" x14ac:dyDescent="0.5">
      <c r="A166" s="20" t="s">
        <v>250</v>
      </c>
    </row>
    <row r="167" spans="1:1" x14ac:dyDescent="0.5">
      <c r="A167" s="20" t="s">
        <v>251</v>
      </c>
    </row>
    <row r="168" spans="1:1" x14ac:dyDescent="0.5">
      <c r="A168" s="20" t="s">
        <v>247</v>
      </c>
    </row>
    <row r="169" spans="1:1" x14ac:dyDescent="0.5">
      <c r="A169" s="20" t="s">
        <v>627</v>
      </c>
    </row>
    <row r="170" spans="1:1" x14ac:dyDescent="0.5">
      <c r="A170" s="20" t="s">
        <v>253</v>
      </c>
    </row>
    <row r="171" spans="1:1" x14ac:dyDescent="0.5">
      <c r="A171" s="20" t="s">
        <v>254</v>
      </c>
    </row>
    <row r="172" spans="1:1" x14ac:dyDescent="0.5">
      <c r="A172" s="20" t="s">
        <v>255</v>
      </c>
    </row>
    <row r="173" spans="1:1" x14ac:dyDescent="0.5">
      <c r="A173" s="20" t="s">
        <v>252</v>
      </c>
    </row>
    <row r="174" spans="1:1" x14ac:dyDescent="0.5">
      <c r="A174" s="20" t="s">
        <v>256</v>
      </c>
    </row>
    <row r="175" spans="1:1" x14ac:dyDescent="0.5">
      <c r="A175" s="20" t="s">
        <v>628</v>
      </c>
    </row>
    <row r="176" spans="1:1" x14ac:dyDescent="0.5">
      <c r="A176" s="20" t="s">
        <v>258</v>
      </c>
    </row>
    <row r="177" spans="1:1" x14ac:dyDescent="0.5">
      <c r="A177" s="20" t="s">
        <v>259</v>
      </c>
    </row>
    <row r="178" spans="1:1" x14ac:dyDescent="0.5">
      <c r="A178" s="20" t="s">
        <v>260</v>
      </c>
    </row>
    <row r="179" spans="1:1" x14ac:dyDescent="0.5">
      <c r="A179" s="20" t="s">
        <v>257</v>
      </c>
    </row>
    <row r="180" spans="1:1" x14ac:dyDescent="0.5">
      <c r="A180" s="20" t="s">
        <v>261</v>
      </c>
    </row>
    <row r="181" spans="1:1" x14ac:dyDescent="0.5">
      <c r="A181" s="20" t="s">
        <v>629</v>
      </c>
    </row>
    <row r="182" spans="1:1" x14ac:dyDescent="0.5">
      <c r="A182" s="20" t="s">
        <v>262</v>
      </c>
    </row>
    <row r="183" spans="1:1" x14ac:dyDescent="0.5">
      <c r="A183" s="20" t="s">
        <v>263</v>
      </c>
    </row>
    <row r="184" spans="1:1" x14ac:dyDescent="0.5">
      <c r="A184" s="20" t="s">
        <v>630</v>
      </c>
    </row>
    <row r="185" spans="1:1" x14ac:dyDescent="0.5">
      <c r="A185" s="20" t="s">
        <v>265</v>
      </c>
    </row>
    <row r="186" spans="1:1" x14ac:dyDescent="0.5">
      <c r="A186" s="20" t="s">
        <v>266</v>
      </c>
    </row>
    <row r="187" spans="1:1" x14ac:dyDescent="0.5">
      <c r="A187" s="20" t="s">
        <v>267</v>
      </c>
    </row>
    <row r="188" spans="1:1" x14ac:dyDescent="0.5">
      <c r="A188" s="20" t="s">
        <v>264</v>
      </c>
    </row>
    <row r="189" spans="1:1" x14ac:dyDescent="0.5">
      <c r="A189" s="20" t="s">
        <v>268</v>
      </c>
    </row>
    <row r="190" spans="1:1" x14ac:dyDescent="0.5">
      <c r="A190" s="20" t="s">
        <v>631</v>
      </c>
    </row>
    <row r="191" spans="1:1" x14ac:dyDescent="0.5">
      <c r="A191" s="20" t="s">
        <v>632</v>
      </c>
    </row>
    <row r="192" spans="1:1" x14ac:dyDescent="0.5">
      <c r="A192" s="20" t="s">
        <v>633</v>
      </c>
    </row>
    <row r="193" spans="1:1" x14ac:dyDescent="0.5">
      <c r="A193" s="20" t="s">
        <v>634</v>
      </c>
    </row>
    <row r="194" spans="1:1" x14ac:dyDescent="0.5">
      <c r="A194" s="20" t="s">
        <v>270</v>
      </c>
    </row>
    <row r="195" spans="1:1" x14ac:dyDescent="0.5">
      <c r="A195" s="20" t="s">
        <v>269</v>
      </c>
    </row>
    <row r="196" spans="1:1" x14ac:dyDescent="0.5">
      <c r="A196" s="20" t="s">
        <v>635</v>
      </c>
    </row>
    <row r="197" spans="1:1" x14ac:dyDescent="0.5">
      <c r="A197" s="20" t="s">
        <v>271</v>
      </c>
    </row>
    <row r="198" spans="1:1" x14ac:dyDescent="0.5">
      <c r="A198" s="20" t="s">
        <v>636</v>
      </c>
    </row>
    <row r="199" spans="1:1" x14ac:dyDescent="0.5">
      <c r="A199" s="20" t="s">
        <v>637</v>
      </c>
    </row>
    <row r="200" spans="1:1" x14ac:dyDescent="0.5">
      <c r="A200" s="20" t="s">
        <v>273</v>
      </c>
    </row>
    <row r="201" spans="1:1" x14ac:dyDescent="0.5">
      <c r="A201" s="20" t="s">
        <v>272</v>
      </c>
    </row>
    <row r="202" spans="1:1" x14ac:dyDescent="0.5">
      <c r="A202" s="20" t="s">
        <v>275</v>
      </c>
    </row>
    <row r="203" spans="1:1" x14ac:dyDescent="0.5">
      <c r="A203" s="20" t="s">
        <v>274</v>
      </c>
    </row>
    <row r="204" spans="1:1" x14ac:dyDescent="0.5">
      <c r="A204" s="20" t="s">
        <v>638</v>
      </c>
    </row>
    <row r="205" spans="1:1" x14ac:dyDescent="0.5">
      <c r="A205" s="20" t="s">
        <v>276</v>
      </c>
    </row>
    <row r="206" spans="1:1" x14ac:dyDescent="0.5">
      <c r="A206" s="20" t="s">
        <v>277</v>
      </c>
    </row>
    <row r="207" spans="1:1" x14ac:dyDescent="0.5">
      <c r="A207" s="20" t="s">
        <v>278</v>
      </c>
    </row>
    <row r="208" spans="1:1" x14ac:dyDescent="0.5">
      <c r="A208" s="20" t="s">
        <v>639</v>
      </c>
    </row>
    <row r="209" spans="1:1" x14ac:dyDescent="0.5">
      <c r="A209" s="20" t="s">
        <v>280</v>
      </c>
    </row>
    <row r="210" spans="1:1" x14ac:dyDescent="0.5">
      <c r="A210" s="20" t="s">
        <v>281</v>
      </c>
    </row>
    <row r="211" spans="1:1" x14ac:dyDescent="0.5">
      <c r="A211" s="20" t="s">
        <v>282</v>
      </c>
    </row>
    <row r="212" spans="1:1" x14ac:dyDescent="0.5">
      <c r="A212" s="20" t="s">
        <v>279</v>
      </c>
    </row>
    <row r="213" spans="1:1" x14ac:dyDescent="0.5">
      <c r="A213" s="20" t="s">
        <v>284</v>
      </c>
    </row>
    <row r="214" spans="1:1" x14ac:dyDescent="0.5">
      <c r="A214" s="20" t="s">
        <v>285</v>
      </c>
    </row>
    <row r="215" spans="1:1" x14ac:dyDescent="0.5">
      <c r="A215" s="20" t="s">
        <v>283</v>
      </c>
    </row>
    <row r="216" spans="1:1" x14ac:dyDescent="0.5">
      <c r="A216" s="20" t="s">
        <v>640</v>
      </c>
    </row>
    <row r="217" spans="1:1" x14ac:dyDescent="0.5">
      <c r="A217" s="20" t="s">
        <v>287</v>
      </c>
    </row>
    <row r="218" spans="1:1" x14ac:dyDescent="0.5">
      <c r="A218" s="20" t="s">
        <v>288</v>
      </c>
    </row>
    <row r="219" spans="1:1" x14ac:dyDescent="0.5">
      <c r="A219" s="20" t="s">
        <v>286</v>
      </c>
    </row>
    <row r="220" spans="1:1" x14ac:dyDescent="0.5">
      <c r="A220" s="20" t="s">
        <v>641</v>
      </c>
    </row>
    <row r="221" spans="1:1" x14ac:dyDescent="0.5">
      <c r="A221" s="20" t="s">
        <v>289</v>
      </c>
    </row>
    <row r="222" spans="1:1" x14ac:dyDescent="0.5">
      <c r="A222" s="20" t="s">
        <v>290</v>
      </c>
    </row>
    <row r="223" spans="1:1" x14ac:dyDescent="0.5">
      <c r="A223" s="20" t="s">
        <v>291</v>
      </c>
    </row>
    <row r="224" spans="1:1" x14ac:dyDescent="0.5">
      <c r="A224" s="20" t="s">
        <v>642</v>
      </c>
    </row>
    <row r="225" spans="1:1" x14ac:dyDescent="0.5">
      <c r="A225" s="20" t="s">
        <v>293</v>
      </c>
    </row>
    <row r="226" spans="1:1" x14ac:dyDescent="0.5">
      <c r="A226" s="20" t="s">
        <v>292</v>
      </c>
    </row>
    <row r="227" spans="1:1" x14ac:dyDescent="0.5">
      <c r="A227" s="20" t="s">
        <v>294</v>
      </c>
    </row>
    <row r="228" spans="1:1" x14ac:dyDescent="0.5">
      <c r="A228" s="20" t="s">
        <v>643</v>
      </c>
    </row>
    <row r="229" spans="1:1" x14ac:dyDescent="0.5">
      <c r="A229" s="20" t="s">
        <v>644</v>
      </c>
    </row>
    <row r="230" spans="1:1" x14ac:dyDescent="0.5">
      <c r="A230" s="20" t="s">
        <v>295</v>
      </c>
    </row>
    <row r="231" spans="1:1" x14ac:dyDescent="0.5">
      <c r="A231" s="20" t="s">
        <v>296</v>
      </c>
    </row>
    <row r="232" spans="1:1" x14ac:dyDescent="0.5">
      <c r="A232" s="20" t="s">
        <v>645</v>
      </c>
    </row>
    <row r="233" spans="1:1" x14ac:dyDescent="0.5">
      <c r="A233" s="20" t="s">
        <v>298</v>
      </c>
    </row>
    <row r="234" spans="1:1" x14ac:dyDescent="0.5">
      <c r="A234" s="20" t="s">
        <v>299</v>
      </c>
    </row>
    <row r="235" spans="1:1" x14ac:dyDescent="0.5">
      <c r="A235" s="20" t="s">
        <v>300</v>
      </c>
    </row>
    <row r="236" spans="1:1" x14ac:dyDescent="0.5">
      <c r="A236" s="20" t="s">
        <v>297</v>
      </c>
    </row>
    <row r="237" spans="1:1" x14ac:dyDescent="0.5">
      <c r="A237" s="20" t="s">
        <v>301</v>
      </c>
    </row>
    <row r="238" spans="1:1" x14ac:dyDescent="0.5">
      <c r="A238" s="20" t="s">
        <v>646</v>
      </c>
    </row>
    <row r="239" spans="1:1" x14ac:dyDescent="0.5">
      <c r="A239" s="20" t="s">
        <v>303</v>
      </c>
    </row>
    <row r="240" spans="1:1" x14ac:dyDescent="0.5">
      <c r="A240" s="20" t="s">
        <v>304</v>
      </c>
    </row>
    <row r="241" spans="1:1" x14ac:dyDescent="0.5">
      <c r="A241" s="20" t="s">
        <v>305</v>
      </c>
    </row>
    <row r="242" spans="1:1" x14ac:dyDescent="0.5">
      <c r="A242" s="20" t="s">
        <v>302</v>
      </c>
    </row>
    <row r="243" spans="1:1" x14ac:dyDescent="0.5">
      <c r="A243" s="20" t="s">
        <v>306</v>
      </c>
    </row>
    <row r="244" spans="1:1" x14ac:dyDescent="0.5">
      <c r="A244" s="20" t="s">
        <v>647</v>
      </c>
    </row>
    <row r="245" spans="1:1" x14ac:dyDescent="0.5">
      <c r="A245" s="20" t="s">
        <v>308</v>
      </c>
    </row>
    <row r="246" spans="1:1" x14ac:dyDescent="0.5">
      <c r="A246" s="20" t="s">
        <v>309</v>
      </c>
    </row>
    <row r="247" spans="1:1" x14ac:dyDescent="0.5">
      <c r="A247" s="20" t="s">
        <v>310</v>
      </c>
    </row>
    <row r="248" spans="1:1" x14ac:dyDescent="0.5">
      <c r="A248" s="20" t="s">
        <v>307</v>
      </c>
    </row>
    <row r="249" spans="1:1" x14ac:dyDescent="0.5">
      <c r="A249" s="20" t="s">
        <v>311</v>
      </c>
    </row>
    <row r="250" spans="1:1" x14ac:dyDescent="0.5">
      <c r="A250" s="20" t="s">
        <v>648</v>
      </c>
    </row>
    <row r="251" spans="1:1" x14ac:dyDescent="0.5">
      <c r="A251" s="20" t="s">
        <v>312</v>
      </c>
    </row>
    <row r="252" spans="1:1" x14ac:dyDescent="0.5">
      <c r="A252" s="20" t="s">
        <v>313</v>
      </c>
    </row>
    <row r="253" spans="1:1" x14ac:dyDescent="0.5">
      <c r="A253" s="20" t="s">
        <v>649</v>
      </c>
    </row>
    <row r="254" spans="1:1" x14ac:dyDescent="0.5">
      <c r="A254" s="20" t="s">
        <v>315</v>
      </c>
    </row>
    <row r="255" spans="1:1" x14ac:dyDescent="0.5">
      <c r="A255" s="20" t="s">
        <v>316</v>
      </c>
    </row>
    <row r="256" spans="1:1" x14ac:dyDescent="0.5">
      <c r="A256" s="20" t="s">
        <v>317</v>
      </c>
    </row>
    <row r="257" spans="1:1" x14ac:dyDescent="0.5">
      <c r="A257" s="20" t="s">
        <v>314</v>
      </c>
    </row>
    <row r="258" spans="1:1" x14ac:dyDescent="0.5">
      <c r="A258" s="20" t="s">
        <v>318</v>
      </c>
    </row>
    <row r="259" spans="1:1" x14ac:dyDescent="0.5">
      <c r="A259" s="20" t="s">
        <v>650</v>
      </c>
    </row>
    <row r="260" spans="1:1" x14ac:dyDescent="0.5">
      <c r="A260" s="20" t="s">
        <v>651</v>
      </c>
    </row>
    <row r="261" spans="1:1" x14ac:dyDescent="0.5">
      <c r="A261" s="20" t="s">
        <v>652</v>
      </c>
    </row>
    <row r="262" spans="1:1" x14ac:dyDescent="0.5">
      <c r="A262" s="20" t="s">
        <v>653</v>
      </c>
    </row>
    <row r="263" spans="1:1" x14ac:dyDescent="0.5">
      <c r="A263" s="20" t="s">
        <v>320</v>
      </c>
    </row>
    <row r="264" spans="1:1" x14ac:dyDescent="0.5">
      <c r="A264" s="20" t="s">
        <v>319</v>
      </c>
    </row>
    <row r="265" spans="1:1" x14ac:dyDescent="0.5">
      <c r="A265" s="20" t="s">
        <v>654</v>
      </c>
    </row>
    <row r="266" spans="1:1" x14ac:dyDescent="0.5">
      <c r="A266" s="20" t="s">
        <v>321</v>
      </c>
    </row>
    <row r="267" spans="1:1" x14ac:dyDescent="0.5">
      <c r="A267" s="20" t="s">
        <v>655</v>
      </c>
    </row>
    <row r="268" spans="1:1" x14ac:dyDescent="0.5">
      <c r="A268" s="20" t="s">
        <v>656</v>
      </c>
    </row>
    <row r="269" spans="1:1" x14ac:dyDescent="0.5">
      <c r="A269" s="20" t="s">
        <v>323</v>
      </c>
    </row>
    <row r="270" spans="1:1" x14ac:dyDescent="0.5">
      <c r="A270" s="20" t="s">
        <v>322</v>
      </c>
    </row>
    <row r="271" spans="1:1" x14ac:dyDescent="0.5">
      <c r="A271" s="20" t="s">
        <v>325</v>
      </c>
    </row>
    <row r="272" spans="1:1" x14ac:dyDescent="0.5">
      <c r="A272" s="20" t="s">
        <v>324</v>
      </c>
    </row>
    <row r="273" spans="1:1" x14ac:dyDescent="0.5">
      <c r="A273" s="20" t="s">
        <v>657</v>
      </c>
    </row>
    <row r="274" spans="1:1" x14ac:dyDescent="0.5">
      <c r="A274" s="19" t="s">
        <v>340</v>
      </c>
    </row>
    <row r="275" spans="1:1" x14ac:dyDescent="0.5">
      <c r="A275" s="19" t="s">
        <v>327</v>
      </c>
    </row>
    <row r="276" spans="1:1" x14ac:dyDescent="0.5">
      <c r="A276" s="19" t="s">
        <v>328</v>
      </c>
    </row>
    <row r="277" spans="1:1" x14ac:dyDescent="0.5">
      <c r="A277" s="19" t="s">
        <v>329</v>
      </c>
    </row>
    <row r="278" spans="1:1" x14ac:dyDescent="0.5">
      <c r="A278" s="19" t="s">
        <v>330</v>
      </c>
    </row>
    <row r="279" spans="1:1" x14ac:dyDescent="0.5">
      <c r="A279" s="19" t="s">
        <v>331</v>
      </c>
    </row>
    <row r="280" spans="1:1" x14ac:dyDescent="0.5">
      <c r="A280" s="19" t="s">
        <v>332</v>
      </c>
    </row>
    <row r="281" spans="1:1" x14ac:dyDescent="0.5">
      <c r="A281" s="19" t="s">
        <v>333</v>
      </c>
    </row>
    <row r="282" spans="1:1" x14ac:dyDescent="0.5">
      <c r="A282" s="19" t="s">
        <v>334</v>
      </c>
    </row>
    <row r="283" spans="1:1" x14ac:dyDescent="0.5">
      <c r="A283" s="19" t="s">
        <v>335</v>
      </c>
    </row>
    <row r="284" spans="1:1" x14ac:dyDescent="0.5">
      <c r="A284" s="19" t="s">
        <v>336</v>
      </c>
    </row>
    <row r="285" spans="1:1" x14ac:dyDescent="0.5">
      <c r="A285" s="19" t="s">
        <v>337</v>
      </c>
    </row>
    <row r="286" spans="1:1" x14ac:dyDescent="0.5">
      <c r="A286" s="19" t="s">
        <v>338</v>
      </c>
    </row>
    <row r="287" spans="1:1" x14ac:dyDescent="0.5">
      <c r="A287" s="19" t="s">
        <v>339</v>
      </c>
    </row>
    <row r="288" spans="1:1" x14ac:dyDescent="0.5">
      <c r="A288" s="19" t="s">
        <v>354</v>
      </c>
    </row>
    <row r="289" spans="1:1" x14ac:dyDescent="0.5">
      <c r="A289" s="19" t="s">
        <v>341</v>
      </c>
    </row>
    <row r="290" spans="1:1" x14ac:dyDescent="0.5">
      <c r="A290" s="19" t="s">
        <v>342</v>
      </c>
    </row>
    <row r="291" spans="1:1" x14ac:dyDescent="0.5">
      <c r="A291" s="19" t="s">
        <v>343</v>
      </c>
    </row>
    <row r="292" spans="1:1" x14ac:dyDescent="0.5">
      <c r="A292" s="19" t="s">
        <v>344</v>
      </c>
    </row>
    <row r="293" spans="1:1" x14ac:dyDescent="0.5">
      <c r="A293" s="19" t="s">
        <v>345</v>
      </c>
    </row>
    <row r="294" spans="1:1" x14ac:dyDescent="0.5">
      <c r="A294" s="19" t="s">
        <v>346</v>
      </c>
    </row>
    <row r="295" spans="1:1" x14ac:dyDescent="0.5">
      <c r="A295" s="19" t="s">
        <v>347</v>
      </c>
    </row>
    <row r="296" spans="1:1" x14ac:dyDescent="0.5">
      <c r="A296" s="19" t="s">
        <v>348</v>
      </c>
    </row>
    <row r="297" spans="1:1" x14ac:dyDescent="0.5">
      <c r="A297" s="19" t="s">
        <v>349</v>
      </c>
    </row>
    <row r="298" spans="1:1" x14ac:dyDescent="0.5">
      <c r="A298" s="19" t="s">
        <v>350</v>
      </c>
    </row>
    <row r="299" spans="1:1" x14ac:dyDescent="0.5">
      <c r="A299" s="19" t="s">
        <v>351</v>
      </c>
    </row>
    <row r="300" spans="1:1" x14ac:dyDescent="0.5">
      <c r="A300" s="19" t="s">
        <v>352</v>
      </c>
    </row>
    <row r="301" spans="1:1" x14ac:dyDescent="0.5">
      <c r="A301" s="19" t="s">
        <v>353</v>
      </c>
    </row>
    <row r="302" spans="1:1" x14ac:dyDescent="0.5">
      <c r="A302" s="19" t="s">
        <v>368</v>
      </c>
    </row>
    <row r="303" spans="1:1" x14ac:dyDescent="0.5">
      <c r="A303" s="19" t="s">
        <v>355</v>
      </c>
    </row>
    <row r="304" spans="1:1" x14ac:dyDescent="0.5">
      <c r="A304" s="19" t="s">
        <v>356</v>
      </c>
    </row>
    <row r="305" spans="1:1" x14ac:dyDescent="0.5">
      <c r="A305" s="19" t="s">
        <v>357</v>
      </c>
    </row>
    <row r="306" spans="1:1" x14ac:dyDescent="0.5">
      <c r="A306" s="19" t="s">
        <v>358</v>
      </c>
    </row>
    <row r="307" spans="1:1" x14ac:dyDescent="0.5">
      <c r="A307" s="19" t="s">
        <v>359</v>
      </c>
    </row>
    <row r="308" spans="1:1" x14ac:dyDescent="0.5">
      <c r="A308" s="19" t="s">
        <v>360</v>
      </c>
    </row>
    <row r="309" spans="1:1" x14ac:dyDescent="0.5">
      <c r="A309" s="19" t="s">
        <v>361</v>
      </c>
    </row>
    <row r="310" spans="1:1" x14ac:dyDescent="0.5">
      <c r="A310" s="19" t="s">
        <v>362</v>
      </c>
    </row>
    <row r="311" spans="1:1" x14ac:dyDescent="0.5">
      <c r="A311" s="19" t="s">
        <v>363</v>
      </c>
    </row>
    <row r="312" spans="1:1" x14ac:dyDescent="0.5">
      <c r="A312" s="19" t="s">
        <v>364</v>
      </c>
    </row>
    <row r="313" spans="1:1" x14ac:dyDescent="0.5">
      <c r="A313" s="19" t="s">
        <v>365</v>
      </c>
    </row>
    <row r="314" spans="1:1" x14ac:dyDescent="0.5">
      <c r="A314" s="19" t="s">
        <v>366</v>
      </c>
    </row>
    <row r="315" spans="1:1" x14ac:dyDescent="0.5">
      <c r="A315" s="19" t="s">
        <v>367</v>
      </c>
    </row>
    <row r="316" spans="1:1" x14ac:dyDescent="0.5">
      <c r="A316" s="19" t="s">
        <v>326</v>
      </c>
    </row>
    <row r="317" spans="1:1" x14ac:dyDescent="0.5">
      <c r="A317" s="19" t="s">
        <v>369</v>
      </c>
    </row>
    <row r="318" spans="1:1" x14ac:dyDescent="0.5">
      <c r="A318" s="19" t="s">
        <v>370</v>
      </c>
    </row>
    <row r="319" spans="1:1" x14ac:dyDescent="0.5">
      <c r="A319" s="19" t="s">
        <v>371</v>
      </c>
    </row>
    <row r="320" spans="1:1" x14ac:dyDescent="0.5">
      <c r="A320" s="19" t="s">
        <v>372</v>
      </c>
    </row>
    <row r="321" spans="1:1" x14ac:dyDescent="0.5">
      <c r="A321" s="19" t="s">
        <v>373</v>
      </c>
    </row>
    <row r="322" spans="1:1" x14ac:dyDescent="0.5">
      <c r="A322" s="19" t="s">
        <v>374</v>
      </c>
    </row>
    <row r="323" spans="1:1" x14ac:dyDescent="0.5">
      <c r="A323" s="19" t="s">
        <v>375</v>
      </c>
    </row>
    <row r="324" spans="1:1" x14ac:dyDescent="0.5">
      <c r="A324" s="19" t="s">
        <v>376</v>
      </c>
    </row>
    <row r="325" spans="1:1" x14ac:dyDescent="0.5">
      <c r="A325" s="19" t="s">
        <v>377</v>
      </c>
    </row>
    <row r="326" spans="1:1" x14ac:dyDescent="0.5">
      <c r="A326" s="19" t="s">
        <v>378</v>
      </c>
    </row>
    <row r="327" spans="1:1" x14ac:dyDescent="0.5">
      <c r="A327" s="19" t="s">
        <v>379</v>
      </c>
    </row>
    <row r="328" spans="1:1" x14ac:dyDescent="0.5">
      <c r="A328" s="19" t="s">
        <v>380</v>
      </c>
    </row>
    <row r="329" spans="1:1" x14ac:dyDescent="0.5">
      <c r="A329" s="19" t="s">
        <v>381</v>
      </c>
    </row>
    <row r="330" spans="1:1" x14ac:dyDescent="0.5">
      <c r="A330" s="19" t="s">
        <v>396</v>
      </c>
    </row>
    <row r="331" spans="1:1" x14ac:dyDescent="0.5">
      <c r="A331" s="19" t="s">
        <v>383</v>
      </c>
    </row>
    <row r="332" spans="1:1" x14ac:dyDescent="0.5">
      <c r="A332" s="19" t="s">
        <v>384</v>
      </c>
    </row>
    <row r="333" spans="1:1" x14ac:dyDescent="0.5">
      <c r="A333" s="19" t="s">
        <v>385</v>
      </c>
    </row>
    <row r="334" spans="1:1" x14ac:dyDescent="0.5">
      <c r="A334" s="19" t="s">
        <v>386</v>
      </c>
    </row>
    <row r="335" spans="1:1" x14ac:dyDescent="0.5">
      <c r="A335" s="19" t="s">
        <v>387</v>
      </c>
    </row>
    <row r="336" spans="1:1" x14ac:dyDescent="0.5">
      <c r="A336" s="19" t="s">
        <v>388</v>
      </c>
    </row>
    <row r="337" spans="1:1" x14ac:dyDescent="0.5">
      <c r="A337" s="19" t="s">
        <v>389</v>
      </c>
    </row>
    <row r="338" spans="1:1" x14ac:dyDescent="0.5">
      <c r="A338" s="19" t="s">
        <v>390</v>
      </c>
    </row>
    <row r="339" spans="1:1" x14ac:dyDescent="0.5">
      <c r="A339" s="19" t="s">
        <v>391</v>
      </c>
    </row>
    <row r="340" spans="1:1" x14ac:dyDescent="0.5">
      <c r="A340" s="19" t="s">
        <v>392</v>
      </c>
    </row>
    <row r="341" spans="1:1" x14ac:dyDescent="0.5">
      <c r="A341" s="19" t="s">
        <v>393</v>
      </c>
    </row>
    <row r="342" spans="1:1" x14ac:dyDescent="0.5">
      <c r="A342" s="19" t="s">
        <v>394</v>
      </c>
    </row>
    <row r="343" spans="1:1" x14ac:dyDescent="0.5">
      <c r="A343" s="19" t="s">
        <v>395</v>
      </c>
    </row>
    <row r="344" spans="1:1" x14ac:dyDescent="0.5">
      <c r="A344" s="19" t="s">
        <v>410</v>
      </c>
    </row>
    <row r="345" spans="1:1" x14ac:dyDescent="0.5">
      <c r="A345" s="19" t="s">
        <v>397</v>
      </c>
    </row>
    <row r="346" spans="1:1" x14ac:dyDescent="0.5">
      <c r="A346" s="19" t="s">
        <v>398</v>
      </c>
    </row>
    <row r="347" spans="1:1" x14ac:dyDescent="0.5">
      <c r="A347" s="19" t="s">
        <v>399</v>
      </c>
    </row>
    <row r="348" spans="1:1" x14ac:dyDescent="0.5">
      <c r="A348" s="19" t="s">
        <v>400</v>
      </c>
    </row>
    <row r="349" spans="1:1" x14ac:dyDescent="0.5">
      <c r="A349" s="19" t="s">
        <v>401</v>
      </c>
    </row>
    <row r="350" spans="1:1" x14ac:dyDescent="0.5">
      <c r="A350" s="19" t="s">
        <v>402</v>
      </c>
    </row>
    <row r="351" spans="1:1" x14ac:dyDescent="0.5">
      <c r="A351" s="19" t="s">
        <v>403</v>
      </c>
    </row>
    <row r="352" spans="1:1" x14ac:dyDescent="0.5">
      <c r="A352" s="19" t="s">
        <v>404</v>
      </c>
    </row>
    <row r="353" spans="1:1" x14ac:dyDescent="0.5">
      <c r="A353" s="19" t="s">
        <v>405</v>
      </c>
    </row>
    <row r="354" spans="1:1" x14ac:dyDescent="0.5">
      <c r="A354" s="19" t="s">
        <v>406</v>
      </c>
    </row>
    <row r="355" spans="1:1" x14ac:dyDescent="0.5">
      <c r="A355" s="19" t="s">
        <v>407</v>
      </c>
    </row>
    <row r="356" spans="1:1" x14ac:dyDescent="0.5">
      <c r="A356" s="19" t="s">
        <v>408</v>
      </c>
    </row>
    <row r="357" spans="1:1" x14ac:dyDescent="0.5">
      <c r="A357" s="19" t="s">
        <v>409</v>
      </c>
    </row>
    <row r="358" spans="1:1" x14ac:dyDescent="0.5">
      <c r="A358" s="19" t="s">
        <v>424</v>
      </c>
    </row>
    <row r="359" spans="1:1" x14ac:dyDescent="0.5">
      <c r="A359" s="19" t="s">
        <v>411</v>
      </c>
    </row>
    <row r="360" spans="1:1" x14ac:dyDescent="0.5">
      <c r="A360" s="19" t="s">
        <v>412</v>
      </c>
    </row>
    <row r="361" spans="1:1" x14ac:dyDescent="0.5">
      <c r="A361" s="19" t="s">
        <v>413</v>
      </c>
    </row>
    <row r="362" spans="1:1" x14ac:dyDescent="0.5">
      <c r="A362" s="19" t="s">
        <v>414</v>
      </c>
    </row>
    <row r="363" spans="1:1" x14ac:dyDescent="0.5">
      <c r="A363" s="19" t="s">
        <v>415</v>
      </c>
    </row>
    <row r="364" spans="1:1" x14ac:dyDescent="0.5">
      <c r="A364" s="19" t="s">
        <v>416</v>
      </c>
    </row>
    <row r="365" spans="1:1" x14ac:dyDescent="0.5">
      <c r="A365" s="19" t="s">
        <v>417</v>
      </c>
    </row>
    <row r="366" spans="1:1" x14ac:dyDescent="0.5">
      <c r="A366" s="19" t="s">
        <v>418</v>
      </c>
    </row>
    <row r="367" spans="1:1" x14ac:dyDescent="0.5">
      <c r="A367" s="19" t="s">
        <v>419</v>
      </c>
    </row>
    <row r="368" spans="1:1" x14ac:dyDescent="0.5">
      <c r="A368" s="19" t="s">
        <v>420</v>
      </c>
    </row>
    <row r="369" spans="1:1" x14ac:dyDescent="0.5">
      <c r="A369" s="19" t="s">
        <v>421</v>
      </c>
    </row>
    <row r="370" spans="1:1" x14ac:dyDescent="0.5">
      <c r="A370" s="19" t="s">
        <v>422</v>
      </c>
    </row>
    <row r="371" spans="1:1" x14ac:dyDescent="0.5">
      <c r="A371" s="19" t="s">
        <v>423</v>
      </c>
    </row>
    <row r="372" spans="1:1" x14ac:dyDescent="0.5">
      <c r="A372" s="19" t="s">
        <v>382</v>
      </c>
    </row>
    <row r="373" spans="1:1" x14ac:dyDescent="0.5">
      <c r="A373" s="19" t="s">
        <v>425</v>
      </c>
    </row>
    <row r="374" spans="1:1" x14ac:dyDescent="0.5">
      <c r="A374" s="19" t="s">
        <v>426</v>
      </c>
    </row>
    <row r="375" spans="1:1" x14ac:dyDescent="0.5">
      <c r="A375" s="19" t="s">
        <v>427</v>
      </c>
    </row>
    <row r="376" spans="1:1" x14ac:dyDescent="0.5">
      <c r="A376" s="19" t="s">
        <v>428</v>
      </c>
    </row>
    <row r="377" spans="1:1" x14ac:dyDescent="0.5">
      <c r="A377" s="19" t="s">
        <v>429</v>
      </c>
    </row>
    <row r="378" spans="1:1" x14ac:dyDescent="0.5">
      <c r="A378" s="19" t="s">
        <v>430</v>
      </c>
    </row>
    <row r="379" spans="1:1" x14ac:dyDescent="0.5">
      <c r="A379" s="19" t="s">
        <v>431</v>
      </c>
    </row>
    <row r="380" spans="1:1" x14ac:dyDescent="0.5">
      <c r="A380" s="19" t="s">
        <v>432</v>
      </c>
    </row>
    <row r="381" spans="1:1" x14ac:dyDescent="0.5">
      <c r="A381" s="19" t="s">
        <v>433</v>
      </c>
    </row>
    <row r="382" spans="1:1" x14ac:dyDescent="0.5">
      <c r="A382" s="19" t="s">
        <v>434</v>
      </c>
    </row>
    <row r="383" spans="1:1" x14ac:dyDescent="0.5">
      <c r="A383" s="19" t="s">
        <v>435</v>
      </c>
    </row>
    <row r="384" spans="1:1" x14ac:dyDescent="0.5">
      <c r="A384" s="19" t="s">
        <v>436</v>
      </c>
    </row>
    <row r="385" spans="1:1" x14ac:dyDescent="0.5">
      <c r="A385" s="19" t="s">
        <v>437</v>
      </c>
    </row>
  </sheetData>
  <phoneticPr fontId="3" type="noConversion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4DBEC-F776-434C-82B0-98C1823D76B3}">
  <sheetPr codeName="Tabelle3"/>
  <dimension ref="B2:T59"/>
  <sheetViews>
    <sheetView workbookViewId="0">
      <selection activeCell="F20" sqref="F20"/>
    </sheetView>
  </sheetViews>
  <sheetFormatPr baseColWidth="10" defaultRowHeight="14.35" x14ac:dyDescent="0.5"/>
  <sheetData>
    <row r="2" spans="2:20" x14ac:dyDescent="0.5">
      <c r="B2" t="s">
        <v>171</v>
      </c>
      <c r="D2" t="s">
        <v>8</v>
      </c>
      <c r="F2" t="s">
        <v>179</v>
      </c>
      <c r="H2" t="s">
        <v>58</v>
      </c>
      <c r="J2" t="s">
        <v>185</v>
      </c>
      <c r="L2" t="s">
        <v>63</v>
      </c>
      <c r="N2" t="s">
        <v>166</v>
      </c>
      <c r="P2" t="s">
        <v>27</v>
      </c>
      <c r="R2" t="s">
        <v>147</v>
      </c>
      <c r="T2" t="s">
        <v>615</v>
      </c>
    </row>
    <row r="3" spans="2:20" x14ac:dyDescent="0.5">
      <c r="B3" t="s">
        <v>16</v>
      </c>
      <c r="D3" t="s">
        <v>617</v>
      </c>
      <c r="F3" t="s">
        <v>144</v>
      </c>
      <c r="H3" t="s">
        <v>34</v>
      </c>
      <c r="J3" t="s">
        <v>142</v>
      </c>
      <c r="L3" t="s">
        <v>160</v>
      </c>
      <c r="N3" t="s">
        <v>29</v>
      </c>
      <c r="P3" t="s">
        <v>166</v>
      </c>
      <c r="R3" t="s">
        <v>192</v>
      </c>
      <c r="T3" t="s">
        <v>28</v>
      </c>
    </row>
    <row r="4" spans="2:20" x14ac:dyDescent="0.5">
      <c r="B4" t="s">
        <v>34</v>
      </c>
      <c r="D4" t="s">
        <v>31</v>
      </c>
      <c r="F4" t="s">
        <v>589</v>
      </c>
      <c r="H4" t="s">
        <v>179</v>
      </c>
      <c r="J4" t="s">
        <v>66</v>
      </c>
      <c r="L4" t="s">
        <v>54</v>
      </c>
      <c r="N4" t="s">
        <v>26</v>
      </c>
      <c r="P4" t="s">
        <v>38</v>
      </c>
      <c r="R4" t="s">
        <v>60</v>
      </c>
      <c r="T4" t="s">
        <v>152</v>
      </c>
    </row>
    <row r="5" spans="2:20" x14ac:dyDescent="0.5">
      <c r="B5" t="s">
        <v>609</v>
      </c>
      <c r="D5" t="s">
        <v>672</v>
      </c>
      <c r="F5" t="s">
        <v>25</v>
      </c>
      <c r="H5" t="s">
        <v>222</v>
      </c>
      <c r="J5" t="s">
        <v>10</v>
      </c>
      <c r="L5" t="s">
        <v>61</v>
      </c>
      <c r="N5" t="s">
        <v>182</v>
      </c>
      <c r="P5" t="s">
        <v>66</v>
      </c>
      <c r="R5" t="s">
        <v>53</v>
      </c>
      <c r="T5" t="s">
        <v>23</v>
      </c>
    </row>
    <row r="6" spans="2:20" x14ac:dyDescent="0.5">
      <c r="B6" t="s">
        <v>169</v>
      </c>
      <c r="D6" t="s">
        <v>179</v>
      </c>
      <c r="F6" t="s">
        <v>221</v>
      </c>
      <c r="H6" t="s">
        <v>607</v>
      </c>
      <c r="J6" t="s">
        <v>190</v>
      </c>
      <c r="L6" t="s">
        <v>154</v>
      </c>
      <c r="N6" t="s">
        <v>612</v>
      </c>
      <c r="P6" t="s">
        <v>180</v>
      </c>
      <c r="R6" t="s">
        <v>611</v>
      </c>
      <c r="T6" t="s">
        <v>19</v>
      </c>
    </row>
    <row r="7" spans="2:20" x14ac:dyDescent="0.5">
      <c r="B7" t="s">
        <v>42</v>
      </c>
      <c r="D7" t="s">
        <v>43</v>
      </c>
      <c r="F7" t="s">
        <v>168</v>
      </c>
      <c r="H7" t="s">
        <v>174</v>
      </c>
      <c r="J7" t="s">
        <v>162</v>
      </c>
      <c r="L7" t="s">
        <v>34</v>
      </c>
      <c r="N7" t="s">
        <v>142</v>
      </c>
      <c r="P7" t="s">
        <v>188</v>
      </c>
      <c r="R7" t="s">
        <v>619</v>
      </c>
      <c r="T7" t="s">
        <v>175</v>
      </c>
    </row>
    <row r="8" spans="2:20" x14ac:dyDescent="0.5">
      <c r="B8" t="s">
        <v>619</v>
      </c>
      <c r="D8" t="s">
        <v>170</v>
      </c>
      <c r="F8" t="s">
        <v>66</v>
      </c>
      <c r="H8" t="s">
        <v>159</v>
      </c>
      <c r="J8" t="s">
        <v>23</v>
      </c>
      <c r="L8" t="s">
        <v>589</v>
      </c>
      <c r="N8" t="s">
        <v>222</v>
      </c>
      <c r="P8" t="s">
        <v>65</v>
      </c>
      <c r="R8" t="s">
        <v>41</v>
      </c>
      <c r="T8" t="s">
        <v>26</v>
      </c>
    </row>
    <row r="9" spans="2:20" x14ac:dyDescent="0.5">
      <c r="B9" t="s">
        <v>41</v>
      </c>
      <c r="D9" t="s">
        <v>159</v>
      </c>
      <c r="F9" t="s">
        <v>64</v>
      </c>
      <c r="H9" t="s">
        <v>589</v>
      </c>
      <c r="J9" t="s">
        <v>134</v>
      </c>
      <c r="L9" t="s">
        <v>165</v>
      </c>
      <c r="N9" t="s">
        <v>174</v>
      </c>
      <c r="P9" t="s">
        <v>41</v>
      </c>
      <c r="R9" t="s">
        <v>609</v>
      </c>
      <c r="T9" t="s">
        <v>605</v>
      </c>
    </row>
    <row r="10" spans="2:20" x14ac:dyDescent="0.5">
      <c r="B10" t="s">
        <v>52</v>
      </c>
      <c r="D10" t="s">
        <v>144</v>
      </c>
      <c r="F10" t="s">
        <v>613</v>
      </c>
      <c r="H10" t="s">
        <v>62</v>
      </c>
      <c r="J10" t="s">
        <v>180</v>
      </c>
      <c r="L10" t="s">
        <v>611</v>
      </c>
      <c r="N10" t="s">
        <v>151</v>
      </c>
      <c r="P10" t="s">
        <v>152</v>
      </c>
      <c r="R10" t="s">
        <v>144</v>
      </c>
      <c r="T10" t="s">
        <v>227</v>
      </c>
    </row>
    <row r="11" spans="2:20" x14ac:dyDescent="0.5">
      <c r="B11" t="s">
        <v>165</v>
      </c>
      <c r="D11" t="s">
        <v>143</v>
      </c>
      <c r="F11" t="s">
        <v>140</v>
      </c>
      <c r="H11" t="s">
        <v>63</v>
      </c>
      <c r="J11" t="s">
        <v>192</v>
      </c>
      <c r="L11" t="s">
        <v>225</v>
      </c>
      <c r="N11" t="s">
        <v>50</v>
      </c>
      <c r="P11" t="s">
        <v>32</v>
      </c>
      <c r="R11" t="s">
        <v>223</v>
      </c>
      <c r="T11" t="s">
        <v>610</v>
      </c>
    </row>
    <row r="12" spans="2:20" x14ac:dyDescent="0.5">
      <c r="B12" t="s">
        <v>185</v>
      </c>
      <c r="D12" t="s">
        <v>162</v>
      </c>
      <c r="F12" t="s">
        <v>166</v>
      </c>
      <c r="H12" t="s">
        <v>146</v>
      </c>
      <c r="J12" t="s">
        <v>150</v>
      </c>
      <c r="L12" t="s">
        <v>30</v>
      </c>
      <c r="N12" t="s">
        <v>616</v>
      </c>
      <c r="P12" t="s">
        <v>226</v>
      </c>
      <c r="R12" t="s">
        <v>164</v>
      </c>
      <c r="T12" t="s">
        <v>615</v>
      </c>
    </row>
    <row r="13" spans="2:20" x14ac:dyDescent="0.5">
      <c r="B13" t="s">
        <v>170</v>
      </c>
      <c r="D13" t="s">
        <v>153</v>
      </c>
      <c r="F13" t="s">
        <v>170</v>
      </c>
      <c r="H13" t="s">
        <v>159</v>
      </c>
      <c r="J13" t="s">
        <v>58</v>
      </c>
      <c r="L13" t="s">
        <v>177</v>
      </c>
      <c r="N13" t="s">
        <v>146</v>
      </c>
      <c r="P13" t="s">
        <v>37</v>
      </c>
      <c r="R13" t="s">
        <v>171</v>
      </c>
      <c r="T13" t="s">
        <v>230</v>
      </c>
    </row>
    <row r="14" spans="2:20" x14ac:dyDescent="0.5">
      <c r="B14" t="s">
        <v>35</v>
      </c>
      <c r="D14" t="s">
        <v>174</v>
      </c>
      <c r="F14" t="s">
        <v>38</v>
      </c>
      <c r="H14" t="s">
        <v>151</v>
      </c>
      <c r="J14" t="s">
        <v>26</v>
      </c>
      <c r="L14" t="s">
        <v>34</v>
      </c>
      <c r="N14" t="s">
        <v>144</v>
      </c>
      <c r="P14" t="s">
        <v>69</v>
      </c>
      <c r="R14" t="s">
        <v>221</v>
      </c>
      <c r="T14" t="s">
        <v>52</v>
      </c>
    </row>
    <row r="15" spans="2:20" x14ac:dyDescent="0.5">
      <c r="B15" t="s">
        <v>613</v>
      </c>
      <c r="D15" t="s">
        <v>56</v>
      </c>
      <c r="F15" t="s">
        <v>56</v>
      </c>
      <c r="H15" t="s">
        <v>54</v>
      </c>
      <c r="J15" t="s">
        <v>35</v>
      </c>
      <c r="L15" t="s">
        <v>185</v>
      </c>
      <c r="N15" t="s">
        <v>165</v>
      </c>
      <c r="P15" t="s">
        <v>176</v>
      </c>
      <c r="R15" t="s">
        <v>168</v>
      </c>
      <c r="T15" t="s">
        <v>172</v>
      </c>
    </row>
    <row r="16" spans="2:20" x14ac:dyDescent="0.5">
      <c r="B16" t="s">
        <v>22</v>
      </c>
      <c r="D16" t="s">
        <v>164</v>
      </c>
      <c r="F16" t="s">
        <v>38</v>
      </c>
      <c r="H16" t="s">
        <v>172</v>
      </c>
      <c r="J16" t="s">
        <v>151</v>
      </c>
      <c r="L16" t="s">
        <v>617</v>
      </c>
      <c r="N16" t="s">
        <v>179</v>
      </c>
      <c r="P16" t="s">
        <v>69</v>
      </c>
      <c r="R16" t="s">
        <v>144</v>
      </c>
      <c r="T16" t="s">
        <v>145</v>
      </c>
    </row>
    <row r="17" spans="2:20" x14ac:dyDescent="0.5">
      <c r="B17" t="s">
        <v>64</v>
      </c>
      <c r="D17" t="s">
        <v>620</v>
      </c>
      <c r="F17" t="s">
        <v>672</v>
      </c>
      <c r="H17" t="s">
        <v>156</v>
      </c>
      <c r="J17" t="s">
        <v>38</v>
      </c>
      <c r="L17" t="s">
        <v>167</v>
      </c>
      <c r="N17" t="s">
        <v>223</v>
      </c>
      <c r="P17" t="s">
        <v>155</v>
      </c>
      <c r="R17" t="s">
        <v>194</v>
      </c>
      <c r="T17" t="s">
        <v>174</v>
      </c>
    </row>
    <row r="18" spans="2:20" x14ac:dyDescent="0.5">
      <c r="B18" t="s">
        <v>616</v>
      </c>
      <c r="D18" t="s">
        <v>610</v>
      </c>
      <c r="F18" t="s">
        <v>138</v>
      </c>
      <c r="H18" t="s">
        <v>620</v>
      </c>
      <c r="J18" t="s">
        <v>607</v>
      </c>
      <c r="L18" t="s">
        <v>150</v>
      </c>
      <c r="N18" t="s">
        <v>177</v>
      </c>
      <c r="P18" t="s">
        <v>159</v>
      </c>
      <c r="R18" t="s">
        <v>67</v>
      </c>
      <c r="T18" t="s">
        <v>607</v>
      </c>
    </row>
    <row r="19" spans="2:20" x14ac:dyDescent="0.5">
      <c r="B19" t="s">
        <v>192</v>
      </c>
      <c r="D19" t="s">
        <v>188</v>
      </c>
      <c r="F19" t="s">
        <v>221</v>
      </c>
      <c r="H19" t="s">
        <v>175</v>
      </c>
      <c r="J19" t="s">
        <v>152</v>
      </c>
      <c r="L19" t="s">
        <v>47</v>
      </c>
      <c r="N19" t="s">
        <v>58</v>
      </c>
      <c r="P19" t="s">
        <v>48</v>
      </c>
      <c r="R19" t="s">
        <v>614</v>
      </c>
      <c r="T19" t="s">
        <v>56</v>
      </c>
    </row>
    <row r="20" spans="2:20" x14ac:dyDescent="0.5">
      <c r="B20" t="s">
        <v>56</v>
      </c>
      <c r="D20" t="s">
        <v>182</v>
      </c>
      <c r="F20" t="s">
        <v>145</v>
      </c>
      <c r="H20" t="s">
        <v>29</v>
      </c>
      <c r="J20" t="s">
        <v>187</v>
      </c>
      <c r="L20" t="s">
        <v>612</v>
      </c>
      <c r="N20" t="s">
        <v>180</v>
      </c>
      <c r="P20" t="s">
        <v>232</v>
      </c>
      <c r="R20" t="s">
        <v>47</v>
      </c>
      <c r="T20" t="s">
        <v>50</v>
      </c>
    </row>
    <row r="21" spans="2:20" x14ac:dyDescent="0.5">
      <c r="B21" t="s">
        <v>183</v>
      </c>
      <c r="D21" t="s">
        <v>43</v>
      </c>
      <c r="F21" t="s">
        <v>170</v>
      </c>
      <c r="H21" t="s">
        <v>155</v>
      </c>
      <c r="J21" t="s">
        <v>186</v>
      </c>
      <c r="L21" t="s">
        <v>41</v>
      </c>
      <c r="N21" t="s">
        <v>619</v>
      </c>
      <c r="P21" t="s">
        <v>193</v>
      </c>
      <c r="R21" t="s">
        <v>612</v>
      </c>
      <c r="T21" t="s">
        <v>189</v>
      </c>
    </row>
    <row r="22" spans="2:20" x14ac:dyDescent="0.5">
      <c r="B22" t="s">
        <v>52</v>
      </c>
      <c r="D22" t="s">
        <v>232</v>
      </c>
      <c r="F22" t="s">
        <v>613</v>
      </c>
      <c r="H22" t="s">
        <v>170</v>
      </c>
      <c r="J22" t="s">
        <v>66</v>
      </c>
      <c r="L22" t="s">
        <v>163</v>
      </c>
      <c r="N22" t="s">
        <v>226</v>
      </c>
      <c r="P22" t="s">
        <v>163</v>
      </c>
      <c r="R22" t="s">
        <v>62</v>
      </c>
      <c r="T22" t="s">
        <v>612</v>
      </c>
    </row>
    <row r="23" spans="2:20" x14ac:dyDescent="0.5">
      <c r="B23" t="s">
        <v>182</v>
      </c>
      <c r="D23" t="s">
        <v>223</v>
      </c>
      <c r="F23" t="s">
        <v>149</v>
      </c>
      <c r="H23" t="s">
        <v>612</v>
      </c>
      <c r="J23" t="s">
        <v>163</v>
      </c>
      <c r="L23" t="s">
        <v>159</v>
      </c>
      <c r="N23" t="s">
        <v>146</v>
      </c>
      <c r="P23" t="s">
        <v>228</v>
      </c>
      <c r="R23" t="s">
        <v>179</v>
      </c>
      <c r="T23" t="s">
        <v>134</v>
      </c>
    </row>
    <row r="24" spans="2:20" x14ac:dyDescent="0.5">
      <c r="B24" t="s">
        <v>605</v>
      </c>
      <c r="D24" t="s">
        <v>169</v>
      </c>
      <c r="F24" t="s">
        <v>609</v>
      </c>
      <c r="H24" t="s">
        <v>615</v>
      </c>
      <c r="J24" t="s">
        <v>176</v>
      </c>
      <c r="L24" t="s">
        <v>62</v>
      </c>
      <c r="N24" t="s">
        <v>36</v>
      </c>
      <c r="P24" t="s">
        <v>227</v>
      </c>
      <c r="R24" t="s">
        <v>167</v>
      </c>
      <c r="T24" t="s">
        <v>607</v>
      </c>
    </row>
    <row r="25" spans="2:20" x14ac:dyDescent="0.5">
      <c r="B25" t="s">
        <v>610</v>
      </c>
      <c r="D25" t="s">
        <v>229</v>
      </c>
      <c r="F25" t="s">
        <v>150</v>
      </c>
      <c r="H25" t="s">
        <v>619</v>
      </c>
      <c r="J25" t="s">
        <v>62</v>
      </c>
      <c r="L25" t="s">
        <v>229</v>
      </c>
      <c r="N25" t="s">
        <v>47</v>
      </c>
      <c r="P25" t="s">
        <v>589</v>
      </c>
      <c r="R25" t="s">
        <v>138</v>
      </c>
      <c r="T25" t="s">
        <v>134</v>
      </c>
    </row>
    <row r="26" spans="2:20" x14ac:dyDescent="0.5">
      <c r="B26" t="s">
        <v>48</v>
      </c>
      <c r="D26" t="s">
        <v>169</v>
      </c>
      <c r="F26" t="s">
        <v>154</v>
      </c>
      <c r="H26" t="s">
        <v>192</v>
      </c>
      <c r="J26" t="s">
        <v>161</v>
      </c>
      <c r="L26" t="s">
        <v>161</v>
      </c>
      <c r="N26" t="s">
        <v>228</v>
      </c>
      <c r="P26" t="s">
        <v>62</v>
      </c>
      <c r="R26" t="s">
        <v>193</v>
      </c>
      <c r="T26" t="s">
        <v>613</v>
      </c>
    </row>
    <row r="27" spans="2:20" x14ac:dyDescent="0.5">
      <c r="B27" t="s">
        <v>139</v>
      </c>
      <c r="D27" t="s">
        <v>145</v>
      </c>
      <c r="F27" t="s">
        <v>68</v>
      </c>
      <c r="H27" t="s">
        <v>57</v>
      </c>
      <c r="J27" t="s">
        <v>623</v>
      </c>
      <c r="L27" t="s">
        <v>153</v>
      </c>
      <c r="N27" t="s">
        <v>168</v>
      </c>
      <c r="P27" t="s">
        <v>144</v>
      </c>
      <c r="R27" t="s">
        <v>151</v>
      </c>
      <c r="T27" t="s">
        <v>172</v>
      </c>
    </row>
    <row r="28" spans="2:20" x14ac:dyDescent="0.5">
      <c r="B28" t="s">
        <v>227</v>
      </c>
      <c r="D28" t="s">
        <v>145</v>
      </c>
      <c r="F28" t="s">
        <v>672</v>
      </c>
      <c r="H28" t="s">
        <v>42</v>
      </c>
      <c r="J28" t="s">
        <v>144</v>
      </c>
      <c r="L28" t="s">
        <v>156</v>
      </c>
      <c r="N28" t="s">
        <v>143</v>
      </c>
      <c r="P28" t="s">
        <v>176</v>
      </c>
      <c r="R28" t="s">
        <v>221</v>
      </c>
      <c r="T28" t="s">
        <v>65</v>
      </c>
    </row>
    <row r="29" spans="2:20" x14ac:dyDescent="0.5">
      <c r="B29" t="s">
        <v>41</v>
      </c>
      <c r="D29" t="s">
        <v>231</v>
      </c>
      <c r="F29" t="s">
        <v>183</v>
      </c>
      <c r="H29" t="s">
        <v>615</v>
      </c>
      <c r="J29" t="s">
        <v>615</v>
      </c>
      <c r="L29" t="s">
        <v>234</v>
      </c>
      <c r="N29" t="s">
        <v>184</v>
      </c>
      <c r="P29" t="s">
        <v>222</v>
      </c>
      <c r="R29" t="s">
        <v>41</v>
      </c>
      <c r="T29" t="s">
        <v>28</v>
      </c>
    </row>
    <row r="30" spans="2:20" x14ac:dyDescent="0.5">
      <c r="B30" t="s">
        <v>167</v>
      </c>
      <c r="D30" t="s">
        <v>154</v>
      </c>
      <c r="F30" t="s">
        <v>164</v>
      </c>
      <c r="H30" t="s">
        <v>48</v>
      </c>
      <c r="J30" t="s">
        <v>148</v>
      </c>
      <c r="L30" t="s">
        <v>616</v>
      </c>
      <c r="N30" t="s">
        <v>146</v>
      </c>
      <c r="P30" t="s">
        <v>238</v>
      </c>
      <c r="R30" t="s">
        <v>57</v>
      </c>
      <c r="T30" t="s">
        <v>35</v>
      </c>
    </row>
    <row r="31" spans="2:20" x14ac:dyDescent="0.5">
      <c r="B31" t="s">
        <v>35</v>
      </c>
      <c r="D31" t="s">
        <v>607</v>
      </c>
      <c r="F31" t="s">
        <v>159</v>
      </c>
      <c r="H31" t="s">
        <v>233</v>
      </c>
      <c r="J31" t="s">
        <v>622</v>
      </c>
      <c r="L31" t="s">
        <v>624</v>
      </c>
      <c r="N31" t="s">
        <v>225</v>
      </c>
      <c r="P31" t="s">
        <v>176</v>
      </c>
      <c r="R31" t="s">
        <v>179</v>
      </c>
      <c r="T31" t="s">
        <v>177</v>
      </c>
    </row>
    <row r="32" spans="2:20" x14ac:dyDescent="0.5">
      <c r="B32" t="s">
        <v>605</v>
      </c>
      <c r="D32" t="s">
        <v>54</v>
      </c>
      <c r="F32" t="s">
        <v>154</v>
      </c>
      <c r="H32" t="s">
        <v>609</v>
      </c>
      <c r="J32" t="s">
        <v>226</v>
      </c>
      <c r="L32" t="s">
        <v>180</v>
      </c>
      <c r="N32" t="s">
        <v>614</v>
      </c>
      <c r="P32" t="s">
        <v>165</v>
      </c>
      <c r="R32" t="s">
        <v>230</v>
      </c>
      <c r="T32" t="s">
        <v>182</v>
      </c>
    </row>
    <row r="33" spans="2:20" x14ac:dyDescent="0.5">
      <c r="B33" t="s">
        <v>221</v>
      </c>
      <c r="D33" t="s">
        <v>238</v>
      </c>
      <c r="F33" t="s">
        <v>626</v>
      </c>
      <c r="H33" t="s">
        <v>43</v>
      </c>
      <c r="J33" t="s">
        <v>66</v>
      </c>
      <c r="L33" t="s">
        <v>625</v>
      </c>
      <c r="N33" t="s">
        <v>188</v>
      </c>
      <c r="P33" t="s">
        <v>156</v>
      </c>
      <c r="R33" t="s">
        <v>243</v>
      </c>
      <c r="T33" t="s">
        <v>194</v>
      </c>
    </row>
    <row r="34" spans="2:20" x14ac:dyDescent="0.5">
      <c r="B34" t="s">
        <v>621</v>
      </c>
      <c r="D34" t="s">
        <v>154</v>
      </c>
      <c r="F34" t="s">
        <v>147</v>
      </c>
      <c r="H34" t="s">
        <v>55</v>
      </c>
      <c r="J34" t="s">
        <v>135</v>
      </c>
      <c r="L34" t="s">
        <v>159</v>
      </c>
      <c r="N34" t="s">
        <v>223</v>
      </c>
      <c r="P34" t="s">
        <v>47</v>
      </c>
      <c r="R34" t="s">
        <v>613</v>
      </c>
      <c r="T34" t="s">
        <v>166</v>
      </c>
    </row>
    <row r="35" spans="2:20" x14ac:dyDescent="0.5">
      <c r="B35" t="s">
        <v>189</v>
      </c>
      <c r="D35" t="s">
        <v>172</v>
      </c>
      <c r="F35" t="s">
        <v>672</v>
      </c>
      <c r="H35" t="s">
        <v>42</v>
      </c>
      <c r="J35" t="s">
        <v>221</v>
      </c>
      <c r="L35" t="s">
        <v>227</v>
      </c>
      <c r="N35" t="s">
        <v>160</v>
      </c>
      <c r="P35" t="s">
        <v>221</v>
      </c>
      <c r="R35" t="s">
        <v>153</v>
      </c>
      <c r="T35" t="s">
        <v>607</v>
      </c>
    </row>
    <row r="36" spans="2:20" x14ac:dyDescent="0.5">
      <c r="B36" t="s">
        <v>159</v>
      </c>
      <c r="D36" t="s">
        <v>225</v>
      </c>
      <c r="F36" t="s">
        <v>611</v>
      </c>
      <c r="H36" t="s">
        <v>149</v>
      </c>
      <c r="J36" t="s">
        <v>35</v>
      </c>
      <c r="L36" t="s">
        <v>672</v>
      </c>
      <c r="N36" t="s">
        <v>66</v>
      </c>
      <c r="P36" t="s">
        <v>181</v>
      </c>
      <c r="R36" t="s">
        <v>145</v>
      </c>
      <c r="T36" t="s">
        <v>623</v>
      </c>
    </row>
    <row r="37" spans="2:20" x14ac:dyDescent="0.5">
      <c r="B37" t="s">
        <v>150</v>
      </c>
      <c r="D37" t="s">
        <v>618</v>
      </c>
      <c r="F37" t="s">
        <v>233</v>
      </c>
      <c r="H37" t="s">
        <v>246</v>
      </c>
      <c r="J37" t="s">
        <v>616</v>
      </c>
      <c r="L37" t="s">
        <v>244</v>
      </c>
      <c r="N37" t="s">
        <v>246</v>
      </c>
      <c r="P37" t="s">
        <v>242</v>
      </c>
      <c r="R37" t="s">
        <v>618</v>
      </c>
      <c r="T37" t="s">
        <v>35</v>
      </c>
    </row>
    <row r="38" spans="2:20" x14ac:dyDescent="0.5">
      <c r="B38" t="s">
        <v>187</v>
      </c>
      <c r="D38" t="s">
        <v>149</v>
      </c>
      <c r="F38" t="s">
        <v>184</v>
      </c>
      <c r="H38" t="s">
        <v>606</v>
      </c>
      <c r="J38" t="s">
        <v>28</v>
      </c>
      <c r="L38" t="s">
        <v>148</v>
      </c>
      <c r="N38" t="s">
        <v>607</v>
      </c>
      <c r="P38" t="s">
        <v>622</v>
      </c>
      <c r="R38" t="s">
        <v>30</v>
      </c>
      <c r="T38" t="s">
        <v>43</v>
      </c>
    </row>
    <row r="39" spans="2:20" x14ac:dyDescent="0.5">
      <c r="B39" t="s">
        <v>145</v>
      </c>
      <c r="D39" t="s">
        <v>177</v>
      </c>
      <c r="F39" t="s">
        <v>149</v>
      </c>
      <c r="H39" t="s">
        <v>184</v>
      </c>
      <c r="J39" t="s">
        <v>139</v>
      </c>
      <c r="L39" t="s">
        <v>154</v>
      </c>
      <c r="N39" t="s">
        <v>151</v>
      </c>
      <c r="P39" t="s">
        <v>150</v>
      </c>
      <c r="R39" t="s">
        <v>241</v>
      </c>
      <c r="T39" t="s">
        <v>43</v>
      </c>
    </row>
    <row r="40" spans="2:20" x14ac:dyDescent="0.5">
      <c r="B40" t="s">
        <v>181</v>
      </c>
      <c r="D40" t="s">
        <v>187</v>
      </c>
      <c r="F40" t="s">
        <v>238</v>
      </c>
      <c r="H40" t="s">
        <v>194</v>
      </c>
      <c r="J40" t="s">
        <v>156</v>
      </c>
      <c r="L40" t="s">
        <v>221</v>
      </c>
      <c r="N40" t="s">
        <v>150</v>
      </c>
      <c r="P40" t="s">
        <v>144</v>
      </c>
      <c r="R40" t="s">
        <v>177</v>
      </c>
      <c r="T40" t="s">
        <v>221</v>
      </c>
    </row>
    <row r="41" spans="2:20" x14ac:dyDescent="0.5">
      <c r="B41" t="s">
        <v>189</v>
      </c>
      <c r="D41" t="s">
        <v>68</v>
      </c>
      <c r="F41" t="s">
        <v>182</v>
      </c>
      <c r="H41" t="s">
        <v>184</v>
      </c>
      <c r="J41" t="s">
        <v>193</v>
      </c>
      <c r="L41" t="s">
        <v>144</v>
      </c>
      <c r="N41" t="s">
        <v>56</v>
      </c>
      <c r="P41" t="s">
        <v>174</v>
      </c>
      <c r="R41" t="s">
        <v>170</v>
      </c>
      <c r="T41" t="s">
        <v>605</v>
      </c>
    </row>
    <row r="42" spans="2:20" x14ac:dyDescent="0.5">
      <c r="B42" t="s">
        <v>31</v>
      </c>
      <c r="D42" t="s">
        <v>159</v>
      </c>
      <c r="F42" t="s">
        <v>617</v>
      </c>
      <c r="H42" t="s">
        <v>233</v>
      </c>
      <c r="J42" t="s">
        <v>613</v>
      </c>
      <c r="L42" t="s">
        <v>618</v>
      </c>
      <c r="N42" t="s">
        <v>135</v>
      </c>
      <c r="P42" t="s">
        <v>67</v>
      </c>
      <c r="R42" t="s">
        <v>620</v>
      </c>
      <c r="T42" t="s">
        <v>623</v>
      </c>
    </row>
    <row r="43" spans="2:20" x14ac:dyDescent="0.5">
      <c r="B43" t="s">
        <v>234</v>
      </c>
      <c r="D43" t="s">
        <v>48</v>
      </c>
      <c r="F43" t="s">
        <v>607</v>
      </c>
      <c r="H43" t="s">
        <v>166</v>
      </c>
      <c r="J43" t="s">
        <v>162</v>
      </c>
      <c r="L43" t="s">
        <v>620</v>
      </c>
      <c r="N43" t="s">
        <v>160</v>
      </c>
      <c r="P43" t="s">
        <v>184</v>
      </c>
      <c r="R43" t="s">
        <v>616</v>
      </c>
      <c r="T43" t="s">
        <v>606</v>
      </c>
    </row>
    <row r="44" spans="2:20" x14ac:dyDescent="0.5">
      <c r="B44" t="s">
        <v>35</v>
      </c>
      <c r="D44" t="s">
        <v>234</v>
      </c>
      <c r="F44" t="s">
        <v>189</v>
      </c>
      <c r="H44" t="s">
        <v>238</v>
      </c>
      <c r="J44" t="s">
        <v>166</v>
      </c>
      <c r="L44" t="s">
        <v>611</v>
      </c>
      <c r="N44" t="s">
        <v>145</v>
      </c>
      <c r="P44" t="s">
        <v>48</v>
      </c>
      <c r="R44" t="s">
        <v>145</v>
      </c>
      <c r="T44" t="s">
        <v>69</v>
      </c>
    </row>
    <row r="45" spans="2:20" x14ac:dyDescent="0.5">
      <c r="B45" t="s">
        <v>253</v>
      </c>
      <c r="D45" t="s">
        <v>231</v>
      </c>
      <c r="F45" t="s">
        <v>608</v>
      </c>
      <c r="H45" t="s">
        <v>164</v>
      </c>
      <c r="J45" t="s">
        <v>151</v>
      </c>
      <c r="L45" t="s">
        <v>616</v>
      </c>
      <c r="N45" t="s">
        <v>242</v>
      </c>
      <c r="P45" t="s">
        <v>41</v>
      </c>
      <c r="R45" t="s">
        <v>69</v>
      </c>
      <c r="T45" t="s">
        <v>614</v>
      </c>
    </row>
    <row r="46" spans="2:20" x14ac:dyDescent="0.5">
      <c r="B46" t="s">
        <v>169</v>
      </c>
      <c r="D46" t="s">
        <v>180</v>
      </c>
      <c r="F46" t="s">
        <v>189</v>
      </c>
      <c r="H46" t="s">
        <v>160</v>
      </c>
      <c r="J46" t="s">
        <v>182</v>
      </c>
      <c r="L46" t="s">
        <v>624</v>
      </c>
      <c r="N46" t="s">
        <v>224</v>
      </c>
      <c r="P46" t="s">
        <v>236</v>
      </c>
      <c r="R46" t="s">
        <v>177</v>
      </c>
      <c r="T46" t="s">
        <v>608</v>
      </c>
    </row>
    <row r="47" spans="2:20" x14ac:dyDescent="0.5">
      <c r="B47" t="s">
        <v>154</v>
      </c>
      <c r="D47" t="s">
        <v>163</v>
      </c>
      <c r="F47" t="s">
        <v>617</v>
      </c>
      <c r="H47" t="s">
        <v>172</v>
      </c>
      <c r="J47" t="s">
        <v>616</v>
      </c>
      <c r="L47" t="s">
        <v>146</v>
      </c>
      <c r="N47" t="s">
        <v>224</v>
      </c>
      <c r="P47" t="s">
        <v>163</v>
      </c>
      <c r="R47" t="s">
        <v>159</v>
      </c>
      <c r="T47" t="s">
        <v>169</v>
      </c>
    </row>
    <row r="48" spans="2:20" x14ac:dyDescent="0.5">
      <c r="B48" t="s">
        <v>672</v>
      </c>
      <c r="D48" t="s">
        <v>255</v>
      </c>
      <c r="F48" t="s">
        <v>249</v>
      </c>
      <c r="H48" t="s">
        <v>168</v>
      </c>
      <c r="J48" t="s">
        <v>171</v>
      </c>
      <c r="L48" t="s">
        <v>250</v>
      </c>
      <c r="N48" t="s">
        <v>134</v>
      </c>
      <c r="P48" t="s">
        <v>179</v>
      </c>
      <c r="R48" t="s">
        <v>38</v>
      </c>
      <c r="T48" t="s">
        <v>186</v>
      </c>
    </row>
    <row r="49" spans="2:20" x14ac:dyDescent="0.5">
      <c r="B49" t="s">
        <v>167</v>
      </c>
      <c r="D49" t="s">
        <v>621</v>
      </c>
      <c r="F49" t="s">
        <v>174</v>
      </c>
      <c r="H49" t="s">
        <v>616</v>
      </c>
      <c r="J49" t="s">
        <v>187</v>
      </c>
      <c r="L49" t="s">
        <v>250</v>
      </c>
      <c r="N49" t="s">
        <v>252</v>
      </c>
      <c r="P49" t="s">
        <v>146</v>
      </c>
      <c r="R49" t="s">
        <v>231</v>
      </c>
      <c r="T49" t="s">
        <v>69</v>
      </c>
    </row>
    <row r="50" spans="2:20" x14ac:dyDescent="0.5">
      <c r="B50" t="s">
        <v>235</v>
      </c>
      <c r="D50" t="s">
        <v>235</v>
      </c>
      <c r="F50" t="s">
        <v>239</v>
      </c>
      <c r="H50" t="s">
        <v>247</v>
      </c>
      <c r="J50" t="s">
        <v>605</v>
      </c>
      <c r="L50" t="s">
        <v>179</v>
      </c>
      <c r="N50" t="s">
        <v>139</v>
      </c>
      <c r="P50" t="s">
        <v>233</v>
      </c>
      <c r="R50" t="s">
        <v>251</v>
      </c>
      <c r="T50" t="s">
        <v>234</v>
      </c>
    </row>
    <row r="51" spans="2:20" x14ac:dyDescent="0.5">
      <c r="B51" t="s">
        <v>623</v>
      </c>
      <c r="D51" t="s">
        <v>175</v>
      </c>
      <c r="F51" t="s">
        <v>188</v>
      </c>
      <c r="H51" t="s">
        <v>248</v>
      </c>
      <c r="J51" t="s">
        <v>147</v>
      </c>
      <c r="L51" t="s">
        <v>249</v>
      </c>
      <c r="N51" t="s">
        <v>186</v>
      </c>
      <c r="P51" t="s">
        <v>589</v>
      </c>
      <c r="R51" t="s">
        <v>42</v>
      </c>
      <c r="T51" t="s">
        <v>190</v>
      </c>
    </row>
    <row r="52" spans="2:20" x14ac:dyDescent="0.5">
      <c r="B52" t="s">
        <v>174</v>
      </c>
      <c r="D52" t="s">
        <v>608</v>
      </c>
      <c r="F52" t="s">
        <v>139</v>
      </c>
      <c r="H52" t="s">
        <v>259</v>
      </c>
      <c r="J52" t="s">
        <v>242</v>
      </c>
      <c r="L52" t="s">
        <v>188</v>
      </c>
      <c r="N52" t="s">
        <v>161</v>
      </c>
      <c r="P52" t="s">
        <v>179</v>
      </c>
      <c r="R52" t="s">
        <v>252</v>
      </c>
      <c r="T52" t="s">
        <v>160</v>
      </c>
    </row>
    <row r="53" spans="2:20" x14ac:dyDescent="0.5">
      <c r="B53" t="s">
        <v>231</v>
      </c>
      <c r="D53" t="s">
        <v>259</v>
      </c>
      <c r="F53" t="s">
        <v>226</v>
      </c>
      <c r="H53" t="s">
        <v>221</v>
      </c>
      <c r="J53" t="s">
        <v>172</v>
      </c>
      <c r="L53" t="s">
        <v>247</v>
      </c>
      <c r="N53" t="s">
        <v>68</v>
      </c>
      <c r="P53" t="s">
        <v>187</v>
      </c>
      <c r="R53" t="s">
        <v>156</v>
      </c>
      <c r="T53" t="s">
        <v>235</v>
      </c>
    </row>
    <row r="54" spans="2:20" x14ac:dyDescent="0.5">
      <c r="B54" t="s">
        <v>239</v>
      </c>
      <c r="D54" t="s">
        <v>622</v>
      </c>
      <c r="F54" t="s">
        <v>260</v>
      </c>
      <c r="H54" t="s">
        <v>249</v>
      </c>
      <c r="J54" t="s">
        <v>250</v>
      </c>
      <c r="L54" t="s">
        <v>188</v>
      </c>
      <c r="N54" t="s">
        <v>156</v>
      </c>
      <c r="P54" t="s">
        <v>248</v>
      </c>
      <c r="R54" t="s">
        <v>255</v>
      </c>
      <c r="T54" t="s">
        <v>228</v>
      </c>
    </row>
    <row r="55" spans="2:20" x14ac:dyDescent="0.5">
      <c r="B55" t="s">
        <v>134</v>
      </c>
      <c r="D55" t="s">
        <v>241</v>
      </c>
      <c r="F55" t="s">
        <v>623</v>
      </c>
      <c r="H55" t="s">
        <v>589</v>
      </c>
      <c r="J55" t="s">
        <v>148</v>
      </c>
      <c r="L55" t="s">
        <v>168</v>
      </c>
      <c r="N55" t="s">
        <v>224</v>
      </c>
      <c r="P55" t="s">
        <v>252</v>
      </c>
      <c r="R55" t="s">
        <v>254</v>
      </c>
      <c r="T55" t="s">
        <v>227</v>
      </c>
    </row>
    <row r="56" spans="2:20" x14ac:dyDescent="0.5">
      <c r="B56" t="s">
        <v>140</v>
      </c>
      <c r="D56" t="s">
        <v>142</v>
      </c>
      <c r="F56" t="s">
        <v>614</v>
      </c>
      <c r="H56" t="s">
        <v>245</v>
      </c>
      <c r="J56" t="s">
        <v>142</v>
      </c>
      <c r="L56" t="s">
        <v>56</v>
      </c>
      <c r="N56" t="s">
        <v>148</v>
      </c>
      <c r="P56" t="s">
        <v>180</v>
      </c>
      <c r="R56" t="s">
        <v>231</v>
      </c>
      <c r="T56" t="s">
        <v>227</v>
      </c>
    </row>
    <row r="57" spans="2:20" x14ac:dyDescent="0.5">
      <c r="B57" t="s">
        <v>608</v>
      </c>
      <c r="D57" t="s">
        <v>234</v>
      </c>
      <c r="F57" t="s">
        <v>143</v>
      </c>
      <c r="H57" t="s">
        <v>155</v>
      </c>
      <c r="J57" t="s">
        <v>186</v>
      </c>
      <c r="L57" t="s">
        <v>56</v>
      </c>
      <c r="N57" t="s">
        <v>240</v>
      </c>
      <c r="P57" t="s">
        <v>184</v>
      </c>
      <c r="R57" t="s">
        <v>234</v>
      </c>
      <c r="T57" t="s">
        <v>229</v>
      </c>
    </row>
    <row r="58" spans="2:20" x14ac:dyDescent="0.5">
      <c r="B58" t="s">
        <v>620</v>
      </c>
      <c r="D58" t="s">
        <v>672</v>
      </c>
      <c r="F58" t="s">
        <v>183</v>
      </c>
      <c r="H58" t="s">
        <v>228</v>
      </c>
      <c r="J58" t="s">
        <v>246</v>
      </c>
      <c r="L58" t="s">
        <v>144</v>
      </c>
      <c r="N58" t="s">
        <v>228</v>
      </c>
      <c r="P58" t="s">
        <v>229</v>
      </c>
      <c r="R58" t="s">
        <v>154</v>
      </c>
      <c r="T58" t="s">
        <v>616</v>
      </c>
    </row>
    <row r="59" spans="2:20" x14ac:dyDescent="0.5">
      <c r="B59" t="s">
        <v>623</v>
      </c>
      <c r="D59" t="s">
        <v>155</v>
      </c>
      <c r="F59" t="s">
        <v>626</v>
      </c>
      <c r="H59" t="s">
        <v>226</v>
      </c>
      <c r="J59" t="s">
        <v>253</v>
      </c>
      <c r="L59" t="s">
        <v>145</v>
      </c>
      <c r="N59" t="s">
        <v>184</v>
      </c>
      <c r="P59" t="s">
        <v>141</v>
      </c>
      <c r="R59" t="s">
        <v>155</v>
      </c>
      <c r="T59" t="s">
        <v>156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5F6ED-58DB-4993-9282-B10040624F68}">
  <sheetPr codeName="Tabelle4"/>
  <dimension ref="A1:D30"/>
  <sheetViews>
    <sheetView workbookViewId="0">
      <selection activeCell="G25" sqref="G25"/>
    </sheetView>
  </sheetViews>
  <sheetFormatPr baseColWidth="10" defaultColWidth="10.87890625" defaultRowHeight="14.35" x14ac:dyDescent="0.5"/>
  <cols>
    <col min="1" max="1" width="21" customWidth="1"/>
    <col min="3" max="3" width="13.41015625" customWidth="1"/>
  </cols>
  <sheetData>
    <row r="1" spans="1:4" x14ac:dyDescent="0.5">
      <c r="A1" t="s">
        <v>4</v>
      </c>
      <c r="B1" t="s">
        <v>5</v>
      </c>
      <c r="C1" t="s">
        <v>12</v>
      </c>
      <c r="D1" t="s">
        <v>6</v>
      </c>
    </row>
    <row r="2" spans="1:4" x14ac:dyDescent="0.5">
      <c r="A2" t="s">
        <v>7</v>
      </c>
      <c r="B2">
        <v>50</v>
      </c>
      <c r="C2">
        <v>0.25</v>
      </c>
    </row>
    <row r="3" spans="1:4" x14ac:dyDescent="0.5">
      <c r="A3" t="s">
        <v>15</v>
      </c>
      <c r="B3">
        <v>50</v>
      </c>
      <c r="C3">
        <v>0.25</v>
      </c>
    </row>
    <row r="4" spans="1:4" x14ac:dyDescent="0.5">
      <c r="A4" t="s">
        <v>8</v>
      </c>
      <c r="B4">
        <v>50</v>
      </c>
      <c r="C4">
        <v>0.25</v>
      </c>
    </row>
    <row r="5" spans="1:4" x14ac:dyDescent="0.5">
      <c r="A5" t="s">
        <v>9</v>
      </c>
      <c r="B5">
        <v>15</v>
      </c>
      <c r="C5">
        <v>0.25</v>
      </c>
    </row>
    <row r="6" spans="1:4" x14ac:dyDescent="0.5">
      <c r="A6" t="s">
        <v>10</v>
      </c>
      <c r="B6">
        <v>15</v>
      </c>
      <c r="C6">
        <v>0.25</v>
      </c>
    </row>
    <row r="7" spans="1:4" x14ac:dyDescent="0.5">
      <c r="A7" t="s">
        <v>11</v>
      </c>
      <c r="B7">
        <v>25</v>
      </c>
      <c r="C7">
        <v>0.25</v>
      </c>
    </row>
    <row r="8" spans="1:4" x14ac:dyDescent="0.5">
      <c r="A8" t="s">
        <v>16</v>
      </c>
      <c r="B8">
        <v>10</v>
      </c>
      <c r="C8">
        <v>0.25</v>
      </c>
    </row>
    <row r="9" spans="1:4" x14ac:dyDescent="0.5">
      <c r="A9" t="s">
        <v>17</v>
      </c>
      <c r="B9">
        <v>20</v>
      </c>
      <c r="C9">
        <v>0.25</v>
      </c>
    </row>
    <row r="10" spans="1:4" x14ac:dyDescent="0.5">
      <c r="A10" t="s">
        <v>18</v>
      </c>
      <c r="B10">
        <v>15</v>
      </c>
      <c r="C10">
        <v>0.5</v>
      </c>
    </row>
    <row r="11" spans="1:4" x14ac:dyDescent="0.5">
      <c r="A11" t="s">
        <v>3</v>
      </c>
      <c r="B11">
        <v>30</v>
      </c>
      <c r="C11">
        <v>0.5</v>
      </c>
    </row>
    <row r="12" spans="1:4" x14ac:dyDescent="0.5">
      <c r="A12" t="s">
        <v>19</v>
      </c>
      <c r="B12">
        <v>150</v>
      </c>
      <c r="C12">
        <v>2</v>
      </c>
    </row>
    <row r="13" spans="1:4" x14ac:dyDescent="0.5">
      <c r="A13" t="s">
        <v>20</v>
      </c>
      <c r="B13">
        <v>300</v>
      </c>
      <c r="C13">
        <v>5</v>
      </c>
    </row>
    <row r="14" spans="1:4" x14ac:dyDescent="0.5">
      <c r="A14" t="s">
        <v>21</v>
      </c>
      <c r="B14">
        <v>100</v>
      </c>
      <c r="C14">
        <v>0.5</v>
      </c>
    </row>
    <row r="15" spans="1:4" x14ac:dyDescent="0.5">
      <c r="A15" t="s">
        <v>23</v>
      </c>
      <c r="B15">
        <v>400</v>
      </c>
      <c r="C15">
        <v>0.5</v>
      </c>
    </row>
    <row r="16" spans="1:4" x14ac:dyDescent="0.5">
      <c r="A16" t="s">
        <v>22</v>
      </c>
      <c r="B16">
        <v>1400</v>
      </c>
      <c r="C16">
        <v>0.5</v>
      </c>
      <c r="D16" t="s">
        <v>24</v>
      </c>
    </row>
    <row r="17" spans="1:4" x14ac:dyDescent="0.5">
      <c r="A17" t="s">
        <v>25</v>
      </c>
      <c r="B17">
        <v>100</v>
      </c>
      <c r="C17">
        <v>0.25</v>
      </c>
    </row>
    <row r="18" spans="1:4" x14ac:dyDescent="0.5">
      <c r="A18" t="s">
        <v>26</v>
      </c>
      <c r="B18">
        <v>250</v>
      </c>
      <c r="C18">
        <v>0.25</v>
      </c>
    </row>
    <row r="19" spans="1:4" x14ac:dyDescent="0.5">
      <c r="A19" t="s">
        <v>27</v>
      </c>
      <c r="B19">
        <v>150</v>
      </c>
      <c r="C19">
        <v>0.25</v>
      </c>
    </row>
    <row r="20" spans="1:4" x14ac:dyDescent="0.5">
      <c r="A20" t="s">
        <v>50</v>
      </c>
      <c r="B20">
        <v>10</v>
      </c>
      <c r="C20">
        <v>0.25</v>
      </c>
    </row>
    <row r="21" spans="1:4" x14ac:dyDescent="0.5">
      <c r="A21" t="s">
        <v>51</v>
      </c>
      <c r="B21">
        <v>30</v>
      </c>
      <c r="C21">
        <v>1</v>
      </c>
    </row>
    <row r="22" spans="1:4" x14ac:dyDescent="0.5">
      <c r="A22" t="s">
        <v>58</v>
      </c>
      <c r="B22">
        <v>15</v>
      </c>
      <c r="C22">
        <v>0.25</v>
      </c>
      <c r="D22" t="s">
        <v>59</v>
      </c>
    </row>
    <row r="23" spans="1:4" x14ac:dyDescent="0.5">
      <c r="A23" t="s">
        <v>60</v>
      </c>
      <c r="B23">
        <v>30</v>
      </c>
      <c r="C23">
        <v>0.25</v>
      </c>
    </row>
    <row r="24" spans="1:4" x14ac:dyDescent="0.5">
      <c r="A24" t="s">
        <v>2</v>
      </c>
      <c r="B24">
        <v>200</v>
      </c>
      <c r="C24">
        <v>0.25</v>
      </c>
    </row>
    <row r="25" spans="1:4" x14ac:dyDescent="0.5">
      <c r="A25" t="s">
        <v>61</v>
      </c>
      <c r="B25">
        <v>750</v>
      </c>
      <c r="C25">
        <v>0.5</v>
      </c>
    </row>
    <row r="26" spans="1:4" x14ac:dyDescent="0.5">
      <c r="A26" t="s">
        <v>62</v>
      </c>
      <c r="B26">
        <v>75</v>
      </c>
      <c r="C26">
        <v>0.25</v>
      </c>
    </row>
    <row r="27" spans="1:4" x14ac:dyDescent="0.5">
      <c r="A27" t="s">
        <v>63</v>
      </c>
      <c r="B27">
        <v>50</v>
      </c>
      <c r="C27">
        <v>0.5</v>
      </c>
    </row>
    <row r="28" spans="1:4" x14ac:dyDescent="0.5">
      <c r="A28" t="s">
        <v>64</v>
      </c>
      <c r="B28">
        <v>10</v>
      </c>
      <c r="C28">
        <v>0.5</v>
      </c>
    </row>
    <row r="29" spans="1:4" x14ac:dyDescent="0.5">
      <c r="A29" t="s">
        <v>191</v>
      </c>
      <c r="B29">
        <v>30</v>
      </c>
      <c r="C29">
        <v>0.1</v>
      </c>
    </row>
    <row r="30" spans="1:4" x14ac:dyDescent="0.5">
      <c r="A30" t="s">
        <v>192</v>
      </c>
      <c r="B30">
        <v>100</v>
      </c>
      <c r="C30">
        <v>0.1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D7A41-A468-4524-A629-9B1FCF74B7B3}">
  <sheetPr codeName="Tabelle5"/>
  <dimension ref="A1:F258"/>
  <sheetViews>
    <sheetView topLeftCell="A221" workbookViewId="0">
      <selection activeCell="A2" sqref="A2:D258"/>
    </sheetView>
  </sheetViews>
  <sheetFormatPr baseColWidth="10" defaultColWidth="21.52734375" defaultRowHeight="15" customHeight="1" x14ac:dyDescent="0.5"/>
  <cols>
    <col min="1" max="1" width="26.87890625" style="2" customWidth="1"/>
    <col min="2" max="2" width="21.52734375" style="2"/>
    <col min="3" max="3" width="15.64453125" style="2" customWidth="1"/>
    <col min="4" max="4" width="63.41015625" style="2" customWidth="1"/>
  </cols>
  <sheetData>
    <row r="1" spans="1:6" ht="15" customHeight="1" thickBot="1" x14ac:dyDescent="0.55000000000000004">
      <c r="A1" s="7" t="s">
        <v>0</v>
      </c>
      <c r="B1" s="3" t="s">
        <v>13</v>
      </c>
      <c r="C1" s="4" t="s">
        <v>12</v>
      </c>
      <c r="D1" s="4" t="s">
        <v>1</v>
      </c>
      <c r="E1" s="3" t="s">
        <v>658</v>
      </c>
      <c r="F1" s="5" t="s">
        <v>14</v>
      </c>
    </row>
    <row r="2" spans="1:6" ht="15" customHeight="1" x14ac:dyDescent="0.5">
      <c r="A2" s="1" t="s">
        <v>221</v>
      </c>
      <c r="B2" s="1">
        <v>200</v>
      </c>
      <c r="C2" s="2">
        <v>0.5</v>
      </c>
      <c r="D2" s="1" t="s">
        <v>438</v>
      </c>
      <c r="E2" t="s">
        <v>41</v>
      </c>
      <c r="F2" s="17">
        <v>1</v>
      </c>
    </row>
    <row r="3" spans="1:6" ht="15" customHeight="1" x14ac:dyDescent="0.5">
      <c r="A3" s="1" t="s">
        <v>222</v>
      </c>
      <c r="B3" s="1">
        <v>420</v>
      </c>
      <c r="C3" s="2">
        <v>0.5</v>
      </c>
      <c r="D3" s="1" t="s">
        <v>439</v>
      </c>
      <c r="E3" t="s">
        <v>41</v>
      </c>
      <c r="F3" s="17">
        <v>2</v>
      </c>
    </row>
    <row r="4" spans="1:6" ht="15" customHeight="1" x14ac:dyDescent="0.5">
      <c r="A4" s="1" t="s">
        <v>223</v>
      </c>
      <c r="B4" s="1">
        <v>900</v>
      </c>
      <c r="C4" s="2">
        <v>0.5</v>
      </c>
      <c r="D4" s="1" t="s">
        <v>440</v>
      </c>
      <c r="E4" t="s">
        <v>41</v>
      </c>
      <c r="F4" s="17">
        <v>3</v>
      </c>
    </row>
    <row r="5" spans="1:6" ht="15" customHeight="1" x14ac:dyDescent="0.5">
      <c r="A5" s="1" t="s">
        <v>619</v>
      </c>
      <c r="B5" s="1">
        <v>1300</v>
      </c>
      <c r="C5" s="2">
        <v>0.5</v>
      </c>
      <c r="D5" s="1" t="s">
        <v>441</v>
      </c>
      <c r="E5" t="s">
        <v>41</v>
      </c>
      <c r="F5" s="17">
        <v>4</v>
      </c>
    </row>
    <row r="6" spans="1:6" ht="15" customHeight="1" x14ac:dyDescent="0.5">
      <c r="A6" s="1" t="s">
        <v>225</v>
      </c>
      <c r="B6" s="1">
        <v>200</v>
      </c>
      <c r="C6" s="2">
        <v>0.5</v>
      </c>
      <c r="D6" s="1" t="s">
        <v>442</v>
      </c>
      <c r="E6" t="s">
        <v>41</v>
      </c>
      <c r="F6" s="17">
        <v>1</v>
      </c>
    </row>
    <row r="7" spans="1:6" ht="15" customHeight="1" x14ac:dyDescent="0.5">
      <c r="A7" s="1" t="s">
        <v>226</v>
      </c>
      <c r="B7" s="1">
        <v>420</v>
      </c>
      <c r="C7" s="2">
        <v>0.5</v>
      </c>
      <c r="D7" s="1" t="s">
        <v>443</v>
      </c>
      <c r="E7" t="s">
        <v>41</v>
      </c>
      <c r="F7" s="17">
        <v>2</v>
      </c>
    </row>
    <row r="8" spans="1:6" ht="15" customHeight="1" x14ac:dyDescent="0.5">
      <c r="A8" s="1" t="s">
        <v>227</v>
      </c>
      <c r="B8" s="1">
        <v>900</v>
      </c>
      <c r="C8" s="2">
        <v>0.5</v>
      </c>
      <c r="D8" s="1" t="s">
        <v>444</v>
      </c>
      <c r="E8" t="s">
        <v>41</v>
      </c>
      <c r="F8" s="17">
        <v>3</v>
      </c>
    </row>
    <row r="9" spans="1:6" ht="15" customHeight="1" x14ac:dyDescent="0.5">
      <c r="A9" s="1" t="s">
        <v>224</v>
      </c>
      <c r="B9" s="1">
        <v>1300</v>
      </c>
      <c r="C9" s="2">
        <v>0.5</v>
      </c>
      <c r="D9" s="1" t="s">
        <v>445</v>
      </c>
      <c r="E9" t="s">
        <v>41</v>
      </c>
      <c r="F9" s="17">
        <v>4</v>
      </c>
    </row>
    <row r="10" spans="1:6" ht="15" customHeight="1" x14ac:dyDescent="0.5">
      <c r="A10" s="1" t="s">
        <v>229</v>
      </c>
      <c r="B10" s="1">
        <v>420</v>
      </c>
      <c r="C10" s="2">
        <v>0.5</v>
      </c>
      <c r="D10" s="1" t="s">
        <v>446</v>
      </c>
      <c r="E10" t="s">
        <v>41</v>
      </c>
      <c r="F10" s="17">
        <v>2</v>
      </c>
    </row>
    <row r="11" spans="1:6" ht="15" customHeight="1" x14ac:dyDescent="0.5">
      <c r="A11" s="1" t="s">
        <v>230</v>
      </c>
      <c r="B11" s="1">
        <v>900</v>
      </c>
      <c r="C11" s="2">
        <v>0.5</v>
      </c>
      <c r="D11" s="1" t="s">
        <v>447</v>
      </c>
      <c r="E11" t="s">
        <v>41</v>
      </c>
      <c r="F11" s="17">
        <v>3</v>
      </c>
    </row>
    <row r="12" spans="1:6" ht="15" customHeight="1" x14ac:dyDescent="0.5">
      <c r="A12" s="1" t="s">
        <v>228</v>
      </c>
      <c r="B12" s="1">
        <v>1300</v>
      </c>
      <c r="C12" s="2">
        <v>0.5</v>
      </c>
      <c r="D12" s="1" t="s">
        <v>448</v>
      </c>
      <c r="E12" t="s">
        <v>41</v>
      </c>
      <c r="F12" s="17">
        <v>4</v>
      </c>
    </row>
    <row r="13" spans="1:6" ht="15" customHeight="1" x14ac:dyDescent="0.5">
      <c r="A13" s="1" t="s">
        <v>620</v>
      </c>
      <c r="B13" s="1">
        <v>2600</v>
      </c>
      <c r="C13" s="2">
        <v>0.5</v>
      </c>
      <c r="D13" s="1" t="s">
        <v>449</v>
      </c>
      <c r="E13" t="s">
        <v>41</v>
      </c>
      <c r="F13" s="17">
        <v>5</v>
      </c>
    </row>
    <row r="14" spans="1:6" ht="15" customHeight="1" x14ac:dyDescent="0.5">
      <c r="A14" s="1" t="s">
        <v>232</v>
      </c>
      <c r="B14" s="1">
        <v>4000</v>
      </c>
      <c r="C14" s="2">
        <v>0.5</v>
      </c>
      <c r="D14" s="1" t="s">
        <v>450</v>
      </c>
      <c r="E14" t="s">
        <v>41</v>
      </c>
      <c r="F14" s="17">
        <v>3</v>
      </c>
    </row>
    <row r="15" spans="1:6" ht="15" customHeight="1" x14ac:dyDescent="0.5">
      <c r="A15" s="1" t="s">
        <v>233</v>
      </c>
      <c r="B15" s="1">
        <v>5000</v>
      </c>
      <c r="C15" s="2">
        <v>0.5</v>
      </c>
      <c r="D15" s="1" t="s">
        <v>451</v>
      </c>
      <c r="E15" t="s">
        <v>41</v>
      </c>
      <c r="F15" s="17">
        <v>4</v>
      </c>
    </row>
    <row r="16" spans="1:6" ht="15" customHeight="1" x14ac:dyDescent="0.5">
      <c r="A16" s="1" t="s">
        <v>231</v>
      </c>
      <c r="B16" s="1">
        <v>6000</v>
      </c>
      <c r="C16" s="2">
        <v>0.5</v>
      </c>
      <c r="D16" s="1" t="s">
        <v>452</v>
      </c>
      <c r="E16" t="s">
        <v>41</v>
      </c>
      <c r="F16" s="17">
        <v>5</v>
      </c>
    </row>
    <row r="17" spans="1:6" ht="15" customHeight="1" x14ac:dyDescent="0.5">
      <c r="A17" s="1" t="s">
        <v>621</v>
      </c>
      <c r="B17" s="1">
        <v>8000</v>
      </c>
      <c r="C17" s="2">
        <v>0.5</v>
      </c>
      <c r="D17" s="1" t="s">
        <v>453</v>
      </c>
      <c r="E17" t="s">
        <v>41</v>
      </c>
      <c r="F17" s="17">
        <v>6</v>
      </c>
    </row>
    <row r="18" spans="1:6" ht="15" customHeight="1" x14ac:dyDescent="0.5">
      <c r="A18" s="1" t="s">
        <v>234</v>
      </c>
      <c r="B18" s="1">
        <v>200</v>
      </c>
      <c r="C18" s="2">
        <v>0.5</v>
      </c>
      <c r="D18" s="1" t="s">
        <v>454</v>
      </c>
      <c r="E18" t="s">
        <v>41</v>
      </c>
      <c r="F18" s="17">
        <v>1</v>
      </c>
    </row>
    <row r="19" spans="1:6" ht="15" customHeight="1" x14ac:dyDescent="0.5">
      <c r="A19" s="1" t="s">
        <v>235</v>
      </c>
      <c r="B19" s="1">
        <v>420</v>
      </c>
      <c r="C19" s="2">
        <v>0.5</v>
      </c>
      <c r="D19" s="1" t="s">
        <v>455</v>
      </c>
      <c r="E19" t="s">
        <v>41</v>
      </c>
      <c r="F19" s="17">
        <v>2</v>
      </c>
    </row>
    <row r="20" spans="1:6" ht="15" customHeight="1" x14ac:dyDescent="0.5">
      <c r="A20" s="1" t="s">
        <v>236</v>
      </c>
      <c r="B20" s="1">
        <v>900</v>
      </c>
      <c r="C20" s="2">
        <v>0.5</v>
      </c>
      <c r="D20" s="1" t="s">
        <v>456</v>
      </c>
      <c r="E20" t="s">
        <v>41</v>
      </c>
      <c r="F20" s="17">
        <v>3</v>
      </c>
    </row>
    <row r="21" spans="1:6" ht="15" customHeight="1" x14ac:dyDescent="0.5">
      <c r="A21" s="1" t="s">
        <v>622</v>
      </c>
      <c r="B21" s="1">
        <v>1300</v>
      </c>
      <c r="C21" s="2">
        <v>0.5</v>
      </c>
      <c r="D21" s="1" t="s">
        <v>457</v>
      </c>
      <c r="E21" t="s">
        <v>41</v>
      </c>
      <c r="F21" s="17">
        <v>4</v>
      </c>
    </row>
    <row r="22" spans="1:6" ht="15" customHeight="1" x14ac:dyDescent="0.5">
      <c r="A22" s="1" t="s">
        <v>238</v>
      </c>
      <c r="B22" s="1">
        <v>700</v>
      </c>
      <c r="C22" s="2">
        <v>0.5</v>
      </c>
      <c r="D22" s="1" t="s">
        <v>458</v>
      </c>
      <c r="E22" t="s">
        <v>41</v>
      </c>
      <c r="F22" s="17">
        <v>3</v>
      </c>
    </row>
    <row r="23" spans="1:6" ht="15" customHeight="1" x14ac:dyDescent="0.5">
      <c r="A23" s="1" t="s">
        <v>237</v>
      </c>
      <c r="B23" s="1">
        <v>1400</v>
      </c>
      <c r="C23" s="2">
        <v>0.5</v>
      </c>
      <c r="D23" s="1" t="s">
        <v>459</v>
      </c>
      <c r="E23" t="s">
        <v>41</v>
      </c>
      <c r="F23" s="17">
        <v>4</v>
      </c>
    </row>
    <row r="24" spans="1:6" ht="15" customHeight="1" x14ac:dyDescent="0.5">
      <c r="A24" s="1" t="s">
        <v>239</v>
      </c>
      <c r="B24" s="1">
        <v>2100</v>
      </c>
      <c r="C24" s="2">
        <v>0.5</v>
      </c>
      <c r="D24" s="1" t="s">
        <v>460</v>
      </c>
      <c r="E24" t="s">
        <v>41</v>
      </c>
      <c r="F24" s="17">
        <v>5</v>
      </c>
    </row>
    <row r="25" spans="1:6" ht="15" customHeight="1" x14ac:dyDescent="0.5">
      <c r="A25" s="1" t="s">
        <v>623</v>
      </c>
      <c r="B25" s="1">
        <v>2800</v>
      </c>
      <c r="C25" s="2">
        <v>0.5</v>
      </c>
      <c r="D25" s="1" t="s">
        <v>461</v>
      </c>
      <c r="E25" t="s">
        <v>41</v>
      </c>
      <c r="F25" s="17">
        <v>6</v>
      </c>
    </row>
    <row r="26" spans="1:6" ht="15" customHeight="1" x14ac:dyDescent="0.5">
      <c r="A26" s="1" t="s">
        <v>624</v>
      </c>
      <c r="B26" s="1">
        <v>2500</v>
      </c>
      <c r="C26" s="2">
        <v>0.5</v>
      </c>
      <c r="D26" s="1" t="s">
        <v>462</v>
      </c>
      <c r="E26" t="s">
        <v>41</v>
      </c>
      <c r="F26" s="17">
        <v>2</v>
      </c>
    </row>
    <row r="27" spans="1:6" ht="15" customHeight="1" x14ac:dyDescent="0.5">
      <c r="A27" s="1" t="s">
        <v>240</v>
      </c>
      <c r="B27" s="1">
        <v>4000</v>
      </c>
      <c r="C27" s="2">
        <v>0.5</v>
      </c>
      <c r="D27" s="1" t="s">
        <v>463</v>
      </c>
      <c r="E27" t="s">
        <v>43</v>
      </c>
      <c r="F27" s="17">
        <v>2</v>
      </c>
    </row>
    <row r="28" spans="1:6" ht="15" customHeight="1" x14ac:dyDescent="0.5">
      <c r="A28" s="1" t="s">
        <v>241</v>
      </c>
      <c r="B28" s="1">
        <v>5000</v>
      </c>
      <c r="C28" s="2">
        <v>0.5</v>
      </c>
      <c r="D28" s="1" t="s">
        <v>464</v>
      </c>
      <c r="E28" t="s">
        <v>43</v>
      </c>
      <c r="F28" s="17">
        <v>3</v>
      </c>
    </row>
    <row r="29" spans="1:6" ht="15" customHeight="1" x14ac:dyDescent="0.5">
      <c r="A29" s="1" t="s">
        <v>242</v>
      </c>
      <c r="B29" s="1">
        <v>6000</v>
      </c>
      <c r="C29" s="2">
        <v>0.5</v>
      </c>
      <c r="D29" s="1" t="s">
        <v>465</v>
      </c>
      <c r="E29" t="s">
        <v>43</v>
      </c>
      <c r="F29" s="17">
        <v>4</v>
      </c>
    </row>
    <row r="30" spans="1:6" ht="15" customHeight="1" x14ac:dyDescent="0.5">
      <c r="A30" s="1" t="s">
        <v>625</v>
      </c>
      <c r="B30" s="1">
        <v>8000</v>
      </c>
      <c r="C30" s="2">
        <v>0.5</v>
      </c>
      <c r="D30" s="1" t="s">
        <v>466</v>
      </c>
      <c r="E30" t="s">
        <v>43</v>
      </c>
      <c r="F30" s="17">
        <v>5</v>
      </c>
    </row>
    <row r="31" spans="1:6" ht="15" customHeight="1" x14ac:dyDescent="0.5">
      <c r="A31" s="1" t="s">
        <v>243</v>
      </c>
      <c r="B31" s="1">
        <v>2000</v>
      </c>
      <c r="C31" s="2">
        <v>0.5</v>
      </c>
      <c r="D31" s="1" t="s">
        <v>467</v>
      </c>
      <c r="E31" t="s">
        <v>41</v>
      </c>
      <c r="F31" s="17">
        <v>2</v>
      </c>
    </row>
    <row r="32" spans="1:6" ht="15" customHeight="1" x14ac:dyDescent="0.5">
      <c r="A32" s="1" t="s">
        <v>626</v>
      </c>
      <c r="B32" s="1">
        <v>5000</v>
      </c>
      <c r="C32" s="2">
        <v>0.5</v>
      </c>
      <c r="D32" s="1" t="s">
        <v>468</v>
      </c>
      <c r="E32" t="s">
        <v>41</v>
      </c>
      <c r="F32" s="17">
        <v>4</v>
      </c>
    </row>
    <row r="33" spans="1:6" ht="15" customHeight="1" x14ac:dyDescent="0.5">
      <c r="A33" s="1" t="s">
        <v>245</v>
      </c>
      <c r="B33" s="1">
        <v>3000</v>
      </c>
      <c r="C33" s="2">
        <v>0.5</v>
      </c>
      <c r="D33" s="1" t="s">
        <v>469</v>
      </c>
      <c r="E33" t="s">
        <v>43</v>
      </c>
      <c r="F33" s="17">
        <v>2</v>
      </c>
    </row>
    <row r="34" spans="1:6" ht="15" customHeight="1" x14ac:dyDescent="0.5">
      <c r="A34" s="1" t="s">
        <v>246</v>
      </c>
      <c r="B34" s="1">
        <v>4000</v>
      </c>
      <c r="C34" s="2">
        <v>0.5</v>
      </c>
      <c r="D34" s="1" t="s">
        <v>470</v>
      </c>
      <c r="E34" t="s">
        <v>43</v>
      </c>
      <c r="F34" s="17">
        <v>3</v>
      </c>
    </row>
    <row r="35" spans="1:6" ht="15" customHeight="1" x14ac:dyDescent="0.5">
      <c r="A35" s="1" t="s">
        <v>244</v>
      </c>
      <c r="B35" s="1">
        <v>5000</v>
      </c>
      <c r="C35" s="2">
        <v>0.5</v>
      </c>
      <c r="D35" s="1" t="s">
        <v>471</v>
      </c>
      <c r="E35" t="s">
        <v>43</v>
      </c>
      <c r="F35" s="17">
        <v>4</v>
      </c>
    </row>
    <row r="36" spans="1:6" ht="15" customHeight="1" x14ac:dyDescent="0.5">
      <c r="A36" s="1" t="s">
        <v>618</v>
      </c>
      <c r="B36" s="1">
        <v>6500</v>
      </c>
      <c r="C36" s="2">
        <v>0.5</v>
      </c>
      <c r="D36" s="1" t="s">
        <v>472</v>
      </c>
      <c r="E36" t="s">
        <v>43</v>
      </c>
      <c r="F36" s="17">
        <v>5</v>
      </c>
    </row>
    <row r="37" spans="1:6" ht="15" customHeight="1" x14ac:dyDescent="0.5">
      <c r="A37" s="1" t="s">
        <v>248</v>
      </c>
      <c r="B37" s="1">
        <v>50</v>
      </c>
      <c r="C37" s="2">
        <v>0.5</v>
      </c>
      <c r="D37" s="1" t="s">
        <v>473</v>
      </c>
      <c r="E37" t="s">
        <v>41</v>
      </c>
      <c r="F37" s="17">
        <v>1</v>
      </c>
    </row>
    <row r="38" spans="1:6" ht="15" customHeight="1" x14ac:dyDescent="0.5">
      <c r="A38" s="1" t="s">
        <v>249</v>
      </c>
      <c r="B38" s="1">
        <v>350</v>
      </c>
      <c r="C38" s="2">
        <v>0.5</v>
      </c>
      <c r="D38" s="1" t="s">
        <v>474</v>
      </c>
      <c r="E38" t="s">
        <v>41</v>
      </c>
      <c r="F38" s="17">
        <v>2</v>
      </c>
    </row>
    <row r="39" spans="1:6" ht="15" customHeight="1" x14ac:dyDescent="0.5">
      <c r="A39" s="1" t="s">
        <v>250</v>
      </c>
      <c r="B39" s="1">
        <v>700</v>
      </c>
      <c r="C39" s="2">
        <v>0.5</v>
      </c>
      <c r="D39" s="1" t="s">
        <v>475</v>
      </c>
      <c r="E39" t="s">
        <v>41</v>
      </c>
      <c r="F39" s="17">
        <v>3</v>
      </c>
    </row>
    <row r="40" spans="1:6" ht="15" customHeight="1" x14ac:dyDescent="0.5">
      <c r="A40" s="1" t="s">
        <v>251</v>
      </c>
      <c r="B40" s="1">
        <v>1400</v>
      </c>
      <c r="C40" s="2">
        <v>0.5</v>
      </c>
      <c r="D40" s="1" t="s">
        <v>476</v>
      </c>
      <c r="E40" t="s">
        <v>41</v>
      </c>
      <c r="F40" s="17">
        <v>4</v>
      </c>
    </row>
    <row r="41" spans="1:6" ht="15" customHeight="1" x14ac:dyDescent="0.5">
      <c r="A41" s="1" t="s">
        <v>247</v>
      </c>
      <c r="B41" s="1">
        <v>2100</v>
      </c>
      <c r="C41" s="2">
        <v>0.5</v>
      </c>
      <c r="D41" s="1" t="s">
        <v>477</v>
      </c>
      <c r="E41" t="s">
        <v>41</v>
      </c>
      <c r="F41" s="17">
        <v>5</v>
      </c>
    </row>
    <row r="42" spans="1:6" ht="15" customHeight="1" x14ac:dyDescent="0.5">
      <c r="A42" s="1" t="s">
        <v>627</v>
      </c>
      <c r="B42" s="1">
        <v>2800</v>
      </c>
      <c r="C42" s="2">
        <v>0.5</v>
      </c>
      <c r="D42" s="1" t="s">
        <v>478</v>
      </c>
      <c r="E42" t="s">
        <v>41</v>
      </c>
      <c r="F42" s="17">
        <v>6</v>
      </c>
    </row>
    <row r="43" spans="1:6" ht="15" customHeight="1" x14ac:dyDescent="0.5">
      <c r="A43" s="1" t="s">
        <v>253</v>
      </c>
      <c r="B43" s="1">
        <v>1500</v>
      </c>
      <c r="C43" s="2">
        <v>0.5</v>
      </c>
      <c r="D43" s="1" t="s">
        <v>479</v>
      </c>
      <c r="E43" t="s">
        <v>41</v>
      </c>
      <c r="F43" s="17">
        <v>3</v>
      </c>
    </row>
    <row r="44" spans="1:6" ht="15" customHeight="1" x14ac:dyDescent="0.5">
      <c r="A44" s="1" t="s">
        <v>254</v>
      </c>
      <c r="B44" s="1">
        <v>2000</v>
      </c>
      <c r="C44" s="2">
        <v>0.5</v>
      </c>
      <c r="D44" s="1" t="s">
        <v>480</v>
      </c>
      <c r="E44" t="s">
        <v>41</v>
      </c>
      <c r="F44" s="17">
        <v>4</v>
      </c>
    </row>
    <row r="45" spans="1:6" ht="15" customHeight="1" x14ac:dyDescent="0.5">
      <c r="A45" s="1" t="s">
        <v>255</v>
      </c>
      <c r="B45" s="1">
        <v>2800</v>
      </c>
      <c r="C45" s="2">
        <v>0.5</v>
      </c>
      <c r="D45" s="1" t="s">
        <v>481</v>
      </c>
      <c r="E45" t="s">
        <v>41</v>
      </c>
      <c r="F45" s="17">
        <v>5</v>
      </c>
    </row>
    <row r="46" spans="1:6" ht="15" customHeight="1" x14ac:dyDescent="0.5">
      <c r="A46" s="1" t="s">
        <v>252</v>
      </c>
      <c r="B46" s="1">
        <v>3800</v>
      </c>
      <c r="C46" s="2">
        <v>0.5</v>
      </c>
      <c r="D46" s="1" t="s">
        <v>482</v>
      </c>
      <c r="E46" t="s">
        <v>41</v>
      </c>
      <c r="F46" s="17">
        <v>6</v>
      </c>
    </row>
    <row r="47" spans="1:6" ht="15" customHeight="1" x14ac:dyDescent="0.5">
      <c r="A47" s="1" t="s">
        <v>256</v>
      </c>
      <c r="B47" s="1">
        <v>1400</v>
      </c>
      <c r="C47" s="2">
        <v>0.5</v>
      </c>
      <c r="D47" s="18" t="s">
        <v>483</v>
      </c>
      <c r="E47" t="s">
        <v>41</v>
      </c>
      <c r="F47" s="17">
        <v>3</v>
      </c>
    </row>
    <row r="48" spans="1:6" ht="15" customHeight="1" x14ac:dyDescent="0.5">
      <c r="A48" s="1" t="s">
        <v>628</v>
      </c>
      <c r="B48" s="1">
        <v>2100</v>
      </c>
      <c r="C48" s="2">
        <v>0.5</v>
      </c>
      <c r="D48" s="18" t="s">
        <v>484</v>
      </c>
      <c r="E48" t="s">
        <v>41</v>
      </c>
      <c r="F48" s="17">
        <v>4</v>
      </c>
    </row>
    <row r="49" spans="1:6" ht="15" customHeight="1" x14ac:dyDescent="0.5">
      <c r="A49" s="1" t="s">
        <v>258</v>
      </c>
      <c r="B49" s="1">
        <v>1000</v>
      </c>
      <c r="C49" s="2">
        <v>0.5</v>
      </c>
      <c r="D49" s="1" t="s">
        <v>485</v>
      </c>
      <c r="E49" t="s">
        <v>41</v>
      </c>
      <c r="F49" s="17">
        <v>1</v>
      </c>
    </row>
    <row r="50" spans="1:6" ht="15" customHeight="1" x14ac:dyDescent="0.5">
      <c r="A50" s="1" t="s">
        <v>259</v>
      </c>
      <c r="B50" s="1">
        <v>2500</v>
      </c>
      <c r="C50" s="2">
        <v>0.5</v>
      </c>
      <c r="D50" s="1" t="s">
        <v>485</v>
      </c>
      <c r="E50" t="s">
        <v>41</v>
      </c>
      <c r="F50" s="17">
        <v>2</v>
      </c>
    </row>
    <row r="51" spans="1:6" ht="15" customHeight="1" x14ac:dyDescent="0.5">
      <c r="A51" s="1" t="s">
        <v>260</v>
      </c>
      <c r="B51" s="1">
        <v>4000</v>
      </c>
      <c r="C51" s="2">
        <v>0.5</v>
      </c>
      <c r="D51" s="1" t="s">
        <v>485</v>
      </c>
      <c r="E51" t="s">
        <v>41</v>
      </c>
      <c r="F51" s="17">
        <v>3</v>
      </c>
    </row>
    <row r="52" spans="1:6" ht="15" customHeight="1" x14ac:dyDescent="0.5">
      <c r="A52" s="1" t="s">
        <v>257</v>
      </c>
      <c r="B52" s="1">
        <v>5000</v>
      </c>
      <c r="C52" s="2">
        <v>0.5</v>
      </c>
      <c r="D52" s="1" t="s">
        <v>485</v>
      </c>
      <c r="E52" t="s">
        <v>41</v>
      </c>
      <c r="F52" s="17">
        <v>4</v>
      </c>
    </row>
    <row r="53" spans="1:6" ht="15" customHeight="1" x14ac:dyDescent="0.5">
      <c r="A53" s="1" t="s">
        <v>261</v>
      </c>
      <c r="B53" s="1">
        <v>6000</v>
      </c>
      <c r="C53" s="2">
        <v>0.5</v>
      </c>
      <c r="D53" s="1" t="s">
        <v>485</v>
      </c>
      <c r="E53" t="s">
        <v>41</v>
      </c>
      <c r="F53" s="17">
        <v>5</v>
      </c>
    </row>
    <row r="54" spans="1:6" ht="15" customHeight="1" x14ac:dyDescent="0.5">
      <c r="A54" s="1" t="s">
        <v>629</v>
      </c>
      <c r="B54" s="1">
        <v>8000</v>
      </c>
      <c r="C54" s="2">
        <v>0.5</v>
      </c>
      <c r="D54" s="1" t="s">
        <v>485</v>
      </c>
      <c r="E54" t="s">
        <v>41</v>
      </c>
      <c r="F54" s="17">
        <v>6</v>
      </c>
    </row>
    <row r="55" spans="1:6" ht="15" customHeight="1" x14ac:dyDescent="0.5">
      <c r="A55" s="1" t="s">
        <v>262</v>
      </c>
      <c r="B55" s="1">
        <v>500</v>
      </c>
      <c r="C55" s="2">
        <v>0.5</v>
      </c>
      <c r="D55" s="1" t="s">
        <v>486</v>
      </c>
      <c r="E55" t="s">
        <v>41</v>
      </c>
      <c r="F55" s="17">
        <v>2</v>
      </c>
    </row>
    <row r="56" spans="1:6" ht="15" customHeight="1" x14ac:dyDescent="0.5">
      <c r="A56" s="1" t="s">
        <v>263</v>
      </c>
      <c r="B56" s="1">
        <v>1100</v>
      </c>
      <c r="C56" s="2">
        <v>0.5</v>
      </c>
      <c r="D56" s="1" t="s">
        <v>487</v>
      </c>
      <c r="E56" t="s">
        <v>41</v>
      </c>
      <c r="F56" s="17">
        <v>3</v>
      </c>
    </row>
    <row r="57" spans="1:6" ht="15" customHeight="1" x14ac:dyDescent="0.5">
      <c r="A57" s="1" t="s">
        <v>630</v>
      </c>
      <c r="B57" s="1">
        <v>2300</v>
      </c>
      <c r="C57" s="2">
        <v>0.5</v>
      </c>
      <c r="D57" s="1" t="s">
        <v>488</v>
      </c>
      <c r="E57" t="s">
        <v>41</v>
      </c>
      <c r="F57" s="17">
        <v>4</v>
      </c>
    </row>
    <row r="58" spans="1:6" ht="15" customHeight="1" x14ac:dyDescent="0.5">
      <c r="A58" s="1" t="s">
        <v>265</v>
      </c>
      <c r="B58" s="1">
        <v>200</v>
      </c>
      <c r="C58" s="2">
        <v>0.5</v>
      </c>
      <c r="D58" s="1" t="s">
        <v>489</v>
      </c>
      <c r="E58" t="s">
        <v>41</v>
      </c>
      <c r="F58" s="17">
        <v>1</v>
      </c>
    </row>
    <row r="59" spans="1:6" ht="15" customHeight="1" x14ac:dyDescent="0.5">
      <c r="A59" s="1" t="s">
        <v>266</v>
      </c>
      <c r="B59" s="1">
        <v>400</v>
      </c>
      <c r="C59" s="2">
        <v>0.5</v>
      </c>
      <c r="D59" s="1" t="s">
        <v>490</v>
      </c>
      <c r="E59" t="s">
        <v>41</v>
      </c>
      <c r="F59" s="17">
        <v>2</v>
      </c>
    </row>
    <row r="60" spans="1:6" ht="15" customHeight="1" x14ac:dyDescent="0.5">
      <c r="A60" s="1" t="s">
        <v>267</v>
      </c>
      <c r="B60" s="1">
        <v>700</v>
      </c>
      <c r="C60" s="2">
        <v>0.5</v>
      </c>
      <c r="D60" s="1" t="s">
        <v>491</v>
      </c>
      <c r="E60" t="s">
        <v>41</v>
      </c>
      <c r="F60" s="17">
        <v>3</v>
      </c>
    </row>
    <row r="61" spans="1:6" ht="15" customHeight="1" x14ac:dyDescent="0.5">
      <c r="A61" s="1" t="s">
        <v>264</v>
      </c>
      <c r="B61" s="1">
        <v>1400</v>
      </c>
      <c r="C61" s="2">
        <v>0.5</v>
      </c>
      <c r="D61" s="1" t="s">
        <v>492</v>
      </c>
      <c r="E61" t="s">
        <v>41</v>
      </c>
      <c r="F61" s="17">
        <v>4</v>
      </c>
    </row>
    <row r="62" spans="1:6" ht="15" customHeight="1" x14ac:dyDescent="0.5">
      <c r="A62" s="1" t="s">
        <v>268</v>
      </c>
      <c r="B62" s="1">
        <v>2100</v>
      </c>
      <c r="C62" s="2">
        <v>0.5</v>
      </c>
      <c r="D62" s="1" t="s">
        <v>493</v>
      </c>
      <c r="E62" t="s">
        <v>41</v>
      </c>
      <c r="F62" s="17">
        <v>5</v>
      </c>
    </row>
    <row r="63" spans="1:6" ht="15" customHeight="1" x14ac:dyDescent="0.5">
      <c r="A63" s="1" t="s">
        <v>631</v>
      </c>
      <c r="B63" s="1">
        <v>2800</v>
      </c>
      <c r="C63" s="2">
        <v>0.5</v>
      </c>
      <c r="D63" s="1" t="s">
        <v>494</v>
      </c>
      <c r="E63" t="s">
        <v>41</v>
      </c>
      <c r="F63" s="17">
        <v>6</v>
      </c>
    </row>
    <row r="64" spans="1:6" ht="15" customHeight="1" x14ac:dyDescent="0.5">
      <c r="A64" s="1" t="s">
        <v>632</v>
      </c>
      <c r="B64" s="1">
        <v>3000</v>
      </c>
      <c r="C64" s="2">
        <v>0.5</v>
      </c>
      <c r="D64" s="1" t="s">
        <v>495</v>
      </c>
      <c r="E64" t="s">
        <v>41</v>
      </c>
      <c r="F64" s="17">
        <v>3</v>
      </c>
    </row>
    <row r="65" spans="1:6" ht="15" customHeight="1" x14ac:dyDescent="0.5">
      <c r="A65" s="1" t="s">
        <v>633</v>
      </c>
      <c r="B65" s="1">
        <v>4200</v>
      </c>
      <c r="C65" s="2">
        <v>0.5</v>
      </c>
      <c r="D65" s="1" t="s">
        <v>496</v>
      </c>
      <c r="E65" t="s">
        <v>41</v>
      </c>
      <c r="F65" s="17">
        <v>4</v>
      </c>
    </row>
    <row r="66" spans="1:6" ht="15" customHeight="1" x14ac:dyDescent="0.5">
      <c r="A66" s="1" t="s">
        <v>634</v>
      </c>
      <c r="B66" s="1">
        <v>1200</v>
      </c>
      <c r="C66" s="2">
        <v>0.5</v>
      </c>
      <c r="D66" s="1" t="s">
        <v>497</v>
      </c>
      <c r="E66" t="s">
        <v>41</v>
      </c>
      <c r="F66" s="17">
        <v>3</v>
      </c>
    </row>
    <row r="67" spans="1:6" ht="15" customHeight="1" x14ac:dyDescent="0.5">
      <c r="A67" s="1" t="s">
        <v>270</v>
      </c>
      <c r="B67" s="1">
        <v>600</v>
      </c>
      <c r="C67" s="2">
        <v>0.5</v>
      </c>
      <c r="D67" s="1" t="s">
        <v>498</v>
      </c>
      <c r="E67" t="s">
        <v>41</v>
      </c>
      <c r="F67" s="17">
        <v>1</v>
      </c>
    </row>
    <row r="68" spans="1:6" ht="15" customHeight="1" x14ac:dyDescent="0.5">
      <c r="A68" s="1" t="s">
        <v>269</v>
      </c>
      <c r="B68" s="1">
        <v>1400</v>
      </c>
      <c r="C68" s="2">
        <v>0.5</v>
      </c>
      <c r="D68" s="1" t="s">
        <v>499</v>
      </c>
      <c r="E68" t="s">
        <v>41</v>
      </c>
      <c r="F68" s="17">
        <v>3</v>
      </c>
    </row>
    <row r="69" spans="1:6" ht="15" customHeight="1" x14ac:dyDescent="0.5">
      <c r="A69" s="1" t="s">
        <v>635</v>
      </c>
      <c r="B69" s="1">
        <v>3400</v>
      </c>
      <c r="C69" s="2">
        <v>0.5</v>
      </c>
      <c r="D69" s="1" t="s">
        <v>500</v>
      </c>
      <c r="E69" t="s">
        <v>41</v>
      </c>
      <c r="F69" s="17">
        <v>5</v>
      </c>
    </row>
    <row r="70" spans="1:6" ht="15" customHeight="1" x14ac:dyDescent="0.5">
      <c r="A70" s="1" t="s">
        <v>271</v>
      </c>
      <c r="B70" s="1">
        <v>7000</v>
      </c>
      <c r="C70" s="2">
        <v>0.5</v>
      </c>
      <c r="D70" s="1" t="s">
        <v>501</v>
      </c>
      <c r="E70" t="s">
        <v>41</v>
      </c>
      <c r="F70" s="17">
        <v>4</v>
      </c>
    </row>
    <row r="71" spans="1:6" ht="15" customHeight="1" x14ac:dyDescent="0.5">
      <c r="A71" s="1" t="s">
        <v>636</v>
      </c>
      <c r="B71" s="1">
        <v>14000</v>
      </c>
      <c r="C71" s="2">
        <v>0.5</v>
      </c>
      <c r="D71" s="1" t="s">
        <v>502</v>
      </c>
      <c r="E71" t="s">
        <v>41</v>
      </c>
      <c r="F71" s="17">
        <v>6</v>
      </c>
    </row>
    <row r="72" spans="1:6" ht="15" customHeight="1" x14ac:dyDescent="0.5">
      <c r="A72" s="1" t="s">
        <v>637</v>
      </c>
      <c r="B72" s="1">
        <v>50000</v>
      </c>
      <c r="C72" s="2">
        <v>0.5</v>
      </c>
      <c r="D72" s="1" t="s">
        <v>503</v>
      </c>
      <c r="E72" t="s">
        <v>41</v>
      </c>
      <c r="F72" s="17">
        <v>5</v>
      </c>
    </row>
    <row r="73" spans="1:6" ht="15" customHeight="1" x14ac:dyDescent="0.5">
      <c r="A73" s="1" t="s">
        <v>273</v>
      </c>
      <c r="B73" s="1">
        <v>7000</v>
      </c>
      <c r="C73" s="2">
        <v>0.5</v>
      </c>
      <c r="D73" s="1" t="s">
        <v>504</v>
      </c>
      <c r="E73" t="s">
        <v>41</v>
      </c>
      <c r="F73" s="17">
        <v>3</v>
      </c>
    </row>
    <row r="74" spans="1:6" ht="15" customHeight="1" x14ac:dyDescent="0.5">
      <c r="A74" s="1" t="s">
        <v>272</v>
      </c>
      <c r="B74" s="1">
        <v>15000</v>
      </c>
      <c r="C74" s="2">
        <v>0.5</v>
      </c>
      <c r="D74" s="1" t="s">
        <v>505</v>
      </c>
      <c r="E74" t="s">
        <v>41</v>
      </c>
      <c r="F74" s="17">
        <v>5</v>
      </c>
    </row>
    <row r="75" spans="1:6" ht="15" customHeight="1" x14ac:dyDescent="0.5">
      <c r="A75" s="1" t="s">
        <v>275</v>
      </c>
      <c r="B75" s="1">
        <v>6000</v>
      </c>
      <c r="C75" s="2">
        <v>0.5</v>
      </c>
      <c r="D75" s="1" t="s">
        <v>506</v>
      </c>
      <c r="E75" t="s">
        <v>41</v>
      </c>
      <c r="F75" s="17">
        <v>4</v>
      </c>
    </row>
    <row r="76" spans="1:6" ht="15" customHeight="1" x14ac:dyDescent="0.5">
      <c r="A76" s="1" t="s">
        <v>274</v>
      </c>
      <c r="B76" s="1">
        <v>8000</v>
      </c>
      <c r="C76" s="2">
        <v>0.5</v>
      </c>
      <c r="D76" s="1" t="s">
        <v>507</v>
      </c>
      <c r="E76" t="s">
        <v>41</v>
      </c>
      <c r="F76" s="17">
        <v>5</v>
      </c>
    </row>
    <row r="77" spans="1:6" ht="15" customHeight="1" x14ac:dyDescent="0.5">
      <c r="A77" s="1" t="s">
        <v>638</v>
      </c>
      <c r="B77" s="1">
        <v>10000</v>
      </c>
      <c r="C77" s="2">
        <v>0.5</v>
      </c>
      <c r="D77" s="1" t="s">
        <v>508</v>
      </c>
      <c r="E77" t="s">
        <v>41</v>
      </c>
      <c r="F77" s="17">
        <v>6</v>
      </c>
    </row>
    <row r="78" spans="1:6" ht="15" customHeight="1" x14ac:dyDescent="0.5">
      <c r="A78" s="1" t="s">
        <v>276</v>
      </c>
      <c r="B78" s="1">
        <v>200</v>
      </c>
      <c r="C78" s="2">
        <v>0.5</v>
      </c>
      <c r="D78" s="1" t="s">
        <v>509</v>
      </c>
      <c r="E78" t="s">
        <v>42</v>
      </c>
      <c r="F78" s="17">
        <v>1</v>
      </c>
    </row>
    <row r="79" spans="1:6" ht="15" customHeight="1" x14ac:dyDescent="0.5">
      <c r="A79" s="1" t="s">
        <v>277</v>
      </c>
      <c r="B79" s="1">
        <v>420</v>
      </c>
      <c r="C79" s="2">
        <v>0.5</v>
      </c>
      <c r="D79" s="1" t="s">
        <v>510</v>
      </c>
      <c r="E79" t="s">
        <v>42</v>
      </c>
      <c r="F79" s="17">
        <v>2</v>
      </c>
    </row>
    <row r="80" spans="1:6" ht="15" customHeight="1" x14ac:dyDescent="0.5">
      <c r="A80" s="1" t="s">
        <v>278</v>
      </c>
      <c r="B80" s="1">
        <v>900</v>
      </c>
      <c r="C80" s="2">
        <v>0.5</v>
      </c>
      <c r="D80" s="1" t="s">
        <v>511</v>
      </c>
      <c r="E80" t="s">
        <v>42</v>
      </c>
      <c r="F80" s="17">
        <v>3</v>
      </c>
    </row>
    <row r="81" spans="1:6" ht="15" customHeight="1" x14ac:dyDescent="0.5">
      <c r="A81" s="1" t="s">
        <v>639</v>
      </c>
      <c r="B81" s="1">
        <v>1300</v>
      </c>
      <c r="C81" s="2">
        <v>0.5</v>
      </c>
      <c r="D81" s="1" t="s">
        <v>512</v>
      </c>
      <c r="E81" t="s">
        <v>42</v>
      </c>
      <c r="F81" s="17">
        <v>4</v>
      </c>
    </row>
    <row r="82" spans="1:6" ht="15" customHeight="1" x14ac:dyDescent="0.5">
      <c r="A82" s="1" t="s">
        <v>280</v>
      </c>
      <c r="B82" s="1">
        <v>200</v>
      </c>
      <c r="C82" s="2">
        <v>0.5</v>
      </c>
      <c r="D82" s="1" t="s">
        <v>513</v>
      </c>
      <c r="E82" t="s">
        <v>42</v>
      </c>
      <c r="F82" s="17">
        <v>1</v>
      </c>
    </row>
    <row r="83" spans="1:6" ht="15" customHeight="1" x14ac:dyDescent="0.5">
      <c r="A83" s="1" t="s">
        <v>281</v>
      </c>
      <c r="B83" s="1">
        <v>420</v>
      </c>
      <c r="C83" s="2">
        <v>0.5</v>
      </c>
      <c r="D83" s="1" t="s">
        <v>514</v>
      </c>
      <c r="E83" t="s">
        <v>42</v>
      </c>
      <c r="F83" s="17">
        <v>2</v>
      </c>
    </row>
    <row r="84" spans="1:6" ht="15" customHeight="1" x14ac:dyDescent="0.5">
      <c r="A84" s="1" t="s">
        <v>282</v>
      </c>
      <c r="B84" s="1">
        <v>900</v>
      </c>
      <c r="C84" s="2">
        <v>0.5</v>
      </c>
      <c r="D84" s="1" t="s">
        <v>515</v>
      </c>
      <c r="E84" t="s">
        <v>42</v>
      </c>
      <c r="F84" s="17">
        <v>3</v>
      </c>
    </row>
    <row r="85" spans="1:6" ht="15" customHeight="1" x14ac:dyDescent="0.5">
      <c r="A85" s="1" t="s">
        <v>279</v>
      </c>
      <c r="B85" s="1">
        <v>1300</v>
      </c>
      <c r="C85" s="2">
        <v>0.5</v>
      </c>
      <c r="D85" s="1" t="s">
        <v>516</v>
      </c>
      <c r="E85" t="s">
        <v>42</v>
      </c>
      <c r="F85" s="17">
        <v>4</v>
      </c>
    </row>
    <row r="86" spans="1:6" ht="15" customHeight="1" x14ac:dyDescent="0.5">
      <c r="A86" s="1" t="s">
        <v>284</v>
      </c>
      <c r="B86" s="1">
        <v>420</v>
      </c>
      <c r="C86" s="2">
        <v>0.5</v>
      </c>
      <c r="D86" s="1" t="s">
        <v>517</v>
      </c>
      <c r="E86" t="s">
        <v>42</v>
      </c>
      <c r="F86" s="17">
        <v>2</v>
      </c>
    </row>
    <row r="87" spans="1:6" ht="15" customHeight="1" x14ac:dyDescent="0.5">
      <c r="A87" s="1" t="s">
        <v>285</v>
      </c>
      <c r="B87" s="1">
        <v>900</v>
      </c>
      <c r="C87" s="2">
        <v>0.5</v>
      </c>
      <c r="D87" s="1" t="s">
        <v>518</v>
      </c>
      <c r="E87" t="s">
        <v>42</v>
      </c>
      <c r="F87" s="17">
        <v>3</v>
      </c>
    </row>
    <row r="88" spans="1:6" ht="15" customHeight="1" x14ac:dyDescent="0.5">
      <c r="A88" s="1" t="s">
        <v>283</v>
      </c>
      <c r="B88" s="1">
        <v>1300</v>
      </c>
      <c r="C88" s="2">
        <v>0.5</v>
      </c>
      <c r="D88" s="1" t="s">
        <v>519</v>
      </c>
      <c r="E88" t="s">
        <v>42</v>
      </c>
      <c r="F88" s="17">
        <v>4</v>
      </c>
    </row>
    <row r="89" spans="1:6" ht="15" customHeight="1" x14ac:dyDescent="0.5">
      <c r="A89" s="1" t="s">
        <v>640</v>
      </c>
      <c r="B89" s="1">
        <v>2600</v>
      </c>
      <c r="C89" s="2">
        <v>0.5</v>
      </c>
      <c r="D89" s="1" t="s">
        <v>520</v>
      </c>
      <c r="E89" t="s">
        <v>42</v>
      </c>
      <c r="F89" s="17">
        <v>5</v>
      </c>
    </row>
    <row r="90" spans="1:6" ht="15" customHeight="1" x14ac:dyDescent="0.5">
      <c r="A90" s="1" t="s">
        <v>287</v>
      </c>
      <c r="B90" s="1">
        <v>4000</v>
      </c>
      <c r="C90" s="2">
        <v>0.5</v>
      </c>
      <c r="D90" s="1" t="s">
        <v>521</v>
      </c>
      <c r="E90" t="s">
        <v>42</v>
      </c>
      <c r="F90" s="17">
        <v>3</v>
      </c>
    </row>
    <row r="91" spans="1:6" ht="15" customHeight="1" x14ac:dyDescent="0.5">
      <c r="A91" s="1" t="s">
        <v>288</v>
      </c>
      <c r="B91" s="1">
        <v>5000</v>
      </c>
      <c r="C91" s="2">
        <v>0.5</v>
      </c>
      <c r="D91" s="1" t="s">
        <v>522</v>
      </c>
      <c r="E91" t="s">
        <v>42</v>
      </c>
      <c r="F91" s="17">
        <v>4</v>
      </c>
    </row>
    <row r="92" spans="1:6" ht="15" customHeight="1" x14ac:dyDescent="0.5">
      <c r="A92" s="1" t="s">
        <v>286</v>
      </c>
      <c r="B92" s="1">
        <v>6000</v>
      </c>
      <c r="C92" s="2">
        <v>0.5</v>
      </c>
      <c r="D92" s="1" t="s">
        <v>523</v>
      </c>
      <c r="E92" t="s">
        <v>42</v>
      </c>
      <c r="F92" s="17">
        <v>5</v>
      </c>
    </row>
    <row r="93" spans="1:6" ht="15" customHeight="1" x14ac:dyDescent="0.5">
      <c r="A93" s="1" t="s">
        <v>641</v>
      </c>
      <c r="B93" s="1">
        <v>8000</v>
      </c>
      <c r="C93" s="2">
        <v>0.5</v>
      </c>
      <c r="D93" s="1" t="s">
        <v>524</v>
      </c>
      <c r="E93" t="s">
        <v>42</v>
      </c>
      <c r="F93" s="17">
        <v>6</v>
      </c>
    </row>
    <row r="94" spans="1:6" ht="15" customHeight="1" x14ac:dyDescent="0.5">
      <c r="A94" s="1" t="s">
        <v>289</v>
      </c>
      <c r="B94" s="1">
        <v>200</v>
      </c>
      <c r="C94" s="2">
        <v>0.5</v>
      </c>
      <c r="D94" s="1" t="s">
        <v>525</v>
      </c>
      <c r="E94" t="s">
        <v>42</v>
      </c>
      <c r="F94" s="17">
        <v>1</v>
      </c>
    </row>
    <row r="95" spans="1:6" ht="15" customHeight="1" x14ac:dyDescent="0.5">
      <c r="A95" s="1" t="s">
        <v>290</v>
      </c>
      <c r="B95" s="1">
        <v>420</v>
      </c>
      <c r="C95" s="2">
        <v>0.5</v>
      </c>
      <c r="D95" s="1" t="s">
        <v>526</v>
      </c>
      <c r="E95" t="s">
        <v>42</v>
      </c>
      <c r="F95" s="17">
        <v>2</v>
      </c>
    </row>
    <row r="96" spans="1:6" ht="15" customHeight="1" x14ac:dyDescent="0.5">
      <c r="A96" s="1" t="s">
        <v>291</v>
      </c>
      <c r="B96" s="1">
        <v>900</v>
      </c>
      <c r="C96" s="2">
        <v>0.5</v>
      </c>
      <c r="D96" s="1" t="s">
        <v>527</v>
      </c>
      <c r="E96" t="s">
        <v>42</v>
      </c>
      <c r="F96" s="17">
        <v>3</v>
      </c>
    </row>
    <row r="97" spans="1:6" ht="15" customHeight="1" x14ac:dyDescent="0.5">
      <c r="A97" s="1" t="s">
        <v>642</v>
      </c>
      <c r="B97" s="1">
        <v>1300</v>
      </c>
      <c r="C97" s="2">
        <v>0.5</v>
      </c>
      <c r="D97" s="1" t="s">
        <v>528</v>
      </c>
      <c r="E97" t="s">
        <v>42</v>
      </c>
      <c r="F97" s="17">
        <v>4</v>
      </c>
    </row>
    <row r="98" spans="1:6" ht="15" customHeight="1" x14ac:dyDescent="0.5">
      <c r="A98" s="1" t="s">
        <v>293</v>
      </c>
      <c r="B98" s="1">
        <v>700</v>
      </c>
      <c r="C98" s="2">
        <v>0.5</v>
      </c>
      <c r="D98" s="1" t="s">
        <v>529</v>
      </c>
      <c r="E98" t="s">
        <v>42</v>
      </c>
      <c r="F98" s="17">
        <v>3</v>
      </c>
    </row>
    <row r="99" spans="1:6" ht="15" customHeight="1" x14ac:dyDescent="0.5">
      <c r="A99" s="1" t="s">
        <v>292</v>
      </c>
      <c r="B99" s="1">
        <v>1400</v>
      </c>
      <c r="C99" s="2">
        <v>0.5</v>
      </c>
      <c r="D99" s="1" t="s">
        <v>530</v>
      </c>
      <c r="E99" t="s">
        <v>42</v>
      </c>
      <c r="F99" s="17">
        <v>4</v>
      </c>
    </row>
    <row r="100" spans="1:6" ht="15" customHeight="1" x14ac:dyDescent="0.5">
      <c r="A100" s="1" t="s">
        <v>294</v>
      </c>
      <c r="B100" s="1">
        <v>2100</v>
      </c>
      <c r="C100" s="2">
        <v>0.5</v>
      </c>
      <c r="D100" s="1" t="s">
        <v>531</v>
      </c>
      <c r="E100" t="s">
        <v>42</v>
      </c>
      <c r="F100" s="17">
        <v>5</v>
      </c>
    </row>
    <row r="101" spans="1:6" ht="15" customHeight="1" x14ac:dyDescent="0.5">
      <c r="A101" s="1" t="s">
        <v>643</v>
      </c>
      <c r="B101" s="1">
        <v>2800</v>
      </c>
      <c r="C101" s="2">
        <v>0.5</v>
      </c>
      <c r="D101" s="1" t="s">
        <v>532</v>
      </c>
      <c r="E101" t="s">
        <v>42</v>
      </c>
      <c r="F101" s="17">
        <v>6</v>
      </c>
    </row>
    <row r="102" spans="1:6" ht="15" customHeight="1" x14ac:dyDescent="0.5">
      <c r="A102" s="1" t="s">
        <v>644</v>
      </c>
      <c r="B102" s="1">
        <v>2500</v>
      </c>
      <c r="C102" s="2">
        <v>0.5</v>
      </c>
      <c r="D102" s="1" t="s">
        <v>533</v>
      </c>
      <c r="E102" t="s">
        <v>42</v>
      </c>
      <c r="F102" s="17">
        <v>2</v>
      </c>
    </row>
    <row r="103" spans="1:6" ht="15" customHeight="1" x14ac:dyDescent="0.5">
      <c r="A103" s="1" t="s">
        <v>295</v>
      </c>
      <c r="B103" s="1">
        <v>4000</v>
      </c>
      <c r="C103" s="2">
        <v>0.5</v>
      </c>
      <c r="D103" s="1" t="s">
        <v>534</v>
      </c>
      <c r="E103" t="s">
        <v>42</v>
      </c>
      <c r="F103" s="17">
        <v>2</v>
      </c>
    </row>
    <row r="104" spans="1:6" ht="15" customHeight="1" x14ac:dyDescent="0.5">
      <c r="A104" s="1" t="s">
        <v>296</v>
      </c>
      <c r="B104" s="1">
        <v>2000</v>
      </c>
      <c r="C104" s="2">
        <v>0.5</v>
      </c>
      <c r="D104" s="1" t="s">
        <v>535</v>
      </c>
      <c r="E104" t="s">
        <v>42</v>
      </c>
      <c r="F104" s="17">
        <v>2</v>
      </c>
    </row>
    <row r="105" spans="1:6" ht="15" customHeight="1" x14ac:dyDescent="0.5">
      <c r="A105" s="1" t="s">
        <v>645</v>
      </c>
      <c r="B105" s="1">
        <v>5000</v>
      </c>
      <c r="C105" s="2">
        <v>0.5</v>
      </c>
      <c r="D105" s="1" t="s">
        <v>536</v>
      </c>
      <c r="E105" t="s">
        <v>42</v>
      </c>
      <c r="F105" s="17">
        <v>4</v>
      </c>
    </row>
    <row r="106" spans="1:6" ht="15" customHeight="1" x14ac:dyDescent="0.5">
      <c r="A106" s="1" t="s">
        <v>298</v>
      </c>
      <c r="B106" s="1">
        <v>50</v>
      </c>
      <c r="C106" s="2">
        <v>0.5</v>
      </c>
      <c r="D106" s="1" t="s">
        <v>537</v>
      </c>
      <c r="E106" t="s">
        <v>42</v>
      </c>
      <c r="F106" s="17">
        <v>1</v>
      </c>
    </row>
    <row r="107" spans="1:6" ht="15" customHeight="1" x14ac:dyDescent="0.5">
      <c r="A107" s="1" t="s">
        <v>299</v>
      </c>
      <c r="B107" s="1">
        <v>350</v>
      </c>
      <c r="C107" s="2">
        <v>0.5</v>
      </c>
      <c r="D107" s="1" t="s">
        <v>538</v>
      </c>
      <c r="E107" t="s">
        <v>42</v>
      </c>
      <c r="F107" s="17">
        <v>2</v>
      </c>
    </row>
    <row r="108" spans="1:6" ht="15" customHeight="1" x14ac:dyDescent="0.5">
      <c r="A108" s="1" t="s">
        <v>300</v>
      </c>
      <c r="B108" s="1">
        <v>700</v>
      </c>
      <c r="C108" s="2">
        <v>0.5</v>
      </c>
      <c r="D108" s="1" t="s">
        <v>539</v>
      </c>
      <c r="E108" t="s">
        <v>42</v>
      </c>
      <c r="F108" s="17">
        <v>3</v>
      </c>
    </row>
    <row r="109" spans="1:6" ht="15" customHeight="1" x14ac:dyDescent="0.5">
      <c r="A109" s="1" t="s">
        <v>297</v>
      </c>
      <c r="B109" s="1">
        <v>1400</v>
      </c>
      <c r="C109" s="2">
        <v>0.5</v>
      </c>
      <c r="D109" s="1" t="s">
        <v>540</v>
      </c>
      <c r="E109" t="s">
        <v>42</v>
      </c>
      <c r="F109" s="17">
        <v>4</v>
      </c>
    </row>
    <row r="110" spans="1:6" ht="15" customHeight="1" x14ac:dyDescent="0.5">
      <c r="A110" s="1" t="s">
        <v>301</v>
      </c>
      <c r="B110" s="1">
        <v>2100</v>
      </c>
      <c r="C110" s="2">
        <v>0.5</v>
      </c>
      <c r="D110" s="1" t="s">
        <v>541</v>
      </c>
      <c r="E110" t="s">
        <v>42</v>
      </c>
      <c r="F110" s="17">
        <v>5</v>
      </c>
    </row>
    <row r="111" spans="1:6" ht="15" customHeight="1" x14ac:dyDescent="0.5">
      <c r="A111" s="1" t="s">
        <v>646</v>
      </c>
      <c r="B111" s="1">
        <v>2800</v>
      </c>
      <c r="C111" s="2">
        <v>0.5</v>
      </c>
      <c r="D111" s="1" t="s">
        <v>542</v>
      </c>
      <c r="E111" t="s">
        <v>42</v>
      </c>
      <c r="F111" s="17">
        <v>6</v>
      </c>
    </row>
    <row r="112" spans="1:6" ht="15" customHeight="1" x14ac:dyDescent="0.5">
      <c r="A112" s="1" t="s">
        <v>303</v>
      </c>
      <c r="B112" s="1">
        <v>1500</v>
      </c>
      <c r="C112" s="2">
        <v>0.5</v>
      </c>
      <c r="D112" s="1" t="s">
        <v>543</v>
      </c>
      <c r="E112" t="s">
        <v>42</v>
      </c>
      <c r="F112" s="17">
        <v>3</v>
      </c>
    </row>
    <row r="113" spans="1:6" ht="15" customHeight="1" x14ac:dyDescent="0.5">
      <c r="A113" s="1" t="s">
        <v>304</v>
      </c>
      <c r="B113" s="1">
        <v>2000</v>
      </c>
      <c r="C113" s="2">
        <v>0.5</v>
      </c>
      <c r="D113" s="1" t="s">
        <v>544</v>
      </c>
      <c r="E113" t="s">
        <v>42</v>
      </c>
      <c r="F113" s="17">
        <v>4</v>
      </c>
    </row>
    <row r="114" spans="1:6" ht="15" customHeight="1" x14ac:dyDescent="0.5">
      <c r="A114" s="1" t="s">
        <v>305</v>
      </c>
      <c r="B114" s="1">
        <v>2800</v>
      </c>
      <c r="C114" s="2">
        <v>0.5</v>
      </c>
      <c r="D114" s="1" t="s">
        <v>545</v>
      </c>
      <c r="E114" t="s">
        <v>42</v>
      </c>
      <c r="F114" s="17">
        <v>5</v>
      </c>
    </row>
    <row r="115" spans="1:6" ht="15" customHeight="1" x14ac:dyDescent="0.5">
      <c r="A115" s="1" t="s">
        <v>302</v>
      </c>
      <c r="B115" s="1">
        <v>3800</v>
      </c>
      <c r="C115" s="2">
        <v>0.5</v>
      </c>
      <c r="D115" s="1" t="s">
        <v>546</v>
      </c>
      <c r="E115" t="s">
        <v>42</v>
      </c>
      <c r="F115" s="17">
        <v>6</v>
      </c>
    </row>
    <row r="116" spans="1:6" ht="15" customHeight="1" x14ac:dyDescent="0.5">
      <c r="A116" s="1" t="s">
        <v>306</v>
      </c>
      <c r="B116" s="1">
        <v>1400</v>
      </c>
      <c r="C116" s="2">
        <v>0.5</v>
      </c>
      <c r="D116" s="18" t="s">
        <v>547</v>
      </c>
      <c r="E116" t="s">
        <v>42</v>
      </c>
      <c r="F116" s="17">
        <v>3</v>
      </c>
    </row>
    <row r="117" spans="1:6" ht="15" customHeight="1" x14ac:dyDescent="0.5">
      <c r="A117" s="1" t="s">
        <v>647</v>
      </c>
      <c r="B117" s="1">
        <v>2100</v>
      </c>
      <c r="C117" s="2">
        <v>0.5</v>
      </c>
      <c r="D117" s="18" t="s">
        <v>548</v>
      </c>
      <c r="E117" t="s">
        <v>42</v>
      </c>
      <c r="F117" s="17">
        <v>4</v>
      </c>
    </row>
    <row r="118" spans="1:6" ht="15" customHeight="1" x14ac:dyDescent="0.5">
      <c r="A118" s="1" t="s">
        <v>308</v>
      </c>
      <c r="B118" s="1">
        <v>1000</v>
      </c>
      <c r="C118" s="2">
        <v>0.5</v>
      </c>
      <c r="D118" s="1" t="s">
        <v>549</v>
      </c>
      <c r="E118" t="s">
        <v>42</v>
      </c>
      <c r="F118" s="17">
        <v>1</v>
      </c>
    </row>
    <row r="119" spans="1:6" ht="15" customHeight="1" x14ac:dyDescent="0.5">
      <c r="A119" s="1" t="s">
        <v>309</v>
      </c>
      <c r="B119" s="1">
        <v>2500</v>
      </c>
      <c r="C119" s="2">
        <v>0.5</v>
      </c>
      <c r="D119" s="1" t="s">
        <v>549</v>
      </c>
      <c r="E119" t="s">
        <v>42</v>
      </c>
      <c r="F119" s="17">
        <v>2</v>
      </c>
    </row>
    <row r="120" spans="1:6" ht="15" customHeight="1" x14ac:dyDescent="0.5">
      <c r="A120" s="1" t="s">
        <v>310</v>
      </c>
      <c r="B120" s="1">
        <v>4000</v>
      </c>
      <c r="C120" s="2">
        <v>0.5</v>
      </c>
      <c r="D120" s="1" t="s">
        <v>549</v>
      </c>
      <c r="E120" t="s">
        <v>42</v>
      </c>
      <c r="F120" s="17">
        <v>3</v>
      </c>
    </row>
    <row r="121" spans="1:6" ht="15" customHeight="1" x14ac:dyDescent="0.5">
      <c r="A121" s="1" t="s">
        <v>307</v>
      </c>
      <c r="B121" s="1">
        <v>5000</v>
      </c>
      <c r="C121" s="2">
        <v>0.5</v>
      </c>
      <c r="D121" s="1" t="s">
        <v>549</v>
      </c>
      <c r="E121" t="s">
        <v>42</v>
      </c>
      <c r="F121" s="17">
        <v>4</v>
      </c>
    </row>
    <row r="122" spans="1:6" ht="15" customHeight="1" x14ac:dyDescent="0.5">
      <c r="A122" s="1" t="s">
        <v>311</v>
      </c>
      <c r="B122" s="1">
        <v>6000</v>
      </c>
      <c r="C122" s="2">
        <v>0.5</v>
      </c>
      <c r="D122" s="1" t="s">
        <v>549</v>
      </c>
      <c r="E122" t="s">
        <v>42</v>
      </c>
      <c r="F122" s="17">
        <v>5</v>
      </c>
    </row>
    <row r="123" spans="1:6" ht="15" customHeight="1" x14ac:dyDescent="0.5">
      <c r="A123" s="1" t="s">
        <v>648</v>
      </c>
      <c r="B123" s="1">
        <v>8000</v>
      </c>
      <c r="C123" s="2">
        <v>0.5</v>
      </c>
      <c r="D123" s="1" t="s">
        <v>549</v>
      </c>
      <c r="E123" t="s">
        <v>42</v>
      </c>
      <c r="F123" s="17">
        <v>6</v>
      </c>
    </row>
    <row r="124" spans="1:6" ht="15" customHeight="1" x14ac:dyDescent="0.5">
      <c r="A124" s="1" t="s">
        <v>312</v>
      </c>
      <c r="B124" s="1">
        <v>500</v>
      </c>
      <c r="C124" s="2">
        <v>0.5</v>
      </c>
      <c r="D124" s="1" t="s">
        <v>550</v>
      </c>
      <c r="E124" t="s">
        <v>42</v>
      </c>
      <c r="F124" s="17">
        <v>2</v>
      </c>
    </row>
    <row r="125" spans="1:6" ht="15" customHeight="1" x14ac:dyDescent="0.5">
      <c r="A125" s="1" t="s">
        <v>313</v>
      </c>
      <c r="B125" s="1">
        <v>1100</v>
      </c>
      <c r="C125" s="2">
        <v>0.5</v>
      </c>
      <c r="D125" s="1" t="s">
        <v>551</v>
      </c>
      <c r="E125" t="s">
        <v>42</v>
      </c>
      <c r="F125" s="17">
        <v>3</v>
      </c>
    </row>
    <row r="126" spans="1:6" ht="15" customHeight="1" x14ac:dyDescent="0.5">
      <c r="A126" s="1" t="s">
        <v>649</v>
      </c>
      <c r="B126" s="1">
        <v>2300</v>
      </c>
      <c r="C126" s="2">
        <v>0.5</v>
      </c>
      <c r="D126" s="1" t="s">
        <v>552</v>
      </c>
      <c r="E126" t="s">
        <v>42</v>
      </c>
      <c r="F126" s="17">
        <v>4</v>
      </c>
    </row>
    <row r="127" spans="1:6" ht="15" customHeight="1" x14ac:dyDescent="0.5">
      <c r="A127" s="1" t="s">
        <v>315</v>
      </c>
      <c r="B127" s="1">
        <v>200</v>
      </c>
      <c r="C127" s="2">
        <v>0.5</v>
      </c>
      <c r="D127" s="1" t="s">
        <v>553</v>
      </c>
      <c r="E127" t="s">
        <v>42</v>
      </c>
      <c r="F127" s="17">
        <v>1</v>
      </c>
    </row>
    <row r="128" spans="1:6" ht="15" customHeight="1" x14ac:dyDescent="0.5">
      <c r="A128" s="1" t="s">
        <v>316</v>
      </c>
      <c r="B128" s="1">
        <v>400</v>
      </c>
      <c r="C128" s="2">
        <v>0.5</v>
      </c>
      <c r="D128" s="1" t="s">
        <v>554</v>
      </c>
      <c r="E128" t="s">
        <v>42</v>
      </c>
      <c r="F128" s="17">
        <v>2</v>
      </c>
    </row>
    <row r="129" spans="1:6" ht="15" customHeight="1" x14ac:dyDescent="0.5">
      <c r="A129" s="1" t="s">
        <v>317</v>
      </c>
      <c r="B129" s="1">
        <v>700</v>
      </c>
      <c r="C129" s="2">
        <v>0.5</v>
      </c>
      <c r="D129" s="1" t="s">
        <v>555</v>
      </c>
      <c r="E129" t="s">
        <v>42</v>
      </c>
      <c r="F129" s="17">
        <v>3</v>
      </c>
    </row>
    <row r="130" spans="1:6" ht="15" customHeight="1" x14ac:dyDescent="0.5">
      <c r="A130" s="1" t="s">
        <v>314</v>
      </c>
      <c r="B130" s="1">
        <v>1400</v>
      </c>
      <c r="C130" s="2">
        <v>0.5</v>
      </c>
      <c r="D130" s="1" t="s">
        <v>556</v>
      </c>
      <c r="E130" t="s">
        <v>42</v>
      </c>
      <c r="F130" s="17">
        <v>4</v>
      </c>
    </row>
    <row r="131" spans="1:6" ht="15" customHeight="1" x14ac:dyDescent="0.5">
      <c r="A131" s="1" t="s">
        <v>318</v>
      </c>
      <c r="B131" s="1">
        <v>2100</v>
      </c>
      <c r="C131" s="2">
        <v>0.5</v>
      </c>
      <c r="D131" s="1" t="s">
        <v>557</v>
      </c>
      <c r="E131" t="s">
        <v>42</v>
      </c>
      <c r="F131" s="17">
        <v>5</v>
      </c>
    </row>
    <row r="132" spans="1:6" ht="15" customHeight="1" x14ac:dyDescent="0.5">
      <c r="A132" s="1" t="s">
        <v>650</v>
      </c>
      <c r="B132" s="1">
        <v>2800</v>
      </c>
      <c r="C132" s="2">
        <v>0.5</v>
      </c>
      <c r="D132" s="1" t="s">
        <v>558</v>
      </c>
      <c r="E132" t="s">
        <v>42</v>
      </c>
      <c r="F132" s="17">
        <v>6</v>
      </c>
    </row>
    <row r="133" spans="1:6" ht="15" customHeight="1" x14ac:dyDescent="0.5">
      <c r="A133" s="1" t="s">
        <v>651</v>
      </c>
      <c r="B133" s="1">
        <v>3000</v>
      </c>
      <c r="C133" s="2">
        <v>0.5</v>
      </c>
      <c r="D133" s="1" t="s">
        <v>559</v>
      </c>
      <c r="E133" t="s">
        <v>42</v>
      </c>
      <c r="F133" s="17">
        <v>3</v>
      </c>
    </row>
    <row r="134" spans="1:6" ht="15" customHeight="1" x14ac:dyDescent="0.5">
      <c r="A134" s="1" t="s">
        <v>652</v>
      </c>
      <c r="B134" s="1">
        <v>4200</v>
      </c>
      <c r="C134" s="2">
        <v>0.5</v>
      </c>
      <c r="D134" s="1" t="s">
        <v>560</v>
      </c>
      <c r="E134" t="s">
        <v>42</v>
      </c>
      <c r="F134" s="17">
        <v>4</v>
      </c>
    </row>
    <row r="135" spans="1:6" ht="15" customHeight="1" x14ac:dyDescent="0.5">
      <c r="A135" s="1" t="s">
        <v>653</v>
      </c>
      <c r="B135" s="1">
        <v>1200</v>
      </c>
      <c r="C135" s="2">
        <v>0.5</v>
      </c>
      <c r="D135" s="1" t="s">
        <v>561</v>
      </c>
      <c r="E135" t="s">
        <v>42</v>
      </c>
      <c r="F135" s="17">
        <v>3</v>
      </c>
    </row>
    <row r="136" spans="1:6" ht="15" customHeight="1" x14ac:dyDescent="0.5">
      <c r="A136" s="1" t="s">
        <v>320</v>
      </c>
      <c r="B136" s="1">
        <v>600</v>
      </c>
      <c r="C136" s="2">
        <v>0.5</v>
      </c>
      <c r="D136" s="1" t="s">
        <v>562</v>
      </c>
      <c r="E136" t="s">
        <v>42</v>
      </c>
      <c r="F136" s="17">
        <v>1</v>
      </c>
    </row>
    <row r="137" spans="1:6" ht="15" customHeight="1" x14ac:dyDescent="0.5">
      <c r="A137" s="1" t="s">
        <v>319</v>
      </c>
      <c r="B137" s="1">
        <v>1400</v>
      </c>
      <c r="C137" s="2">
        <v>0.5</v>
      </c>
      <c r="D137" s="1" t="s">
        <v>563</v>
      </c>
      <c r="E137" t="s">
        <v>42</v>
      </c>
      <c r="F137" s="17">
        <v>3</v>
      </c>
    </row>
    <row r="138" spans="1:6" ht="15" customHeight="1" x14ac:dyDescent="0.5">
      <c r="A138" s="1" t="s">
        <v>654</v>
      </c>
      <c r="B138" s="1">
        <v>3400</v>
      </c>
      <c r="C138" s="2">
        <v>0.5</v>
      </c>
      <c r="D138" s="1" t="s">
        <v>564</v>
      </c>
      <c r="E138" t="s">
        <v>42</v>
      </c>
      <c r="F138" s="17">
        <v>5</v>
      </c>
    </row>
    <row r="139" spans="1:6" ht="15" customHeight="1" x14ac:dyDescent="0.5">
      <c r="A139" s="1" t="s">
        <v>321</v>
      </c>
      <c r="B139" s="1">
        <v>7000</v>
      </c>
      <c r="C139" s="2">
        <v>0.5</v>
      </c>
      <c r="D139" s="1" t="s">
        <v>565</v>
      </c>
      <c r="E139" t="s">
        <v>42</v>
      </c>
      <c r="F139" s="17">
        <v>4</v>
      </c>
    </row>
    <row r="140" spans="1:6" ht="15" customHeight="1" x14ac:dyDescent="0.5">
      <c r="A140" s="1" t="s">
        <v>655</v>
      </c>
      <c r="B140" s="1">
        <v>14000</v>
      </c>
      <c r="C140" s="2">
        <v>0.5</v>
      </c>
      <c r="D140" s="1" t="s">
        <v>566</v>
      </c>
      <c r="E140" t="s">
        <v>42</v>
      </c>
      <c r="F140" s="17">
        <v>6</v>
      </c>
    </row>
    <row r="141" spans="1:6" ht="15" customHeight="1" x14ac:dyDescent="0.5">
      <c r="A141" s="1" t="s">
        <v>656</v>
      </c>
      <c r="B141" s="1">
        <v>50000</v>
      </c>
      <c r="C141" s="2">
        <v>0.5</v>
      </c>
      <c r="D141" s="1" t="s">
        <v>567</v>
      </c>
      <c r="E141" t="s">
        <v>42</v>
      </c>
      <c r="F141" s="17">
        <v>5</v>
      </c>
    </row>
    <row r="142" spans="1:6" ht="15" customHeight="1" x14ac:dyDescent="0.5">
      <c r="A142" s="1" t="s">
        <v>323</v>
      </c>
      <c r="B142" s="1">
        <v>7000</v>
      </c>
      <c r="C142" s="2">
        <v>0.5</v>
      </c>
      <c r="D142" s="1" t="s">
        <v>568</v>
      </c>
      <c r="E142" t="s">
        <v>42</v>
      </c>
      <c r="F142" s="17">
        <v>3</v>
      </c>
    </row>
    <row r="143" spans="1:6" ht="15" customHeight="1" x14ac:dyDescent="0.5">
      <c r="A143" s="1" t="s">
        <v>322</v>
      </c>
      <c r="B143" s="1">
        <v>15000</v>
      </c>
      <c r="C143" s="2">
        <v>0.5</v>
      </c>
      <c r="D143" s="1" t="s">
        <v>569</v>
      </c>
      <c r="E143" t="s">
        <v>42</v>
      </c>
      <c r="F143" s="17">
        <v>5</v>
      </c>
    </row>
    <row r="144" spans="1:6" ht="15" customHeight="1" x14ac:dyDescent="0.5">
      <c r="A144" s="1" t="s">
        <v>325</v>
      </c>
      <c r="B144" s="1">
        <v>6000</v>
      </c>
      <c r="C144" s="2">
        <v>0.5</v>
      </c>
      <c r="D144" s="1" t="s">
        <v>570</v>
      </c>
      <c r="E144" t="s">
        <v>42</v>
      </c>
      <c r="F144" s="17">
        <v>4</v>
      </c>
    </row>
    <row r="145" spans="1:6" ht="15" customHeight="1" x14ac:dyDescent="0.5">
      <c r="A145" s="1" t="s">
        <v>324</v>
      </c>
      <c r="B145" s="1">
        <v>8000</v>
      </c>
      <c r="C145" s="2">
        <v>0.5</v>
      </c>
      <c r="D145" s="1" t="s">
        <v>571</v>
      </c>
      <c r="E145" t="s">
        <v>42</v>
      </c>
      <c r="F145" s="17">
        <v>5</v>
      </c>
    </row>
    <row r="146" spans="1:6" ht="15" customHeight="1" x14ac:dyDescent="0.5">
      <c r="A146" s="1" t="s">
        <v>657</v>
      </c>
      <c r="B146" s="1">
        <v>10000</v>
      </c>
      <c r="C146" s="2">
        <v>0.5</v>
      </c>
      <c r="D146" s="1" t="s">
        <v>572</v>
      </c>
      <c r="E146" t="s">
        <v>42</v>
      </c>
      <c r="F146" s="17">
        <v>6</v>
      </c>
    </row>
    <row r="147" spans="1:6" ht="15" customHeight="1" x14ac:dyDescent="0.5">
      <c r="A147" s="6" t="s">
        <v>340</v>
      </c>
      <c r="B147">
        <v>1000</v>
      </c>
      <c r="C147">
        <v>0.5</v>
      </c>
      <c r="D147" s="2" t="s">
        <v>573</v>
      </c>
      <c r="E147" t="s">
        <v>42</v>
      </c>
      <c r="F147">
        <v>3</v>
      </c>
    </row>
    <row r="148" spans="1:6" ht="15" customHeight="1" x14ac:dyDescent="0.5">
      <c r="A148" s="6" t="s">
        <v>327</v>
      </c>
      <c r="B148">
        <v>1000</v>
      </c>
      <c r="C148">
        <v>0.5</v>
      </c>
      <c r="D148" s="2" t="s">
        <v>573</v>
      </c>
      <c r="E148" t="s">
        <v>42</v>
      </c>
      <c r="F148">
        <v>3</v>
      </c>
    </row>
    <row r="149" spans="1:6" ht="15" customHeight="1" x14ac:dyDescent="0.5">
      <c r="A149" s="6" t="s">
        <v>328</v>
      </c>
      <c r="B149">
        <v>1000</v>
      </c>
      <c r="C149">
        <v>0.5</v>
      </c>
      <c r="D149" s="2" t="s">
        <v>573</v>
      </c>
      <c r="E149" t="s">
        <v>42</v>
      </c>
      <c r="F149">
        <v>3</v>
      </c>
    </row>
    <row r="150" spans="1:6" ht="15" customHeight="1" x14ac:dyDescent="0.5">
      <c r="A150" s="6" t="s">
        <v>329</v>
      </c>
      <c r="B150">
        <v>1000</v>
      </c>
      <c r="C150">
        <v>0.5</v>
      </c>
      <c r="D150" s="2" t="s">
        <v>573</v>
      </c>
      <c r="E150" t="s">
        <v>42</v>
      </c>
      <c r="F150">
        <v>3</v>
      </c>
    </row>
    <row r="151" spans="1:6" ht="15" customHeight="1" x14ac:dyDescent="0.5">
      <c r="A151" s="6" t="s">
        <v>330</v>
      </c>
      <c r="B151">
        <v>1000</v>
      </c>
      <c r="C151">
        <v>0.5</v>
      </c>
      <c r="D151" s="2" t="s">
        <v>573</v>
      </c>
      <c r="E151" t="s">
        <v>42</v>
      </c>
      <c r="F151">
        <v>3</v>
      </c>
    </row>
    <row r="152" spans="1:6" ht="15" customHeight="1" x14ac:dyDescent="0.5">
      <c r="A152" s="6" t="s">
        <v>331</v>
      </c>
      <c r="B152">
        <v>1000</v>
      </c>
      <c r="C152">
        <v>0.5</v>
      </c>
      <c r="D152" s="2" t="s">
        <v>573</v>
      </c>
      <c r="E152" t="s">
        <v>42</v>
      </c>
      <c r="F152">
        <v>3</v>
      </c>
    </row>
    <row r="153" spans="1:6" ht="15" customHeight="1" x14ac:dyDescent="0.5">
      <c r="A153" s="6" t="s">
        <v>332</v>
      </c>
      <c r="B153">
        <v>1000</v>
      </c>
      <c r="C153">
        <v>0.5</v>
      </c>
      <c r="D153" s="2" t="s">
        <v>573</v>
      </c>
      <c r="E153" t="s">
        <v>42</v>
      </c>
      <c r="F153">
        <v>3</v>
      </c>
    </row>
    <row r="154" spans="1:6" ht="15" customHeight="1" x14ac:dyDescent="0.5">
      <c r="A154" s="6" t="s">
        <v>333</v>
      </c>
      <c r="B154">
        <v>1000</v>
      </c>
      <c r="C154">
        <v>0.5</v>
      </c>
      <c r="D154" s="2" t="s">
        <v>574</v>
      </c>
      <c r="E154" t="s">
        <v>42</v>
      </c>
      <c r="F154">
        <v>3</v>
      </c>
    </row>
    <row r="155" spans="1:6" ht="15" customHeight="1" x14ac:dyDescent="0.5">
      <c r="A155" s="6" t="s">
        <v>334</v>
      </c>
      <c r="B155">
        <v>1000</v>
      </c>
      <c r="C155">
        <v>0.5</v>
      </c>
      <c r="D155" s="2" t="s">
        <v>574</v>
      </c>
      <c r="E155" t="s">
        <v>42</v>
      </c>
      <c r="F155">
        <v>3</v>
      </c>
    </row>
    <row r="156" spans="1:6" ht="15" customHeight="1" x14ac:dyDescent="0.5">
      <c r="A156" s="6" t="s">
        <v>335</v>
      </c>
      <c r="B156">
        <v>1000</v>
      </c>
      <c r="C156">
        <v>0.5</v>
      </c>
      <c r="D156" s="2" t="s">
        <v>574</v>
      </c>
      <c r="E156" t="s">
        <v>42</v>
      </c>
      <c r="F156">
        <v>3</v>
      </c>
    </row>
    <row r="157" spans="1:6" ht="15" customHeight="1" x14ac:dyDescent="0.5">
      <c r="A157" s="6" t="s">
        <v>336</v>
      </c>
      <c r="B157">
        <v>1000</v>
      </c>
      <c r="C157">
        <v>0.5</v>
      </c>
      <c r="D157" s="2" t="s">
        <v>574</v>
      </c>
      <c r="E157" t="s">
        <v>42</v>
      </c>
      <c r="F157">
        <v>3</v>
      </c>
    </row>
    <row r="158" spans="1:6" ht="15" customHeight="1" x14ac:dyDescent="0.5">
      <c r="A158" s="6" t="s">
        <v>337</v>
      </c>
      <c r="B158">
        <v>1000</v>
      </c>
      <c r="C158">
        <v>0.5</v>
      </c>
      <c r="D158" s="2" t="s">
        <v>574</v>
      </c>
      <c r="E158" t="s">
        <v>42</v>
      </c>
      <c r="F158">
        <v>3</v>
      </c>
    </row>
    <row r="159" spans="1:6" ht="15" customHeight="1" x14ac:dyDescent="0.5">
      <c r="A159" s="6" t="s">
        <v>338</v>
      </c>
      <c r="B159">
        <v>1000</v>
      </c>
      <c r="C159">
        <v>0.5</v>
      </c>
      <c r="D159" s="2" t="s">
        <v>574</v>
      </c>
      <c r="E159" t="s">
        <v>42</v>
      </c>
      <c r="F159">
        <v>3</v>
      </c>
    </row>
    <row r="160" spans="1:6" ht="15" customHeight="1" x14ac:dyDescent="0.5">
      <c r="A160" s="6" t="s">
        <v>339</v>
      </c>
      <c r="B160">
        <v>1000</v>
      </c>
      <c r="C160">
        <v>0.5</v>
      </c>
      <c r="D160" s="2" t="s">
        <v>574</v>
      </c>
      <c r="E160" t="s">
        <v>42</v>
      </c>
      <c r="F160">
        <v>3</v>
      </c>
    </row>
    <row r="161" spans="1:6" ht="15" customHeight="1" x14ac:dyDescent="0.5">
      <c r="A161" s="6" t="s">
        <v>354</v>
      </c>
      <c r="B161">
        <v>2000</v>
      </c>
      <c r="C161">
        <v>0.5</v>
      </c>
      <c r="D161" s="2" t="s">
        <v>575</v>
      </c>
      <c r="E161" t="s">
        <v>42</v>
      </c>
      <c r="F161">
        <v>4</v>
      </c>
    </row>
    <row r="162" spans="1:6" ht="15" customHeight="1" x14ac:dyDescent="0.5">
      <c r="A162" s="6" t="s">
        <v>341</v>
      </c>
      <c r="B162">
        <v>2000</v>
      </c>
      <c r="C162">
        <v>0.5</v>
      </c>
      <c r="D162" s="2" t="s">
        <v>575</v>
      </c>
      <c r="E162" t="s">
        <v>42</v>
      </c>
      <c r="F162">
        <v>4</v>
      </c>
    </row>
    <row r="163" spans="1:6" ht="15" customHeight="1" x14ac:dyDescent="0.5">
      <c r="A163" s="6" t="s">
        <v>342</v>
      </c>
      <c r="B163">
        <v>2000</v>
      </c>
      <c r="C163">
        <v>0.5</v>
      </c>
      <c r="D163" s="2" t="s">
        <v>575</v>
      </c>
      <c r="E163" t="s">
        <v>42</v>
      </c>
      <c r="F163">
        <v>4</v>
      </c>
    </row>
    <row r="164" spans="1:6" ht="15" customHeight="1" x14ac:dyDescent="0.5">
      <c r="A164" s="6" t="s">
        <v>343</v>
      </c>
      <c r="B164">
        <v>2000</v>
      </c>
      <c r="C164">
        <v>0.5</v>
      </c>
      <c r="D164" s="2" t="s">
        <v>575</v>
      </c>
      <c r="E164" t="s">
        <v>42</v>
      </c>
      <c r="F164">
        <v>4</v>
      </c>
    </row>
    <row r="165" spans="1:6" ht="15" customHeight="1" x14ac:dyDescent="0.5">
      <c r="A165" s="6" t="s">
        <v>344</v>
      </c>
      <c r="B165">
        <v>2000</v>
      </c>
      <c r="C165">
        <v>0.5</v>
      </c>
      <c r="D165" s="2" t="s">
        <v>575</v>
      </c>
      <c r="E165" t="s">
        <v>42</v>
      </c>
      <c r="F165">
        <v>4</v>
      </c>
    </row>
    <row r="166" spans="1:6" ht="15" customHeight="1" x14ac:dyDescent="0.5">
      <c r="A166" s="6" t="s">
        <v>345</v>
      </c>
      <c r="B166">
        <v>2000</v>
      </c>
      <c r="C166">
        <v>0.5</v>
      </c>
      <c r="D166" s="2" t="s">
        <v>575</v>
      </c>
      <c r="E166" t="s">
        <v>42</v>
      </c>
      <c r="F166">
        <v>4</v>
      </c>
    </row>
    <row r="167" spans="1:6" ht="15" customHeight="1" x14ac:dyDescent="0.5">
      <c r="A167" s="6" t="s">
        <v>346</v>
      </c>
      <c r="B167">
        <v>2000</v>
      </c>
      <c r="C167">
        <v>0.5</v>
      </c>
      <c r="D167" s="2" t="s">
        <v>575</v>
      </c>
      <c r="E167" t="s">
        <v>42</v>
      </c>
      <c r="F167">
        <v>4</v>
      </c>
    </row>
    <row r="168" spans="1:6" ht="15" customHeight="1" x14ac:dyDescent="0.5">
      <c r="A168" s="6" t="s">
        <v>347</v>
      </c>
      <c r="B168">
        <v>2000</v>
      </c>
      <c r="C168">
        <v>0.5</v>
      </c>
      <c r="D168" s="2" t="s">
        <v>576</v>
      </c>
      <c r="E168" t="s">
        <v>42</v>
      </c>
      <c r="F168">
        <v>4</v>
      </c>
    </row>
    <row r="169" spans="1:6" ht="15" customHeight="1" x14ac:dyDescent="0.5">
      <c r="A169" s="6" t="s">
        <v>348</v>
      </c>
      <c r="B169">
        <v>2000</v>
      </c>
      <c r="C169">
        <v>0.5</v>
      </c>
      <c r="D169" s="2" t="s">
        <v>576</v>
      </c>
      <c r="E169" t="s">
        <v>42</v>
      </c>
      <c r="F169">
        <v>4</v>
      </c>
    </row>
    <row r="170" spans="1:6" ht="15" customHeight="1" x14ac:dyDescent="0.5">
      <c r="A170" s="6" t="s">
        <v>349</v>
      </c>
      <c r="B170">
        <v>2000</v>
      </c>
      <c r="C170">
        <v>0.5</v>
      </c>
      <c r="D170" s="2" t="s">
        <v>576</v>
      </c>
      <c r="E170" t="s">
        <v>42</v>
      </c>
      <c r="F170">
        <v>4</v>
      </c>
    </row>
    <row r="171" spans="1:6" ht="15" customHeight="1" x14ac:dyDescent="0.5">
      <c r="A171" s="6" t="s">
        <v>350</v>
      </c>
      <c r="B171">
        <v>2000</v>
      </c>
      <c r="C171">
        <v>0.5</v>
      </c>
      <c r="D171" s="2" t="s">
        <v>576</v>
      </c>
      <c r="E171" t="s">
        <v>42</v>
      </c>
      <c r="F171">
        <v>4</v>
      </c>
    </row>
    <row r="172" spans="1:6" ht="15" customHeight="1" x14ac:dyDescent="0.5">
      <c r="A172" s="6" t="s">
        <v>351</v>
      </c>
      <c r="B172">
        <v>2000</v>
      </c>
      <c r="C172">
        <v>0.5</v>
      </c>
      <c r="D172" s="2" t="s">
        <v>576</v>
      </c>
      <c r="E172" t="s">
        <v>42</v>
      </c>
      <c r="F172">
        <v>4</v>
      </c>
    </row>
    <row r="173" spans="1:6" ht="15" customHeight="1" x14ac:dyDescent="0.5">
      <c r="A173" s="6" t="s">
        <v>352</v>
      </c>
      <c r="B173">
        <v>2000</v>
      </c>
      <c r="C173">
        <v>0.5</v>
      </c>
      <c r="D173" s="2" t="s">
        <v>576</v>
      </c>
      <c r="E173" t="s">
        <v>42</v>
      </c>
      <c r="F173">
        <v>4</v>
      </c>
    </row>
    <row r="174" spans="1:6" ht="15" customHeight="1" x14ac:dyDescent="0.5">
      <c r="A174" s="6" t="s">
        <v>353</v>
      </c>
      <c r="B174">
        <v>2000</v>
      </c>
      <c r="C174">
        <v>0.5</v>
      </c>
      <c r="D174" s="2" t="s">
        <v>576</v>
      </c>
      <c r="E174" t="s">
        <v>42</v>
      </c>
      <c r="F174">
        <v>4</v>
      </c>
    </row>
    <row r="175" spans="1:6" ht="15" customHeight="1" x14ac:dyDescent="0.5">
      <c r="A175" s="6" t="s">
        <v>368</v>
      </c>
      <c r="B175">
        <v>3000</v>
      </c>
      <c r="C175">
        <v>0.5</v>
      </c>
      <c r="D175" s="2" t="s">
        <v>577</v>
      </c>
      <c r="E175" t="s">
        <v>42</v>
      </c>
      <c r="F175">
        <v>5</v>
      </c>
    </row>
    <row r="176" spans="1:6" ht="15" customHeight="1" x14ac:dyDescent="0.5">
      <c r="A176" s="6" t="s">
        <v>355</v>
      </c>
      <c r="B176">
        <v>3000</v>
      </c>
      <c r="C176">
        <v>0.5</v>
      </c>
      <c r="D176" s="2" t="s">
        <v>577</v>
      </c>
      <c r="E176" t="s">
        <v>42</v>
      </c>
      <c r="F176">
        <v>5</v>
      </c>
    </row>
    <row r="177" spans="1:6" ht="15" customHeight="1" x14ac:dyDescent="0.5">
      <c r="A177" s="6" t="s">
        <v>356</v>
      </c>
      <c r="B177">
        <v>3000</v>
      </c>
      <c r="C177">
        <v>0.5</v>
      </c>
      <c r="D177" s="2" t="s">
        <v>577</v>
      </c>
      <c r="E177" t="s">
        <v>42</v>
      </c>
      <c r="F177">
        <v>5</v>
      </c>
    </row>
    <row r="178" spans="1:6" ht="15" customHeight="1" x14ac:dyDescent="0.5">
      <c r="A178" s="6" t="s">
        <v>357</v>
      </c>
      <c r="B178">
        <v>3000</v>
      </c>
      <c r="C178">
        <v>0.5</v>
      </c>
      <c r="D178" s="2" t="s">
        <v>577</v>
      </c>
      <c r="E178" t="s">
        <v>42</v>
      </c>
      <c r="F178">
        <v>5</v>
      </c>
    </row>
    <row r="179" spans="1:6" ht="15" customHeight="1" x14ac:dyDescent="0.5">
      <c r="A179" s="6" t="s">
        <v>358</v>
      </c>
      <c r="B179">
        <v>3000</v>
      </c>
      <c r="C179">
        <v>0.5</v>
      </c>
      <c r="D179" s="2" t="s">
        <v>577</v>
      </c>
      <c r="E179" t="s">
        <v>42</v>
      </c>
      <c r="F179">
        <v>5</v>
      </c>
    </row>
    <row r="180" spans="1:6" ht="15" customHeight="1" x14ac:dyDescent="0.5">
      <c r="A180" s="6" t="s">
        <v>359</v>
      </c>
      <c r="B180">
        <v>3000</v>
      </c>
      <c r="C180">
        <v>0.5</v>
      </c>
      <c r="D180" s="2" t="s">
        <v>577</v>
      </c>
      <c r="E180" t="s">
        <v>42</v>
      </c>
      <c r="F180">
        <v>5</v>
      </c>
    </row>
    <row r="181" spans="1:6" ht="15" customHeight="1" x14ac:dyDescent="0.5">
      <c r="A181" s="6" t="s">
        <v>360</v>
      </c>
      <c r="B181">
        <v>3000</v>
      </c>
      <c r="C181">
        <v>0.5</v>
      </c>
      <c r="D181" s="2" t="s">
        <v>577</v>
      </c>
      <c r="E181" t="s">
        <v>42</v>
      </c>
      <c r="F181">
        <v>5</v>
      </c>
    </row>
    <row r="182" spans="1:6" ht="15" customHeight="1" x14ac:dyDescent="0.5">
      <c r="A182" s="6" t="s">
        <v>361</v>
      </c>
      <c r="B182">
        <v>3000</v>
      </c>
      <c r="C182">
        <v>0.5</v>
      </c>
      <c r="D182" s="2" t="s">
        <v>578</v>
      </c>
      <c r="E182" t="s">
        <v>42</v>
      </c>
      <c r="F182">
        <v>5</v>
      </c>
    </row>
    <row r="183" spans="1:6" ht="15" customHeight="1" x14ac:dyDescent="0.5">
      <c r="A183" s="6" t="s">
        <v>362</v>
      </c>
      <c r="B183">
        <v>3000</v>
      </c>
      <c r="C183">
        <v>0.5</v>
      </c>
      <c r="D183" s="2" t="s">
        <v>578</v>
      </c>
      <c r="E183" t="s">
        <v>42</v>
      </c>
      <c r="F183">
        <v>5</v>
      </c>
    </row>
    <row r="184" spans="1:6" ht="15" customHeight="1" x14ac:dyDescent="0.5">
      <c r="A184" s="6" t="s">
        <v>363</v>
      </c>
      <c r="B184">
        <v>3000</v>
      </c>
      <c r="C184">
        <v>0.5</v>
      </c>
      <c r="D184" s="2" t="s">
        <v>578</v>
      </c>
      <c r="E184" t="s">
        <v>42</v>
      </c>
      <c r="F184">
        <v>5</v>
      </c>
    </row>
    <row r="185" spans="1:6" ht="15" customHeight="1" x14ac:dyDescent="0.5">
      <c r="A185" s="6" t="s">
        <v>364</v>
      </c>
      <c r="B185">
        <v>3000</v>
      </c>
      <c r="C185">
        <v>0.5</v>
      </c>
      <c r="D185" s="2" t="s">
        <v>578</v>
      </c>
      <c r="E185" t="s">
        <v>42</v>
      </c>
      <c r="F185">
        <v>5</v>
      </c>
    </row>
    <row r="186" spans="1:6" ht="15" customHeight="1" x14ac:dyDescent="0.5">
      <c r="A186" s="6" t="s">
        <v>365</v>
      </c>
      <c r="B186">
        <v>3000</v>
      </c>
      <c r="C186">
        <v>0.5</v>
      </c>
      <c r="D186" s="2" t="s">
        <v>578</v>
      </c>
      <c r="E186" t="s">
        <v>42</v>
      </c>
      <c r="F186">
        <v>5</v>
      </c>
    </row>
    <row r="187" spans="1:6" ht="15" customHeight="1" x14ac:dyDescent="0.5">
      <c r="A187" s="6" t="s">
        <v>366</v>
      </c>
      <c r="B187">
        <v>3000</v>
      </c>
      <c r="C187">
        <v>0.5</v>
      </c>
      <c r="D187" s="2" t="s">
        <v>578</v>
      </c>
      <c r="E187" t="s">
        <v>42</v>
      </c>
      <c r="F187">
        <v>5</v>
      </c>
    </row>
    <row r="188" spans="1:6" ht="15" customHeight="1" x14ac:dyDescent="0.5">
      <c r="A188" s="6" t="s">
        <v>367</v>
      </c>
      <c r="B188">
        <v>3000</v>
      </c>
      <c r="C188">
        <v>0.5</v>
      </c>
      <c r="D188" s="2" t="s">
        <v>578</v>
      </c>
      <c r="E188" t="s">
        <v>42</v>
      </c>
      <c r="F188">
        <v>5</v>
      </c>
    </row>
    <row r="189" spans="1:6" ht="15" customHeight="1" x14ac:dyDescent="0.5">
      <c r="A189" s="6" t="s">
        <v>326</v>
      </c>
      <c r="B189">
        <v>4000</v>
      </c>
      <c r="C189">
        <v>0.5</v>
      </c>
      <c r="D189" s="2" t="s">
        <v>579</v>
      </c>
      <c r="E189" t="s">
        <v>42</v>
      </c>
      <c r="F189">
        <v>6</v>
      </c>
    </row>
    <row r="190" spans="1:6" ht="15" customHeight="1" x14ac:dyDescent="0.5">
      <c r="A190" s="6" t="s">
        <v>369</v>
      </c>
      <c r="B190">
        <v>4000</v>
      </c>
      <c r="C190">
        <v>0.5</v>
      </c>
      <c r="D190" s="2" t="s">
        <v>579</v>
      </c>
      <c r="E190" t="s">
        <v>42</v>
      </c>
      <c r="F190">
        <v>6</v>
      </c>
    </row>
    <row r="191" spans="1:6" ht="15" customHeight="1" x14ac:dyDescent="0.5">
      <c r="A191" s="6" t="s">
        <v>370</v>
      </c>
      <c r="B191">
        <v>4000</v>
      </c>
      <c r="C191">
        <v>0.5</v>
      </c>
      <c r="D191" s="2" t="s">
        <v>579</v>
      </c>
      <c r="E191" t="s">
        <v>42</v>
      </c>
      <c r="F191">
        <v>6</v>
      </c>
    </row>
    <row r="192" spans="1:6" ht="15" customHeight="1" x14ac:dyDescent="0.5">
      <c r="A192" s="6" t="s">
        <v>371</v>
      </c>
      <c r="B192">
        <v>4000</v>
      </c>
      <c r="C192">
        <v>0.5</v>
      </c>
      <c r="D192" s="2" t="s">
        <v>579</v>
      </c>
      <c r="E192" t="s">
        <v>42</v>
      </c>
      <c r="F192">
        <v>6</v>
      </c>
    </row>
    <row r="193" spans="1:6" ht="15" customHeight="1" x14ac:dyDescent="0.5">
      <c r="A193" s="6" t="s">
        <v>372</v>
      </c>
      <c r="B193">
        <v>4000</v>
      </c>
      <c r="C193">
        <v>0.5</v>
      </c>
      <c r="D193" s="2" t="s">
        <v>579</v>
      </c>
      <c r="E193" t="s">
        <v>42</v>
      </c>
      <c r="F193">
        <v>6</v>
      </c>
    </row>
    <row r="194" spans="1:6" ht="15" customHeight="1" x14ac:dyDescent="0.5">
      <c r="A194" s="6" t="s">
        <v>373</v>
      </c>
      <c r="B194">
        <v>4000</v>
      </c>
      <c r="C194">
        <v>0.5</v>
      </c>
      <c r="D194" s="2" t="s">
        <v>579</v>
      </c>
      <c r="E194" t="s">
        <v>42</v>
      </c>
      <c r="F194">
        <v>6</v>
      </c>
    </row>
    <row r="195" spans="1:6" ht="15" customHeight="1" x14ac:dyDescent="0.5">
      <c r="A195" s="6" t="s">
        <v>374</v>
      </c>
      <c r="B195">
        <v>4000</v>
      </c>
      <c r="C195">
        <v>0.5</v>
      </c>
      <c r="D195" s="2" t="s">
        <v>579</v>
      </c>
      <c r="E195" t="s">
        <v>42</v>
      </c>
      <c r="F195">
        <v>6</v>
      </c>
    </row>
    <row r="196" spans="1:6" ht="15" customHeight="1" x14ac:dyDescent="0.5">
      <c r="A196" s="6" t="s">
        <v>375</v>
      </c>
      <c r="B196">
        <v>4000</v>
      </c>
      <c r="C196">
        <v>0.5</v>
      </c>
      <c r="D196" s="2" t="s">
        <v>580</v>
      </c>
      <c r="E196" t="s">
        <v>42</v>
      </c>
      <c r="F196">
        <v>6</v>
      </c>
    </row>
    <row r="197" spans="1:6" ht="15" customHeight="1" x14ac:dyDescent="0.5">
      <c r="A197" s="6" t="s">
        <v>376</v>
      </c>
      <c r="B197">
        <v>4000</v>
      </c>
      <c r="C197">
        <v>0.5</v>
      </c>
      <c r="D197" s="2" t="s">
        <v>580</v>
      </c>
      <c r="E197" t="s">
        <v>42</v>
      </c>
      <c r="F197">
        <v>6</v>
      </c>
    </row>
    <row r="198" spans="1:6" ht="15" customHeight="1" x14ac:dyDescent="0.5">
      <c r="A198" s="6" t="s">
        <v>377</v>
      </c>
      <c r="B198">
        <v>4000</v>
      </c>
      <c r="C198">
        <v>0.5</v>
      </c>
      <c r="D198" s="2" t="s">
        <v>580</v>
      </c>
      <c r="E198" t="s">
        <v>42</v>
      </c>
      <c r="F198">
        <v>6</v>
      </c>
    </row>
    <row r="199" spans="1:6" ht="15" customHeight="1" x14ac:dyDescent="0.5">
      <c r="A199" s="6" t="s">
        <v>378</v>
      </c>
      <c r="B199">
        <v>4000</v>
      </c>
      <c r="C199">
        <v>0.5</v>
      </c>
      <c r="D199" s="2" t="s">
        <v>580</v>
      </c>
      <c r="E199" t="s">
        <v>42</v>
      </c>
      <c r="F199">
        <v>6</v>
      </c>
    </row>
    <row r="200" spans="1:6" ht="15" customHeight="1" x14ac:dyDescent="0.5">
      <c r="A200" s="6" t="s">
        <v>379</v>
      </c>
      <c r="B200">
        <v>4000</v>
      </c>
      <c r="C200">
        <v>0.5</v>
      </c>
      <c r="D200" s="2" t="s">
        <v>580</v>
      </c>
      <c r="E200" t="s">
        <v>42</v>
      </c>
      <c r="F200">
        <v>6</v>
      </c>
    </row>
    <row r="201" spans="1:6" ht="15" customHeight="1" x14ac:dyDescent="0.5">
      <c r="A201" s="6" t="s">
        <v>380</v>
      </c>
      <c r="B201">
        <v>4000</v>
      </c>
      <c r="C201">
        <v>0.5</v>
      </c>
      <c r="D201" s="2" t="s">
        <v>580</v>
      </c>
      <c r="E201" t="s">
        <v>42</v>
      </c>
      <c r="F201">
        <v>6</v>
      </c>
    </row>
    <row r="202" spans="1:6" ht="15" customHeight="1" x14ac:dyDescent="0.5">
      <c r="A202" s="6" t="s">
        <v>381</v>
      </c>
      <c r="B202">
        <v>4000</v>
      </c>
      <c r="C202">
        <v>0.5</v>
      </c>
      <c r="D202" s="2" t="s">
        <v>580</v>
      </c>
      <c r="E202" t="s">
        <v>42</v>
      </c>
      <c r="F202">
        <v>6</v>
      </c>
    </row>
    <row r="203" spans="1:6" ht="15" customHeight="1" x14ac:dyDescent="0.5">
      <c r="A203" s="6" t="s">
        <v>396</v>
      </c>
      <c r="B203">
        <v>1000</v>
      </c>
      <c r="C203">
        <v>0.5</v>
      </c>
      <c r="D203" s="2" t="s">
        <v>581</v>
      </c>
      <c r="E203" t="s">
        <v>41</v>
      </c>
      <c r="F203">
        <v>3</v>
      </c>
    </row>
    <row r="204" spans="1:6" ht="15" customHeight="1" x14ac:dyDescent="0.5">
      <c r="A204" s="6" t="s">
        <v>383</v>
      </c>
      <c r="B204">
        <v>1000</v>
      </c>
      <c r="C204">
        <v>0.5</v>
      </c>
      <c r="D204" s="2" t="s">
        <v>581</v>
      </c>
      <c r="E204" t="s">
        <v>41</v>
      </c>
      <c r="F204">
        <v>3</v>
      </c>
    </row>
    <row r="205" spans="1:6" ht="15" customHeight="1" x14ac:dyDescent="0.5">
      <c r="A205" s="6" t="s">
        <v>384</v>
      </c>
      <c r="B205">
        <v>1000</v>
      </c>
      <c r="C205">
        <v>0.5</v>
      </c>
      <c r="D205" s="2" t="s">
        <v>581</v>
      </c>
      <c r="E205" t="s">
        <v>41</v>
      </c>
      <c r="F205">
        <v>3</v>
      </c>
    </row>
    <row r="206" spans="1:6" ht="15" customHeight="1" x14ac:dyDescent="0.5">
      <c r="A206" s="6" t="s">
        <v>385</v>
      </c>
      <c r="B206">
        <v>1000</v>
      </c>
      <c r="C206">
        <v>0.5</v>
      </c>
      <c r="D206" s="2" t="s">
        <v>581</v>
      </c>
      <c r="E206" t="s">
        <v>41</v>
      </c>
      <c r="F206">
        <v>3</v>
      </c>
    </row>
    <row r="207" spans="1:6" ht="15" customHeight="1" x14ac:dyDescent="0.5">
      <c r="A207" s="6" t="s">
        <v>386</v>
      </c>
      <c r="B207">
        <v>1000</v>
      </c>
      <c r="C207">
        <v>0.5</v>
      </c>
      <c r="D207" s="2" t="s">
        <v>581</v>
      </c>
      <c r="E207" t="s">
        <v>41</v>
      </c>
      <c r="F207">
        <v>3</v>
      </c>
    </row>
    <row r="208" spans="1:6" ht="15" customHeight="1" x14ac:dyDescent="0.5">
      <c r="A208" s="6" t="s">
        <v>387</v>
      </c>
      <c r="B208">
        <v>1000</v>
      </c>
      <c r="C208">
        <v>0.5</v>
      </c>
      <c r="D208" s="2" t="s">
        <v>581</v>
      </c>
      <c r="E208" t="s">
        <v>41</v>
      </c>
      <c r="F208">
        <v>3</v>
      </c>
    </row>
    <row r="209" spans="1:6" ht="15" customHeight="1" x14ac:dyDescent="0.5">
      <c r="A209" s="6" t="s">
        <v>388</v>
      </c>
      <c r="B209">
        <v>1000</v>
      </c>
      <c r="C209">
        <v>0.5</v>
      </c>
      <c r="D209" s="2" t="s">
        <v>581</v>
      </c>
      <c r="E209" t="s">
        <v>41</v>
      </c>
      <c r="F209">
        <v>3</v>
      </c>
    </row>
    <row r="210" spans="1:6" ht="15" customHeight="1" x14ac:dyDescent="0.5">
      <c r="A210" s="6" t="s">
        <v>389</v>
      </c>
      <c r="B210">
        <v>1000</v>
      </c>
      <c r="C210">
        <v>0.5</v>
      </c>
      <c r="D210" s="2" t="s">
        <v>582</v>
      </c>
      <c r="E210" t="s">
        <v>41</v>
      </c>
      <c r="F210">
        <v>3</v>
      </c>
    </row>
    <row r="211" spans="1:6" ht="15" customHeight="1" x14ac:dyDescent="0.5">
      <c r="A211" s="6" t="s">
        <v>390</v>
      </c>
      <c r="B211">
        <v>1000</v>
      </c>
      <c r="C211">
        <v>0.5</v>
      </c>
      <c r="D211" s="2" t="s">
        <v>582</v>
      </c>
      <c r="E211" t="s">
        <v>41</v>
      </c>
      <c r="F211">
        <v>3</v>
      </c>
    </row>
    <row r="212" spans="1:6" ht="15" customHeight="1" x14ac:dyDescent="0.5">
      <c r="A212" s="6" t="s">
        <v>391</v>
      </c>
      <c r="B212">
        <v>1000</v>
      </c>
      <c r="C212">
        <v>0.5</v>
      </c>
      <c r="D212" s="2" t="s">
        <v>582</v>
      </c>
      <c r="E212" t="s">
        <v>41</v>
      </c>
      <c r="F212">
        <v>3</v>
      </c>
    </row>
    <row r="213" spans="1:6" ht="15" customHeight="1" x14ac:dyDescent="0.5">
      <c r="A213" s="6" t="s">
        <v>392</v>
      </c>
      <c r="B213">
        <v>1000</v>
      </c>
      <c r="C213">
        <v>0.5</v>
      </c>
      <c r="D213" s="2" t="s">
        <v>582</v>
      </c>
      <c r="E213" t="s">
        <v>41</v>
      </c>
      <c r="F213">
        <v>3</v>
      </c>
    </row>
    <row r="214" spans="1:6" ht="15" customHeight="1" x14ac:dyDescent="0.5">
      <c r="A214" s="6" t="s">
        <v>393</v>
      </c>
      <c r="B214">
        <v>1000</v>
      </c>
      <c r="C214">
        <v>0.5</v>
      </c>
      <c r="D214" s="2" t="s">
        <v>582</v>
      </c>
      <c r="E214" t="s">
        <v>41</v>
      </c>
      <c r="F214">
        <v>3</v>
      </c>
    </row>
    <row r="215" spans="1:6" ht="15" customHeight="1" x14ac:dyDescent="0.5">
      <c r="A215" s="6" t="s">
        <v>394</v>
      </c>
      <c r="B215">
        <v>1000</v>
      </c>
      <c r="C215">
        <v>0.5</v>
      </c>
      <c r="D215" s="2" t="s">
        <v>582</v>
      </c>
      <c r="E215" t="s">
        <v>41</v>
      </c>
      <c r="F215">
        <v>3</v>
      </c>
    </row>
    <row r="216" spans="1:6" ht="15" customHeight="1" x14ac:dyDescent="0.5">
      <c r="A216" s="6" t="s">
        <v>395</v>
      </c>
      <c r="B216">
        <v>1000</v>
      </c>
      <c r="C216">
        <v>0.5</v>
      </c>
      <c r="D216" s="2" t="s">
        <v>582</v>
      </c>
      <c r="E216" t="s">
        <v>41</v>
      </c>
      <c r="F216">
        <v>3</v>
      </c>
    </row>
    <row r="217" spans="1:6" ht="15" customHeight="1" x14ac:dyDescent="0.5">
      <c r="A217" s="6" t="s">
        <v>410</v>
      </c>
      <c r="B217">
        <v>2000</v>
      </c>
      <c r="C217">
        <v>0.5</v>
      </c>
      <c r="D217" s="2" t="s">
        <v>583</v>
      </c>
      <c r="E217" t="s">
        <v>41</v>
      </c>
      <c r="F217">
        <v>4</v>
      </c>
    </row>
    <row r="218" spans="1:6" ht="15" customHeight="1" x14ac:dyDescent="0.5">
      <c r="A218" s="6" t="s">
        <v>397</v>
      </c>
      <c r="B218">
        <v>2000</v>
      </c>
      <c r="C218">
        <v>0.5</v>
      </c>
      <c r="D218" s="2" t="s">
        <v>583</v>
      </c>
      <c r="E218" t="s">
        <v>41</v>
      </c>
      <c r="F218">
        <v>4</v>
      </c>
    </row>
    <row r="219" spans="1:6" ht="15" customHeight="1" x14ac:dyDescent="0.5">
      <c r="A219" s="6" t="s">
        <v>398</v>
      </c>
      <c r="B219">
        <v>2000</v>
      </c>
      <c r="C219">
        <v>0.5</v>
      </c>
      <c r="D219" s="2" t="s">
        <v>583</v>
      </c>
      <c r="E219" t="s">
        <v>41</v>
      </c>
      <c r="F219">
        <v>4</v>
      </c>
    </row>
    <row r="220" spans="1:6" ht="15" customHeight="1" x14ac:dyDescent="0.5">
      <c r="A220" s="6" t="s">
        <v>399</v>
      </c>
      <c r="B220">
        <v>2000</v>
      </c>
      <c r="C220">
        <v>0.5</v>
      </c>
      <c r="D220" s="2" t="s">
        <v>583</v>
      </c>
      <c r="E220" t="s">
        <v>41</v>
      </c>
      <c r="F220">
        <v>4</v>
      </c>
    </row>
    <row r="221" spans="1:6" ht="15" customHeight="1" x14ac:dyDescent="0.5">
      <c r="A221" s="6" t="s">
        <v>400</v>
      </c>
      <c r="B221">
        <v>2000</v>
      </c>
      <c r="C221">
        <v>0.5</v>
      </c>
      <c r="D221" s="2" t="s">
        <v>583</v>
      </c>
      <c r="E221" t="s">
        <v>41</v>
      </c>
      <c r="F221">
        <v>4</v>
      </c>
    </row>
    <row r="222" spans="1:6" ht="15" customHeight="1" x14ac:dyDescent="0.5">
      <c r="A222" s="6" t="s">
        <v>401</v>
      </c>
      <c r="B222">
        <v>2000</v>
      </c>
      <c r="C222">
        <v>0.5</v>
      </c>
      <c r="D222" s="2" t="s">
        <v>583</v>
      </c>
      <c r="E222" t="s">
        <v>41</v>
      </c>
      <c r="F222">
        <v>4</v>
      </c>
    </row>
    <row r="223" spans="1:6" ht="15" customHeight="1" x14ac:dyDescent="0.5">
      <c r="A223" s="6" t="s">
        <v>402</v>
      </c>
      <c r="B223">
        <v>2000</v>
      </c>
      <c r="C223">
        <v>0.5</v>
      </c>
      <c r="D223" s="2" t="s">
        <v>583</v>
      </c>
      <c r="E223" t="s">
        <v>41</v>
      </c>
      <c r="F223">
        <v>4</v>
      </c>
    </row>
    <row r="224" spans="1:6" ht="15" customHeight="1" x14ac:dyDescent="0.5">
      <c r="A224" s="6" t="s">
        <v>403</v>
      </c>
      <c r="B224">
        <v>2000</v>
      </c>
      <c r="C224">
        <v>0.5</v>
      </c>
      <c r="D224" s="2" t="s">
        <v>584</v>
      </c>
      <c r="E224" t="s">
        <v>41</v>
      </c>
      <c r="F224">
        <v>4</v>
      </c>
    </row>
    <row r="225" spans="1:6" ht="15" customHeight="1" x14ac:dyDescent="0.5">
      <c r="A225" s="6" t="s">
        <v>404</v>
      </c>
      <c r="B225">
        <v>2000</v>
      </c>
      <c r="C225">
        <v>0.5</v>
      </c>
      <c r="D225" s="2" t="s">
        <v>584</v>
      </c>
      <c r="E225" t="s">
        <v>41</v>
      </c>
      <c r="F225">
        <v>4</v>
      </c>
    </row>
    <row r="226" spans="1:6" ht="15" customHeight="1" x14ac:dyDescent="0.5">
      <c r="A226" s="6" t="s">
        <v>405</v>
      </c>
      <c r="B226">
        <v>2000</v>
      </c>
      <c r="C226">
        <v>0.5</v>
      </c>
      <c r="D226" s="2" t="s">
        <v>584</v>
      </c>
      <c r="E226" t="s">
        <v>41</v>
      </c>
      <c r="F226">
        <v>4</v>
      </c>
    </row>
    <row r="227" spans="1:6" ht="15" customHeight="1" x14ac:dyDescent="0.5">
      <c r="A227" s="6" t="s">
        <v>406</v>
      </c>
      <c r="B227">
        <v>2000</v>
      </c>
      <c r="C227">
        <v>0.5</v>
      </c>
      <c r="D227" s="2" t="s">
        <v>584</v>
      </c>
      <c r="E227" t="s">
        <v>41</v>
      </c>
      <c r="F227">
        <v>4</v>
      </c>
    </row>
    <row r="228" spans="1:6" ht="15" customHeight="1" x14ac:dyDescent="0.5">
      <c r="A228" s="6" t="s">
        <v>407</v>
      </c>
      <c r="B228">
        <v>2000</v>
      </c>
      <c r="C228">
        <v>0.5</v>
      </c>
      <c r="D228" s="2" t="s">
        <v>584</v>
      </c>
      <c r="E228" t="s">
        <v>41</v>
      </c>
      <c r="F228">
        <v>4</v>
      </c>
    </row>
    <row r="229" spans="1:6" ht="15" customHeight="1" x14ac:dyDescent="0.5">
      <c r="A229" s="6" t="s">
        <v>408</v>
      </c>
      <c r="B229">
        <v>2000</v>
      </c>
      <c r="C229">
        <v>0.5</v>
      </c>
      <c r="D229" s="2" t="s">
        <v>584</v>
      </c>
      <c r="E229" t="s">
        <v>41</v>
      </c>
      <c r="F229">
        <v>4</v>
      </c>
    </row>
    <row r="230" spans="1:6" ht="15" customHeight="1" x14ac:dyDescent="0.5">
      <c r="A230" s="6" t="s">
        <v>409</v>
      </c>
      <c r="B230">
        <v>2000</v>
      </c>
      <c r="C230">
        <v>0.5</v>
      </c>
      <c r="D230" s="2" t="s">
        <v>584</v>
      </c>
      <c r="E230" t="s">
        <v>41</v>
      </c>
      <c r="F230">
        <v>4</v>
      </c>
    </row>
    <row r="231" spans="1:6" ht="15" customHeight="1" x14ac:dyDescent="0.5">
      <c r="A231" s="6" t="s">
        <v>424</v>
      </c>
      <c r="B231">
        <v>3000</v>
      </c>
      <c r="C231">
        <v>0.5</v>
      </c>
      <c r="D231" s="2" t="s">
        <v>585</v>
      </c>
      <c r="E231" t="s">
        <v>41</v>
      </c>
      <c r="F231">
        <v>5</v>
      </c>
    </row>
    <row r="232" spans="1:6" ht="15" customHeight="1" x14ac:dyDescent="0.5">
      <c r="A232" s="6" t="s">
        <v>411</v>
      </c>
      <c r="B232">
        <v>3000</v>
      </c>
      <c r="C232">
        <v>0.5</v>
      </c>
      <c r="D232" s="2" t="s">
        <v>585</v>
      </c>
      <c r="E232" t="s">
        <v>41</v>
      </c>
      <c r="F232">
        <v>5</v>
      </c>
    </row>
    <row r="233" spans="1:6" ht="15" customHeight="1" x14ac:dyDescent="0.5">
      <c r="A233" s="6" t="s">
        <v>412</v>
      </c>
      <c r="B233">
        <v>3000</v>
      </c>
      <c r="C233">
        <v>0.5</v>
      </c>
      <c r="D233" s="2" t="s">
        <v>585</v>
      </c>
      <c r="E233" t="s">
        <v>41</v>
      </c>
      <c r="F233">
        <v>5</v>
      </c>
    </row>
    <row r="234" spans="1:6" ht="15" customHeight="1" x14ac:dyDescent="0.5">
      <c r="A234" s="6" t="s">
        <v>413</v>
      </c>
      <c r="B234">
        <v>3000</v>
      </c>
      <c r="C234">
        <v>0.5</v>
      </c>
      <c r="D234" s="2" t="s">
        <v>585</v>
      </c>
      <c r="E234" t="s">
        <v>41</v>
      </c>
      <c r="F234">
        <v>5</v>
      </c>
    </row>
    <row r="235" spans="1:6" ht="15" customHeight="1" x14ac:dyDescent="0.5">
      <c r="A235" s="6" t="s">
        <v>414</v>
      </c>
      <c r="B235">
        <v>3000</v>
      </c>
      <c r="C235">
        <v>0.5</v>
      </c>
      <c r="D235" s="2" t="s">
        <v>585</v>
      </c>
      <c r="E235" t="s">
        <v>41</v>
      </c>
      <c r="F235">
        <v>5</v>
      </c>
    </row>
    <row r="236" spans="1:6" ht="15" customHeight="1" x14ac:dyDescent="0.5">
      <c r="A236" s="6" t="s">
        <v>415</v>
      </c>
      <c r="B236">
        <v>3000</v>
      </c>
      <c r="C236">
        <v>0.5</v>
      </c>
      <c r="D236" s="2" t="s">
        <v>585</v>
      </c>
      <c r="E236" t="s">
        <v>41</v>
      </c>
      <c r="F236">
        <v>5</v>
      </c>
    </row>
    <row r="237" spans="1:6" ht="15" customHeight="1" x14ac:dyDescent="0.5">
      <c r="A237" s="6" t="s">
        <v>416</v>
      </c>
      <c r="B237">
        <v>3000</v>
      </c>
      <c r="C237">
        <v>0.5</v>
      </c>
      <c r="D237" s="2" t="s">
        <v>585</v>
      </c>
      <c r="E237" t="s">
        <v>41</v>
      </c>
      <c r="F237">
        <v>5</v>
      </c>
    </row>
    <row r="238" spans="1:6" ht="15" customHeight="1" x14ac:dyDescent="0.5">
      <c r="A238" s="6" t="s">
        <v>417</v>
      </c>
      <c r="B238">
        <v>3000</v>
      </c>
      <c r="C238">
        <v>0.5</v>
      </c>
      <c r="D238" s="2" t="s">
        <v>586</v>
      </c>
      <c r="E238" t="s">
        <v>41</v>
      </c>
      <c r="F238">
        <v>5</v>
      </c>
    </row>
    <row r="239" spans="1:6" ht="15" customHeight="1" x14ac:dyDescent="0.5">
      <c r="A239" s="6" t="s">
        <v>418</v>
      </c>
      <c r="B239">
        <v>3000</v>
      </c>
      <c r="C239">
        <v>0.5</v>
      </c>
      <c r="D239" s="2" t="s">
        <v>586</v>
      </c>
      <c r="E239" t="s">
        <v>41</v>
      </c>
      <c r="F239">
        <v>5</v>
      </c>
    </row>
    <row r="240" spans="1:6" ht="15" customHeight="1" x14ac:dyDescent="0.5">
      <c r="A240" s="6" t="s">
        <v>419</v>
      </c>
      <c r="B240">
        <v>3000</v>
      </c>
      <c r="C240">
        <v>0.5</v>
      </c>
      <c r="D240" s="2" t="s">
        <v>586</v>
      </c>
      <c r="E240" t="s">
        <v>41</v>
      </c>
      <c r="F240">
        <v>5</v>
      </c>
    </row>
    <row r="241" spans="1:6" ht="15" customHeight="1" x14ac:dyDescent="0.5">
      <c r="A241" s="6" t="s">
        <v>420</v>
      </c>
      <c r="B241">
        <v>3000</v>
      </c>
      <c r="C241">
        <v>0.5</v>
      </c>
      <c r="D241" s="2" t="s">
        <v>586</v>
      </c>
      <c r="E241" t="s">
        <v>41</v>
      </c>
      <c r="F241">
        <v>5</v>
      </c>
    </row>
    <row r="242" spans="1:6" ht="15" customHeight="1" x14ac:dyDescent="0.5">
      <c r="A242" s="6" t="s">
        <v>421</v>
      </c>
      <c r="B242">
        <v>3000</v>
      </c>
      <c r="C242">
        <v>0.5</v>
      </c>
      <c r="D242" s="2" t="s">
        <v>586</v>
      </c>
      <c r="E242" t="s">
        <v>41</v>
      </c>
      <c r="F242">
        <v>5</v>
      </c>
    </row>
    <row r="243" spans="1:6" ht="15" customHeight="1" x14ac:dyDescent="0.5">
      <c r="A243" s="6" t="s">
        <v>422</v>
      </c>
      <c r="B243">
        <v>3000</v>
      </c>
      <c r="C243">
        <v>0.5</v>
      </c>
      <c r="D243" s="2" t="s">
        <v>586</v>
      </c>
      <c r="E243" t="s">
        <v>41</v>
      </c>
      <c r="F243">
        <v>5</v>
      </c>
    </row>
    <row r="244" spans="1:6" ht="15" customHeight="1" x14ac:dyDescent="0.5">
      <c r="A244" s="6" t="s">
        <v>423</v>
      </c>
      <c r="B244">
        <v>3000</v>
      </c>
      <c r="C244">
        <v>0.5</v>
      </c>
      <c r="D244" s="2" t="s">
        <v>586</v>
      </c>
      <c r="E244" t="s">
        <v>41</v>
      </c>
      <c r="F244">
        <v>5</v>
      </c>
    </row>
    <row r="245" spans="1:6" ht="15" customHeight="1" x14ac:dyDescent="0.5">
      <c r="A245" s="6" t="s">
        <v>382</v>
      </c>
      <c r="B245">
        <v>4000</v>
      </c>
      <c r="C245">
        <v>0.5</v>
      </c>
      <c r="D245" s="2" t="s">
        <v>587</v>
      </c>
      <c r="E245" t="s">
        <v>41</v>
      </c>
      <c r="F245">
        <v>6</v>
      </c>
    </row>
    <row r="246" spans="1:6" ht="15" customHeight="1" x14ac:dyDescent="0.5">
      <c r="A246" s="6" t="s">
        <v>425</v>
      </c>
      <c r="B246">
        <v>4000</v>
      </c>
      <c r="C246">
        <v>0.5</v>
      </c>
      <c r="D246" s="2" t="s">
        <v>587</v>
      </c>
      <c r="E246" t="s">
        <v>41</v>
      </c>
      <c r="F246">
        <v>6</v>
      </c>
    </row>
    <row r="247" spans="1:6" ht="15" customHeight="1" x14ac:dyDescent="0.5">
      <c r="A247" s="6" t="s">
        <v>426</v>
      </c>
      <c r="B247">
        <v>4000</v>
      </c>
      <c r="C247">
        <v>0.5</v>
      </c>
      <c r="D247" s="2" t="s">
        <v>587</v>
      </c>
      <c r="E247" t="s">
        <v>41</v>
      </c>
      <c r="F247">
        <v>6</v>
      </c>
    </row>
    <row r="248" spans="1:6" ht="15" customHeight="1" x14ac:dyDescent="0.5">
      <c r="A248" s="6" t="s">
        <v>427</v>
      </c>
      <c r="B248">
        <v>4000</v>
      </c>
      <c r="C248">
        <v>0.5</v>
      </c>
      <c r="D248" s="2" t="s">
        <v>587</v>
      </c>
      <c r="E248" t="s">
        <v>41</v>
      </c>
      <c r="F248">
        <v>6</v>
      </c>
    </row>
    <row r="249" spans="1:6" ht="15" customHeight="1" x14ac:dyDescent="0.5">
      <c r="A249" s="6" t="s">
        <v>428</v>
      </c>
      <c r="B249">
        <v>4000</v>
      </c>
      <c r="C249">
        <v>0.5</v>
      </c>
      <c r="D249" s="2" t="s">
        <v>587</v>
      </c>
      <c r="E249" t="s">
        <v>41</v>
      </c>
      <c r="F249">
        <v>6</v>
      </c>
    </row>
    <row r="250" spans="1:6" ht="15" customHeight="1" x14ac:dyDescent="0.5">
      <c r="A250" s="6" t="s">
        <v>429</v>
      </c>
      <c r="B250">
        <v>4000</v>
      </c>
      <c r="C250">
        <v>0.5</v>
      </c>
      <c r="D250" s="2" t="s">
        <v>587</v>
      </c>
      <c r="E250" t="s">
        <v>41</v>
      </c>
      <c r="F250">
        <v>6</v>
      </c>
    </row>
    <row r="251" spans="1:6" ht="15" customHeight="1" x14ac:dyDescent="0.5">
      <c r="A251" s="6" t="s">
        <v>430</v>
      </c>
      <c r="B251">
        <v>4000</v>
      </c>
      <c r="C251">
        <v>0.5</v>
      </c>
      <c r="D251" s="2" t="s">
        <v>587</v>
      </c>
      <c r="E251" t="s">
        <v>41</v>
      </c>
      <c r="F251">
        <v>6</v>
      </c>
    </row>
    <row r="252" spans="1:6" ht="15" customHeight="1" x14ac:dyDescent="0.5">
      <c r="A252" s="6" t="s">
        <v>431</v>
      </c>
      <c r="B252">
        <v>4000</v>
      </c>
      <c r="C252">
        <v>0.5</v>
      </c>
      <c r="D252" s="2" t="s">
        <v>588</v>
      </c>
      <c r="E252" t="s">
        <v>41</v>
      </c>
      <c r="F252">
        <v>6</v>
      </c>
    </row>
    <row r="253" spans="1:6" ht="15" customHeight="1" x14ac:dyDescent="0.5">
      <c r="A253" s="6" t="s">
        <v>432</v>
      </c>
      <c r="B253">
        <v>4000</v>
      </c>
      <c r="C253">
        <v>0.5</v>
      </c>
      <c r="D253" s="2" t="s">
        <v>588</v>
      </c>
      <c r="E253" t="s">
        <v>41</v>
      </c>
      <c r="F253">
        <v>6</v>
      </c>
    </row>
    <row r="254" spans="1:6" ht="15" customHeight="1" x14ac:dyDescent="0.5">
      <c r="A254" s="6" t="s">
        <v>433</v>
      </c>
      <c r="B254">
        <v>4000</v>
      </c>
      <c r="C254">
        <v>0.5</v>
      </c>
      <c r="D254" s="2" t="s">
        <v>588</v>
      </c>
      <c r="E254" t="s">
        <v>41</v>
      </c>
      <c r="F254">
        <v>6</v>
      </c>
    </row>
    <row r="255" spans="1:6" ht="15" customHeight="1" x14ac:dyDescent="0.5">
      <c r="A255" s="6" t="s">
        <v>434</v>
      </c>
      <c r="B255">
        <v>4000</v>
      </c>
      <c r="C255">
        <v>0.5</v>
      </c>
      <c r="D255" s="2" t="s">
        <v>588</v>
      </c>
      <c r="E255" t="s">
        <v>41</v>
      </c>
      <c r="F255">
        <v>6</v>
      </c>
    </row>
    <row r="256" spans="1:6" ht="15" customHeight="1" x14ac:dyDescent="0.5">
      <c r="A256" s="6" t="s">
        <v>435</v>
      </c>
      <c r="B256">
        <v>4000</v>
      </c>
      <c r="C256">
        <v>0.5</v>
      </c>
      <c r="D256" s="2" t="s">
        <v>588</v>
      </c>
      <c r="E256" t="s">
        <v>41</v>
      </c>
      <c r="F256">
        <v>6</v>
      </c>
    </row>
    <row r="257" spans="1:6" ht="15" customHeight="1" x14ac:dyDescent="0.5">
      <c r="A257" s="6" t="s">
        <v>436</v>
      </c>
      <c r="B257">
        <v>4000</v>
      </c>
      <c r="C257">
        <v>0.5</v>
      </c>
      <c r="D257" s="2" t="s">
        <v>588</v>
      </c>
      <c r="E257" t="s">
        <v>41</v>
      </c>
      <c r="F257">
        <v>6</v>
      </c>
    </row>
    <row r="258" spans="1:6" ht="15" customHeight="1" x14ac:dyDescent="0.5">
      <c r="A258" s="6" t="s">
        <v>437</v>
      </c>
      <c r="B258">
        <v>4000</v>
      </c>
      <c r="C258">
        <v>0.5</v>
      </c>
      <c r="D258" s="2" t="s">
        <v>588</v>
      </c>
      <c r="E258" t="s">
        <v>41</v>
      </c>
      <c r="F258">
        <v>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309F2-C284-48C9-ABE9-D4EB7CC074D8}">
  <sheetPr codeName="Tabelle6"/>
  <dimension ref="A1:D86"/>
  <sheetViews>
    <sheetView topLeftCell="A61" workbookViewId="0">
      <selection activeCell="D85" sqref="D85"/>
    </sheetView>
  </sheetViews>
  <sheetFormatPr baseColWidth="10" defaultColWidth="10.87890625" defaultRowHeight="14.35" x14ac:dyDescent="0.5"/>
  <cols>
    <col min="1" max="1" width="23.3515625" customWidth="1"/>
    <col min="4" max="4" width="84.52734375" customWidth="1"/>
  </cols>
  <sheetData>
    <row r="1" spans="1:4" x14ac:dyDescent="0.5">
      <c r="A1" t="s">
        <v>4</v>
      </c>
      <c r="B1" t="s">
        <v>5</v>
      </c>
      <c r="C1" t="s">
        <v>12</v>
      </c>
      <c r="D1" t="s">
        <v>6</v>
      </c>
    </row>
    <row r="2" spans="1:4" x14ac:dyDescent="0.5">
      <c r="A2" t="s">
        <v>52</v>
      </c>
      <c r="B2">
        <v>200</v>
      </c>
      <c r="C2">
        <v>1</v>
      </c>
    </row>
    <row r="3" spans="1:4" x14ac:dyDescent="0.5">
      <c r="A3" t="s">
        <v>53</v>
      </c>
      <c r="B3">
        <v>150</v>
      </c>
      <c r="C3">
        <v>0.75</v>
      </c>
    </row>
    <row r="4" spans="1:4" x14ac:dyDescent="0.5">
      <c r="A4" t="s">
        <v>54</v>
      </c>
      <c r="B4">
        <v>150</v>
      </c>
      <c r="C4">
        <v>0.5</v>
      </c>
    </row>
    <row r="5" spans="1:4" x14ac:dyDescent="0.5">
      <c r="A5" t="s">
        <v>55</v>
      </c>
      <c r="B5">
        <v>300</v>
      </c>
      <c r="C5">
        <v>1</v>
      </c>
    </row>
    <row r="6" spans="1:4" x14ac:dyDescent="0.5">
      <c r="A6" t="s">
        <v>56</v>
      </c>
      <c r="B6">
        <v>400</v>
      </c>
      <c r="C6">
        <v>1</v>
      </c>
    </row>
    <row r="7" spans="1:4" x14ac:dyDescent="0.5">
      <c r="A7" t="s">
        <v>57</v>
      </c>
      <c r="B7">
        <v>1500</v>
      </c>
      <c r="C7">
        <v>5</v>
      </c>
    </row>
    <row r="8" spans="1:4" x14ac:dyDescent="0.5">
      <c r="A8" t="s">
        <v>65</v>
      </c>
      <c r="B8">
        <v>400</v>
      </c>
      <c r="C8">
        <v>0.5</v>
      </c>
    </row>
    <row r="9" spans="1:4" x14ac:dyDescent="0.5">
      <c r="A9" t="s">
        <v>66</v>
      </c>
      <c r="B9">
        <v>500</v>
      </c>
      <c r="C9">
        <v>1</v>
      </c>
    </row>
    <row r="10" spans="1:4" x14ac:dyDescent="0.5">
      <c r="A10" t="s">
        <v>28</v>
      </c>
      <c r="B10">
        <v>100</v>
      </c>
      <c r="C10">
        <v>0.25</v>
      </c>
    </row>
    <row r="11" spans="1:4" x14ac:dyDescent="0.5">
      <c r="A11" t="s">
        <v>29</v>
      </c>
      <c r="B11">
        <v>200</v>
      </c>
      <c r="C11">
        <v>0.5</v>
      </c>
    </row>
    <row r="12" spans="1:4" x14ac:dyDescent="0.5">
      <c r="A12" t="s">
        <v>30</v>
      </c>
      <c r="B12">
        <v>500</v>
      </c>
      <c r="C12">
        <v>1</v>
      </c>
    </row>
    <row r="13" spans="1:4" x14ac:dyDescent="0.5">
      <c r="A13" t="s">
        <v>31</v>
      </c>
      <c r="B13">
        <v>300</v>
      </c>
      <c r="C13">
        <v>1</v>
      </c>
    </row>
    <row r="14" spans="1:4" x14ac:dyDescent="0.5">
      <c r="A14" t="s">
        <v>32</v>
      </c>
      <c r="B14">
        <v>450</v>
      </c>
      <c r="C14">
        <v>3</v>
      </c>
    </row>
    <row r="15" spans="1:4" x14ac:dyDescent="0.5">
      <c r="A15" t="s">
        <v>33</v>
      </c>
      <c r="B15">
        <v>700</v>
      </c>
      <c r="C15">
        <v>4</v>
      </c>
    </row>
    <row r="16" spans="1:4" x14ac:dyDescent="0.5">
      <c r="A16" t="s">
        <v>34</v>
      </c>
      <c r="B16">
        <v>400</v>
      </c>
      <c r="C16">
        <v>3</v>
      </c>
    </row>
    <row r="17" spans="1:4" x14ac:dyDescent="0.5">
      <c r="A17" t="s">
        <v>35</v>
      </c>
      <c r="B17">
        <v>700</v>
      </c>
      <c r="C17">
        <v>8</v>
      </c>
    </row>
    <row r="18" spans="1:4" x14ac:dyDescent="0.5">
      <c r="A18" t="s">
        <v>36</v>
      </c>
      <c r="B18">
        <v>40</v>
      </c>
      <c r="C18">
        <v>1</v>
      </c>
    </row>
    <row r="19" spans="1:4" x14ac:dyDescent="0.5">
      <c r="A19" t="s">
        <v>37</v>
      </c>
      <c r="B19">
        <v>150</v>
      </c>
      <c r="C19">
        <v>0.25</v>
      </c>
      <c r="D19" s="8" t="s">
        <v>39</v>
      </c>
    </row>
    <row r="20" spans="1:4" x14ac:dyDescent="0.5">
      <c r="A20" t="s">
        <v>38</v>
      </c>
      <c r="B20">
        <v>800</v>
      </c>
      <c r="C20">
        <v>0.25</v>
      </c>
      <c r="D20" s="8" t="s">
        <v>40</v>
      </c>
    </row>
    <row r="21" spans="1:4" x14ac:dyDescent="0.5">
      <c r="A21" t="s">
        <v>41</v>
      </c>
      <c r="B21">
        <v>200</v>
      </c>
      <c r="C21">
        <v>0.1</v>
      </c>
      <c r="D21" t="s">
        <v>45</v>
      </c>
    </row>
    <row r="22" spans="1:4" x14ac:dyDescent="0.5">
      <c r="A22" t="s">
        <v>42</v>
      </c>
      <c r="B22">
        <v>50</v>
      </c>
      <c r="C22">
        <v>0.3</v>
      </c>
      <c r="D22" t="s">
        <v>46</v>
      </c>
    </row>
    <row r="23" spans="1:4" x14ac:dyDescent="0.5">
      <c r="A23" t="s">
        <v>43</v>
      </c>
      <c r="B23">
        <v>1000</v>
      </c>
      <c r="C23">
        <v>0.2</v>
      </c>
      <c r="D23" t="s">
        <v>44</v>
      </c>
    </row>
    <row r="24" spans="1:4" x14ac:dyDescent="0.5">
      <c r="A24" t="s">
        <v>47</v>
      </c>
      <c r="B24">
        <v>200</v>
      </c>
      <c r="C24">
        <v>3</v>
      </c>
    </row>
    <row r="25" spans="1:4" x14ac:dyDescent="0.5">
      <c r="A25" t="s">
        <v>48</v>
      </c>
      <c r="B25">
        <v>400</v>
      </c>
      <c r="C25">
        <v>2</v>
      </c>
    </row>
    <row r="26" spans="1:4" x14ac:dyDescent="0.5">
      <c r="A26" t="s">
        <v>49</v>
      </c>
      <c r="B26">
        <v>200</v>
      </c>
      <c r="C26">
        <v>1</v>
      </c>
    </row>
    <row r="27" spans="1:4" x14ac:dyDescent="0.5">
      <c r="A27" t="s">
        <v>67</v>
      </c>
      <c r="B27">
        <v>2500</v>
      </c>
      <c r="C27">
        <v>0.25</v>
      </c>
      <c r="D27" t="s">
        <v>125</v>
      </c>
    </row>
    <row r="28" spans="1:4" x14ac:dyDescent="0.5">
      <c r="A28" t="s">
        <v>68</v>
      </c>
      <c r="B28">
        <v>15000</v>
      </c>
      <c r="C28">
        <v>0.25</v>
      </c>
      <c r="D28" t="s">
        <v>126</v>
      </c>
    </row>
    <row r="29" spans="1:4" x14ac:dyDescent="0.5">
      <c r="A29" t="s">
        <v>69</v>
      </c>
      <c r="B29">
        <v>45000</v>
      </c>
      <c r="C29">
        <v>0.25</v>
      </c>
      <c r="D29" t="s">
        <v>127</v>
      </c>
    </row>
    <row r="30" spans="1:4" x14ac:dyDescent="0.5">
      <c r="A30" s="10" t="s">
        <v>134</v>
      </c>
      <c r="B30" s="10">
        <v>1200</v>
      </c>
      <c r="C30" s="10">
        <v>7</v>
      </c>
      <c r="D30" s="10" t="s">
        <v>136</v>
      </c>
    </row>
    <row r="31" spans="1:4" x14ac:dyDescent="0.5">
      <c r="A31" t="s">
        <v>135</v>
      </c>
      <c r="B31">
        <v>900</v>
      </c>
      <c r="C31">
        <v>1</v>
      </c>
    </row>
    <row r="32" spans="1:4" x14ac:dyDescent="0.5">
      <c r="A32" t="s">
        <v>138</v>
      </c>
      <c r="B32">
        <v>1600</v>
      </c>
      <c r="C32">
        <v>1</v>
      </c>
    </row>
    <row r="33" spans="1:3" x14ac:dyDescent="0.5">
      <c r="A33" t="s">
        <v>139</v>
      </c>
      <c r="B33">
        <v>2000</v>
      </c>
      <c r="C33">
        <v>1</v>
      </c>
    </row>
    <row r="34" spans="1:3" x14ac:dyDescent="0.5">
      <c r="A34" t="s">
        <v>140</v>
      </c>
      <c r="B34">
        <v>150</v>
      </c>
      <c r="C34">
        <v>2</v>
      </c>
    </row>
    <row r="35" spans="1:3" x14ac:dyDescent="0.5">
      <c r="A35" t="s">
        <v>141</v>
      </c>
      <c r="B35">
        <v>100</v>
      </c>
      <c r="C35">
        <v>2</v>
      </c>
    </row>
    <row r="36" spans="1:3" x14ac:dyDescent="0.5">
      <c r="A36" t="s">
        <v>142</v>
      </c>
      <c r="B36">
        <v>100</v>
      </c>
      <c r="C36">
        <v>1</v>
      </c>
    </row>
    <row r="37" spans="1:3" x14ac:dyDescent="0.5">
      <c r="A37" t="s">
        <v>143</v>
      </c>
      <c r="B37">
        <v>400</v>
      </c>
      <c r="C37">
        <v>3</v>
      </c>
    </row>
    <row r="38" spans="1:3" x14ac:dyDescent="0.5">
      <c r="A38" t="s">
        <v>151</v>
      </c>
      <c r="B38">
        <v>800</v>
      </c>
      <c r="C38">
        <v>5</v>
      </c>
    </row>
    <row r="39" spans="1:3" x14ac:dyDescent="0.5">
      <c r="A39" t="s">
        <v>144</v>
      </c>
      <c r="B39">
        <v>150</v>
      </c>
      <c r="C39">
        <v>2</v>
      </c>
    </row>
    <row r="40" spans="1:3" x14ac:dyDescent="0.5">
      <c r="A40" t="s">
        <v>145</v>
      </c>
      <c r="B40">
        <v>100</v>
      </c>
      <c r="C40">
        <v>2</v>
      </c>
    </row>
    <row r="41" spans="1:3" x14ac:dyDescent="0.5">
      <c r="A41" t="s">
        <v>146</v>
      </c>
      <c r="B41">
        <v>100</v>
      </c>
      <c r="C41">
        <v>1.5</v>
      </c>
    </row>
    <row r="42" spans="1:3" x14ac:dyDescent="0.5">
      <c r="A42" t="s">
        <v>147</v>
      </c>
      <c r="B42">
        <v>50</v>
      </c>
      <c r="C42">
        <v>0.1</v>
      </c>
    </row>
    <row r="43" spans="1:3" x14ac:dyDescent="0.5">
      <c r="A43" t="s">
        <v>148</v>
      </c>
      <c r="B43">
        <v>150</v>
      </c>
      <c r="C43">
        <v>0.2</v>
      </c>
    </row>
    <row r="44" spans="1:3" x14ac:dyDescent="0.5">
      <c r="A44" t="s">
        <v>149</v>
      </c>
      <c r="B44">
        <v>80</v>
      </c>
      <c r="C44">
        <v>0.1</v>
      </c>
    </row>
    <row r="45" spans="1:3" x14ac:dyDescent="0.5">
      <c r="A45" t="s">
        <v>150</v>
      </c>
      <c r="B45">
        <v>600</v>
      </c>
      <c r="C45">
        <v>0.3</v>
      </c>
    </row>
    <row r="46" spans="1:3" x14ac:dyDescent="0.5">
      <c r="A46" t="s">
        <v>152</v>
      </c>
      <c r="B46">
        <v>250</v>
      </c>
      <c r="C46">
        <v>0.2</v>
      </c>
    </row>
    <row r="47" spans="1:3" x14ac:dyDescent="0.5">
      <c r="A47" t="s">
        <v>153</v>
      </c>
      <c r="B47">
        <v>150</v>
      </c>
      <c r="C47">
        <v>0.1</v>
      </c>
    </row>
    <row r="48" spans="1:3" x14ac:dyDescent="0.5">
      <c r="A48" t="s">
        <v>56</v>
      </c>
      <c r="B48">
        <v>200</v>
      </c>
      <c r="C48">
        <v>0.1</v>
      </c>
    </row>
    <row r="49" spans="1:3" x14ac:dyDescent="0.5">
      <c r="A49" t="s">
        <v>154</v>
      </c>
      <c r="B49">
        <v>200</v>
      </c>
      <c r="C49">
        <v>0.1</v>
      </c>
    </row>
    <row r="50" spans="1:3" x14ac:dyDescent="0.5">
      <c r="A50" t="s">
        <v>155</v>
      </c>
      <c r="B50">
        <v>200</v>
      </c>
      <c r="C50">
        <v>0.1</v>
      </c>
    </row>
    <row r="51" spans="1:3" x14ac:dyDescent="0.5">
      <c r="A51" t="s">
        <v>156</v>
      </c>
      <c r="B51">
        <v>400</v>
      </c>
      <c r="C51">
        <v>0.1</v>
      </c>
    </row>
    <row r="52" spans="1:3" x14ac:dyDescent="0.5">
      <c r="A52" t="s">
        <v>672</v>
      </c>
      <c r="B52">
        <v>600</v>
      </c>
      <c r="C52">
        <v>0.5</v>
      </c>
    </row>
    <row r="53" spans="1:3" x14ac:dyDescent="0.5">
      <c r="A53" t="s">
        <v>158</v>
      </c>
      <c r="B53">
        <v>2000</v>
      </c>
      <c r="C53">
        <v>1</v>
      </c>
    </row>
    <row r="54" spans="1:3" x14ac:dyDescent="0.5">
      <c r="A54" t="s">
        <v>159</v>
      </c>
      <c r="B54">
        <v>3000</v>
      </c>
      <c r="C54">
        <v>0.5</v>
      </c>
    </row>
    <row r="55" spans="1:3" x14ac:dyDescent="0.5">
      <c r="A55" t="s">
        <v>160</v>
      </c>
      <c r="B55">
        <v>5500</v>
      </c>
      <c r="C55">
        <v>0.5</v>
      </c>
    </row>
    <row r="56" spans="1:3" x14ac:dyDescent="0.5">
      <c r="A56" t="s">
        <v>161</v>
      </c>
      <c r="B56">
        <v>35000</v>
      </c>
      <c r="C56">
        <v>2</v>
      </c>
    </row>
    <row r="57" spans="1:3" x14ac:dyDescent="0.5">
      <c r="A57" t="s">
        <v>162</v>
      </c>
      <c r="B57">
        <v>150</v>
      </c>
      <c r="C57">
        <v>1</v>
      </c>
    </row>
    <row r="58" spans="1:3" x14ac:dyDescent="0.5">
      <c r="A58" t="s">
        <v>163</v>
      </c>
      <c r="B58">
        <v>20</v>
      </c>
      <c r="C58">
        <v>0.1</v>
      </c>
    </row>
    <row r="59" spans="1:3" x14ac:dyDescent="0.5">
      <c r="A59" t="s">
        <v>164</v>
      </c>
      <c r="B59">
        <v>40</v>
      </c>
      <c r="C59">
        <v>0.01</v>
      </c>
    </row>
    <row r="60" spans="1:3" x14ac:dyDescent="0.5">
      <c r="A60" t="s">
        <v>165</v>
      </c>
      <c r="B60">
        <v>1</v>
      </c>
      <c r="C60">
        <v>0.01</v>
      </c>
    </row>
    <row r="61" spans="1:3" x14ac:dyDescent="0.5">
      <c r="A61" t="s">
        <v>166</v>
      </c>
      <c r="B61">
        <v>1</v>
      </c>
      <c r="C61">
        <v>0.01</v>
      </c>
    </row>
    <row r="62" spans="1:3" x14ac:dyDescent="0.5">
      <c r="A62" t="s">
        <v>167</v>
      </c>
      <c r="B62">
        <v>150</v>
      </c>
      <c r="C62">
        <v>0.1</v>
      </c>
    </row>
    <row r="63" spans="1:3" x14ac:dyDescent="0.5">
      <c r="A63" t="s">
        <v>168</v>
      </c>
      <c r="B63">
        <v>200</v>
      </c>
      <c r="C63">
        <v>0.5</v>
      </c>
    </row>
    <row r="64" spans="1:3" x14ac:dyDescent="0.5">
      <c r="A64" t="s">
        <v>169</v>
      </c>
      <c r="B64">
        <v>2000</v>
      </c>
      <c r="C64">
        <v>4</v>
      </c>
    </row>
    <row r="65" spans="1:4" x14ac:dyDescent="0.5">
      <c r="A65" t="s">
        <v>170</v>
      </c>
      <c r="B65">
        <v>1900</v>
      </c>
      <c r="C65">
        <v>0.2</v>
      </c>
    </row>
    <row r="66" spans="1:4" x14ac:dyDescent="0.5">
      <c r="A66" t="s">
        <v>171</v>
      </c>
      <c r="B66">
        <v>30000</v>
      </c>
      <c r="C66">
        <v>4</v>
      </c>
    </row>
    <row r="67" spans="1:4" x14ac:dyDescent="0.5">
      <c r="A67" t="s">
        <v>172</v>
      </c>
      <c r="B67">
        <v>1500</v>
      </c>
      <c r="C67">
        <v>4</v>
      </c>
    </row>
    <row r="68" spans="1:4" x14ac:dyDescent="0.5">
      <c r="A68" t="s">
        <v>173</v>
      </c>
      <c r="B68">
        <v>6750</v>
      </c>
      <c r="C68">
        <v>4</v>
      </c>
    </row>
    <row r="69" spans="1:4" x14ac:dyDescent="0.5">
      <c r="A69" t="s">
        <v>174</v>
      </c>
      <c r="B69">
        <v>27000</v>
      </c>
      <c r="C69">
        <v>4</v>
      </c>
    </row>
    <row r="70" spans="1:4" x14ac:dyDescent="0.5">
      <c r="A70" t="s">
        <v>175</v>
      </c>
      <c r="B70">
        <v>90000</v>
      </c>
      <c r="C70">
        <v>4</v>
      </c>
    </row>
    <row r="71" spans="1:4" x14ac:dyDescent="0.5">
      <c r="A71" t="s">
        <v>176</v>
      </c>
      <c r="B71">
        <v>0</v>
      </c>
      <c r="C71">
        <v>3</v>
      </c>
    </row>
    <row r="72" spans="1:4" x14ac:dyDescent="0.5">
      <c r="A72" t="s">
        <v>177</v>
      </c>
      <c r="B72">
        <v>500</v>
      </c>
      <c r="C72">
        <v>1</v>
      </c>
      <c r="D72" t="s">
        <v>178</v>
      </c>
    </row>
    <row r="73" spans="1:4" x14ac:dyDescent="0.5">
      <c r="A73" t="s">
        <v>179</v>
      </c>
      <c r="B73">
        <v>600</v>
      </c>
      <c r="C73">
        <v>0.1</v>
      </c>
    </row>
    <row r="74" spans="1:4" x14ac:dyDescent="0.5">
      <c r="A74" t="s">
        <v>180</v>
      </c>
      <c r="B74">
        <v>800</v>
      </c>
      <c r="C74">
        <v>0.1</v>
      </c>
    </row>
    <row r="75" spans="1:4" x14ac:dyDescent="0.5">
      <c r="A75" t="s">
        <v>181</v>
      </c>
      <c r="B75">
        <v>700</v>
      </c>
      <c r="C75">
        <v>0.1</v>
      </c>
    </row>
    <row r="76" spans="1:4" x14ac:dyDescent="0.5">
      <c r="A76" t="s">
        <v>182</v>
      </c>
      <c r="B76">
        <v>200</v>
      </c>
      <c r="C76">
        <v>0.1</v>
      </c>
    </row>
    <row r="77" spans="1:4" x14ac:dyDescent="0.5">
      <c r="A77" t="s">
        <v>183</v>
      </c>
      <c r="B77">
        <v>200</v>
      </c>
      <c r="C77">
        <v>0.5</v>
      </c>
    </row>
    <row r="78" spans="1:4" x14ac:dyDescent="0.5">
      <c r="A78" t="s">
        <v>184</v>
      </c>
      <c r="B78">
        <v>150</v>
      </c>
      <c r="C78">
        <v>0.1</v>
      </c>
    </row>
    <row r="79" spans="1:4" x14ac:dyDescent="0.5">
      <c r="A79" t="s">
        <v>185</v>
      </c>
      <c r="B79">
        <v>50</v>
      </c>
      <c r="C79">
        <v>0.2</v>
      </c>
    </row>
    <row r="80" spans="1:4" x14ac:dyDescent="0.5">
      <c r="A80" t="s">
        <v>186</v>
      </c>
      <c r="B80">
        <v>100</v>
      </c>
      <c r="C80">
        <v>0.1</v>
      </c>
    </row>
    <row r="81" spans="1:3" x14ac:dyDescent="0.5">
      <c r="A81" t="s">
        <v>187</v>
      </c>
      <c r="B81">
        <v>20</v>
      </c>
      <c r="C81">
        <v>0.1</v>
      </c>
    </row>
    <row r="82" spans="1:3" x14ac:dyDescent="0.5">
      <c r="A82" t="s">
        <v>188</v>
      </c>
      <c r="B82">
        <v>150</v>
      </c>
      <c r="C82">
        <v>0.1</v>
      </c>
    </row>
    <row r="83" spans="1:3" x14ac:dyDescent="0.5">
      <c r="A83" t="s">
        <v>189</v>
      </c>
      <c r="B83">
        <v>150</v>
      </c>
      <c r="C83">
        <v>0.1</v>
      </c>
    </row>
    <row r="84" spans="1:3" x14ac:dyDescent="0.5">
      <c r="A84" t="s">
        <v>190</v>
      </c>
      <c r="B84">
        <v>150</v>
      </c>
      <c r="C84">
        <v>0.1</v>
      </c>
    </row>
    <row r="85" spans="1:3" x14ac:dyDescent="0.5">
      <c r="A85" t="s">
        <v>193</v>
      </c>
      <c r="B85">
        <v>3000</v>
      </c>
      <c r="C85">
        <v>0.1</v>
      </c>
    </row>
    <row r="86" spans="1:3" x14ac:dyDescent="0.5">
      <c r="A86" t="s">
        <v>194</v>
      </c>
      <c r="B86">
        <v>700</v>
      </c>
      <c r="C86">
        <v>0.1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EC6C2-6232-4C1F-A18B-2D18FA338EC6}">
  <dimension ref="A1:D160"/>
  <sheetViews>
    <sheetView topLeftCell="A154" zoomScale="115" zoomScaleNormal="115" workbookViewId="0">
      <selection activeCell="F140" sqref="F140"/>
    </sheetView>
  </sheetViews>
  <sheetFormatPr baseColWidth="10" defaultRowHeight="14.35" x14ac:dyDescent="0.5"/>
  <sheetData>
    <row r="1" spans="1:4" x14ac:dyDescent="0.5">
      <c r="A1" t="s">
        <v>4</v>
      </c>
      <c r="B1" t="s">
        <v>5</v>
      </c>
      <c r="C1" t="s">
        <v>12</v>
      </c>
      <c r="D1" t="s">
        <v>6</v>
      </c>
    </row>
    <row r="2" spans="1:4" x14ac:dyDescent="0.5">
      <c r="A2" t="s">
        <v>673</v>
      </c>
      <c r="B2">
        <v>500</v>
      </c>
      <c r="C2">
        <v>0.01</v>
      </c>
    </row>
    <row r="3" spans="1:4" x14ac:dyDescent="0.5">
      <c r="A3" t="s">
        <v>674</v>
      </c>
      <c r="B3">
        <v>500</v>
      </c>
      <c r="C3">
        <v>0.01</v>
      </c>
    </row>
    <row r="4" spans="1:4" x14ac:dyDescent="0.5">
      <c r="A4" t="s">
        <v>675</v>
      </c>
      <c r="B4">
        <v>500</v>
      </c>
      <c r="C4">
        <v>0.01</v>
      </c>
    </row>
    <row r="5" spans="1:4" x14ac:dyDescent="0.5">
      <c r="A5" t="s">
        <v>676</v>
      </c>
      <c r="B5">
        <v>500</v>
      </c>
      <c r="C5">
        <v>0.01</v>
      </c>
    </row>
    <row r="6" spans="1:4" x14ac:dyDescent="0.5">
      <c r="A6" t="s">
        <v>677</v>
      </c>
      <c r="B6">
        <v>500</v>
      </c>
      <c r="C6">
        <v>0.01</v>
      </c>
    </row>
    <row r="7" spans="1:4" x14ac:dyDescent="0.5">
      <c r="A7" t="s">
        <v>678</v>
      </c>
      <c r="B7">
        <v>450</v>
      </c>
      <c r="C7">
        <v>0.01</v>
      </c>
    </row>
    <row r="8" spans="1:4" x14ac:dyDescent="0.5">
      <c r="A8" t="s">
        <v>679</v>
      </c>
      <c r="B8">
        <v>450</v>
      </c>
      <c r="C8">
        <v>0.01</v>
      </c>
    </row>
    <row r="9" spans="1:4" x14ac:dyDescent="0.5">
      <c r="A9" t="s">
        <v>680</v>
      </c>
      <c r="B9">
        <v>400</v>
      </c>
      <c r="C9">
        <v>0.01</v>
      </c>
    </row>
    <row r="10" spans="1:4" x14ac:dyDescent="0.5">
      <c r="A10" t="s">
        <v>681</v>
      </c>
      <c r="B10">
        <v>400</v>
      </c>
      <c r="C10">
        <v>0.01</v>
      </c>
    </row>
    <row r="11" spans="1:4" x14ac:dyDescent="0.5">
      <c r="A11" t="s">
        <v>682</v>
      </c>
      <c r="B11">
        <v>400</v>
      </c>
      <c r="C11">
        <v>0.01</v>
      </c>
    </row>
    <row r="12" spans="1:4" x14ac:dyDescent="0.5">
      <c r="A12" t="s">
        <v>683</v>
      </c>
      <c r="B12">
        <v>400</v>
      </c>
      <c r="C12">
        <v>0.01</v>
      </c>
    </row>
    <row r="13" spans="1:4" x14ac:dyDescent="0.5">
      <c r="A13" t="s">
        <v>684</v>
      </c>
      <c r="B13">
        <v>400</v>
      </c>
      <c r="C13">
        <v>0.01</v>
      </c>
    </row>
    <row r="14" spans="1:4" x14ac:dyDescent="0.5">
      <c r="A14" t="s">
        <v>685</v>
      </c>
      <c r="B14">
        <v>400</v>
      </c>
      <c r="C14">
        <v>0.01</v>
      </c>
    </row>
    <row r="15" spans="1:4" x14ac:dyDescent="0.5">
      <c r="A15" t="s">
        <v>686</v>
      </c>
      <c r="B15">
        <v>400</v>
      </c>
      <c r="C15">
        <v>0.01</v>
      </c>
    </row>
    <row r="16" spans="1:4" x14ac:dyDescent="0.5">
      <c r="A16" t="s">
        <v>687</v>
      </c>
      <c r="B16">
        <v>350</v>
      </c>
      <c r="C16">
        <v>0.01</v>
      </c>
    </row>
    <row r="17" spans="1:3" x14ac:dyDescent="0.5">
      <c r="A17" t="s">
        <v>688</v>
      </c>
      <c r="B17">
        <v>350</v>
      </c>
      <c r="C17">
        <v>0.01</v>
      </c>
    </row>
    <row r="18" spans="1:3" x14ac:dyDescent="0.5">
      <c r="A18" t="s">
        <v>689</v>
      </c>
      <c r="B18">
        <v>350</v>
      </c>
      <c r="C18">
        <v>0.01</v>
      </c>
    </row>
    <row r="19" spans="1:3" x14ac:dyDescent="0.5">
      <c r="A19" t="s">
        <v>690</v>
      </c>
      <c r="B19">
        <v>350</v>
      </c>
      <c r="C19">
        <v>0.01</v>
      </c>
    </row>
    <row r="20" spans="1:3" x14ac:dyDescent="0.5">
      <c r="A20" t="s">
        <v>691</v>
      </c>
      <c r="B20">
        <v>350</v>
      </c>
      <c r="C20">
        <v>0.01</v>
      </c>
    </row>
    <row r="21" spans="1:3" x14ac:dyDescent="0.5">
      <c r="A21" t="s">
        <v>692</v>
      </c>
      <c r="B21">
        <v>300</v>
      </c>
      <c r="C21">
        <v>0.01</v>
      </c>
    </row>
    <row r="22" spans="1:3" x14ac:dyDescent="0.5">
      <c r="A22" t="s">
        <v>693</v>
      </c>
      <c r="B22">
        <v>300</v>
      </c>
      <c r="C22">
        <v>0.01</v>
      </c>
    </row>
    <row r="23" spans="1:3" x14ac:dyDescent="0.5">
      <c r="A23" t="s">
        <v>694</v>
      </c>
      <c r="B23">
        <v>300</v>
      </c>
      <c r="C23">
        <v>0.01</v>
      </c>
    </row>
    <row r="24" spans="1:3" x14ac:dyDescent="0.5">
      <c r="A24" t="s">
        <v>695</v>
      </c>
      <c r="B24">
        <v>300</v>
      </c>
      <c r="C24">
        <v>0.01</v>
      </c>
    </row>
    <row r="25" spans="1:3" x14ac:dyDescent="0.5">
      <c r="A25" t="s">
        <v>696</v>
      </c>
      <c r="B25">
        <v>300</v>
      </c>
      <c r="C25">
        <v>0.01</v>
      </c>
    </row>
    <row r="26" spans="1:3" x14ac:dyDescent="0.5">
      <c r="A26" t="s">
        <v>697</v>
      </c>
      <c r="B26">
        <v>300</v>
      </c>
      <c r="C26">
        <v>0.01</v>
      </c>
    </row>
    <row r="27" spans="1:3" x14ac:dyDescent="0.5">
      <c r="A27" t="s">
        <v>698</v>
      </c>
      <c r="B27">
        <v>300</v>
      </c>
      <c r="C27">
        <v>0.01</v>
      </c>
    </row>
    <row r="28" spans="1:3" x14ac:dyDescent="0.5">
      <c r="A28" t="s">
        <v>699</v>
      </c>
      <c r="B28">
        <v>300</v>
      </c>
      <c r="C28">
        <v>0.01</v>
      </c>
    </row>
    <row r="29" spans="1:3" x14ac:dyDescent="0.5">
      <c r="A29" t="s">
        <v>700</v>
      </c>
      <c r="B29">
        <v>300</v>
      </c>
      <c r="C29">
        <v>0.01</v>
      </c>
    </row>
    <row r="30" spans="1:3" x14ac:dyDescent="0.5">
      <c r="A30" t="s">
        <v>701</v>
      </c>
      <c r="B30">
        <v>250</v>
      </c>
      <c r="C30">
        <v>0.01</v>
      </c>
    </row>
    <row r="31" spans="1:3" x14ac:dyDescent="0.5">
      <c r="A31" t="s">
        <v>702</v>
      </c>
      <c r="B31">
        <v>250</v>
      </c>
      <c r="C31">
        <v>0.01</v>
      </c>
    </row>
    <row r="32" spans="1:3" x14ac:dyDescent="0.5">
      <c r="A32" t="s">
        <v>703</v>
      </c>
      <c r="B32">
        <v>250</v>
      </c>
      <c r="C32">
        <v>0.01</v>
      </c>
    </row>
    <row r="33" spans="1:3" x14ac:dyDescent="0.5">
      <c r="A33" t="s">
        <v>704</v>
      </c>
      <c r="B33">
        <v>250</v>
      </c>
      <c r="C33">
        <v>0.01</v>
      </c>
    </row>
    <row r="34" spans="1:3" x14ac:dyDescent="0.5">
      <c r="A34" t="s">
        <v>705</v>
      </c>
      <c r="B34">
        <v>250</v>
      </c>
      <c r="C34">
        <v>0.01</v>
      </c>
    </row>
    <row r="35" spans="1:3" x14ac:dyDescent="0.5">
      <c r="A35" t="s">
        <v>706</v>
      </c>
      <c r="B35">
        <v>200</v>
      </c>
      <c r="C35">
        <v>0.01</v>
      </c>
    </row>
    <row r="36" spans="1:3" x14ac:dyDescent="0.5">
      <c r="A36" t="s">
        <v>707</v>
      </c>
      <c r="B36">
        <v>200</v>
      </c>
      <c r="C36">
        <v>0.01</v>
      </c>
    </row>
    <row r="37" spans="1:3" x14ac:dyDescent="0.5">
      <c r="A37" t="s">
        <v>708</v>
      </c>
      <c r="B37">
        <v>200</v>
      </c>
      <c r="C37">
        <v>0.01</v>
      </c>
    </row>
    <row r="38" spans="1:3" x14ac:dyDescent="0.5">
      <c r="A38" t="s">
        <v>709</v>
      </c>
      <c r="B38">
        <v>200</v>
      </c>
      <c r="C38">
        <v>0.01</v>
      </c>
    </row>
    <row r="39" spans="1:3" x14ac:dyDescent="0.5">
      <c r="A39" t="s">
        <v>710</v>
      </c>
      <c r="B39">
        <v>200</v>
      </c>
      <c r="C39">
        <v>0.01</v>
      </c>
    </row>
    <row r="40" spans="1:3" x14ac:dyDescent="0.5">
      <c r="A40" t="s">
        <v>711</v>
      </c>
      <c r="B40">
        <v>200</v>
      </c>
      <c r="C40">
        <v>0.01</v>
      </c>
    </row>
    <row r="41" spans="1:3" x14ac:dyDescent="0.5">
      <c r="A41" t="s">
        <v>712</v>
      </c>
      <c r="B41">
        <v>200</v>
      </c>
      <c r="C41">
        <v>0.01</v>
      </c>
    </row>
    <row r="42" spans="1:3" x14ac:dyDescent="0.5">
      <c r="A42" t="s">
        <v>713</v>
      </c>
      <c r="B42">
        <v>200</v>
      </c>
      <c r="C42">
        <v>0.01</v>
      </c>
    </row>
    <row r="43" spans="1:3" x14ac:dyDescent="0.5">
      <c r="A43" t="s">
        <v>714</v>
      </c>
      <c r="B43">
        <v>200</v>
      </c>
      <c r="C43">
        <v>0.01</v>
      </c>
    </row>
    <row r="44" spans="1:3" x14ac:dyDescent="0.5">
      <c r="A44" t="s">
        <v>715</v>
      </c>
      <c r="B44">
        <v>200</v>
      </c>
      <c r="C44">
        <v>0.01</v>
      </c>
    </row>
    <row r="45" spans="1:3" x14ac:dyDescent="0.5">
      <c r="A45" t="s">
        <v>716</v>
      </c>
      <c r="B45">
        <v>200</v>
      </c>
      <c r="C45">
        <v>0.01</v>
      </c>
    </row>
    <row r="46" spans="1:3" x14ac:dyDescent="0.5">
      <c r="A46" t="s">
        <v>717</v>
      </c>
      <c r="B46">
        <v>150</v>
      </c>
      <c r="C46">
        <v>0.01</v>
      </c>
    </row>
    <row r="47" spans="1:3" x14ac:dyDescent="0.5">
      <c r="A47" t="s">
        <v>718</v>
      </c>
      <c r="B47">
        <v>150</v>
      </c>
      <c r="C47">
        <v>0.01</v>
      </c>
    </row>
    <row r="48" spans="1:3" x14ac:dyDescent="0.5">
      <c r="A48" t="s">
        <v>719</v>
      </c>
      <c r="B48">
        <v>150</v>
      </c>
      <c r="C48">
        <v>0.01</v>
      </c>
    </row>
    <row r="49" spans="1:3" x14ac:dyDescent="0.5">
      <c r="A49" t="s">
        <v>720</v>
      </c>
      <c r="B49">
        <v>150</v>
      </c>
      <c r="C49">
        <v>0.01</v>
      </c>
    </row>
    <row r="50" spans="1:3" x14ac:dyDescent="0.5">
      <c r="A50" t="s">
        <v>721</v>
      </c>
      <c r="B50">
        <v>150</v>
      </c>
      <c r="C50">
        <v>0.01</v>
      </c>
    </row>
    <row r="51" spans="1:3" x14ac:dyDescent="0.5">
      <c r="A51" t="s">
        <v>722</v>
      </c>
      <c r="B51">
        <v>150</v>
      </c>
      <c r="C51">
        <v>0.01</v>
      </c>
    </row>
    <row r="52" spans="1:3" x14ac:dyDescent="0.5">
      <c r="A52" t="s">
        <v>723</v>
      </c>
      <c r="B52">
        <v>150</v>
      </c>
      <c r="C52">
        <v>0.01</v>
      </c>
    </row>
    <row r="53" spans="1:3" x14ac:dyDescent="0.5">
      <c r="A53" t="s">
        <v>724</v>
      </c>
      <c r="B53">
        <v>150</v>
      </c>
      <c r="C53">
        <v>0.01</v>
      </c>
    </row>
    <row r="54" spans="1:3" x14ac:dyDescent="0.5">
      <c r="A54" t="s">
        <v>725</v>
      </c>
      <c r="B54">
        <v>150</v>
      </c>
      <c r="C54">
        <v>0.01</v>
      </c>
    </row>
    <row r="55" spans="1:3" x14ac:dyDescent="0.5">
      <c r="A55" t="s">
        <v>726</v>
      </c>
      <c r="B55">
        <v>150</v>
      </c>
      <c r="C55">
        <v>0.01</v>
      </c>
    </row>
    <row r="56" spans="1:3" x14ac:dyDescent="0.5">
      <c r="A56" t="s">
        <v>727</v>
      </c>
      <c r="B56">
        <v>100</v>
      </c>
      <c r="C56">
        <v>0.01</v>
      </c>
    </row>
    <row r="57" spans="1:3" x14ac:dyDescent="0.5">
      <c r="A57" t="s">
        <v>728</v>
      </c>
      <c r="B57">
        <v>100</v>
      </c>
      <c r="C57">
        <v>0.01</v>
      </c>
    </row>
    <row r="58" spans="1:3" x14ac:dyDescent="0.5">
      <c r="A58" t="s">
        <v>729</v>
      </c>
      <c r="B58">
        <v>100</v>
      </c>
      <c r="C58">
        <v>0.01</v>
      </c>
    </row>
    <row r="59" spans="1:3" x14ac:dyDescent="0.5">
      <c r="A59" t="s">
        <v>730</v>
      </c>
      <c r="B59">
        <v>100</v>
      </c>
      <c r="C59">
        <v>0.01</v>
      </c>
    </row>
    <row r="60" spans="1:3" x14ac:dyDescent="0.5">
      <c r="A60" t="s">
        <v>731</v>
      </c>
      <c r="B60">
        <v>100</v>
      </c>
      <c r="C60">
        <v>0.01</v>
      </c>
    </row>
    <row r="61" spans="1:3" x14ac:dyDescent="0.5">
      <c r="A61" t="s">
        <v>732</v>
      </c>
      <c r="B61">
        <v>50</v>
      </c>
      <c r="C61">
        <v>0.01</v>
      </c>
    </row>
    <row r="62" spans="1:3" x14ac:dyDescent="0.5">
      <c r="A62" t="s">
        <v>733</v>
      </c>
      <c r="B62">
        <v>50</v>
      </c>
      <c r="C62">
        <v>0.01</v>
      </c>
    </row>
    <row r="63" spans="1:3" x14ac:dyDescent="0.5">
      <c r="A63" t="s">
        <v>734</v>
      </c>
      <c r="B63">
        <v>50</v>
      </c>
      <c r="C63">
        <v>0.01</v>
      </c>
    </row>
    <row r="64" spans="1:3" x14ac:dyDescent="0.5">
      <c r="A64" t="s">
        <v>735</v>
      </c>
      <c r="B64">
        <v>50</v>
      </c>
      <c r="C64">
        <v>0.01</v>
      </c>
    </row>
    <row r="65" spans="1:3" x14ac:dyDescent="0.5">
      <c r="A65" t="s">
        <v>736</v>
      </c>
      <c r="B65">
        <v>50</v>
      </c>
      <c r="C65">
        <v>0.01</v>
      </c>
    </row>
    <row r="66" spans="1:3" x14ac:dyDescent="0.5">
      <c r="A66" t="s">
        <v>737</v>
      </c>
      <c r="B66">
        <v>50</v>
      </c>
      <c r="C66">
        <v>0.01</v>
      </c>
    </row>
    <row r="67" spans="1:3" x14ac:dyDescent="0.5">
      <c r="A67" t="s">
        <v>738</v>
      </c>
      <c r="B67">
        <v>350</v>
      </c>
      <c r="C67">
        <v>0.01</v>
      </c>
    </row>
    <row r="68" spans="1:3" x14ac:dyDescent="0.5">
      <c r="A68" t="s">
        <v>739</v>
      </c>
      <c r="B68">
        <v>350</v>
      </c>
      <c r="C68">
        <v>0.01</v>
      </c>
    </row>
    <row r="69" spans="1:3" x14ac:dyDescent="0.5">
      <c r="A69" t="s">
        <v>740</v>
      </c>
      <c r="B69">
        <v>50</v>
      </c>
      <c r="C69">
        <v>0.01</v>
      </c>
    </row>
    <row r="70" spans="1:3" x14ac:dyDescent="0.5">
      <c r="A70" t="s">
        <v>741</v>
      </c>
      <c r="B70">
        <v>50</v>
      </c>
      <c r="C70">
        <v>0.01</v>
      </c>
    </row>
    <row r="71" spans="1:3" x14ac:dyDescent="0.5">
      <c r="A71" t="s">
        <v>742</v>
      </c>
      <c r="B71">
        <v>50</v>
      </c>
      <c r="C71">
        <v>0.01</v>
      </c>
    </row>
    <row r="72" spans="1:3" x14ac:dyDescent="0.5">
      <c r="A72" t="s">
        <v>743</v>
      </c>
      <c r="B72">
        <v>200</v>
      </c>
      <c r="C72">
        <v>0.01</v>
      </c>
    </row>
    <row r="73" spans="1:3" x14ac:dyDescent="0.5">
      <c r="A73" t="s">
        <v>744</v>
      </c>
      <c r="B73">
        <v>350</v>
      </c>
      <c r="C73">
        <v>0.01</v>
      </c>
    </row>
    <row r="74" spans="1:3" x14ac:dyDescent="0.5">
      <c r="A74" t="s">
        <v>745</v>
      </c>
      <c r="B74">
        <v>250</v>
      </c>
      <c r="C74">
        <v>0.01</v>
      </c>
    </row>
    <row r="75" spans="1:3" x14ac:dyDescent="0.5">
      <c r="A75" t="s">
        <v>746</v>
      </c>
      <c r="B75">
        <v>400</v>
      </c>
      <c r="C75">
        <v>0.01</v>
      </c>
    </row>
    <row r="76" spans="1:3" x14ac:dyDescent="0.5">
      <c r="A76" t="s">
        <v>747</v>
      </c>
      <c r="B76">
        <v>50</v>
      </c>
      <c r="C76">
        <v>0.01</v>
      </c>
    </row>
    <row r="77" spans="1:3" x14ac:dyDescent="0.5">
      <c r="A77" t="s">
        <v>748</v>
      </c>
      <c r="B77">
        <v>200</v>
      </c>
      <c r="C77">
        <v>0.01</v>
      </c>
    </row>
    <row r="78" spans="1:3" x14ac:dyDescent="0.5">
      <c r="A78" t="s">
        <v>749</v>
      </c>
      <c r="B78">
        <v>250</v>
      </c>
      <c r="C78">
        <v>0.01</v>
      </c>
    </row>
    <row r="79" spans="1:3" x14ac:dyDescent="0.5">
      <c r="A79" t="s">
        <v>750</v>
      </c>
      <c r="B79">
        <v>500</v>
      </c>
      <c r="C79">
        <v>0.01</v>
      </c>
    </row>
    <row r="80" spans="1:3" x14ac:dyDescent="0.5">
      <c r="A80" t="s">
        <v>751</v>
      </c>
      <c r="B80">
        <v>100</v>
      </c>
      <c r="C80">
        <v>0.01</v>
      </c>
    </row>
    <row r="81" spans="1:3" x14ac:dyDescent="0.5">
      <c r="A81" t="s">
        <v>752</v>
      </c>
      <c r="B81">
        <v>200</v>
      </c>
      <c r="C81">
        <v>0.01</v>
      </c>
    </row>
    <row r="82" spans="1:3" x14ac:dyDescent="0.5">
      <c r="A82" t="s">
        <v>753</v>
      </c>
      <c r="B82">
        <v>100</v>
      </c>
      <c r="C82">
        <v>0.01</v>
      </c>
    </row>
    <row r="83" spans="1:3" x14ac:dyDescent="0.5">
      <c r="A83" t="s">
        <v>754</v>
      </c>
      <c r="B83">
        <v>150</v>
      </c>
      <c r="C83">
        <v>0.01</v>
      </c>
    </row>
    <row r="84" spans="1:3" x14ac:dyDescent="0.5">
      <c r="A84" t="s">
        <v>755</v>
      </c>
      <c r="B84">
        <v>300</v>
      </c>
      <c r="C84">
        <v>0.01</v>
      </c>
    </row>
    <row r="85" spans="1:3" x14ac:dyDescent="0.5">
      <c r="A85" t="s">
        <v>756</v>
      </c>
      <c r="B85">
        <v>300</v>
      </c>
      <c r="C85">
        <v>0.01</v>
      </c>
    </row>
    <row r="86" spans="1:3" x14ac:dyDescent="0.5">
      <c r="A86" t="s">
        <v>757</v>
      </c>
      <c r="B86">
        <v>300</v>
      </c>
      <c r="C86">
        <v>0.01</v>
      </c>
    </row>
    <row r="87" spans="1:3" x14ac:dyDescent="0.5">
      <c r="A87" t="s">
        <v>758</v>
      </c>
      <c r="B87">
        <v>200</v>
      </c>
      <c r="C87">
        <v>0.01</v>
      </c>
    </row>
    <row r="88" spans="1:3" x14ac:dyDescent="0.5">
      <c r="A88" t="s">
        <v>759</v>
      </c>
      <c r="B88">
        <v>300</v>
      </c>
      <c r="C88">
        <v>0.01</v>
      </c>
    </row>
    <row r="89" spans="1:3" x14ac:dyDescent="0.5">
      <c r="A89" t="s">
        <v>760</v>
      </c>
      <c r="B89">
        <v>150</v>
      </c>
      <c r="C89">
        <v>0.01</v>
      </c>
    </row>
    <row r="90" spans="1:3" x14ac:dyDescent="0.5">
      <c r="A90" t="s">
        <v>761</v>
      </c>
      <c r="B90">
        <v>100</v>
      </c>
      <c r="C90">
        <v>0.01</v>
      </c>
    </row>
    <row r="91" spans="1:3" x14ac:dyDescent="0.5">
      <c r="A91" t="s">
        <v>762</v>
      </c>
      <c r="B91">
        <v>350</v>
      </c>
      <c r="C91">
        <v>0.01</v>
      </c>
    </row>
    <row r="92" spans="1:3" x14ac:dyDescent="0.5">
      <c r="A92" t="s">
        <v>763</v>
      </c>
      <c r="B92">
        <v>150</v>
      </c>
      <c r="C92">
        <v>0.01</v>
      </c>
    </row>
    <row r="93" spans="1:3" x14ac:dyDescent="0.5">
      <c r="A93" t="s">
        <v>764</v>
      </c>
      <c r="B93">
        <v>300</v>
      </c>
      <c r="C93">
        <v>0.01</v>
      </c>
    </row>
    <row r="94" spans="1:3" x14ac:dyDescent="0.5">
      <c r="A94" t="s">
        <v>765</v>
      </c>
      <c r="B94">
        <v>350</v>
      </c>
      <c r="C94">
        <v>0.01</v>
      </c>
    </row>
    <row r="95" spans="1:3" x14ac:dyDescent="0.5">
      <c r="A95" t="s">
        <v>766</v>
      </c>
      <c r="B95">
        <v>400</v>
      </c>
      <c r="C95">
        <v>0.01</v>
      </c>
    </row>
    <row r="96" spans="1:3" x14ac:dyDescent="0.5">
      <c r="A96" t="s">
        <v>767</v>
      </c>
      <c r="B96">
        <v>350</v>
      </c>
      <c r="C96">
        <v>0.01</v>
      </c>
    </row>
    <row r="97" spans="1:3" x14ac:dyDescent="0.5">
      <c r="A97" t="s">
        <v>768</v>
      </c>
      <c r="B97">
        <v>150</v>
      </c>
      <c r="C97">
        <v>0.01</v>
      </c>
    </row>
    <row r="98" spans="1:3" x14ac:dyDescent="0.5">
      <c r="A98" t="s">
        <v>769</v>
      </c>
      <c r="B98">
        <v>50</v>
      </c>
      <c r="C98">
        <v>0.01</v>
      </c>
    </row>
    <row r="99" spans="1:3" x14ac:dyDescent="0.5">
      <c r="A99" t="s">
        <v>770</v>
      </c>
      <c r="B99">
        <v>150</v>
      </c>
      <c r="C99">
        <v>0.01</v>
      </c>
    </row>
    <row r="100" spans="1:3" x14ac:dyDescent="0.5">
      <c r="A100" t="s">
        <v>771</v>
      </c>
      <c r="B100">
        <v>250</v>
      </c>
      <c r="C100">
        <v>0.01</v>
      </c>
    </row>
    <row r="101" spans="1:3" x14ac:dyDescent="0.5">
      <c r="A101" t="s">
        <v>772</v>
      </c>
      <c r="B101">
        <v>300</v>
      </c>
      <c r="C101">
        <v>0.01</v>
      </c>
    </row>
    <row r="102" spans="1:3" x14ac:dyDescent="0.5">
      <c r="A102" t="s">
        <v>773</v>
      </c>
      <c r="B102">
        <v>50</v>
      </c>
      <c r="C102">
        <v>0.01</v>
      </c>
    </row>
    <row r="103" spans="1:3" x14ac:dyDescent="0.5">
      <c r="A103" t="s">
        <v>774</v>
      </c>
      <c r="B103">
        <v>150</v>
      </c>
      <c r="C103">
        <v>0.01</v>
      </c>
    </row>
    <row r="104" spans="1:3" x14ac:dyDescent="0.5">
      <c r="A104" t="s">
        <v>775</v>
      </c>
      <c r="B104">
        <v>100</v>
      </c>
      <c r="C104">
        <v>0.01</v>
      </c>
    </row>
    <row r="105" spans="1:3" x14ac:dyDescent="0.5">
      <c r="A105" t="s">
        <v>776</v>
      </c>
      <c r="B105">
        <v>150</v>
      </c>
      <c r="C105">
        <v>0.01</v>
      </c>
    </row>
    <row r="106" spans="1:3" x14ac:dyDescent="0.5">
      <c r="A106" t="s">
        <v>777</v>
      </c>
      <c r="B106">
        <v>500</v>
      </c>
      <c r="C106">
        <v>0.01</v>
      </c>
    </row>
    <row r="107" spans="1:3" x14ac:dyDescent="0.5">
      <c r="A107" t="s">
        <v>778</v>
      </c>
      <c r="B107">
        <v>500</v>
      </c>
      <c r="C107">
        <v>0.01</v>
      </c>
    </row>
    <row r="108" spans="1:3" x14ac:dyDescent="0.5">
      <c r="A108" t="s">
        <v>779</v>
      </c>
      <c r="B108">
        <v>150</v>
      </c>
      <c r="C108">
        <v>0.01</v>
      </c>
    </row>
    <row r="109" spans="1:3" x14ac:dyDescent="0.5">
      <c r="A109" t="s">
        <v>780</v>
      </c>
      <c r="B109">
        <v>500</v>
      </c>
      <c r="C109">
        <v>0.01</v>
      </c>
    </row>
    <row r="110" spans="1:3" x14ac:dyDescent="0.5">
      <c r="A110" t="s">
        <v>781</v>
      </c>
      <c r="B110">
        <v>300</v>
      </c>
      <c r="C110">
        <v>0.01</v>
      </c>
    </row>
    <row r="111" spans="1:3" x14ac:dyDescent="0.5">
      <c r="A111" t="s">
        <v>782</v>
      </c>
      <c r="B111">
        <v>500</v>
      </c>
      <c r="C111">
        <v>0.01</v>
      </c>
    </row>
    <row r="112" spans="1:3" x14ac:dyDescent="0.5">
      <c r="A112" t="s">
        <v>783</v>
      </c>
      <c r="B112">
        <v>100</v>
      </c>
      <c r="C112">
        <v>0.01</v>
      </c>
    </row>
    <row r="113" spans="1:3" x14ac:dyDescent="0.5">
      <c r="A113" t="s">
        <v>784</v>
      </c>
      <c r="B113">
        <v>50</v>
      </c>
      <c r="C113">
        <v>0.01</v>
      </c>
    </row>
    <row r="114" spans="1:3" x14ac:dyDescent="0.5">
      <c r="A114" t="s">
        <v>785</v>
      </c>
      <c r="B114">
        <v>250</v>
      </c>
      <c r="C114">
        <v>0.01</v>
      </c>
    </row>
    <row r="115" spans="1:3" x14ac:dyDescent="0.5">
      <c r="A115" t="s">
        <v>786</v>
      </c>
      <c r="B115">
        <v>200</v>
      </c>
      <c r="C115">
        <v>0.01</v>
      </c>
    </row>
    <row r="116" spans="1:3" x14ac:dyDescent="0.5">
      <c r="A116" t="s">
        <v>787</v>
      </c>
      <c r="B116">
        <v>350</v>
      </c>
      <c r="C116">
        <v>0.01</v>
      </c>
    </row>
    <row r="117" spans="1:3" x14ac:dyDescent="0.5">
      <c r="A117" t="s">
        <v>788</v>
      </c>
      <c r="B117">
        <v>100</v>
      </c>
      <c r="C117">
        <v>0.01</v>
      </c>
    </row>
    <row r="118" spans="1:3" x14ac:dyDescent="0.5">
      <c r="A118" t="s">
        <v>789</v>
      </c>
      <c r="B118">
        <v>150</v>
      </c>
      <c r="C118">
        <v>0.01</v>
      </c>
    </row>
    <row r="119" spans="1:3" x14ac:dyDescent="0.5">
      <c r="A119" t="s">
        <v>790</v>
      </c>
      <c r="B119">
        <v>250</v>
      </c>
      <c r="C119">
        <v>0.01</v>
      </c>
    </row>
    <row r="120" spans="1:3" x14ac:dyDescent="0.5">
      <c r="A120" t="s">
        <v>791</v>
      </c>
      <c r="B120">
        <v>300</v>
      </c>
      <c r="C120">
        <v>0.01</v>
      </c>
    </row>
    <row r="121" spans="1:3" x14ac:dyDescent="0.5">
      <c r="A121" t="s">
        <v>792</v>
      </c>
      <c r="B121">
        <v>500</v>
      </c>
      <c r="C121">
        <v>0.01</v>
      </c>
    </row>
    <row r="122" spans="1:3" x14ac:dyDescent="0.5">
      <c r="A122" t="s">
        <v>793</v>
      </c>
      <c r="B122">
        <v>250</v>
      </c>
      <c r="C122">
        <v>0.01</v>
      </c>
    </row>
    <row r="123" spans="1:3" x14ac:dyDescent="0.5">
      <c r="A123" t="s">
        <v>794</v>
      </c>
      <c r="B123">
        <v>350</v>
      </c>
      <c r="C123">
        <v>0.01</v>
      </c>
    </row>
    <row r="124" spans="1:3" x14ac:dyDescent="0.5">
      <c r="A124" t="s">
        <v>795</v>
      </c>
      <c r="B124">
        <v>450</v>
      </c>
      <c r="C124">
        <v>0.01</v>
      </c>
    </row>
    <row r="125" spans="1:3" x14ac:dyDescent="0.5">
      <c r="A125" t="s">
        <v>796</v>
      </c>
      <c r="B125">
        <v>500</v>
      </c>
      <c r="C125">
        <v>0.01</v>
      </c>
    </row>
    <row r="126" spans="1:3" x14ac:dyDescent="0.5">
      <c r="A126" t="s">
        <v>797</v>
      </c>
      <c r="B126">
        <v>300</v>
      </c>
      <c r="C126">
        <v>0.01</v>
      </c>
    </row>
    <row r="127" spans="1:3" x14ac:dyDescent="0.5">
      <c r="A127" t="s">
        <v>798</v>
      </c>
      <c r="B127">
        <v>400</v>
      </c>
      <c r="C127">
        <v>0.01</v>
      </c>
    </row>
    <row r="128" spans="1:3" x14ac:dyDescent="0.5">
      <c r="A128" t="s">
        <v>799</v>
      </c>
      <c r="B128">
        <v>400</v>
      </c>
      <c r="C128">
        <v>0.01</v>
      </c>
    </row>
    <row r="129" spans="1:3" x14ac:dyDescent="0.5">
      <c r="A129" t="s">
        <v>800</v>
      </c>
      <c r="B129">
        <v>350</v>
      </c>
      <c r="C129">
        <v>0.01</v>
      </c>
    </row>
    <row r="130" spans="1:3" x14ac:dyDescent="0.5">
      <c r="A130" t="s">
        <v>801</v>
      </c>
      <c r="B130">
        <v>400</v>
      </c>
      <c r="C130">
        <v>0.01</v>
      </c>
    </row>
    <row r="131" spans="1:3" x14ac:dyDescent="0.5">
      <c r="A131" t="s">
        <v>802</v>
      </c>
      <c r="B131">
        <v>500</v>
      </c>
      <c r="C131">
        <v>0.01</v>
      </c>
    </row>
    <row r="132" spans="1:3" x14ac:dyDescent="0.5">
      <c r="A132" t="s">
        <v>803</v>
      </c>
      <c r="B132">
        <v>500</v>
      </c>
      <c r="C132">
        <v>0.01</v>
      </c>
    </row>
    <row r="133" spans="1:3" x14ac:dyDescent="0.5">
      <c r="A133" t="s">
        <v>804</v>
      </c>
      <c r="B133">
        <v>400</v>
      </c>
      <c r="C133">
        <v>0.01</v>
      </c>
    </row>
    <row r="134" spans="1:3" x14ac:dyDescent="0.5">
      <c r="A134" t="s">
        <v>805</v>
      </c>
      <c r="B134">
        <v>250</v>
      </c>
      <c r="C134">
        <v>0.01</v>
      </c>
    </row>
    <row r="135" spans="1:3" x14ac:dyDescent="0.5">
      <c r="A135" t="s">
        <v>806</v>
      </c>
      <c r="B135">
        <v>300</v>
      </c>
      <c r="C135">
        <v>0.01</v>
      </c>
    </row>
    <row r="136" spans="1:3" x14ac:dyDescent="0.5">
      <c r="A136" t="s">
        <v>807</v>
      </c>
      <c r="B136">
        <v>350</v>
      </c>
      <c r="C136">
        <v>0.01</v>
      </c>
    </row>
    <row r="137" spans="1:3" x14ac:dyDescent="0.5">
      <c r="A137" t="s">
        <v>808</v>
      </c>
      <c r="B137">
        <v>500</v>
      </c>
      <c r="C137">
        <v>0.01</v>
      </c>
    </row>
    <row r="138" spans="1:3" x14ac:dyDescent="0.5">
      <c r="A138" t="s">
        <v>809</v>
      </c>
      <c r="B138">
        <v>300</v>
      </c>
      <c r="C138">
        <v>0.01</v>
      </c>
    </row>
    <row r="139" spans="1:3" x14ac:dyDescent="0.5">
      <c r="A139" t="s">
        <v>810</v>
      </c>
      <c r="B139">
        <v>150</v>
      </c>
      <c r="C139">
        <v>0.01</v>
      </c>
    </row>
    <row r="140" spans="1:3" x14ac:dyDescent="0.5">
      <c r="A140" t="s">
        <v>811</v>
      </c>
      <c r="B140">
        <v>450</v>
      </c>
      <c r="C140">
        <v>0.01</v>
      </c>
    </row>
    <row r="141" spans="1:3" x14ac:dyDescent="0.5">
      <c r="A141" t="s">
        <v>812</v>
      </c>
      <c r="B141">
        <v>350</v>
      </c>
      <c r="C141">
        <v>0.01</v>
      </c>
    </row>
    <row r="142" spans="1:3" x14ac:dyDescent="0.5">
      <c r="A142" t="s">
        <v>813</v>
      </c>
      <c r="B142">
        <v>350</v>
      </c>
      <c r="C142">
        <v>0.01</v>
      </c>
    </row>
    <row r="143" spans="1:3" x14ac:dyDescent="0.5">
      <c r="A143" t="s">
        <v>814</v>
      </c>
      <c r="B143">
        <v>300</v>
      </c>
      <c r="C143">
        <v>0.01</v>
      </c>
    </row>
    <row r="144" spans="1:3" x14ac:dyDescent="0.5">
      <c r="A144" t="s">
        <v>815</v>
      </c>
      <c r="B144">
        <v>500</v>
      </c>
      <c r="C144">
        <v>0.01</v>
      </c>
    </row>
    <row r="145" spans="1:3" x14ac:dyDescent="0.5">
      <c r="A145" t="s">
        <v>816</v>
      </c>
      <c r="B145">
        <v>450</v>
      </c>
      <c r="C145">
        <v>0.01</v>
      </c>
    </row>
    <row r="146" spans="1:3" x14ac:dyDescent="0.5">
      <c r="A146" t="s">
        <v>817</v>
      </c>
      <c r="B146">
        <v>250</v>
      </c>
      <c r="C146">
        <v>0.01</v>
      </c>
    </row>
    <row r="147" spans="1:3" x14ac:dyDescent="0.5">
      <c r="A147" t="s">
        <v>818</v>
      </c>
      <c r="B147">
        <v>300</v>
      </c>
      <c r="C147">
        <v>0.01</v>
      </c>
    </row>
    <row r="148" spans="1:3" x14ac:dyDescent="0.5">
      <c r="A148" t="s">
        <v>819</v>
      </c>
      <c r="B148">
        <v>500</v>
      </c>
      <c r="C148">
        <v>0.01</v>
      </c>
    </row>
    <row r="149" spans="1:3" x14ac:dyDescent="0.5">
      <c r="A149" t="s">
        <v>820</v>
      </c>
      <c r="B149">
        <v>350</v>
      </c>
      <c r="C149">
        <v>0.01</v>
      </c>
    </row>
    <row r="150" spans="1:3" x14ac:dyDescent="0.5">
      <c r="A150" t="s">
        <v>821</v>
      </c>
      <c r="B150">
        <v>400</v>
      </c>
      <c r="C150">
        <v>0.01</v>
      </c>
    </row>
    <row r="151" spans="1:3" x14ac:dyDescent="0.5">
      <c r="A151" t="s">
        <v>822</v>
      </c>
      <c r="B151">
        <v>400</v>
      </c>
      <c r="C151">
        <v>0.01</v>
      </c>
    </row>
    <row r="152" spans="1:3" x14ac:dyDescent="0.5">
      <c r="A152" t="s">
        <v>823</v>
      </c>
      <c r="B152">
        <v>500</v>
      </c>
      <c r="C152">
        <v>0.01</v>
      </c>
    </row>
    <row r="153" spans="1:3" x14ac:dyDescent="0.5">
      <c r="A153" t="s">
        <v>824</v>
      </c>
      <c r="B153">
        <v>350</v>
      </c>
      <c r="C153">
        <v>0.01</v>
      </c>
    </row>
    <row r="154" spans="1:3" x14ac:dyDescent="0.5">
      <c r="A154" t="s">
        <v>825</v>
      </c>
      <c r="B154">
        <v>450</v>
      </c>
      <c r="C154">
        <v>0.01</v>
      </c>
    </row>
    <row r="155" spans="1:3" x14ac:dyDescent="0.5">
      <c r="A155" t="s">
        <v>826</v>
      </c>
      <c r="B155">
        <v>400</v>
      </c>
      <c r="C155">
        <v>0.01</v>
      </c>
    </row>
    <row r="156" spans="1:3" x14ac:dyDescent="0.5">
      <c r="A156" t="s">
        <v>827</v>
      </c>
      <c r="B156">
        <v>300</v>
      </c>
      <c r="C156">
        <v>0.01</v>
      </c>
    </row>
    <row r="157" spans="1:3" x14ac:dyDescent="0.5">
      <c r="A157" t="s">
        <v>828</v>
      </c>
      <c r="B157">
        <v>250</v>
      </c>
      <c r="C157">
        <v>0.01</v>
      </c>
    </row>
    <row r="158" spans="1:3" x14ac:dyDescent="0.5">
      <c r="A158" t="s">
        <v>829</v>
      </c>
      <c r="B158">
        <v>300</v>
      </c>
      <c r="C158">
        <v>0.01</v>
      </c>
    </row>
    <row r="159" spans="1:3" x14ac:dyDescent="0.5">
      <c r="A159" t="s">
        <v>830</v>
      </c>
      <c r="B159">
        <v>400</v>
      </c>
      <c r="C159">
        <v>0.01</v>
      </c>
    </row>
    <row r="160" spans="1:3" x14ac:dyDescent="0.5">
      <c r="A160" t="s">
        <v>831</v>
      </c>
      <c r="B160">
        <v>350</v>
      </c>
      <c r="C160">
        <v>0.01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825AC-4AE6-43CB-8FF3-6D206866FEB5}">
  <sheetPr codeName="Tabelle7"/>
  <dimension ref="A1:T84"/>
  <sheetViews>
    <sheetView topLeftCell="A49" zoomScaleNormal="100" workbookViewId="0">
      <selection activeCell="D5" sqref="D5"/>
    </sheetView>
  </sheetViews>
  <sheetFormatPr baseColWidth="10" defaultColWidth="11.41015625" defaultRowHeight="14.35" x14ac:dyDescent="0.5"/>
  <cols>
    <col min="1" max="1" width="11.41015625" style="14"/>
    <col min="2" max="3" width="18.3515625" style="14" customWidth="1"/>
    <col min="4" max="4" width="15.64453125" style="14" customWidth="1"/>
    <col min="5" max="5" width="11.41015625" style="14"/>
    <col min="6" max="6" width="127.87890625" style="14" customWidth="1"/>
    <col min="7" max="7" width="34.3515625" style="14" customWidth="1"/>
    <col min="8" max="8" width="18.64453125" style="14" customWidth="1"/>
    <col min="9" max="9" width="25.52734375" style="14" customWidth="1"/>
    <col min="10" max="11" width="10.87890625"/>
    <col min="12" max="12" width="16.52734375" style="14" customWidth="1"/>
    <col min="13" max="13" width="16.87890625" style="14" customWidth="1"/>
    <col min="14" max="14" width="26" style="14" customWidth="1"/>
    <col min="15" max="15" width="12.87890625" style="14" customWidth="1"/>
    <col min="16" max="16" width="18.3515625" style="14" customWidth="1"/>
    <col min="17" max="17" width="16.3515625" style="14" customWidth="1"/>
    <col min="18" max="16384" width="11.41015625" style="14"/>
  </cols>
  <sheetData>
    <row r="1" spans="1:20" x14ac:dyDescent="0.5">
      <c r="A1" s="14" t="s">
        <v>603</v>
      </c>
      <c r="B1" s="14" t="s">
        <v>71</v>
      </c>
      <c r="C1" s="14" t="s">
        <v>596</v>
      </c>
      <c r="D1" s="14" t="s">
        <v>13</v>
      </c>
      <c r="E1" s="14" t="s">
        <v>12</v>
      </c>
      <c r="F1" s="14" t="s">
        <v>79</v>
      </c>
      <c r="G1" s="14" t="s">
        <v>72</v>
      </c>
      <c r="H1" s="14" t="s">
        <v>70</v>
      </c>
      <c r="I1" s="14" t="s">
        <v>73</v>
      </c>
      <c r="N1" s="14" t="s">
        <v>74</v>
      </c>
      <c r="O1" s="14" t="s">
        <v>75</v>
      </c>
      <c r="P1" s="14" t="s">
        <v>76</v>
      </c>
      <c r="Q1" s="14" t="s">
        <v>77</v>
      </c>
      <c r="R1" s="14" t="s">
        <v>78</v>
      </c>
      <c r="S1" s="14" t="s">
        <v>5</v>
      </c>
      <c r="T1" s="14" t="s">
        <v>220</v>
      </c>
    </row>
    <row r="2" spans="1:20" x14ac:dyDescent="0.5">
      <c r="A2" s="14">
        <v>1</v>
      </c>
      <c r="B2" s="14" t="s">
        <v>80</v>
      </c>
      <c r="C2" s="14" t="s">
        <v>597</v>
      </c>
      <c r="D2" s="14">
        <v>5000</v>
      </c>
      <c r="E2" s="14">
        <v>1</v>
      </c>
      <c r="F2" s="14" t="s">
        <v>84</v>
      </c>
      <c r="G2" s="14">
        <v>1</v>
      </c>
      <c r="H2" s="14">
        <f>Q2</f>
        <v>23</v>
      </c>
      <c r="I2" s="14">
        <v>7</v>
      </c>
      <c r="O2" s="14">
        <v>1</v>
      </c>
      <c r="P2" s="14">
        <v>30</v>
      </c>
      <c r="Q2" s="14">
        <v>23</v>
      </c>
      <c r="R2" s="14">
        <v>40</v>
      </c>
      <c r="S2" s="14">
        <v>5000</v>
      </c>
      <c r="T2" s="14">
        <v>7</v>
      </c>
    </row>
    <row r="3" spans="1:20" x14ac:dyDescent="0.5">
      <c r="A3" s="14">
        <v>2</v>
      </c>
      <c r="B3" s="14" t="s">
        <v>81</v>
      </c>
      <c r="C3" s="14" t="s">
        <v>597</v>
      </c>
      <c r="D3" s="14">
        <v>5000</v>
      </c>
      <c r="E3" s="14">
        <v>2</v>
      </c>
      <c r="F3" s="14" t="s">
        <v>593</v>
      </c>
      <c r="G3" s="14">
        <v>1</v>
      </c>
      <c r="H3" s="14">
        <f>Q2*1.3</f>
        <v>29.900000000000002</v>
      </c>
      <c r="I3" s="14">
        <v>7</v>
      </c>
      <c r="O3" s="14">
        <v>2</v>
      </c>
      <c r="P3" s="14">
        <v>42</v>
      </c>
      <c r="Q3" s="14">
        <v>35</v>
      </c>
      <c r="R3" s="14">
        <v>52</v>
      </c>
      <c r="S3" s="14">
        <v>22500</v>
      </c>
      <c r="T3" s="14">
        <v>10</v>
      </c>
    </row>
    <row r="4" spans="1:20" x14ac:dyDescent="0.5">
      <c r="A4" s="14">
        <v>3</v>
      </c>
      <c r="B4" s="14" t="s">
        <v>82</v>
      </c>
      <c r="C4" s="14" t="s">
        <v>597</v>
      </c>
      <c r="D4" s="14">
        <f>5000*2.5</f>
        <v>12500</v>
      </c>
      <c r="E4" s="14">
        <v>5</v>
      </c>
      <c r="F4" s="14" t="s">
        <v>594</v>
      </c>
      <c r="G4" s="14">
        <v>1</v>
      </c>
      <c r="H4" s="14">
        <f>Q2*3</f>
        <v>69</v>
      </c>
      <c r="I4" s="14">
        <v>7</v>
      </c>
      <c r="O4" s="14">
        <v>3</v>
      </c>
      <c r="P4" s="14">
        <v>48</v>
      </c>
      <c r="Q4" s="14">
        <v>41</v>
      </c>
      <c r="R4" s="14">
        <v>58</v>
      </c>
      <c r="S4" s="14">
        <v>90000</v>
      </c>
      <c r="T4" s="14">
        <v>14</v>
      </c>
    </row>
    <row r="5" spans="1:20" x14ac:dyDescent="0.5">
      <c r="A5" s="14">
        <v>4</v>
      </c>
      <c r="B5" s="14" t="s">
        <v>83</v>
      </c>
      <c r="C5" s="14" t="s">
        <v>597</v>
      </c>
      <c r="D5" s="14">
        <f>5000*0.7</f>
        <v>3500</v>
      </c>
      <c r="E5" s="14">
        <v>0.5</v>
      </c>
      <c r="F5" s="14" t="s">
        <v>595</v>
      </c>
      <c r="G5" s="14">
        <v>1</v>
      </c>
      <c r="H5" s="14">
        <f>Q2*0.8</f>
        <v>18.400000000000002</v>
      </c>
      <c r="I5" s="14">
        <v>7</v>
      </c>
      <c r="O5" s="14">
        <v>4</v>
      </c>
      <c r="P5" s="14">
        <v>53</v>
      </c>
      <c r="Q5" s="14">
        <v>46</v>
      </c>
      <c r="R5" s="14">
        <v>63</v>
      </c>
      <c r="S5" s="14">
        <v>300000</v>
      </c>
      <c r="T5" s="14">
        <v>20</v>
      </c>
    </row>
    <row r="6" spans="1:20" x14ac:dyDescent="0.5">
      <c r="A6" s="14">
        <v>5</v>
      </c>
      <c r="B6" s="11" t="s">
        <v>104</v>
      </c>
      <c r="C6" s="11" t="s">
        <v>601</v>
      </c>
      <c r="D6" s="11">
        <f>$S$2</f>
        <v>5000</v>
      </c>
      <c r="E6" s="11">
        <v>1</v>
      </c>
      <c r="F6" s="14" t="s">
        <v>195</v>
      </c>
      <c r="G6" s="14">
        <v>1</v>
      </c>
      <c r="H6" s="11">
        <f>$P$2</f>
        <v>30</v>
      </c>
      <c r="I6" s="11">
        <v>7</v>
      </c>
    </row>
    <row r="7" spans="1:20" x14ac:dyDescent="0.5">
      <c r="A7" s="14">
        <v>6</v>
      </c>
      <c r="B7" s="11" t="s">
        <v>105</v>
      </c>
      <c r="C7" s="11" t="s">
        <v>601</v>
      </c>
      <c r="D7" s="11">
        <f>$S$2</f>
        <v>5000</v>
      </c>
      <c r="E7" s="11">
        <v>2</v>
      </c>
      <c r="F7" s="14" t="s">
        <v>196</v>
      </c>
      <c r="G7" s="14">
        <v>1</v>
      </c>
      <c r="H7" s="11">
        <f>$P$2*0.8</f>
        <v>24</v>
      </c>
      <c r="I7" s="11">
        <v>7</v>
      </c>
    </row>
    <row r="8" spans="1:20" x14ac:dyDescent="0.5">
      <c r="A8" s="14">
        <v>7</v>
      </c>
      <c r="B8" s="11" t="s">
        <v>106</v>
      </c>
      <c r="C8" s="11" t="s">
        <v>601</v>
      </c>
      <c r="D8" s="11">
        <f>$S$2</f>
        <v>5000</v>
      </c>
      <c r="E8" s="11">
        <v>3</v>
      </c>
      <c r="F8" s="14" t="s">
        <v>197</v>
      </c>
      <c r="G8" s="14">
        <v>1</v>
      </c>
      <c r="H8" s="11">
        <f>$P$2*0.7</f>
        <v>21</v>
      </c>
      <c r="I8" s="11">
        <v>7</v>
      </c>
    </row>
    <row r="9" spans="1:20" x14ac:dyDescent="0.5">
      <c r="A9" s="14">
        <v>8</v>
      </c>
      <c r="B9" s="11" t="s">
        <v>107</v>
      </c>
      <c r="C9" s="11" t="s">
        <v>601</v>
      </c>
      <c r="D9" s="11">
        <f>$S$2*0.4</f>
        <v>2000</v>
      </c>
      <c r="E9" s="11">
        <v>0.5</v>
      </c>
      <c r="F9" s="14" t="s">
        <v>198</v>
      </c>
      <c r="G9" s="14">
        <v>1</v>
      </c>
      <c r="H9" s="11">
        <f>$P$2*0.5</f>
        <v>15</v>
      </c>
      <c r="I9" s="11">
        <v>7</v>
      </c>
      <c r="M9" s="11"/>
    </row>
    <row r="10" spans="1:20" x14ac:dyDescent="0.5">
      <c r="A10" s="14">
        <v>9</v>
      </c>
      <c r="B10" s="11" t="s">
        <v>108</v>
      </c>
      <c r="C10" s="11" t="s">
        <v>601</v>
      </c>
      <c r="D10" s="11">
        <f>$S$2*0.5</f>
        <v>2500</v>
      </c>
      <c r="E10" s="11">
        <v>1</v>
      </c>
      <c r="F10" s="14" t="s">
        <v>199</v>
      </c>
      <c r="G10" s="14">
        <v>1</v>
      </c>
      <c r="H10" s="11">
        <f>$P$2*0.6</f>
        <v>18</v>
      </c>
      <c r="I10" s="11">
        <v>7</v>
      </c>
      <c r="M10" s="15"/>
    </row>
    <row r="11" spans="1:20" x14ac:dyDescent="0.5">
      <c r="A11" s="14">
        <v>10</v>
      </c>
      <c r="B11" s="11" t="s">
        <v>109</v>
      </c>
      <c r="C11" s="11" t="s">
        <v>600</v>
      </c>
      <c r="D11" s="11">
        <f>$S$2*1.3</f>
        <v>6500</v>
      </c>
      <c r="E11" s="11">
        <v>3</v>
      </c>
      <c r="F11" s="14" t="s">
        <v>590</v>
      </c>
      <c r="G11" s="12">
        <v>1</v>
      </c>
      <c r="H11" s="11">
        <f>$R$2</f>
        <v>40</v>
      </c>
      <c r="I11" s="11">
        <v>7</v>
      </c>
      <c r="M11" s="15"/>
    </row>
    <row r="12" spans="1:20" x14ac:dyDescent="0.5">
      <c r="A12" s="14">
        <v>11</v>
      </c>
      <c r="B12" s="11" t="s">
        <v>110</v>
      </c>
      <c r="C12" s="11" t="s">
        <v>600</v>
      </c>
      <c r="D12" s="11">
        <f>$S$2*1.3</f>
        <v>6500</v>
      </c>
      <c r="E12" s="11">
        <v>5</v>
      </c>
      <c r="F12" s="14" t="s">
        <v>591</v>
      </c>
      <c r="G12" s="12">
        <v>1</v>
      </c>
      <c r="H12" s="11">
        <f>$R$2*0.8</f>
        <v>32</v>
      </c>
      <c r="I12" s="11">
        <v>7</v>
      </c>
      <c r="M12" s="15"/>
    </row>
    <row r="13" spans="1:20" x14ac:dyDescent="0.5">
      <c r="A13" s="14">
        <v>12</v>
      </c>
      <c r="B13" s="11" t="s">
        <v>111</v>
      </c>
      <c r="C13" s="11" t="s">
        <v>600</v>
      </c>
      <c r="D13" s="11">
        <f>$S$2*1.3</f>
        <v>6500</v>
      </c>
      <c r="E13" s="11">
        <v>8</v>
      </c>
      <c r="F13" s="14" t="s">
        <v>592</v>
      </c>
      <c r="G13" s="12">
        <v>1</v>
      </c>
      <c r="H13" s="11">
        <f>$R$2*0.7</f>
        <v>28</v>
      </c>
      <c r="I13" s="11">
        <v>7</v>
      </c>
      <c r="M13" s="11"/>
    </row>
    <row r="14" spans="1:20" x14ac:dyDescent="0.5">
      <c r="A14" s="14">
        <v>13</v>
      </c>
      <c r="B14" s="14" t="s">
        <v>112</v>
      </c>
      <c r="C14" s="11" t="s">
        <v>598</v>
      </c>
      <c r="D14" s="14">
        <f>$S$2*0.8</f>
        <v>4000</v>
      </c>
      <c r="E14" s="14">
        <v>3</v>
      </c>
      <c r="F14" s="16" t="s">
        <v>203</v>
      </c>
      <c r="G14" s="14">
        <v>1</v>
      </c>
      <c r="H14" s="14">
        <f>40*0.8</f>
        <v>32</v>
      </c>
      <c r="I14" s="14">
        <v>7</v>
      </c>
      <c r="M14" s="11"/>
    </row>
    <row r="15" spans="1:20" x14ac:dyDescent="0.5">
      <c r="A15" s="14">
        <v>14</v>
      </c>
      <c r="B15" s="14" t="s">
        <v>137</v>
      </c>
      <c r="C15" s="11" t="s">
        <v>598</v>
      </c>
      <c r="D15" s="14">
        <f>$S$2*0.6</f>
        <v>3000</v>
      </c>
      <c r="E15" s="14">
        <v>5</v>
      </c>
      <c r="F15" s="16" t="s">
        <v>204</v>
      </c>
      <c r="G15" s="14">
        <v>1</v>
      </c>
      <c r="H15" s="14">
        <f>40*1.1</f>
        <v>44</v>
      </c>
      <c r="I15" s="14">
        <v>7</v>
      </c>
      <c r="M15" s="11"/>
    </row>
    <row r="16" spans="1:20" x14ac:dyDescent="0.5">
      <c r="A16" s="14">
        <v>15</v>
      </c>
      <c r="B16" s="14" t="s">
        <v>113</v>
      </c>
      <c r="C16" s="11" t="s">
        <v>598</v>
      </c>
      <c r="D16" s="14">
        <f>$S$2*1.4</f>
        <v>7000</v>
      </c>
      <c r="E16" s="14">
        <v>7</v>
      </c>
      <c r="F16" s="16" t="s">
        <v>205</v>
      </c>
      <c r="G16" s="14">
        <v>1</v>
      </c>
      <c r="H16" s="14">
        <f>40*1.3</f>
        <v>52</v>
      </c>
      <c r="I16" s="14">
        <v>7</v>
      </c>
      <c r="M16" s="11"/>
    </row>
    <row r="17" spans="1:14" x14ac:dyDescent="0.5">
      <c r="A17" s="14">
        <v>16</v>
      </c>
      <c r="B17" s="14" t="s">
        <v>114</v>
      </c>
      <c r="C17" s="11" t="s">
        <v>602</v>
      </c>
      <c r="D17" s="14">
        <v>300</v>
      </c>
      <c r="E17" s="14">
        <v>0.5</v>
      </c>
      <c r="F17" s="16" t="s">
        <v>206</v>
      </c>
      <c r="G17" s="14">
        <v>1</v>
      </c>
      <c r="H17" s="14">
        <v>1</v>
      </c>
      <c r="I17" s="14">
        <v>7</v>
      </c>
    </row>
    <row r="18" spans="1:14" x14ac:dyDescent="0.5">
      <c r="A18" s="14">
        <v>17</v>
      </c>
      <c r="B18" s="14" t="s">
        <v>115</v>
      </c>
      <c r="C18" s="11" t="s">
        <v>602</v>
      </c>
      <c r="D18" s="14">
        <v>2000</v>
      </c>
      <c r="E18" s="14">
        <v>2</v>
      </c>
      <c r="F18" s="16" t="s">
        <v>207</v>
      </c>
      <c r="G18" s="14">
        <v>1</v>
      </c>
      <c r="H18" s="14">
        <v>1</v>
      </c>
      <c r="I18" s="14">
        <v>7</v>
      </c>
    </row>
    <row r="19" spans="1:14" x14ac:dyDescent="0.5">
      <c r="A19" s="14">
        <v>18</v>
      </c>
      <c r="B19" s="14" t="s">
        <v>116</v>
      </c>
      <c r="C19" s="11" t="s">
        <v>602</v>
      </c>
      <c r="D19" s="14">
        <v>500</v>
      </c>
      <c r="E19" s="14">
        <v>3</v>
      </c>
      <c r="F19" s="16" t="s">
        <v>208</v>
      </c>
      <c r="G19" s="14">
        <v>1</v>
      </c>
      <c r="H19" s="14">
        <v>8</v>
      </c>
      <c r="I19" s="14">
        <v>7</v>
      </c>
    </row>
    <row r="20" spans="1:14" x14ac:dyDescent="0.5">
      <c r="A20" s="14">
        <v>19</v>
      </c>
      <c r="B20" s="14" t="s">
        <v>117</v>
      </c>
      <c r="C20" s="11" t="s">
        <v>602</v>
      </c>
      <c r="D20" s="14">
        <v>1000</v>
      </c>
      <c r="E20" s="14">
        <v>0.5</v>
      </c>
      <c r="F20" s="16" t="s">
        <v>209</v>
      </c>
      <c r="G20" s="14">
        <v>1</v>
      </c>
      <c r="H20" s="14">
        <v>17</v>
      </c>
      <c r="I20" s="14">
        <v>7</v>
      </c>
      <c r="N20" s="13"/>
    </row>
    <row r="21" spans="1:14" x14ac:dyDescent="0.5">
      <c r="A21" s="14">
        <v>20</v>
      </c>
      <c r="B21" s="14" t="s">
        <v>118</v>
      </c>
      <c r="C21" s="11" t="s">
        <v>602</v>
      </c>
      <c r="D21" s="14">
        <v>1500</v>
      </c>
      <c r="E21" s="14">
        <v>1</v>
      </c>
      <c r="F21" s="16" t="s">
        <v>210</v>
      </c>
      <c r="G21" s="14">
        <v>1</v>
      </c>
      <c r="H21" s="14">
        <v>22</v>
      </c>
      <c r="I21" s="14">
        <v>7</v>
      </c>
      <c r="N21" s="13"/>
    </row>
    <row r="22" spans="1:14" x14ac:dyDescent="0.5">
      <c r="A22" s="14">
        <v>21</v>
      </c>
      <c r="B22" s="14" t="s">
        <v>119</v>
      </c>
      <c r="C22" s="11" t="s">
        <v>602</v>
      </c>
      <c r="D22" s="14">
        <v>0</v>
      </c>
      <c r="E22" s="14">
        <v>0</v>
      </c>
      <c r="F22" s="16" t="s">
        <v>211</v>
      </c>
      <c r="G22" s="14">
        <v>1</v>
      </c>
      <c r="H22" s="14">
        <v>1</v>
      </c>
      <c r="I22" s="14">
        <v>7</v>
      </c>
      <c r="N22" s="13"/>
    </row>
    <row r="23" spans="1:14" x14ac:dyDescent="0.5">
      <c r="A23" s="14">
        <v>22</v>
      </c>
      <c r="B23" s="14" t="s">
        <v>120</v>
      </c>
      <c r="C23" s="11" t="s">
        <v>602</v>
      </c>
      <c r="D23" s="14">
        <v>0</v>
      </c>
      <c r="E23" s="14">
        <v>0</v>
      </c>
      <c r="F23" s="16" t="s">
        <v>212</v>
      </c>
      <c r="G23" s="14">
        <v>1</v>
      </c>
      <c r="H23" s="14">
        <v>3</v>
      </c>
      <c r="I23" s="14">
        <v>7</v>
      </c>
      <c r="N23" s="13"/>
    </row>
    <row r="24" spans="1:14" x14ac:dyDescent="0.5">
      <c r="A24" s="14">
        <v>23</v>
      </c>
      <c r="B24" s="14" t="s">
        <v>121</v>
      </c>
      <c r="C24" s="11" t="s">
        <v>599</v>
      </c>
      <c r="D24" s="14">
        <v>0</v>
      </c>
      <c r="E24" s="14">
        <v>0</v>
      </c>
      <c r="F24" s="14" t="s">
        <v>604</v>
      </c>
      <c r="G24" s="14">
        <v>1</v>
      </c>
      <c r="H24" s="14">
        <v>5</v>
      </c>
      <c r="I24" s="14">
        <v>7</v>
      </c>
      <c r="N24" s="13"/>
    </row>
    <row r="25" spans="1:14" x14ac:dyDescent="0.5">
      <c r="A25" s="14">
        <v>24</v>
      </c>
      <c r="B25" s="14" t="s">
        <v>122</v>
      </c>
      <c r="C25" s="11" t="s">
        <v>599</v>
      </c>
      <c r="D25" s="14">
        <f>5000*0.4</f>
        <v>2000</v>
      </c>
      <c r="E25" s="14">
        <v>0.2</v>
      </c>
      <c r="F25" s="14" t="s">
        <v>213</v>
      </c>
      <c r="G25" s="14">
        <v>1</v>
      </c>
      <c r="H25" s="14">
        <f>30*0.5</f>
        <v>15</v>
      </c>
      <c r="I25" s="14">
        <v>7</v>
      </c>
      <c r="N25" s="13"/>
    </row>
    <row r="26" spans="1:14" x14ac:dyDescent="0.5">
      <c r="A26" s="14">
        <v>25</v>
      </c>
      <c r="B26" s="14" t="s">
        <v>123</v>
      </c>
      <c r="C26" s="11" t="s">
        <v>599</v>
      </c>
      <c r="D26" s="14">
        <f>5000*0.8</f>
        <v>4000</v>
      </c>
      <c r="E26" s="14">
        <v>0.5</v>
      </c>
      <c r="F26" s="14" t="s">
        <v>214</v>
      </c>
      <c r="G26" s="14">
        <v>1</v>
      </c>
      <c r="H26" s="14">
        <f>30*0.6</f>
        <v>18</v>
      </c>
      <c r="I26" s="14">
        <v>7</v>
      </c>
      <c r="N26" s="13"/>
    </row>
    <row r="27" spans="1:14" x14ac:dyDescent="0.5">
      <c r="A27" s="14">
        <v>26</v>
      </c>
      <c r="B27" s="14" t="s">
        <v>124</v>
      </c>
      <c r="C27" s="11" t="s">
        <v>599</v>
      </c>
      <c r="D27" s="14">
        <f>5000*1.3</f>
        <v>6500</v>
      </c>
      <c r="E27" s="14">
        <v>1</v>
      </c>
      <c r="F27" s="14" t="s">
        <v>215</v>
      </c>
      <c r="G27" s="14">
        <v>1</v>
      </c>
      <c r="H27" s="14">
        <f>30*0.8</f>
        <v>24</v>
      </c>
      <c r="I27" s="14">
        <v>7</v>
      </c>
    </row>
    <row r="28" spans="1:14" x14ac:dyDescent="0.5">
      <c r="A28" s="14">
        <v>27</v>
      </c>
      <c r="B28" s="14" t="s">
        <v>80</v>
      </c>
      <c r="C28" s="14" t="s">
        <v>597</v>
      </c>
      <c r="D28" s="14">
        <f>S3</f>
        <v>22500</v>
      </c>
      <c r="E28" s="14">
        <v>1</v>
      </c>
      <c r="F28" s="14" t="s">
        <v>84</v>
      </c>
      <c r="G28" s="14">
        <v>2</v>
      </c>
      <c r="H28" s="14">
        <f>Q3</f>
        <v>35</v>
      </c>
      <c r="I28" s="14">
        <v>10</v>
      </c>
    </row>
    <row r="29" spans="1:14" x14ac:dyDescent="0.5">
      <c r="A29" s="14">
        <v>28</v>
      </c>
      <c r="B29" s="14" t="s">
        <v>81</v>
      </c>
      <c r="C29" s="14" t="s">
        <v>597</v>
      </c>
      <c r="D29" s="14">
        <f>S3</f>
        <v>22500</v>
      </c>
      <c r="E29" s="14">
        <v>2</v>
      </c>
      <c r="F29" s="14" t="s">
        <v>593</v>
      </c>
      <c r="G29" s="14">
        <v>2</v>
      </c>
      <c r="H29" s="14">
        <f>Q3*1.3</f>
        <v>45.5</v>
      </c>
      <c r="I29" s="14">
        <v>10</v>
      </c>
    </row>
    <row r="30" spans="1:14" x14ac:dyDescent="0.5">
      <c r="A30" s="14">
        <v>29</v>
      </c>
      <c r="B30" s="14" t="s">
        <v>82</v>
      </c>
      <c r="C30" s="14" t="s">
        <v>597</v>
      </c>
      <c r="D30" s="14">
        <f>S3*2.5</f>
        <v>56250</v>
      </c>
      <c r="E30" s="14">
        <v>5</v>
      </c>
      <c r="F30" s="14" t="s">
        <v>594</v>
      </c>
      <c r="G30" s="14">
        <v>2</v>
      </c>
      <c r="H30" s="14">
        <f>Q3*3</f>
        <v>105</v>
      </c>
      <c r="I30" s="14">
        <v>10</v>
      </c>
    </row>
    <row r="31" spans="1:14" x14ac:dyDescent="0.5">
      <c r="A31" s="14">
        <v>30</v>
      </c>
      <c r="B31" s="14" t="s">
        <v>83</v>
      </c>
      <c r="C31" s="14" t="s">
        <v>597</v>
      </c>
      <c r="D31" s="14">
        <f>S3*0.7</f>
        <v>15749.999999999998</v>
      </c>
      <c r="E31" s="14">
        <v>0.5</v>
      </c>
      <c r="F31" s="14" t="s">
        <v>595</v>
      </c>
      <c r="G31" s="14">
        <v>2</v>
      </c>
      <c r="H31" s="14">
        <f>Q3*0.8</f>
        <v>28</v>
      </c>
      <c r="I31" s="14">
        <v>10</v>
      </c>
    </row>
    <row r="32" spans="1:14" x14ac:dyDescent="0.5">
      <c r="A32" s="14">
        <v>31</v>
      </c>
      <c r="B32" s="14" t="s">
        <v>80</v>
      </c>
      <c r="C32" s="14" t="s">
        <v>597</v>
      </c>
      <c r="D32" s="14">
        <f>S4</f>
        <v>90000</v>
      </c>
      <c r="E32" s="14">
        <v>1</v>
      </c>
      <c r="F32" s="14" t="s">
        <v>84</v>
      </c>
      <c r="G32" s="14">
        <v>3</v>
      </c>
      <c r="H32" s="14">
        <f>Q4</f>
        <v>41</v>
      </c>
      <c r="I32" s="14">
        <v>14</v>
      </c>
    </row>
    <row r="33" spans="1:9" x14ac:dyDescent="0.5">
      <c r="A33" s="14">
        <v>32</v>
      </c>
      <c r="B33" s="14" t="s">
        <v>81</v>
      </c>
      <c r="C33" s="14" t="s">
        <v>597</v>
      </c>
      <c r="D33" s="14">
        <f>S4</f>
        <v>90000</v>
      </c>
      <c r="E33" s="14">
        <v>2</v>
      </c>
      <c r="F33" s="14" t="s">
        <v>593</v>
      </c>
      <c r="G33" s="14">
        <v>3</v>
      </c>
      <c r="H33" s="14">
        <f>Q4*1.3</f>
        <v>53.300000000000004</v>
      </c>
      <c r="I33" s="14">
        <v>14</v>
      </c>
    </row>
    <row r="34" spans="1:9" x14ac:dyDescent="0.5">
      <c r="A34" s="14">
        <v>33</v>
      </c>
      <c r="B34" s="14" t="s">
        <v>82</v>
      </c>
      <c r="C34" s="14" t="s">
        <v>597</v>
      </c>
      <c r="D34" s="14">
        <f>S4*2.5</f>
        <v>225000</v>
      </c>
      <c r="E34" s="14">
        <v>5</v>
      </c>
      <c r="F34" s="14" t="s">
        <v>594</v>
      </c>
      <c r="G34" s="14">
        <v>3</v>
      </c>
      <c r="H34" s="14">
        <f>Q4*3</f>
        <v>123</v>
      </c>
      <c r="I34" s="14">
        <v>14</v>
      </c>
    </row>
    <row r="35" spans="1:9" x14ac:dyDescent="0.5">
      <c r="A35" s="14">
        <v>34</v>
      </c>
      <c r="B35" s="14" t="s">
        <v>83</v>
      </c>
      <c r="C35" s="14" t="s">
        <v>597</v>
      </c>
      <c r="D35" s="14">
        <f>S4*0.7</f>
        <v>62999.999999999993</v>
      </c>
      <c r="E35" s="14">
        <v>0.5</v>
      </c>
      <c r="F35" s="14" t="s">
        <v>595</v>
      </c>
      <c r="G35" s="14">
        <v>3</v>
      </c>
      <c r="H35" s="14">
        <f>Q4*0.8</f>
        <v>32.800000000000004</v>
      </c>
      <c r="I35" s="14">
        <v>14</v>
      </c>
    </row>
    <row r="36" spans="1:9" x14ac:dyDescent="0.5">
      <c r="A36" s="14">
        <v>35</v>
      </c>
      <c r="B36" s="14" t="s">
        <v>80</v>
      </c>
      <c r="C36" s="14" t="s">
        <v>597</v>
      </c>
      <c r="D36" s="14">
        <f>S5</f>
        <v>300000</v>
      </c>
      <c r="E36" s="14">
        <v>1</v>
      </c>
      <c r="F36" s="14" t="s">
        <v>84</v>
      </c>
      <c r="G36" s="14">
        <v>4</v>
      </c>
      <c r="H36" s="14">
        <f>Q5</f>
        <v>46</v>
      </c>
      <c r="I36" s="14">
        <v>20</v>
      </c>
    </row>
    <row r="37" spans="1:9" x14ac:dyDescent="0.5">
      <c r="A37" s="14">
        <v>36</v>
      </c>
      <c r="B37" s="14" t="s">
        <v>81</v>
      </c>
      <c r="C37" s="14" t="s">
        <v>597</v>
      </c>
      <c r="D37" s="14">
        <f>S5</f>
        <v>300000</v>
      </c>
      <c r="E37" s="14">
        <v>2</v>
      </c>
      <c r="F37" s="14" t="s">
        <v>593</v>
      </c>
      <c r="G37" s="14">
        <v>4</v>
      </c>
      <c r="H37" s="14">
        <f>Q5*1.3</f>
        <v>59.800000000000004</v>
      </c>
      <c r="I37" s="14">
        <v>20</v>
      </c>
    </row>
    <row r="38" spans="1:9" x14ac:dyDescent="0.5">
      <c r="A38" s="14">
        <v>37</v>
      </c>
      <c r="B38" s="14" t="s">
        <v>82</v>
      </c>
      <c r="C38" s="14" t="s">
        <v>597</v>
      </c>
      <c r="D38" s="14">
        <f>S5*2.5</f>
        <v>750000</v>
      </c>
      <c r="E38" s="14">
        <v>5</v>
      </c>
      <c r="F38" s="14" t="s">
        <v>594</v>
      </c>
      <c r="G38" s="14">
        <v>4</v>
      </c>
      <c r="H38" s="14">
        <f>Q5*3</f>
        <v>138</v>
      </c>
      <c r="I38" s="14">
        <v>20</v>
      </c>
    </row>
    <row r="39" spans="1:9" x14ac:dyDescent="0.5">
      <c r="A39" s="14">
        <v>38</v>
      </c>
      <c r="B39" s="14" t="s">
        <v>83</v>
      </c>
      <c r="C39" s="14" t="s">
        <v>597</v>
      </c>
      <c r="D39" s="14">
        <f>S5*0.7</f>
        <v>210000</v>
      </c>
      <c r="E39" s="14">
        <v>0.5</v>
      </c>
      <c r="F39" s="14" t="s">
        <v>595</v>
      </c>
      <c r="G39" s="14">
        <v>4</v>
      </c>
      <c r="H39" s="14">
        <f>Q5*0.8</f>
        <v>36.800000000000004</v>
      </c>
      <c r="I39" s="14">
        <v>20</v>
      </c>
    </row>
    <row r="40" spans="1:9" x14ac:dyDescent="0.5">
      <c r="A40" s="14">
        <v>39</v>
      </c>
      <c r="B40" s="11" t="s">
        <v>104</v>
      </c>
      <c r="C40" s="11" t="s">
        <v>601</v>
      </c>
      <c r="D40" s="11">
        <f>$S$3</f>
        <v>22500</v>
      </c>
      <c r="E40" s="11">
        <v>1</v>
      </c>
      <c r="F40" s="14" t="s">
        <v>195</v>
      </c>
      <c r="G40" s="14">
        <v>2</v>
      </c>
      <c r="H40" s="11">
        <f>$P$3</f>
        <v>42</v>
      </c>
      <c r="I40" s="11">
        <v>10</v>
      </c>
    </row>
    <row r="41" spans="1:9" x14ac:dyDescent="0.5">
      <c r="A41" s="14">
        <v>40</v>
      </c>
      <c r="B41" s="11" t="s">
        <v>105</v>
      </c>
      <c r="C41" s="11" t="s">
        <v>601</v>
      </c>
      <c r="D41" s="11">
        <f>$S$3</f>
        <v>22500</v>
      </c>
      <c r="E41" s="11">
        <v>2</v>
      </c>
      <c r="F41" s="14" t="s">
        <v>196</v>
      </c>
      <c r="G41" s="14">
        <v>2</v>
      </c>
      <c r="H41" s="11">
        <f>$P$3*0.8</f>
        <v>33.6</v>
      </c>
      <c r="I41" s="11">
        <v>10</v>
      </c>
    </row>
    <row r="42" spans="1:9" x14ac:dyDescent="0.5">
      <c r="A42" s="14">
        <v>41</v>
      </c>
      <c r="B42" s="11" t="s">
        <v>106</v>
      </c>
      <c r="C42" s="11" t="s">
        <v>601</v>
      </c>
      <c r="D42" s="11">
        <f>$S$3</f>
        <v>22500</v>
      </c>
      <c r="E42" s="11">
        <v>3</v>
      </c>
      <c r="F42" s="14" t="s">
        <v>197</v>
      </c>
      <c r="G42" s="14">
        <v>2</v>
      </c>
      <c r="H42" s="11">
        <f>$P$3*0.7</f>
        <v>29.4</v>
      </c>
      <c r="I42" s="11">
        <v>10</v>
      </c>
    </row>
    <row r="43" spans="1:9" x14ac:dyDescent="0.5">
      <c r="A43" s="14">
        <v>42</v>
      </c>
      <c r="B43" s="11" t="s">
        <v>107</v>
      </c>
      <c r="C43" s="11" t="s">
        <v>601</v>
      </c>
      <c r="D43" s="11">
        <f>$S$3*0.4</f>
        <v>9000</v>
      </c>
      <c r="E43" s="11">
        <v>0.5</v>
      </c>
      <c r="F43" s="14" t="s">
        <v>198</v>
      </c>
      <c r="G43" s="14">
        <v>2</v>
      </c>
      <c r="H43" s="11">
        <f>$P$3*0.5</f>
        <v>21</v>
      </c>
      <c r="I43" s="11">
        <v>10</v>
      </c>
    </row>
    <row r="44" spans="1:9" x14ac:dyDescent="0.5">
      <c r="A44" s="14">
        <v>43</v>
      </c>
      <c r="B44" s="11" t="s">
        <v>108</v>
      </c>
      <c r="C44" s="11" t="s">
        <v>601</v>
      </c>
      <c r="D44" s="11">
        <f>$S$3*0.5</f>
        <v>11250</v>
      </c>
      <c r="E44" s="11">
        <v>1</v>
      </c>
      <c r="F44" s="14" t="s">
        <v>199</v>
      </c>
      <c r="G44" s="14">
        <v>2</v>
      </c>
      <c r="H44" s="11">
        <f>$P$3*0.6</f>
        <v>25.2</v>
      </c>
      <c r="I44" s="11">
        <v>10</v>
      </c>
    </row>
    <row r="45" spans="1:9" x14ac:dyDescent="0.5">
      <c r="A45" s="14">
        <v>44</v>
      </c>
      <c r="B45" s="11" t="s">
        <v>109</v>
      </c>
      <c r="C45" s="11" t="s">
        <v>600</v>
      </c>
      <c r="D45" s="11">
        <f>$S$3*1.3</f>
        <v>29250</v>
      </c>
      <c r="E45" s="11">
        <v>3</v>
      </c>
      <c r="F45" s="14" t="s">
        <v>200</v>
      </c>
      <c r="G45" s="12">
        <v>2</v>
      </c>
      <c r="H45" s="11">
        <f>$R$3</f>
        <v>52</v>
      </c>
      <c r="I45" s="11">
        <v>10</v>
      </c>
    </row>
    <row r="46" spans="1:9" x14ac:dyDescent="0.5">
      <c r="A46" s="14">
        <v>45</v>
      </c>
      <c r="B46" s="11" t="s">
        <v>110</v>
      </c>
      <c r="C46" s="11" t="s">
        <v>600</v>
      </c>
      <c r="D46" s="11">
        <f>$S$3*1.3</f>
        <v>29250</v>
      </c>
      <c r="E46" s="11">
        <v>5</v>
      </c>
      <c r="F46" s="14" t="s">
        <v>201</v>
      </c>
      <c r="G46" s="12">
        <v>2</v>
      </c>
      <c r="H46" s="11">
        <f>$R$3*0.8</f>
        <v>41.6</v>
      </c>
      <c r="I46" s="11">
        <v>10</v>
      </c>
    </row>
    <row r="47" spans="1:9" x14ac:dyDescent="0.5">
      <c r="A47" s="14">
        <v>46</v>
      </c>
      <c r="B47" s="11" t="s">
        <v>111</v>
      </c>
      <c r="C47" s="11" t="s">
        <v>600</v>
      </c>
      <c r="D47" s="11">
        <f>$S$3*1.3</f>
        <v>29250</v>
      </c>
      <c r="E47" s="11">
        <v>8</v>
      </c>
      <c r="F47" s="14" t="s">
        <v>202</v>
      </c>
      <c r="G47" s="12">
        <v>2</v>
      </c>
      <c r="H47" s="11">
        <f>$R$3*0.7</f>
        <v>36.4</v>
      </c>
      <c r="I47" s="11">
        <v>10</v>
      </c>
    </row>
    <row r="48" spans="1:9" x14ac:dyDescent="0.5">
      <c r="A48" s="14">
        <v>47</v>
      </c>
      <c r="B48" s="14" t="s">
        <v>112</v>
      </c>
      <c r="C48" s="14" t="s">
        <v>598</v>
      </c>
      <c r="D48" s="14">
        <f>$S$3*0.8</f>
        <v>18000</v>
      </c>
      <c r="E48" s="14">
        <v>3</v>
      </c>
      <c r="F48" s="16" t="s">
        <v>203</v>
      </c>
      <c r="G48" s="14">
        <v>2</v>
      </c>
      <c r="H48" s="11">
        <f>$P$3*0.8</f>
        <v>33.6</v>
      </c>
      <c r="I48" s="11">
        <v>10</v>
      </c>
    </row>
    <row r="49" spans="1:9" x14ac:dyDescent="0.5">
      <c r="A49" s="14">
        <v>48</v>
      </c>
      <c r="B49" s="14" t="s">
        <v>137</v>
      </c>
      <c r="C49" s="14" t="s">
        <v>598</v>
      </c>
      <c r="D49" s="14">
        <f>$S$3*0.6</f>
        <v>13500</v>
      </c>
      <c r="E49" s="14">
        <v>5</v>
      </c>
      <c r="F49" s="16" t="s">
        <v>204</v>
      </c>
      <c r="G49" s="14">
        <v>2</v>
      </c>
      <c r="H49" s="11">
        <f>$P$3*1.1</f>
        <v>46.2</v>
      </c>
      <c r="I49" s="11">
        <v>10</v>
      </c>
    </row>
    <row r="50" spans="1:9" x14ac:dyDescent="0.5">
      <c r="A50" s="14">
        <v>49</v>
      </c>
      <c r="B50" s="14" t="s">
        <v>113</v>
      </c>
      <c r="C50" s="14" t="s">
        <v>598</v>
      </c>
      <c r="D50" s="14">
        <f>$S$3*1.4</f>
        <v>31499.999999999996</v>
      </c>
      <c r="E50" s="14">
        <v>7</v>
      </c>
      <c r="F50" s="16" t="s">
        <v>205</v>
      </c>
      <c r="G50" s="14">
        <v>2</v>
      </c>
      <c r="H50" s="11">
        <f>$P$3*1.3</f>
        <v>54.6</v>
      </c>
      <c r="I50" s="11">
        <v>10</v>
      </c>
    </row>
    <row r="51" spans="1:9" x14ac:dyDescent="0.5">
      <c r="A51" s="14">
        <v>50</v>
      </c>
      <c r="B51" s="11" t="s">
        <v>104</v>
      </c>
      <c r="C51" s="11" t="s">
        <v>601</v>
      </c>
      <c r="D51" s="11">
        <f>$S$4</f>
        <v>90000</v>
      </c>
      <c r="E51" s="11">
        <v>1</v>
      </c>
      <c r="F51" s="14" t="s">
        <v>195</v>
      </c>
      <c r="G51" s="14">
        <v>3</v>
      </c>
      <c r="H51" s="11">
        <f>$P$4</f>
        <v>48</v>
      </c>
      <c r="I51" s="11">
        <v>14</v>
      </c>
    </row>
    <row r="52" spans="1:9" x14ac:dyDescent="0.5">
      <c r="A52" s="14">
        <v>51</v>
      </c>
      <c r="B52" s="11" t="s">
        <v>105</v>
      </c>
      <c r="C52" s="11" t="s">
        <v>601</v>
      </c>
      <c r="D52" s="11">
        <f>$S$4</f>
        <v>90000</v>
      </c>
      <c r="E52" s="11">
        <v>2</v>
      </c>
      <c r="F52" s="14" t="s">
        <v>196</v>
      </c>
      <c r="G52" s="14">
        <v>3</v>
      </c>
      <c r="H52" s="11">
        <f>$P$4*0.8</f>
        <v>38.400000000000006</v>
      </c>
      <c r="I52" s="11">
        <v>14</v>
      </c>
    </row>
    <row r="53" spans="1:9" x14ac:dyDescent="0.5">
      <c r="A53" s="14">
        <v>52</v>
      </c>
      <c r="B53" s="11" t="s">
        <v>106</v>
      </c>
      <c r="C53" s="11" t="s">
        <v>601</v>
      </c>
      <c r="D53" s="11">
        <f>$S$4</f>
        <v>90000</v>
      </c>
      <c r="E53" s="11">
        <v>3</v>
      </c>
      <c r="F53" s="14" t="s">
        <v>197</v>
      </c>
      <c r="G53" s="14">
        <v>3</v>
      </c>
      <c r="H53" s="11">
        <f>$P$4*0.7</f>
        <v>33.599999999999994</v>
      </c>
      <c r="I53" s="11">
        <v>14</v>
      </c>
    </row>
    <row r="54" spans="1:9" x14ac:dyDescent="0.5">
      <c r="A54" s="14">
        <v>53</v>
      </c>
      <c r="B54" s="11" t="s">
        <v>107</v>
      </c>
      <c r="C54" s="11" t="s">
        <v>601</v>
      </c>
      <c r="D54" s="11">
        <f>$S$4*0.4</f>
        <v>36000</v>
      </c>
      <c r="E54" s="11">
        <v>0.5</v>
      </c>
      <c r="F54" s="14" t="s">
        <v>198</v>
      </c>
      <c r="G54" s="14">
        <v>3</v>
      </c>
      <c r="H54" s="11">
        <f>$P$4*0.5</f>
        <v>24</v>
      </c>
      <c r="I54" s="11">
        <v>14</v>
      </c>
    </row>
    <row r="55" spans="1:9" x14ac:dyDescent="0.5">
      <c r="A55" s="14">
        <v>54</v>
      </c>
      <c r="B55" s="11" t="s">
        <v>108</v>
      </c>
      <c r="C55" s="11" t="s">
        <v>601</v>
      </c>
      <c r="D55" s="11">
        <f>$S$4*0.5</f>
        <v>45000</v>
      </c>
      <c r="E55" s="11">
        <v>1</v>
      </c>
      <c r="F55" s="14" t="s">
        <v>199</v>
      </c>
      <c r="G55" s="14">
        <v>3</v>
      </c>
      <c r="H55" s="11">
        <f>$P$4*0.6</f>
        <v>28.799999999999997</v>
      </c>
      <c r="I55" s="11">
        <v>14</v>
      </c>
    </row>
    <row r="56" spans="1:9" x14ac:dyDescent="0.5">
      <c r="A56" s="14">
        <v>55</v>
      </c>
      <c r="B56" s="11" t="s">
        <v>109</v>
      </c>
      <c r="C56" s="11" t="s">
        <v>600</v>
      </c>
      <c r="D56" s="11">
        <f>$S$4*1.3</f>
        <v>117000</v>
      </c>
      <c r="E56" s="11">
        <v>3</v>
      </c>
      <c r="F56" s="14" t="s">
        <v>590</v>
      </c>
      <c r="G56" s="12">
        <v>3</v>
      </c>
      <c r="H56" s="11">
        <f>$R$4</f>
        <v>58</v>
      </c>
      <c r="I56" s="11">
        <v>14</v>
      </c>
    </row>
    <row r="57" spans="1:9" x14ac:dyDescent="0.5">
      <c r="A57" s="14">
        <v>56</v>
      </c>
      <c r="B57" s="11" t="s">
        <v>110</v>
      </c>
      <c r="C57" s="11" t="s">
        <v>600</v>
      </c>
      <c r="D57" s="11">
        <f>$S$4*1.3</f>
        <v>117000</v>
      </c>
      <c r="E57" s="11">
        <v>5</v>
      </c>
      <c r="F57" s="14" t="s">
        <v>591</v>
      </c>
      <c r="G57" s="12">
        <v>3</v>
      </c>
      <c r="H57" s="11">
        <f>$R$4*0.8</f>
        <v>46.400000000000006</v>
      </c>
      <c r="I57" s="11">
        <v>14</v>
      </c>
    </row>
    <row r="58" spans="1:9" x14ac:dyDescent="0.5">
      <c r="A58" s="14">
        <v>57</v>
      </c>
      <c r="B58" s="11" t="s">
        <v>111</v>
      </c>
      <c r="C58" s="11" t="s">
        <v>600</v>
      </c>
      <c r="D58" s="11">
        <f>$S$4*1.3</f>
        <v>117000</v>
      </c>
      <c r="E58" s="11">
        <v>8</v>
      </c>
      <c r="F58" s="14" t="s">
        <v>592</v>
      </c>
      <c r="G58" s="12">
        <v>3</v>
      </c>
      <c r="H58" s="11">
        <f>$R$4*0.7</f>
        <v>40.599999999999994</v>
      </c>
      <c r="I58" s="11">
        <v>14</v>
      </c>
    </row>
    <row r="59" spans="1:9" x14ac:dyDescent="0.5">
      <c r="A59" s="14">
        <v>58</v>
      </c>
      <c r="B59" s="14" t="s">
        <v>112</v>
      </c>
      <c r="C59" s="14" t="s">
        <v>598</v>
      </c>
      <c r="D59" s="14">
        <f>$S$3*0.8</f>
        <v>18000</v>
      </c>
      <c r="E59" s="14">
        <v>3</v>
      </c>
      <c r="F59" s="16" t="s">
        <v>203</v>
      </c>
      <c r="G59" s="14">
        <v>3</v>
      </c>
      <c r="H59" s="11">
        <f>$P$4*0.8</f>
        <v>38.400000000000006</v>
      </c>
      <c r="I59" s="11">
        <v>14</v>
      </c>
    </row>
    <row r="60" spans="1:9" x14ac:dyDescent="0.5">
      <c r="A60" s="14">
        <v>59</v>
      </c>
      <c r="B60" s="14" t="s">
        <v>137</v>
      </c>
      <c r="C60" s="14" t="s">
        <v>598</v>
      </c>
      <c r="D60" s="14">
        <f>$S$3*0.6</f>
        <v>13500</v>
      </c>
      <c r="E60" s="14">
        <v>5</v>
      </c>
      <c r="F60" s="16" t="s">
        <v>204</v>
      </c>
      <c r="G60" s="14">
        <v>3</v>
      </c>
      <c r="H60" s="11">
        <f>$P$4*1.1</f>
        <v>52.800000000000004</v>
      </c>
      <c r="I60" s="11">
        <v>14</v>
      </c>
    </row>
    <row r="61" spans="1:9" x14ac:dyDescent="0.5">
      <c r="A61" s="14">
        <v>60</v>
      </c>
      <c r="B61" s="14" t="s">
        <v>113</v>
      </c>
      <c r="C61" s="14" t="s">
        <v>598</v>
      </c>
      <c r="D61" s="14">
        <f>$S$3*1.4</f>
        <v>31499.999999999996</v>
      </c>
      <c r="E61" s="14">
        <v>7</v>
      </c>
      <c r="F61" s="16" t="s">
        <v>205</v>
      </c>
      <c r="G61" s="14">
        <v>3</v>
      </c>
      <c r="H61" s="11">
        <f>$P$4*1.3</f>
        <v>62.400000000000006</v>
      </c>
      <c r="I61" s="11">
        <v>14</v>
      </c>
    </row>
    <row r="62" spans="1:9" x14ac:dyDescent="0.5">
      <c r="A62" s="14">
        <v>61</v>
      </c>
      <c r="B62" s="11" t="s">
        <v>104</v>
      </c>
      <c r="C62" s="14" t="s">
        <v>601</v>
      </c>
      <c r="D62" s="11">
        <f>$S$5</f>
        <v>300000</v>
      </c>
      <c r="E62" s="11">
        <v>1</v>
      </c>
      <c r="F62" s="14" t="s">
        <v>195</v>
      </c>
      <c r="G62" s="14">
        <v>4</v>
      </c>
      <c r="H62" s="11">
        <f>$P$5</f>
        <v>53</v>
      </c>
      <c r="I62" s="11">
        <v>20</v>
      </c>
    </row>
    <row r="63" spans="1:9" x14ac:dyDescent="0.5">
      <c r="A63" s="14">
        <v>62</v>
      </c>
      <c r="B63" s="11" t="s">
        <v>105</v>
      </c>
      <c r="C63" s="14" t="s">
        <v>601</v>
      </c>
      <c r="D63" s="11">
        <f>$S$5</f>
        <v>300000</v>
      </c>
      <c r="E63" s="11">
        <v>2</v>
      </c>
      <c r="F63" s="14" t="s">
        <v>196</v>
      </c>
      <c r="G63" s="14">
        <v>4</v>
      </c>
      <c r="H63" s="11">
        <f>$P$5*0.8</f>
        <v>42.400000000000006</v>
      </c>
      <c r="I63" s="11">
        <v>20</v>
      </c>
    </row>
    <row r="64" spans="1:9" x14ac:dyDescent="0.5">
      <c r="A64" s="14">
        <v>63</v>
      </c>
      <c r="B64" s="11" t="s">
        <v>106</v>
      </c>
      <c r="C64" s="14" t="s">
        <v>601</v>
      </c>
      <c r="D64" s="11">
        <f>$S$5</f>
        <v>300000</v>
      </c>
      <c r="E64" s="11">
        <v>3</v>
      </c>
      <c r="F64" s="14" t="s">
        <v>197</v>
      </c>
      <c r="G64" s="14">
        <v>4</v>
      </c>
      <c r="H64" s="11">
        <f>$P$5*0.7</f>
        <v>37.099999999999994</v>
      </c>
      <c r="I64" s="11">
        <v>20</v>
      </c>
    </row>
    <row r="65" spans="1:9" x14ac:dyDescent="0.5">
      <c r="A65" s="14">
        <v>64</v>
      </c>
      <c r="B65" s="11" t="s">
        <v>107</v>
      </c>
      <c r="C65" s="14" t="s">
        <v>601</v>
      </c>
      <c r="D65" s="11">
        <f>$S$5*0.4</f>
        <v>120000</v>
      </c>
      <c r="E65" s="11">
        <v>0.5</v>
      </c>
      <c r="F65" s="14" t="s">
        <v>198</v>
      </c>
      <c r="G65" s="14">
        <v>4</v>
      </c>
      <c r="H65" s="11">
        <f>$P$5*0.5</f>
        <v>26.5</v>
      </c>
      <c r="I65" s="11">
        <v>20</v>
      </c>
    </row>
    <row r="66" spans="1:9" x14ac:dyDescent="0.5">
      <c r="A66" s="14">
        <v>65</v>
      </c>
      <c r="B66" s="11" t="s">
        <v>108</v>
      </c>
      <c r="C66" s="14" t="s">
        <v>601</v>
      </c>
      <c r="D66" s="11">
        <f>$S$5*0.5</f>
        <v>150000</v>
      </c>
      <c r="E66" s="11">
        <v>1</v>
      </c>
      <c r="F66" s="14" t="s">
        <v>199</v>
      </c>
      <c r="G66" s="14">
        <v>4</v>
      </c>
      <c r="H66" s="11">
        <f>$P$5*0.6</f>
        <v>31.799999999999997</v>
      </c>
      <c r="I66" s="11">
        <v>20</v>
      </c>
    </row>
    <row r="67" spans="1:9" x14ac:dyDescent="0.5">
      <c r="A67" s="14">
        <v>66</v>
      </c>
      <c r="B67" s="11" t="s">
        <v>109</v>
      </c>
      <c r="C67" s="11" t="s">
        <v>600</v>
      </c>
      <c r="D67" s="11">
        <f>$S$5*1.3</f>
        <v>390000</v>
      </c>
      <c r="E67" s="11">
        <v>3</v>
      </c>
      <c r="F67" s="14" t="s">
        <v>590</v>
      </c>
      <c r="G67" s="14">
        <v>4</v>
      </c>
      <c r="H67" s="11">
        <f>$R$5</f>
        <v>63</v>
      </c>
      <c r="I67" s="11">
        <v>20</v>
      </c>
    </row>
    <row r="68" spans="1:9" x14ac:dyDescent="0.5">
      <c r="A68" s="14">
        <v>67</v>
      </c>
      <c r="B68" s="11" t="s">
        <v>110</v>
      </c>
      <c r="C68" s="11" t="s">
        <v>600</v>
      </c>
      <c r="D68" s="11">
        <f>$S$5*1.3</f>
        <v>390000</v>
      </c>
      <c r="E68" s="11">
        <v>5</v>
      </c>
      <c r="F68" s="14" t="s">
        <v>591</v>
      </c>
      <c r="G68" s="14">
        <v>4</v>
      </c>
      <c r="H68" s="11">
        <f>$R$5*0.8</f>
        <v>50.400000000000006</v>
      </c>
      <c r="I68" s="11">
        <v>20</v>
      </c>
    </row>
    <row r="69" spans="1:9" x14ac:dyDescent="0.5">
      <c r="A69" s="14">
        <v>68</v>
      </c>
      <c r="B69" s="11" t="s">
        <v>111</v>
      </c>
      <c r="C69" s="11" t="s">
        <v>600</v>
      </c>
      <c r="D69" s="11">
        <f>$S$5*1.3</f>
        <v>390000</v>
      </c>
      <c r="E69" s="11">
        <v>8</v>
      </c>
      <c r="F69" s="14" t="s">
        <v>592</v>
      </c>
      <c r="G69" s="14">
        <v>4</v>
      </c>
      <c r="H69" s="11">
        <f>$R$5*0.7</f>
        <v>44.099999999999994</v>
      </c>
      <c r="I69" s="11">
        <v>20</v>
      </c>
    </row>
    <row r="70" spans="1:9" x14ac:dyDescent="0.5">
      <c r="A70" s="14">
        <v>69</v>
      </c>
      <c r="B70" s="14" t="s">
        <v>112</v>
      </c>
      <c r="C70" s="14" t="s">
        <v>598</v>
      </c>
      <c r="D70" s="14">
        <f>$S$5*0.8</f>
        <v>240000</v>
      </c>
      <c r="E70" s="14">
        <v>3</v>
      </c>
      <c r="F70" s="16" t="s">
        <v>203</v>
      </c>
      <c r="G70" s="14">
        <v>4</v>
      </c>
      <c r="H70" s="11">
        <f>$P$5*0.8</f>
        <v>42.400000000000006</v>
      </c>
      <c r="I70" s="11">
        <v>20</v>
      </c>
    </row>
    <row r="71" spans="1:9" x14ac:dyDescent="0.5">
      <c r="A71" s="14">
        <v>70</v>
      </c>
      <c r="B71" s="14" t="s">
        <v>137</v>
      </c>
      <c r="C71" s="14" t="s">
        <v>598</v>
      </c>
      <c r="D71" s="14">
        <f>$S$5*0.6</f>
        <v>180000</v>
      </c>
      <c r="E71" s="14">
        <v>5</v>
      </c>
      <c r="F71" s="16" t="s">
        <v>204</v>
      </c>
      <c r="G71" s="14">
        <v>4</v>
      </c>
      <c r="H71" s="11">
        <f>$P$5*1.1</f>
        <v>58.300000000000004</v>
      </c>
      <c r="I71" s="11">
        <v>20</v>
      </c>
    </row>
    <row r="72" spans="1:9" x14ac:dyDescent="0.5">
      <c r="A72" s="14">
        <v>71</v>
      </c>
      <c r="B72" s="14" t="s">
        <v>113</v>
      </c>
      <c r="C72" s="14" t="s">
        <v>598</v>
      </c>
      <c r="D72" s="14">
        <f>$S$5*1.4</f>
        <v>420000</v>
      </c>
      <c r="E72" s="14">
        <v>7</v>
      </c>
      <c r="F72" s="16" t="s">
        <v>205</v>
      </c>
      <c r="G72" s="14">
        <v>4</v>
      </c>
      <c r="H72" s="11">
        <f>$P$5*1.3</f>
        <v>68.900000000000006</v>
      </c>
      <c r="I72" s="11">
        <v>20</v>
      </c>
    </row>
    <row r="73" spans="1:9" x14ac:dyDescent="0.5">
      <c r="A73" s="14">
        <v>72</v>
      </c>
      <c r="B73" s="14" t="s">
        <v>122</v>
      </c>
      <c r="C73" s="14" t="s">
        <v>599</v>
      </c>
      <c r="D73" s="14">
        <f>$S$2*0.4</f>
        <v>2000</v>
      </c>
      <c r="E73" s="14">
        <v>0.2</v>
      </c>
      <c r="F73" s="14" t="s">
        <v>213</v>
      </c>
      <c r="G73" s="14">
        <v>1</v>
      </c>
      <c r="H73" s="14">
        <f>$P$2*0.5</f>
        <v>15</v>
      </c>
      <c r="I73" s="14">
        <v>7</v>
      </c>
    </row>
    <row r="74" spans="1:9" x14ac:dyDescent="0.5">
      <c r="A74" s="14">
        <v>73</v>
      </c>
      <c r="B74" s="14" t="s">
        <v>123</v>
      </c>
      <c r="C74" s="14" t="s">
        <v>599</v>
      </c>
      <c r="D74" s="14">
        <f>$S$2*0.8</f>
        <v>4000</v>
      </c>
      <c r="E74" s="14">
        <v>0.5</v>
      </c>
      <c r="F74" s="14" t="s">
        <v>214</v>
      </c>
      <c r="G74" s="14">
        <v>1</v>
      </c>
      <c r="H74" s="14">
        <f>$P$2*0.6</f>
        <v>18</v>
      </c>
      <c r="I74" s="14">
        <v>7</v>
      </c>
    </row>
    <row r="75" spans="1:9" x14ac:dyDescent="0.5">
      <c r="A75" s="14">
        <v>74</v>
      </c>
      <c r="B75" s="14" t="s">
        <v>124</v>
      </c>
      <c r="C75" s="14" t="s">
        <v>599</v>
      </c>
      <c r="D75" s="14">
        <f>$S$2*1.3</f>
        <v>6500</v>
      </c>
      <c r="E75" s="14">
        <v>1</v>
      </c>
      <c r="F75" s="14" t="s">
        <v>215</v>
      </c>
      <c r="G75" s="14">
        <v>1</v>
      </c>
      <c r="H75" s="14">
        <f>$P$2*0.8</f>
        <v>24</v>
      </c>
      <c r="I75" s="14">
        <v>7</v>
      </c>
    </row>
    <row r="76" spans="1:9" x14ac:dyDescent="0.5">
      <c r="A76" s="14">
        <v>75</v>
      </c>
      <c r="B76" s="14" t="s">
        <v>122</v>
      </c>
      <c r="C76" s="14" t="s">
        <v>599</v>
      </c>
      <c r="D76" s="14">
        <f>$S$3*0.4</f>
        <v>9000</v>
      </c>
      <c r="E76" s="14">
        <v>0.2</v>
      </c>
      <c r="F76" s="14" t="s">
        <v>213</v>
      </c>
      <c r="G76" s="14">
        <v>2</v>
      </c>
      <c r="H76" s="14">
        <f>$P$3*0.5</f>
        <v>21</v>
      </c>
      <c r="I76" s="14">
        <v>10</v>
      </c>
    </row>
    <row r="77" spans="1:9" x14ac:dyDescent="0.5">
      <c r="A77" s="14">
        <v>76</v>
      </c>
      <c r="B77" s="14" t="s">
        <v>123</v>
      </c>
      <c r="C77" s="14" t="s">
        <v>599</v>
      </c>
      <c r="D77" s="14">
        <f>$S$3*0.8</f>
        <v>18000</v>
      </c>
      <c r="E77" s="14">
        <v>0.5</v>
      </c>
      <c r="F77" s="14" t="s">
        <v>214</v>
      </c>
      <c r="G77" s="14">
        <v>2</v>
      </c>
      <c r="H77" s="14">
        <f>$P$3*0.6</f>
        <v>25.2</v>
      </c>
      <c r="I77" s="14">
        <v>10</v>
      </c>
    </row>
    <row r="78" spans="1:9" x14ac:dyDescent="0.5">
      <c r="A78" s="14">
        <v>77</v>
      </c>
      <c r="B78" s="14" t="s">
        <v>124</v>
      </c>
      <c r="C78" s="14" t="s">
        <v>599</v>
      </c>
      <c r="D78" s="14">
        <f>$S$3*1.3</f>
        <v>29250</v>
      </c>
      <c r="E78" s="14">
        <v>1</v>
      </c>
      <c r="F78" s="14" t="s">
        <v>215</v>
      </c>
      <c r="G78" s="14">
        <v>2</v>
      </c>
      <c r="H78" s="14">
        <f>$P$3*0.8</f>
        <v>33.6</v>
      </c>
      <c r="I78" s="14">
        <v>10</v>
      </c>
    </row>
    <row r="79" spans="1:9" x14ac:dyDescent="0.5">
      <c r="A79" s="14">
        <v>78</v>
      </c>
      <c r="B79" s="14" t="s">
        <v>122</v>
      </c>
      <c r="C79" s="14" t="s">
        <v>599</v>
      </c>
      <c r="D79" s="14">
        <f>$S$4*0.4</f>
        <v>36000</v>
      </c>
      <c r="E79" s="14">
        <v>0.2</v>
      </c>
      <c r="F79" s="14" t="s">
        <v>213</v>
      </c>
      <c r="G79" s="14">
        <v>3</v>
      </c>
      <c r="H79" s="14">
        <f>$P$4*0.5</f>
        <v>24</v>
      </c>
      <c r="I79" s="14">
        <v>14</v>
      </c>
    </row>
    <row r="80" spans="1:9" x14ac:dyDescent="0.5">
      <c r="A80" s="14">
        <v>79</v>
      </c>
      <c r="B80" s="14" t="s">
        <v>123</v>
      </c>
      <c r="C80" s="14" t="s">
        <v>599</v>
      </c>
      <c r="D80" s="14">
        <f>$S$4*0.8</f>
        <v>72000</v>
      </c>
      <c r="E80" s="14">
        <v>0.5</v>
      </c>
      <c r="F80" s="14" t="s">
        <v>214</v>
      </c>
      <c r="G80" s="14">
        <v>3</v>
      </c>
      <c r="H80" s="14">
        <f>$P$4*0.6</f>
        <v>28.799999999999997</v>
      </c>
      <c r="I80" s="14">
        <v>14</v>
      </c>
    </row>
    <row r="81" spans="1:9" x14ac:dyDescent="0.5">
      <c r="A81" s="14">
        <v>80</v>
      </c>
      <c r="B81" s="14" t="s">
        <v>124</v>
      </c>
      <c r="C81" s="14" t="s">
        <v>599</v>
      </c>
      <c r="D81" s="14">
        <f>$S$4*1.3</f>
        <v>117000</v>
      </c>
      <c r="E81" s="14">
        <v>1</v>
      </c>
      <c r="F81" s="14" t="s">
        <v>215</v>
      </c>
      <c r="G81" s="14">
        <v>3</v>
      </c>
      <c r="H81" s="14">
        <f>$P$4*0.8</f>
        <v>38.400000000000006</v>
      </c>
      <c r="I81" s="14">
        <v>14</v>
      </c>
    </row>
    <row r="82" spans="1:9" x14ac:dyDescent="0.5">
      <c r="A82" s="14">
        <v>81</v>
      </c>
      <c r="B82" s="14" t="s">
        <v>122</v>
      </c>
      <c r="C82" s="14" t="s">
        <v>599</v>
      </c>
      <c r="D82" s="14">
        <f>$S$5*0.4</f>
        <v>120000</v>
      </c>
      <c r="E82" s="14">
        <v>0.2</v>
      </c>
      <c r="F82" s="14" t="s">
        <v>213</v>
      </c>
      <c r="G82" s="14">
        <v>4</v>
      </c>
      <c r="H82" s="14">
        <f>$P$5*0.5</f>
        <v>26.5</v>
      </c>
      <c r="I82" s="14">
        <v>20</v>
      </c>
    </row>
    <row r="83" spans="1:9" x14ac:dyDescent="0.5">
      <c r="A83" s="14">
        <v>82</v>
      </c>
      <c r="B83" s="14" t="s">
        <v>123</v>
      </c>
      <c r="C83" s="14" t="s">
        <v>599</v>
      </c>
      <c r="D83" s="14">
        <f>$S$5*0.8</f>
        <v>240000</v>
      </c>
      <c r="E83" s="14">
        <v>0.5</v>
      </c>
      <c r="F83" s="14" t="s">
        <v>214</v>
      </c>
      <c r="G83" s="14">
        <v>4</v>
      </c>
      <c r="H83" s="14">
        <f>$P$5*0.6</f>
        <v>31.799999999999997</v>
      </c>
      <c r="I83" s="14">
        <v>20</v>
      </c>
    </row>
    <row r="84" spans="1:9" x14ac:dyDescent="0.5">
      <c r="A84" s="14">
        <v>83</v>
      </c>
      <c r="B84" s="14" t="s">
        <v>124</v>
      </c>
      <c r="C84" s="14" t="s">
        <v>599</v>
      </c>
      <c r="D84" s="14">
        <f>$S$5*1.3</f>
        <v>390000</v>
      </c>
      <c r="E84" s="14">
        <v>1</v>
      </c>
      <c r="F84" s="14" t="s">
        <v>215</v>
      </c>
      <c r="G84" s="14">
        <v>4</v>
      </c>
      <c r="H84" s="14">
        <f>$P$5*0.8</f>
        <v>42.400000000000006</v>
      </c>
      <c r="I84" s="14">
        <v>20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231A3-382C-4D99-839B-2B5920286299}">
  <sheetPr codeName="Tabelle8"/>
  <dimension ref="A1:M9"/>
  <sheetViews>
    <sheetView workbookViewId="0">
      <selection activeCell="G16" sqref="G16"/>
    </sheetView>
  </sheetViews>
  <sheetFormatPr baseColWidth="10" defaultColWidth="10.87890625" defaultRowHeight="14.35" x14ac:dyDescent="0.5"/>
  <sheetData>
    <row r="1" spans="1:13" x14ac:dyDescent="0.5">
      <c r="A1" s="14" t="s">
        <v>71</v>
      </c>
      <c r="B1" s="14" t="s">
        <v>13</v>
      </c>
      <c r="C1" s="14" t="s">
        <v>12</v>
      </c>
      <c r="D1" s="14" t="s">
        <v>79</v>
      </c>
      <c r="E1" s="14" t="s">
        <v>72</v>
      </c>
      <c r="F1" s="14" t="s">
        <v>70</v>
      </c>
      <c r="G1" s="14" t="s">
        <v>73</v>
      </c>
    </row>
    <row r="2" spans="1:13" s="14" customFormat="1" x14ac:dyDescent="0.5">
      <c r="A2" s="14" t="s">
        <v>85</v>
      </c>
      <c r="B2" s="14">
        <v>225</v>
      </c>
      <c r="C2" s="14">
        <v>0.03</v>
      </c>
      <c r="D2" s="14" t="s">
        <v>100</v>
      </c>
      <c r="E2" s="14">
        <v>1</v>
      </c>
      <c r="F2" s="14">
        <v>30</v>
      </c>
      <c r="G2" s="14">
        <v>7</v>
      </c>
      <c r="H2"/>
      <c r="I2"/>
      <c r="J2" s="14" t="s">
        <v>86</v>
      </c>
      <c r="M2" s="14">
        <v>5</v>
      </c>
    </row>
    <row r="3" spans="1:13" s="14" customFormat="1" x14ac:dyDescent="0.5">
      <c r="A3" s="14" t="s">
        <v>87</v>
      </c>
      <c r="B3" s="14">
        <v>100</v>
      </c>
      <c r="C3" s="14">
        <v>0.03</v>
      </c>
      <c r="D3" s="14" t="s">
        <v>101</v>
      </c>
      <c r="E3" s="14">
        <v>1</v>
      </c>
      <c r="F3" s="14">
        <v>30</v>
      </c>
      <c r="G3" s="14">
        <v>7</v>
      </c>
      <c r="H3"/>
      <c r="I3"/>
      <c r="J3" s="14" t="s">
        <v>88</v>
      </c>
    </row>
    <row r="4" spans="1:13" s="14" customFormat="1" x14ac:dyDescent="0.5">
      <c r="A4" s="14" t="s">
        <v>89</v>
      </c>
      <c r="B4" s="14">
        <v>150</v>
      </c>
      <c r="C4" s="14">
        <v>0.03</v>
      </c>
      <c r="D4" s="14" t="s">
        <v>102</v>
      </c>
      <c r="E4" s="14">
        <v>1</v>
      </c>
      <c r="F4" s="14">
        <v>30</v>
      </c>
      <c r="G4" s="14">
        <v>7</v>
      </c>
      <c r="H4"/>
      <c r="I4"/>
      <c r="J4" s="14" t="s">
        <v>90</v>
      </c>
    </row>
    <row r="5" spans="1:13" s="14" customFormat="1" x14ac:dyDescent="0.5">
      <c r="A5" s="14" t="s">
        <v>91</v>
      </c>
      <c r="B5" s="14">
        <v>40</v>
      </c>
      <c r="C5" s="14">
        <v>0.08</v>
      </c>
      <c r="D5" s="14" t="s">
        <v>103</v>
      </c>
      <c r="E5" s="14">
        <v>1</v>
      </c>
      <c r="F5" s="14">
        <v>30</v>
      </c>
      <c r="G5" s="14">
        <v>7</v>
      </c>
      <c r="H5"/>
      <c r="I5"/>
      <c r="J5" s="14" t="s">
        <v>92</v>
      </c>
    </row>
    <row r="6" spans="1:13" s="14" customFormat="1" x14ac:dyDescent="0.5">
      <c r="A6" s="14" t="s">
        <v>93</v>
      </c>
      <c r="B6" s="14">
        <v>30</v>
      </c>
      <c r="C6" s="14">
        <v>0.03</v>
      </c>
      <c r="D6" s="14" t="s">
        <v>216</v>
      </c>
      <c r="E6" s="14">
        <v>1</v>
      </c>
      <c r="F6" s="14">
        <v>30</v>
      </c>
      <c r="G6" s="14">
        <v>7</v>
      </c>
      <c r="H6"/>
      <c r="I6"/>
      <c r="J6" s="14" t="s">
        <v>92</v>
      </c>
    </row>
    <row r="7" spans="1:13" s="14" customFormat="1" x14ac:dyDescent="0.5">
      <c r="A7" s="14" t="s">
        <v>94</v>
      </c>
      <c r="B7" s="14">
        <v>70</v>
      </c>
      <c r="C7" s="14">
        <v>0.03</v>
      </c>
      <c r="D7" s="14" t="s">
        <v>217</v>
      </c>
      <c r="E7" s="14">
        <v>1</v>
      </c>
      <c r="F7" s="14">
        <v>30</v>
      </c>
      <c r="G7" s="14">
        <v>7</v>
      </c>
      <c r="H7"/>
      <c r="I7"/>
      <c r="J7" s="14" t="s">
        <v>95</v>
      </c>
    </row>
    <row r="8" spans="1:13" s="14" customFormat="1" x14ac:dyDescent="0.5">
      <c r="A8" s="14" t="s">
        <v>96</v>
      </c>
      <c r="B8" s="14">
        <v>150</v>
      </c>
      <c r="C8" s="14">
        <v>0.03</v>
      </c>
      <c r="D8" s="14" t="s">
        <v>218</v>
      </c>
      <c r="E8" s="14">
        <v>1</v>
      </c>
      <c r="F8" s="14">
        <v>30</v>
      </c>
      <c r="G8" s="14">
        <v>7</v>
      </c>
      <c r="H8"/>
      <c r="I8"/>
      <c r="J8" s="14" t="s">
        <v>97</v>
      </c>
    </row>
    <row r="9" spans="1:13" s="14" customFormat="1" x14ac:dyDescent="0.5">
      <c r="A9" s="14" t="s">
        <v>98</v>
      </c>
      <c r="B9" s="14">
        <v>220</v>
      </c>
      <c r="C9" s="14">
        <v>0.03</v>
      </c>
      <c r="D9" s="14" t="s">
        <v>219</v>
      </c>
      <c r="E9" s="14">
        <v>1</v>
      </c>
      <c r="F9" s="14">
        <v>30</v>
      </c>
      <c r="G9" s="14">
        <v>7</v>
      </c>
      <c r="H9"/>
      <c r="I9"/>
      <c r="J9" s="14" t="s">
        <v>99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B8FF1-6C42-4C12-B5BB-25DACC3C9528}">
  <sheetPr codeName="Tabelle9"/>
  <dimension ref="M1:P4"/>
  <sheetViews>
    <sheetView workbookViewId="0">
      <selection activeCell="C5" sqref="C5"/>
    </sheetView>
  </sheetViews>
  <sheetFormatPr baseColWidth="10" defaultColWidth="10.87890625" defaultRowHeight="14.35" x14ac:dyDescent="0.5"/>
  <sheetData>
    <row r="1" spans="13:16" x14ac:dyDescent="0.5">
      <c r="M1" s="9" t="s">
        <v>128</v>
      </c>
      <c r="N1" s="9" t="s">
        <v>129</v>
      </c>
      <c r="O1" s="9" t="s">
        <v>130</v>
      </c>
      <c r="P1" s="9" t="s">
        <v>73</v>
      </c>
    </row>
    <row r="2" spans="13:16" x14ac:dyDescent="0.5">
      <c r="M2" s="1" t="s">
        <v>131</v>
      </c>
      <c r="N2" s="1">
        <v>1</v>
      </c>
      <c r="O2" s="1">
        <v>2000</v>
      </c>
      <c r="P2" s="1">
        <v>7</v>
      </c>
    </row>
    <row r="3" spans="13:16" x14ac:dyDescent="0.5">
      <c r="M3" s="1" t="s">
        <v>132</v>
      </c>
      <c r="N3" s="1">
        <v>2</v>
      </c>
      <c r="O3" s="1">
        <v>30000</v>
      </c>
      <c r="P3" s="1">
        <v>13</v>
      </c>
    </row>
    <row r="4" spans="13:16" x14ac:dyDescent="0.5">
      <c r="M4" s="1" t="s">
        <v>133</v>
      </c>
      <c r="N4" s="1">
        <v>3</v>
      </c>
      <c r="O4" s="1">
        <v>50000</v>
      </c>
      <c r="P4" s="1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Alle Gegenstände</vt:lpstr>
      <vt:lpstr>Monsteritems</vt:lpstr>
      <vt:lpstr>Tieritems</vt:lpstr>
      <vt:lpstr>Lootprofile Items Random</vt:lpstr>
      <vt:lpstr>Lootprofile Itesm geordnet</vt:lpstr>
      <vt:lpstr>Nahrung</vt:lpstr>
      <vt:lpstr>Tränke</vt:lpstr>
      <vt:lpstr>Allgemeine Gegenstände</vt:lpstr>
      <vt:lpstr>Pflanzen</vt:lpstr>
      <vt:lpstr>Waffen</vt:lpstr>
      <vt:lpstr>Pfeile</vt:lpstr>
      <vt:lpstr>Instrumente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Xufe</dc:creator>
  <cp:lastModifiedBy>Simon Valverde</cp:lastModifiedBy>
  <dcterms:created xsi:type="dcterms:W3CDTF">2015-06-05T18:19:34Z</dcterms:created>
  <dcterms:modified xsi:type="dcterms:W3CDTF">2022-04-20T17:49:03Z</dcterms:modified>
</cp:coreProperties>
</file>