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Muster" sheetId="2" r:id="rId5"/>
    <sheet state="visible" name="Ork Schläger" sheetId="3" r:id="rId6"/>
    <sheet state="visible" name="Agnes" sheetId="4" r:id="rId7"/>
    <sheet state="visible" name="Isabella" sheetId="5" r:id="rId8"/>
    <sheet state="visible" name="Adliger" sheetId="6" r:id="rId9"/>
    <sheet state="visible" name="Schmid" sheetId="7" r:id="rId10"/>
    <sheet state="visible" name="Ritter" sheetId="8" r:id="rId11"/>
    <sheet state="visible" name="Bauer" sheetId="9" r:id="rId12"/>
    <sheet state="visible" name="Straßenkind" sheetId="10" r:id="rId13"/>
    <sheet state="visible" name="Renomierter Performer" sheetId="11" r:id="rId14"/>
    <sheet state="visible" name="BanditChief" sheetId="12" r:id="rId15"/>
    <sheet state="visible" name="StarvingBandit" sheetId="13" r:id="rId16"/>
    <sheet state="visible" name="Bandit" sheetId="14" r:id="rId17"/>
    <sheet state="visible" name="Gastwirt" sheetId="15" r:id="rId18"/>
    <sheet state="visible" name="Diener" sheetId="16" r:id="rId19"/>
    <sheet state="visible" name="Jäger" sheetId="17" r:id="rId20"/>
    <sheet state="visible" name="KompanieSoldat" sheetId="18" r:id="rId21"/>
    <sheet state="visible" name="Kavallerist" sheetId="19" r:id="rId22"/>
    <sheet state="visible" name="SchwererSoldat" sheetId="20" r:id="rId23"/>
    <sheet state="visible" name="RahSoldat" sheetId="21" r:id="rId24"/>
    <sheet state="visible" name="KaiserKapitän" sheetId="22" r:id="rId25"/>
    <sheet state="visible" name="KaiserSoldat" sheetId="23" r:id="rId26"/>
    <sheet state="visible" name="Meister-Händler" sheetId="24" r:id="rId27"/>
    <sheet state="visible" name="Händler" sheetId="25" r:id="rId28"/>
    <sheet state="visible" name="Meister-Dieb" sheetId="26" r:id="rId29"/>
    <sheet state="visible" name="Dieb" sheetId="27" r:id="rId30"/>
    <sheet state="visible" name="Meister-Attentäter" sheetId="28" r:id="rId31"/>
    <sheet state="visible" name="Attentäter" sheetId="29" r:id="rId32"/>
    <sheet state="visible" name="Barbar" sheetId="30" r:id="rId33"/>
    <sheet state="visible" name="Goblin Stammeshäuptling Wandia" sheetId="31" r:id="rId34"/>
    <sheet state="visible" name="Goblin Attentäter" sheetId="32" r:id="rId35"/>
    <sheet state="visible" name="Goblin Schütze" sheetId="33" r:id="rId36"/>
    <sheet state="visible" name="Goblin" sheetId="34" r:id="rId37"/>
    <sheet state="visible" name="Betrügerin" sheetId="35" r:id="rId38"/>
    <sheet state="visible" name="Stadtelf" sheetId="36" r:id="rId39"/>
    <sheet state="visible" name="Halbling" sheetId="37" r:id="rId40"/>
    <sheet state="visible" name="Zwerg" sheetId="38" r:id="rId41"/>
    <sheet state="visible" name="GangElf" sheetId="39" r:id="rId42"/>
    <sheet state="visible" name="Waldelf" sheetId="40" r:id="rId43"/>
    <sheet state="visible" name="GangElfElite" sheetId="41" r:id="rId44"/>
    <sheet state="visible" name="Vorreiter" sheetId="42" r:id="rId45"/>
    <sheet state="visible" name="Ork" sheetId="43" r:id="rId46"/>
    <sheet state="visible" name="Ork Schwer" sheetId="44" r:id="rId47"/>
    <sheet state="visible" name="Ork Mittel" sheetId="45" r:id="rId48"/>
    <sheet state="visible" name="Animalus" sheetId="46" r:id="rId49"/>
  </sheets>
  <definedNames/>
  <calcPr/>
</workbook>
</file>

<file path=xl/sharedStrings.xml><?xml version="1.0" encoding="utf-8"?>
<sst xmlns="http://schemas.openxmlformats.org/spreadsheetml/2006/main" count="5542" uniqueCount="245">
  <si>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</si>
  <si>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</si>
  <si>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</si>
  <si>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</si>
  <si>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</si>
  <si>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</si>
  <si>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</si>
  <si>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</si>
  <si>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</si>
  <si>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</si>
  <si>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</si>
  <si>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</si>
  <si>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</si>
  <si>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</si>
  <si>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</si>
  <si>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</si>
  <si>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</si>
  <si>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</si>
  <si>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</si>
  <si>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</si>
  <si>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</si>
  <si>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</si>
  <si>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</si>
  <si>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</si>
  <si>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</si>
  <si>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</si>
  <si>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</si>
  <si>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</si>
  <si>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</si>
  <si>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</si>
  <si>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</si>
  <si>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</si>
  <si>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</si>
  <si>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</si>
  <si>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</si>
  <si>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</si>
  <si>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</si>
  <si>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</si>
  <si>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</si>
  <si>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</si>
  <si>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</si>
  <si>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</si>
  <si>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</si>
  <si>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</si>
  <si>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</si>
  <si>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</si>
  <si>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</si>
  <si>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</si>
  <si>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</si>
  <si>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</si>
  <si>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</si>
  <si>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</si>
  <si>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</si>
  <si>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</si>
  <si>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</si>
  <si>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</si>
  <si>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</si>
  <si>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</si>
  <si>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</si>
  <si>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</si>
  <si>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</si>
  <si>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</si>
  <si>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</si>
  <si>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</si>
  <si>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</si>
  <si>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</si>
  <si>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</si>
  <si>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</si>
  <si>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</si>
  <si>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</si>
  <si>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</si>
  <si>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</si>
  <si>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</si>
  <si>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</si>
  <si>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</si>
  <si>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</si>
  <si>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</si>
  <si>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Schmid</t>
  </si>
  <si>
    <t>Ein durchschnittlicher Schmid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</si>
  <si>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</si>
  <si>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</si>
  <si>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</si>
  <si>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</si>
  <si>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</si>
  <si>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</si>
  <si>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</si>
  <si>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</si>
  <si>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</si>
  <si>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</si>
  <si>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</si>
  <si>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</si>
  <si>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</si>
  <si>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</si>
  <si>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</si>
  <si>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</si>
  <si>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</si>
  <si>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</si>
  <si>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</si>
  <si>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</si>
  <si>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</si>
  <si>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</si>
  <si>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</si>
  <si>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</si>
  <si>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</si>
  <si>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</si>
  <si>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</si>
  <si>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</si>
  <si>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</si>
  <si>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</si>
  <si>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</si>
  <si>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</si>
  <si>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</si>
  <si>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</si>
  <si>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</si>
  <si>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</si>
  <si>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</si>
  <si>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</si>
  <si>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</si>
  <si>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</si>
  <si>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</si>
  <si>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</si>
  <si>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</si>
  <si>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</si>
  <si>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</si>
  <si>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</si>
  <si>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</si>
  <si>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</si>
  <si>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</si>
  <si>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</si>
  <si>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</si>
  <si>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</si>
  <si>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</si>
  <si>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Taschendiebstahl</t>
  </si>
  <si>
    <t>CritMargNeg</t>
  </si>
  <si>
    <t>ZustandArme</t>
  </si>
  <si>
    <t>gesamtgew</t>
  </si>
  <si>
    <t>Schlossknacken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</si>
  <si>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</si>
  <si>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</si>
  <si>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</si>
  <si>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</si>
  <si>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</si>
  <si>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</si>
  <si>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</si>
  <si>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</si>
  <si>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</si>
  <si>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</si>
  <si>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</si>
  <si>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</si>
  <si>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</si>
  <si>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</si>
  <si>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</si>
  <si>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</si>
  <si>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</si>
  <si>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</si>
  <si>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</si>
  <si>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</si>
  <si>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</si>
  <si>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</si>
  <si>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</si>
  <si>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</si>
  <si>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</si>
  <si>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</si>
  <si>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</si>
  <si>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</si>
  <si>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</si>
  <si>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</si>
  <si>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</si>
  <si>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</si>
  <si>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</si>
  <si>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</si>
  <si>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</si>
  <si>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</si>
  <si>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</si>
  <si>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</si>
  <si>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</si>
  <si>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</si>
  <si>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</si>
  <si>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</si>
  <si>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</si>
  <si>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</si>
  <si>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</si>
  <si>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</si>
  <si>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</si>
  <si>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</si>
  <si>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</si>
  <si>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</si>
  <si>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</si>
  <si>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</si>
  <si>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</si>
  <si>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</si>
  <si>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</si>
  <si>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</si>
  <si>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</si>
  <si>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</si>
  <si>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</si>
  <si>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</si>
  <si>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</si>
  <si>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</si>
  <si>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</si>
  <si>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</si>
  <si>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Chaq</t>
  </si>
  <si>
    <t>Agnes</t>
  </si>
  <si>
    <t>Mittel</t>
  </si>
  <si>
    <t>Streitkolben</t>
  </si>
  <si>
    <t>Isabella</t>
  </si>
  <si>
    <t>Armbrust</t>
  </si>
  <si>
    <t>Chlodwig</t>
  </si>
  <si>
    <t>Knüppel</t>
  </si>
  <si>
    <t>Arnest</t>
  </si>
  <si>
    <t>Schwer</t>
  </si>
  <si>
    <t>Kriegshammer</t>
  </si>
  <si>
    <t>Ersilia</t>
  </si>
  <si>
    <t>Axt</t>
  </si>
  <si>
    <t>Speer</t>
  </si>
  <si>
    <t>Alawis</t>
  </si>
  <si>
    <t>Schleuder</t>
  </si>
  <si>
    <t>Flora</t>
  </si>
  <si>
    <t>Bogen</t>
  </si>
  <si>
    <t>Hadufuns</t>
  </si>
  <si>
    <t>Pferd</t>
  </si>
  <si>
    <t>Großschwert</t>
  </si>
  <si>
    <t>Turmschild</t>
  </si>
  <si>
    <t>Fridurich</t>
  </si>
  <si>
    <t>Kleines Schild</t>
  </si>
  <si>
    <t>schild</t>
  </si>
  <si>
    <t>Dietwald</t>
  </si>
  <si>
    <t>Clothar</t>
  </si>
  <si>
    <t>Wignand</t>
  </si>
  <si>
    <t>Wurfmesser</t>
  </si>
  <si>
    <t>Odan</t>
  </si>
  <si>
    <t>Luitolf</t>
  </si>
  <si>
    <t>Bola</t>
  </si>
  <si>
    <t>Hrodeberht</t>
  </si>
  <si>
    <t>Pilum</t>
  </si>
  <si>
    <t>Adalbrand</t>
  </si>
  <si>
    <t>Brulgad</t>
  </si>
  <si>
    <t>Trak</t>
  </si>
  <si>
    <t>Vrioq</t>
  </si>
  <si>
    <t>Enutrof</t>
  </si>
  <si>
    <t>Bibiane</t>
  </si>
  <si>
    <t>Elf</t>
  </si>
  <si>
    <t>GangElf Elite</t>
  </si>
  <si>
    <t>62.5</t>
  </si>
  <si>
    <t>52.5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</si>
</sst>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6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sz val="11.0"/>
      <color rgb="FF000000"/>
      <name val="Arial"/>
    </font>
    <font>
      <color theme="1"/>
      <name val="Calibri"/>
    </font>
    <font>
      <sz val="11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2" fontId="5" numFmtId="0" xfId="0" applyAlignment="1" applyFill="1" applyFont="1">
      <alignment horizontal="right" readingOrder="0"/>
    </xf>
    <xf borderId="0" fillId="0" fontId="2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</cols>
  <sheetData>
    <row r="1">
      <c r="A1" s="1" t="s">
        <v>0</v>
      </c>
      <c r="B1" s="2" t="s">
        <v>1</v>
      </c>
    </row>
    <row r="2">
      <c r="A2" s="3" t="s">
        <v>2</v>
      </c>
    </row>
    <row r="3">
      <c r="A3" s="3" t="s">
        <v>3</v>
      </c>
      <c r="B3" s="3" t="s">
        <v>4</v>
      </c>
    </row>
    <row r="4">
      <c r="A4" s="3" t="s">
        <v>5</v>
      </c>
      <c r="B4" s="3" t="s">
        <v>6</v>
      </c>
    </row>
    <row r="5">
      <c r="A5" s="3" t="s">
        <v>7</v>
      </c>
      <c r="B5" s="3" t="s">
        <v>8</v>
      </c>
    </row>
    <row r="6">
      <c r="A6" s="3" t="s">
        <v>9</v>
      </c>
      <c r="B6" s="3" t="s">
        <v>10</v>
      </c>
    </row>
    <row r="7">
      <c r="A7" s="3" t="s">
        <v>11</v>
      </c>
      <c r="B7" s="3" t="s">
        <v>12</v>
      </c>
    </row>
    <row r="8">
      <c r="A8" s="3" t="s">
        <v>13</v>
      </c>
      <c r="B8" s="3" t="s">
        <v>14</v>
      </c>
    </row>
    <row r="9">
      <c r="A9" s="3" t="s">
        <v>15</v>
      </c>
      <c r="B9" s="3" t="s">
        <v>16</v>
      </c>
      <c r="D9" s="3" t="s">
        <v>17</v>
      </c>
    </row>
    <row r="10">
      <c r="A10" s="3" t="s">
        <v>18</v>
      </c>
      <c r="B10" s="3" t="s">
        <v>19</v>
      </c>
      <c r="D10" s="3"/>
    </row>
    <row r="11">
      <c r="A11" s="3" t="s">
        <v>20</v>
      </c>
      <c r="B11" s="3" t="s">
        <v>21</v>
      </c>
    </row>
    <row r="12">
      <c r="A12" s="3" t="s">
        <v>22</v>
      </c>
      <c r="B12" s="3" t="s">
        <v>23</v>
      </c>
    </row>
    <row r="13">
      <c r="A13" s="3" t="s">
        <v>24</v>
      </c>
    </row>
    <row r="14">
      <c r="A14" s="3" t="s">
        <v>25</v>
      </c>
      <c r="B14" s="3" t="s">
        <v>26</v>
      </c>
    </row>
    <row r="15">
      <c r="A15" s="3" t="s">
        <v>27</v>
      </c>
      <c r="B15" s="4" t="s">
        <v>28</v>
      </c>
    </row>
    <row r="16">
      <c r="A16" s="3" t="s">
        <v>29</v>
      </c>
      <c r="B16" s="3" t="s">
        <v>30</v>
      </c>
    </row>
    <row r="17">
      <c r="A17" s="3" t="s">
        <v>31</v>
      </c>
    </row>
    <row r="18">
      <c r="A18" s="3" t="s">
        <v>32</v>
      </c>
      <c r="B18" s="3" t="s">
        <v>33</v>
      </c>
    </row>
    <row r="19">
      <c r="A19" s="3" t="s">
        <v>34</v>
      </c>
    </row>
    <row r="20">
      <c r="A20" s="3" t="s">
        <v>35</v>
      </c>
      <c r="B20" s="3" t="s">
        <v>36</v>
      </c>
    </row>
    <row r="21">
      <c r="A21" s="3" t="s">
        <v>37</v>
      </c>
      <c r="B21" s="3" t="s">
        <v>38</v>
      </c>
    </row>
    <row r="22">
      <c r="A22" s="3" t="s">
        <v>39</v>
      </c>
      <c r="B22" s="3" t="s">
        <v>40</v>
      </c>
    </row>
    <row r="23">
      <c r="A23" s="3" t="s">
        <v>41</v>
      </c>
      <c r="B23" s="3" t="s">
        <v>42</v>
      </c>
    </row>
    <row r="24">
      <c r="A24" s="3" t="s">
        <v>43</v>
      </c>
      <c r="B24" s="3" t="s">
        <v>44</v>
      </c>
    </row>
    <row r="25">
      <c r="A25" s="3" t="s">
        <v>45</v>
      </c>
      <c r="B25" s="3" t="s">
        <v>46</v>
      </c>
    </row>
    <row r="26">
      <c r="A26" s="3" t="s">
        <v>47</v>
      </c>
      <c r="B26" s="3" t="s">
        <v>48</v>
      </c>
    </row>
    <row r="27">
      <c r="A27" s="3" t="s">
        <v>49</v>
      </c>
      <c r="B27" s="3" t="s">
        <v>50</v>
      </c>
    </row>
    <row r="28">
      <c r="A28" s="3" t="s">
        <v>51</v>
      </c>
      <c r="B28" s="3" t="s">
        <v>52</v>
      </c>
    </row>
    <row r="29">
      <c r="A29" s="3" t="s">
        <v>53</v>
      </c>
      <c r="B29" s="3" t="s">
        <v>54</v>
      </c>
    </row>
    <row r="30">
      <c r="A30" s="3" t="s">
        <v>55</v>
      </c>
      <c r="B30" s="3" t="s">
        <v>56</v>
      </c>
    </row>
    <row r="31">
      <c r="A31" s="3" t="s">
        <v>57</v>
      </c>
      <c r="B31" s="3" t="s">
        <v>58</v>
      </c>
    </row>
    <row r="32">
      <c r="A32" s="3" t="s">
        <v>59</v>
      </c>
      <c r="B32" s="3" t="s">
        <v>60</v>
      </c>
    </row>
    <row r="33">
      <c r="A33" s="3" t="s">
        <v>61</v>
      </c>
      <c r="B33" s="3" t="s">
        <v>62</v>
      </c>
    </row>
    <row r="34">
      <c r="A34" s="3" t="s">
        <v>63</v>
      </c>
      <c r="B34" s="3" t="s">
        <v>64</v>
      </c>
    </row>
    <row r="35">
      <c r="A35" s="3" t="s">
        <v>65</v>
      </c>
      <c r="B35" s="3" t="s">
        <v>66</v>
      </c>
    </row>
    <row r="36">
      <c r="A36" s="3" t="s">
        <v>67</v>
      </c>
      <c r="B36" s="3" t="s">
        <v>68</v>
      </c>
    </row>
    <row r="37">
      <c r="A37" s="3" t="s">
        <v>69</v>
      </c>
      <c r="B37" s="3" t="s">
        <v>70</v>
      </c>
    </row>
    <row r="38">
      <c r="A38" s="3" t="s">
        <v>71</v>
      </c>
      <c r="B38" s="3" t="s">
        <v>72</v>
      </c>
    </row>
    <row r="39">
      <c r="A39" s="3" t="s">
        <v>73</v>
      </c>
      <c r="B39" s="3" t="s">
        <v>74</v>
      </c>
    </row>
    <row r="40">
      <c r="A40" s="3" t="s">
        <v>75</v>
      </c>
      <c r="B40" s="3" t="s">
        <v>76</v>
      </c>
    </row>
    <row r="41">
      <c r="A41" s="3" t="s">
        <v>77</v>
      </c>
      <c r="B41" s="3" t="s">
        <v>78</v>
      </c>
    </row>
    <row r="42">
      <c r="A42" s="3" t="s">
        <v>79</v>
      </c>
      <c r="B42" s="3" t="s">
        <v>80</v>
      </c>
    </row>
    <row r="43">
      <c r="A43" s="3" t="s">
        <v>81</v>
      </c>
      <c r="B43" s="3" t="s">
        <v>82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9.0</v>
      </c>
      <c r="C2" s="5" t="s">
        <v>92</v>
      </c>
      <c r="D2" s="7">
        <v>20.0</v>
      </c>
      <c r="E2" s="5" t="s">
        <v>93</v>
      </c>
      <c r="F2" s="7">
        <v>200.0</v>
      </c>
      <c r="G2" s="5" t="s">
        <v>94</v>
      </c>
      <c r="H2" s="7">
        <v>5.0</v>
      </c>
      <c r="I2" s="6"/>
      <c r="J2" s="6"/>
    </row>
    <row r="3">
      <c r="A3" s="5" t="s">
        <v>95</v>
      </c>
      <c r="B3" s="7">
        <v>10.0</v>
      </c>
      <c r="C3" s="5" t="s">
        <v>96</v>
      </c>
      <c r="D3" s="7">
        <v>20.0</v>
      </c>
      <c r="E3" s="5" t="s">
        <v>97</v>
      </c>
      <c r="F3" s="7">
        <v>12.0</v>
      </c>
      <c r="G3" s="5" t="s">
        <v>98</v>
      </c>
      <c r="H3" s="7">
        <v>0.0</v>
      </c>
      <c r="I3" s="6"/>
      <c r="J3" s="6"/>
    </row>
    <row r="4">
      <c r="A4" s="5" t="s">
        <v>99</v>
      </c>
      <c r="B4" s="7">
        <v>9.0</v>
      </c>
      <c r="C4" s="5" t="s">
        <v>100</v>
      </c>
      <c r="D4" s="7">
        <v>23.0</v>
      </c>
      <c r="E4" s="5" t="s">
        <v>101</v>
      </c>
      <c r="F4" s="7">
        <f>$F$2*0.2</f>
        <v>40</v>
      </c>
      <c r="G4" s="5" t="s">
        <v>102</v>
      </c>
      <c r="H4" s="7">
        <v>5.0</v>
      </c>
      <c r="I4" s="6"/>
      <c r="J4" s="6"/>
    </row>
    <row r="5">
      <c r="A5" s="5" t="s">
        <v>103</v>
      </c>
      <c r="B5" s="7">
        <v>10.0</v>
      </c>
      <c r="C5" s="5" t="s">
        <v>104</v>
      </c>
      <c r="D5" s="7">
        <v>20.0</v>
      </c>
      <c r="E5" s="5" t="s">
        <v>105</v>
      </c>
      <c r="F5" s="7">
        <f>$F$2*0.7</f>
        <v>140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9.0</v>
      </c>
      <c r="C6" s="5" t="s">
        <v>108</v>
      </c>
      <c r="D6" s="7">
        <v>20.0</v>
      </c>
      <c r="E6" s="5" t="s">
        <v>109</v>
      </c>
      <c r="F6" s="7">
        <f t="shared" ref="F6:F7" si="1">$F$2*0.2</f>
        <v>40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11.0</v>
      </c>
      <c r="C7" s="5" t="s">
        <v>112</v>
      </c>
      <c r="D7" s="7">
        <v>20.0</v>
      </c>
      <c r="E7" s="5" t="s">
        <v>113</v>
      </c>
      <c r="F7" s="7">
        <f t="shared" si="1"/>
        <v>40</v>
      </c>
      <c r="G7" s="5" t="s">
        <v>114</v>
      </c>
      <c r="H7" s="7">
        <v>0.0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20.0</v>
      </c>
      <c r="E8" s="5" t="s">
        <v>117</v>
      </c>
      <c r="F8" s="7">
        <f t="shared" ref="F8:F9" si="2">$F$2*0.25</f>
        <v>50</v>
      </c>
      <c r="G8" s="5" t="s">
        <v>118</v>
      </c>
      <c r="H8" s="7">
        <v>1.0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20.0</v>
      </c>
      <c r="E9" s="5" t="s">
        <v>121</v>
      </c>
      <c r="F9" s="7">
        <f t="shared" si="2"/>
        <v>50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16</v>
      </c>
      <c r="C10" s="5" t="s">
        <v>124</v>
      </c>
      <c r="D10" s="7">
        <v>25.0</v>
      </c>
      <c r="E10" s="5" t="s">
        <v>125</v>
      </c>
      <c r="F10" s="5" t="s">
        <v>2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26.0</v>
      </c>
      <c r="E11" s="5" t="s">
        <v>129</v>
      </c>
      <c r="F11" s="7">
        <v>2.0</v>
      </c>
      <c r="G11" s="5" t="s">
        <v>130</v>
      </c>
      <c r="H11" s="7">
        <v>0.0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26.0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208</v>
      </c>
      <c r="G13" s="5" t="s">
        <v>139</v>
      </c>
      <c r="H13" s="7">
        <v>0.0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29.0</v>
      </c>
      <c r="E14" s="5" t="s">
        <v>142</v>
      </c>
      <c r="F14" s="5"/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20.0</v>
      </c>
      <c r="E15" s="5" t="s">
        <v>148</v>
      </c>
      <c r="F15" s="5" t="s">
        <v>216</v>
      </c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11</v>
      </c>
      <c r="C16" s="5" t="s">
        <v>151</v>
      </c>
      <c r="D16" s="7">
        <v>20.0</v>
      </c>
      <c r="E16" s="5" t="s">
        <v>152</v>
      </c>
      <c r="F16" s="8"/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9</v>
      </c>
      <c r="C17" s="5" t="s">
        <v>155</v>
      </c>
      <c r="D17" s="7">
        <v>20.0</v>
      </c>
      <c r="E17" s="5" t="s">
        <v>156</v>
      </c>
      <c r="F17" s="7">
        <v>15.0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10</v>
      </c>
      <c r="C18" s="5" t="s">
        <v>159</v>
      </c>
      <c r="D18" s="7">
        <v>20.0</v>
      </c>
      <c r="E18" s="5" t="s">
        <v>160</v>
      </c>
      <c r="F18" s="7"/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7">
        <v>20.0</v>
      </c>
      <c r="E19" s="5" t="s">
        <v>164</v>
      </c>
      <c r="F19" s="7">
        <v>24.0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217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200</v>
      </c>
      <c r="C21" s="5" t="s">
        <v>173</v>
      </c>
      <c r="D21" s="7">
        <v>23.0</v>
      </c>
      <c r="E21" s="5" t="s">
        <v>174</v>
      </c>
      <c r="F21" s="7">
        <v>0.0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20.0</v>
      </c>
      <c r="E22" s="5" t="s">
        <v>178</v>
      </c>
      <c r="F22" s="7">
        <v>0.0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40</v>
      </c>
      <c r="C23" s="5" t="s">
        <v>181</v>
      </c>
      <c r="D23" s="7">
        <v>20.0</v>
      </c>
      <c r="E23" s="5" t="s">
        <v>182</v>
      </c>
      <c r="F23" s="7">
        <v>0.0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140</v>
      </c>
      <c r="C24" s="5" t="s">
        <v>185</v>
      </c>
      <c r="D24" s="7">
        <v>20.0</v>
      </c>
      <c r="E24" s="5" t="s">
        <v>186</v>
      </c>
      <c r="F24" s="7">
        <v>0.0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40</v>
      </c>
      <c r="C25" s="5" t="s">
        <v>189</v>
      </c>
      <c r="D25" s="7">
        <v>20.0</v>
      </c>
      <c r="E25" s="5" t="s">
        <v>190</v>
      </c>
      <c r="F25" s="7">
        <v>0.0</v>
      </c>
      <c r="G25" s="8"/>
      <c r="H25" s="8"/>
      <c r="I25" s="6"/>
      <c r="J25" s="6"/>
    </row>
    <row r="26">
      <c r="A26" s="5" t="s">
        <v>191</v>
      </c>
      <c r="B26" s="7">
        <f t="shared" si="3"/>
        <v>40</v>
      </c>
      <c r="C26" s="5" t="s">
        <v>192</v>
      </c>
      <c r="D26" s="7">
        <v>25.0</v>
      </c>
      <c r="E26" s="5" t="s">
        <v>193</v>
      </c>
      <c r="F26" s="7">
        <v>0.0</v>
      </c>
      <c r="G26" s="8"/>
      <c r="H26" s="8"/>
      <c r="I26" s="6"/>
      <c r="J26" s="6"/>
    </row>
    <row r="27">
      <c r="A27" s="5" t="s">
        <v>194</v>
      </c>
      <c r="B27" s="7">
        <f t="shared" si="3"/>
        <v>50</v>
      </c>
      <c r="C27" s="5" t="s">
        <v>195</v>
      </c>
      <c r="D27" s="7">
        <v>23.0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50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10.0</v>
      </c>
      <c r="C2" s="5" t="s">
        <v>92</v>
      </c>
      <c r="D2" s="7">
        <v>20.0</v>
      </c>
      <c r="E2" s="5" t="s">
        <v>93</v>
      </c>
      <c r="F2" s="7">
        <v>200.0</v>
      </c>
      <c r="G2" s="5" t="s">
        <v>94</v>
      </c>
      <c r="H2" s="7">
        <v>6.0</v>
      </c>
      <c r="I2" s="6"/>
      <c r="J2" s="6"/>
    </row>
    <row r="3">
      <c r="A3" s="5" t="s">
        <v>95</v>
      </c>
      <c r="B3" s="7">
        <v>10.0</v>
      </c>
      <c r="C3" s="5" t="s">
        <v>96</v>
      </c>
      <c r="D3" s="7">
        <v>20.0</v>
      </c>
      <c r="E3" s="5" t="s">
        <v>97</v>
      </c>
      <c r="F3" s="7">
        <v>12.0</v>
      </c>
      <c r="G3" s="5" t="s">
        <v>98</v>
      </c>
      <c r="H3" s="7">
        <v>5.0</v>
      </c>
      <c r="I3" s="6"/>
      <c r="J3" s="6"/>
    </row>
    <row r="4">
      <c r="A4" s="5" t="s">
        <v>99</v>
      </c>
      <c r="B4" s="7">
        <v>15.0</v>
      </c>
      <c r="C4" s="5" t="s">
        <v>100</v>
      </c>
      <c r="D4" s="7">
        <v>28.0</v>
      </c>
      <c r="E4" s="5" t="s">
        <v>101</v>
      </c>
      <c r="F4" s="7">
        <f>$F$2*0.2</f>
        <v>40</v>
      </c>
      <c r="G4" s="5" t="s">
        <v>102</v>
      </c>
      <c r="H4" s="7">
        <v>5.0</v>
      </c>
      <c r="I4" s="6"/>
      <c r="J4" s="6"/>
    </row>
    <row r="5">
      <c r="A5" s="5" t="s">
        <v>103</v>
      </c>
      <c r="B5" s="7">
        <v>12.0</v>
      </c>
      <c r="C5" s="5" t="s">
        <v>104</v>
      </c>
      <c r="D5" s="7">
        <v>20.0</v>
      </c>
      <c r="E5" s="5" t="s">
        <v>105</v>
      </c>
      <c r="F5" s="7">
        <f>$F$2*0.7</f>
        <v>140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12.0</v>
      </c>
      <c r="C6" s="5" t="s">
        <v>108</v>
      </c>
      <c r="D6" s="7">
        <v>20.0</v>
      </c>
      <c r="E6" s="5" t="s">
        <v>109</v>
      </c>
      <c r="F6" s="7">
        <f t="shared" ref="F6:F7" si="1">$F$2*0.2</f>
        <v>40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12.0</v>
      </c>
      <c r="C7" s="5" t="s">
        <v>112</v>
      </c>
      <c r="D7" s="7">
        <v>20.0</v>
      </c>
      <c r="E7" s="5" t="s">
        <v>113</v>
      </c>
      <c r="F7" s="7">
        <f t="shared" si="1"/>
        <v>40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6.0</v>
      </c>
      <c r="C8" s="5" t="s">
        <v>116</v>
      </c>
      <c r="D8" s="7">
        <v>20.0</v>
      </c>
      <c r="E8" s="5" t="s">
        <v>117</v>
      </c>
      <c r="F8" s="7">
        <f t="shared" ref="F8:F9" si="2">$F$2*0.25</f>
        <v>50</v>
      </c>
      <c r="G8" s="5" t="s">
        <v>118</v>
      </c>
      <c r="H8" s="7">
        <v>1.0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20.0</v>
      </c>
      <c r="E9" s="5" t="s">
        <v>121</v>
      </c>
      <c r="F9" s="7">
        <f t="shared" si="2"/>
        <v>50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18</v>
      </c>
      <c r="C10" s="5" t="s">
        <v>124</v>
      </c>
      <c r="D10" s="7">
        <v>24.0</v>
      </c>
      <c r="E10" s="5" t="s">
        <v>125</v>
      </c>
      <c r="F10" s="5" t="s">
        <v>2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28.0</v>
      </c>
      <c r="E11" s="5" t="s">
        <v>129</v>
      </c>
      <c r="F11" s="7">
        <v>2.0</v>
      </c>
      <c r="G11" s="5" t="s">
        <v>130</v>
      </c>
      <c r="H11" s="7">
        <v>5.0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208</v>
      </c>
      <c r="G13" s="5" t="s">
        <v>139</v>
      </c>
      <c r="H13" s="7">
        <v>0.0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30.0</v>
      </c>
      <c r="E14" s="5" t="s">
        <v>142</v>
      </c>
      <c r="F14" s="5" t="s">
        <v>143</v>
      </c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26.0</v>
      </c>
      <c r="E15" s="5" t="s">
        <v>148</v>
      </c>
      <c r="F15" s="5" t="s">
        <v>218</v>
      </c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12</v>
      </c>
      <c r="C16" s="5" t="s">
        <v>151</v>
      </c>
      <c r="D16" s="7">
        <v>48.0</v>
      </c>
      <c r="E16" s="5" t="s">
        <v>152</v>
      </c>
      <c r="F16" s="8"/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13</v>
      </c>
      <c r="C17" s="5" t="s">
        <v>155</v>
      </c>
      <c r="D17" s="7">
        <v>20.0</v>
      </c>
      <c r="E17" s="5" t="s">
        <v>156</v>
      </c>
      <c r="F17" s="7">
        <v>15.0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13</v>
      </c>
      <c r="C18" s="5" t="s">
        <v>159</v>
      </c>
      <c r="D18" s="7">
        <v>27.0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11</v>
      </c>
      <c r="C19" s="5" t="s">
        <v>163</v>
      </c>
      <c r="D19" s="7">
        <v>20.0</v>
      </c>
      <c r="E19" s="5" t="s">
        <v>164</v>
      </c>
      <c r="F19" s="7">
        <v>23.0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219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200</v>
      </c>
      <c r="C21" s="5" t="s">
        <v>173</v>
      </c>
      <c r="D21" s="7">
        <v>26.0</v>
      </c>
      <c r="E21" s="5" t="s">
        <v>174</v>
      </c>
      <c r="F21" s="7">
        <v>6.0</v>
      </c>
      <c r="G21" s="5" t="s">
        <v>175</v>
      </c>
      <c r="H21" s="5" t="s">
        <v>146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20.0</v>
      </c>
      <c r="E22" s="5" t="s">
        <v>178</v>
      </c>
      <c r="F22" s="7">
        <v>0.0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40</v>
      </c>
      <c r="C23" s="5" t="s">
        <v>181</v>
      </c>
      <c r="D23" s="7">
        <v>20.0</v>
      </c>
      <c r="E23" s="5" t="s">
        <v>182</v>
      </c>
      <c r="F23" s="7">
        <v>6.0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140</v>
      </c>
      <c r="C24" s="5" t="s">
        <v>185</v>
      </c>
      <c r="D24" s="7">
        <v>20.0</v>
      </c>
      <c r="E24" s="5" t="s">
        <v>186</v>
      </c>
      <c r="F24" s="7">
        <v>0.0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40</v>
      </c>
      <c r="C25" s="5" t="s">
        <v>189</v>
      </c>
      <c r="D25" s="7">
        <v>20.0</v>
      </c>
      <c r="E25" s="5" t="s">
        <v>190</v>
      </c>
      <c r="F25" s="7">
        <v>0.0</v>
      </c>
      <c r="G25" s="8"/>
      <c r="H25" s="8"/>
      <c r="I25" s="6"/>
      <c r="J25" s="6"/>
    </row>
    <row r="26">
      <c r="A26" s="5" t="s">
        <v>191</v>
      </c>
      <c r="B26" s="7">
        <f t="shared" si="3"/>
        <v>40</v>
      </c>
      <c r="C26" s="5" t="s">
        <v>192</v>
      </c>
      <c r="D26" s="7">
        <v>25.0</v>
      </c>
      <c r="E26" s="5" t="s">
        <v>193</v>
      </c>
      <c r="F26" s="7">
        <v>0.0</v>
      </c>
      <c r="G26" s="8"/>
      <c r="H26" s="8"/>
      <c r="I26" s="6"/>
      <c r="J26" s="6"/>
    </row>
    <row r="27">
      <c r="A27" s="5" t="s">
        <v>194</v>
      </c>
      <c r="B27" s="7">
        <f t="shared" si="3"/>
        <v>50</v>
      </c>
      <c r="C27" s="5" t="s">
        <v>195</v>
      </c>
      <c r="D27" s="7">
        <v>29.0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50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12.0</v>
      </c>
      <c r="C2" s="5" t="s">
        <v>92</v>
      </c>
      <c r="D2" s="7">
        <v>20.0</v>
      </c>
      <c r="E2" s="5" t="s">
        <v>93</v>
      </c>
      <c r="F2" s="7">
        <v>275.0</v>
      </c>
      <c r="G2" s="5" t="s">
        <v>94</v>
      </c>
      <c r="H2" s="7">
        <v>6.0</v>
      </c>
      <c r="I2" s="6"/>
      <c r="J2" s="6"/>
    </row>
    <row r="3">
      <c r="A3" s="5" t="s">
        <v>95</v>
      </c>
      <c r="B3" s="7">
        <v>12.0</v>
      </c>
      <c r="C3" s="5" t="s">
        <v>96</v>
      </c>
      <c r="D3" s="7">
        <v>33.0</v>
      </c>
      <c r="E3" s="5" t="s">
        <v>97</v>
      </c>
      <c r="F3" s="7">
        <v>13.0</v>
      </c>
      <c r="G3" s="5" t="s">
        <v>98</v>
      </c>
      <c r="H3" s="7">
        <v>6.0</v>
      </c>
      <c r="I3" s="6"/>
      <c r="J3" s="6"/>
    </row>
    <row r="4">
      <c r="A4" s="5" t="s">
        <v>99</v>
      </c>
      <c r="B4" s="7">
        <v>10.0</v>
      </c>
      <c r="C4" s="5" t="s">
        <v>100</v>
      </c>
      <c r="D4" s="7">
        <v>20.0</v>
      </c>
      <c r="E4" s="5" t="s">
        <v>101</v>
      </c>
      <c r="F4" s="7">
        <f>$F$2*0.2</f>
        <v>55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7">
        <v>12.0</v>
      </c>
      <c r="C5" s="5" t="s">
        <v>104</v>
      </c>
      <c r="D5" s="7">
        <v>30.0</v>
      </c>
      <c r="E5" s="5" t="s">
        <v>105</v>
      </c>
      <c r="F5" s="7">
        <f>$F$2*0.7</f>
        <v>192.5</v>
      </c>
      <c r="G5" s="5" t="s">
        <v>106</v>
      </c>
      <c r="H5" s="7">
        <v>6.0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20.0</v>
      </c>
      <c r="E6" s="5" t="s">
        <v>109</v>
      </c>
      <c r="F6" s="7">
        <f t="shared" ref="F6:F7" si="1">$F$2*0.2</f>
        <v>55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10.0</v>
      </c>
      <c r="C7" s="5" t="s">
        <v>112</v>
      </c>
      <c r="D7" s="7">
        <v>20.0</v>
      </c>
      <c r="E7" s="5" t="s">
        <v>113</v>
      </c>
      <c r="F7" s="7">
        <f t="shared" si="1"/>
        <v>55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27.0</v>
      </c>
      <c r="E8" s="5" t="s">
        <v>117</v>
      </c>
      <c r="F8" s="7">
        <f t="shared" ref="F8:F9" si="2">$F$2*0.25</f>
        <v>68.75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4.0</v>
      </c>
      <c r="C9" s="5" t="s">
        <v>120</v>
      </c>
      <c r="D9" s="7">
        <v>28.0</v>
      </c>
      <c r="E9" s="5" t="s">
        <v>121</v>
      </c>
      <c r="F9" s="7">
        <f t="shared" si="2"/>
        <v>68.75</v>
      </c>
      <c r="G9" s="5" t="s">
        <v>122</v>
      </c>
      <c r="H9" s="7">
        <v>1.0</v>
      </c>
      <c r="I9" s="6"/>
      <c r="J9" s="6"/>
    </row>
    <row r="10">
      <c r="A10" s="5" t="s">
        <v>123</v>
      </c>
      <c r="B10" s="7">
        <f>ROUNDUP((B8+B5+B7+B9)/2,0)</f>
        <v>16</v>
      </c>
      <c r="C10" s="5" t="s">
        <v>124</v>
      </c>
      <c r="D10" s="7">
        <v>25.0</v>
      </c>
      <c r="E10" s="5" t="s">
        <v>125</v>
      </c>
      <c r="F10" s="5" t="s">
        <v>2</v>
      </c>
      <c r="G10" s="5" t="s">
        <v>126</v>
      </c>
      <c r="H10" s="7">
        <v>5.0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6.0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24.0</v>
      </c>
      <c r="E12" s="5" t="s">
        <v>133</v>
      </c>
      <c r="F12" s="7">
        <v>2.0</v>
      </c>
      <c r="G12" s="5" t="s">
        <v>134</v>
      </c>
      <c r="H12" s="7">
        <v>6.0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138</v>
      </c>
      <c r="G13" s="5" t="s">
        <v>139</v>
      </c>
      <c r="H13" s="7">
        <v>7.0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27.0</v>
      </c>
      <c r="E14" s="5" t="s">
        <v>142</v>
      </c>
      <c r="F14" s="5" t="s">
        <v>143</v>
      </c>
      <c r="G14" s="5" t="s">
        <v>144</v>
      </c>
      <c r="H14" s="7">
        <v>6.0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28.0</v>
      </c>
      <c r="E15" s="5" t="s">
        <v>148</v>
      </c>
      <c r="F15" s="8"/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11</v>
      </c>
      <c r="C16" s="5" t="s">
        <v>151</v>
      </c>
      <c r="D16" s="7">
        <v>20.0</v>
      </c>
      <c r="E16" s="5" t="s">
        <v>152</v>
      </c>
      <c r="F16" s="5" t="s">
        <v>152</v>
      </c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10</v>
      </c>
      <c r="C17" s="5" t="s">
        <v>155</v>
      </c>
      <c r="D17" s="7">
        <v>20.0</v>
      </c>
      <c r="E17" s="5" t="s">
        <v>156</v>
      </c>
      <c r="F17" s="7">
        <v>30.0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12</v>
      </c>
      <c r="C18" s="5" t="s">
        <v>159</v>
      </c>
      <c r="D18" s="7">
        <v>26.0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9</v>
      </c>
      <c r="C19" s="5" t="s">
        <v>163</v>
      </c>
      <c r="D19" s="7">
        <v>28.0</v>
      </c>
      <c r="E19" s="5" t="s">
        <v>164</v>
      </c>
      <c r="F19" s="7">
        <v>0.0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167</v>
      </c>
      <c r="C20" s="5" t="s">
        <v>168</v>
      </c>
      <c r="D20" s="7">
        <v>23.0</v>
      </c>
      <c r="E20" s="5" t="s">
        <v>169</v>
      </c>
      <c r="F20" s="7">
        <v>17.0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275</v>
      </c>
      <c r="C21" s="5" t="s">
        <v>173</v>
      </c>
      <c r="D21" s="7">
        <v>26.0</v>
      </c>
      <c r="E21" s="5" t="s">
        <v>174</v>
      </c>
      <c r="F21" s="7">
        <v>50.0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13</v>
      </c>
      <c r="C22" s="5" t="s">
        <v>177</v>
      </c>
      <c r="D22" s="7">
        <v>20.0</v>
      </c>
      <c r="E22" s="5" t="s">
        <v>178</v>
      </c>
      <c r="F22" s="7">
        <v>6.0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55</v>
      </c>
      <c r="C23" s="5" t="s">
        <v>181</v>
      </c>
      <c r="D23" s="7">
        <v>20.0</v>
      </c>
      <c r="E23" s="5" t="s">
        <v>182</v>
      </c>
      <c r="F23" s="7">
        <v>11.0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192.5</v>
      </c>
      <c r="C24" s="5" t="s">
        <v>185</v>
      </c>
      <c r="D24" s="7">
        <v>20.0</v>
      </c>
      <c r="E24" s="5" t="s">
        <v>186</v>
      </c>
      <c r="F24" s="7">
        <v>11.0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55</v>
      </c>
      <c r="C25" s="5" t="s">
        <v>189</v>
      </c>
      <c r="D25" s="7">
        <v>20.0</v>
      </c>
      <c r="E25" s="5" t="s">
        <v>190</v>
      </c>
      <c r="F25" s="7">
        <v>11.0</v>
      </c>
      <c r="G25" s="8"/>
      <c r="H25" s="8"/>
      <c r="I25" s="6"/>
      <c r="J25" s="6"/>
    </row>
    <row r="26">
      <c r="A26" s="5" t="s">
        <v>191</v>
      </c>
      <c r="B26" s="7">
        <f t="shared" si="3"/>
        <v>55</v>
      </c>
      <c r="C26" s="5" t="s">
        <v>192</v>
      </c>
      <c r="D26" s="7">
        <v>30.0</v>
      </c>
      <c r="E26" s="5" t="s">
        <v>193</v>
      </c>
      <c r="F26" s="7">
        <v>11.0</v>
      </c>
      <c r="G26" s="8"/>
      <c r="H26" s="8"/>
      <c r="I26" s="6"/>
      <c r="J26" s="6"/>
    </row>
    <row r="27">
      <c r="A27" s="5" t="s">
        <v>194</v>
      </c>
      <c r="B27" s="7">
        <f t="shared" si="3"/>
        <v>68.75</v>
      </c>
      <c r="C27" s="5" t="s">
        <v>195</v>
      </c>
      <c r="D27" s="7">
        <v>28.0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68.75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/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9.0</v>
      </c>
      <c r="C2" s="5" t="s">
        <v>92</v>
      </c>
      <c r="D2" s="7">
        <v>20.0</v>
      </c>
      <c r="E2" s="5" t="s">
        <v>93</v>
      </c>
      <c r="F2" s="7">
        <v>175.0</v>
      </c>
      <c r="G2" s="5" t="s">
        <v>94</v>
      </c>
      <c r="H2" s="7">
        <v>5.0</v>
      </c>
      <c r="I2" s="6"/>
      <c r="J2" s="6"/>
    </row>
    <row r="3">
      <c r="A3" s="5" t="s">
        <v>95</v>
      </c>
      <c r="B3" s="7">
        <v>10.0</v>
      </c>
      <c r="C3" s="5" t="s">
        <v>96</v>
      </c>
      <c r="D3" s="7">
        <v>23.0</v>
      </c>
      <c r="E3" s="5" t="s">
        <v>97</v>
      </c>
      <c r="F3" s="7">
        <v>10.0</v>
      </c>
      <c r="G3" s="5" t="s">
        <v>98</v>
      </c>
      <c r="H3" s="7">
        <v>0.0</v>
      </c>
      <c r="I3" s="6"/>
      <c r="J3" s="6"/>
    </row>
    <row r="4">
      <c r="A4" s="5" t="s">
        <v>99</v>
      </c>
      <c r="B4" s="7">
        <v>10.0</v>
      </c>
      <c r="C4" s="5" t="s">
        <v>100</v>
      </c>
      <c r="D4" s="7">
        <v>20.0</v>
      </c>
      <c r="E4" s="5" t="s">
        <v>101</v>
      </c>
      <c r="F4" s="7">
        <f>$F$2*0.2</f>
        <v>35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7">
        <v>9.0</v>
      </c>
      <c r="C5" s="5" t="s">
        <v>104</v>
      </c>
      <c r="D5" s="7">
        <v>20.0</v>
      </c>
      <c r="E5" s="5" t="s">
        <v>105</v>
      </c>
      <c r="F5" s="7">
        <f>$F$2*0.7</f>
        <v>122.5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9.0</v>
      </c>
      <c r="C6" s="5" t="s">
        <v>108</v>
      </c>
      <c r="D6" s="7">
        <v>20.0</v>
      </c>
      <c r="E6" s="5" t="s">
        <v>109</v>
      </c>
      <c r="F6" s="7">
        <f t="shared" ref="F6:F7" si="1">$F$2*0.2</f>
        <v>35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10.0</v>
      </c>
      <c r="C7" s="5" t="s">
        <v>112</v>
      </c>
      <c r="D7" s="7">
        <v>20.0</v>
      </c>
      <c r="E7" s="5" t="s">
        <v>113</v>
      </c>
      <c r="F7" s="7">
        <f t="shared" si="1"/>
        <v>35</v>
      </c>
      <c r="G7" s="5" t="s">
        <v>114</v>
      </c>
      <c r="H7" s="7">
        <v>0.0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22.0</v>
      </c>
      <c r="E8" s="5" t="s">
        <v>117</v>
      </c>
      <c r="F8" s="7">
        <f t="shared" ref="F8:F9" si="2">$F$2*0.25</f>
        <v>43.75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4.0</v>
      </c>
      <c r="C9" s="5" t="s">
        <v>120</v>
      </c>
      <c r="D9" s="7">
        <v>20.0</v>
      </c>
      <c r="E9" s="5" t="s">
        <v>121</v>
      </c>
      <c r="F9" s="7">
        <f t="shared" si="2"/>
        <v>43.75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14</v>
      </c>
      <c r="C10" s="5" t="s">
        <v>124</v>
      </c>
      <c r="D10" s="7">
        <v>20.0</v>
      </c>
      <c r="E10" s="5" t="s">
        <v>125</v>
      </c>
      <c r="F10" s="5" t="s">
        <v>2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0.0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143</v>
      </c>
      <c r="G13" s="5" t="s">
        <v>139</v>
      </c>
      <c r="H13" s="7">
        <v>0.0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22.0</v>
      </c>
      <c r="E14" s="5" t="s">
        <v>142</v>
      </c>
      <c r="F14" s="5"/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21.0</v>
      </c>
      <c r="E15" s="5" t="s">
        <v>148</v>
      </c>
      <c r="F15" s="8"/>
      <c r="G15" s="5" t="s">
        <v>149</v>
      </c>
      <c r="H15" s="7">
        <v>0.0</v>
      </c>
      <c r="I15" s="6"/>
      <c r="J15" s="6"/>
    </row>
    <row r="16">
      <c r="A16" s="5" t="s">
        <v>150</v>
      </c>
      <c r="B16" s="7">
        <f>ROUNDUP((B7+B5)/2,0)</f>
        <v>10</v>
      </c>
      <c r="C16" s="5" t="s">
        <v>151</v>
      </c>
      <c r="D16" s="7">
        <v>20.0</v>
      </c>
      <c r="E16" s="5" t="s">
        <v>152</v>
      </c>
      <c r="F16" s="8"/>
      <c r="G16" s="5" t="s">
        <v>153</v>
      </c>
      <c r="H16" s="7">
        <v>0.0</v>
      </c>
      <c r="I16" s="6"/>
      <c r="J16" s="6"/>
    </row>
    <row r="17">
      <c r="A17" s="5" t="s">
        <v>154</v>
      </c>
      <c r="B17" s="7">
        <f>ROUNDUP((B6+B6+B4)/3,0)</f>
        <v>10</v>
      </c>
      <c r="C17" s="5" t="s">
        <v>155</v>
      </c>
      <c r="D17" s="7">
        <v>20.0</v>
      </c>
      <c r="E17" s="5" t="s">
        <v>156</v>
      </c>
      <c r="F17" s="7">
        <v>12.0</v>
      </c>
      <c r="G17" s="5" t="s">
        <v>157</v>
      </c>
      <c r="H17" s="7">
        <v>0.0</v>
      </c>
      <c r="I17" s="6"/>
      <c r="J17" s="6"/>
    </row>
    <row r="18">
      <c r="A18" s="5" t="s">
        <v>158</v>
      </c>
      <c r="B18" s="7">
        <f>ROUNDUP((B5+B4+B5)/3,0)</f>
        <v>10</v>
      </c>
      <c r="C18" s="5" t="s">
        <v>159</v>
      </c>
      <c r="D18" s="7">
        <v>20.0</v>
      </c>
      <c r="E18" s="5" t="s">
        <v>160</v>
      </c>
      <c r="F18" s="7">
        <v>0.0</v>
      </c>
      <c r="G18" s="5" t="s">
        <v>161</v>
      </c>
      <c r="H18" s="7">
        <v>0.0</v>
      </c>
      <c r="I18" s="6"/>
      <c r="J18" s="6"/>
    </row>
    <row r="19">
      <c r="A19" s="5" t="s">
        <v>162</v>
      </c>
      <c r="B19" s="7">
        <f>ROUNDUP(B8+B9,0)</f>
        <v>9</v>
      </c>
      <c r="C19" s="5" t="s">
        <v>163</v>
      </c>
      <c r="D19" s="7">
        <v>23.0</v>
      </c>
      <c r="E19" s="5" t="s">
        <v>164</v>
      </c>
      <c r="F19" s="7">
        <v>0.0</v>
      </c>
      <c r="G19" s="5" t="s">
        <v>165</v>
      </c>
      <c r="H19" s="7">
        <v>0.0</v>
      </c>
      <c r="I19" s="6"/>
      <c r="J19" s="6"/>
    </row>
    <row r="20">
      <c r="A20" s="5" t="s">
        <v>166</v>
      </c>
      <c r="B20" s="5" t="s">
        <v>167</v>
      </c>
      <c r="C20" s="5" t="s">
        <v>168</v>
      </c>
      <c r="D20" s="7">
        <v>23.0</v>
      </c>
      <c r="E20" s="5" t="s">
        <v>169</v>
      </c>
      <c r="F20" s="7">
        <v>0.0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175</v>
      </c>
      <c r="C21" s="5" t="s">
        <v>173</v>
      </c>
      <c r="D21" s="7">
        <v>21.0</v>
      </c>
      <c r="E21" s="5" t="s">
        <v>174</v>
      </c>
      <c r="F21" s="7">
        <v>0.0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10</v>
      </c>
      <c r="C22" s="5" t="s">
        <v>177</v>
      </c>
      <c r="D22" s="7">
        <v>20.0</v>
      </c>
      <c r="E22" s="5" t="s">
        <v>178</v>
      </c>
      <c r="F22" s="7">
        <v>0.0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35</v>
      </c>
      <c r="C23" s="5" t="s">
        <v>181</v>
      </c>
      <c r="D23" s="7">
        <v>20.0</v>
      </c>
      <c r="E23" s="5" t="s">
        <v>182</v>
      </c>
      <c r="F23" s="7">
        <v>0.0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122.5</v>
      </c>
      <c r="C24" s="5" t="s">
        <v>185</v>
      </c>
      <c r="D24" s="7">
        <v>20.0</v>
      </c>
      <c r="E24" s="5" t="s">
        <v>186</v>
      </c>
      <c r="F24" s="7">
        <v>0.0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35</v>
      </c>
      <c r="C25" s="5" t="s">
        <v>189</v>
      </c>
      <c r="D25" s="7">
        <v>20.0</v>
      </c>
      <c r="E25" s="5" t="s">
        <v>190</v>
      </c>
      <c r="F25" s="7">
        <v>0.0</v>
      </c>
      <c r="G25" s="8"/>
      <c r="H25" s="8"/>
      <c r="I25" s="6"/>
      <c r="J25" s="6"/>
    </row>
    <row r="26">
      <c r="A26" s="5" t="s">
        <v>191</v>
      </c>
      <c r="B26" s="7">
        <f t="shared" si="3"/>
        <v>35</v>
      </c>
      <c r="C26" s="5" t="s">
        <v>192</v>
      </c>
      <c r="D26" s="7">
        <v>18.0</v>
      </c>
      <c r="E26" s="5" t="s">
        <v>193</v>
      </c>
      <c r="F26" s="7">
        <v>0.0</v>
      </c>
      <c r="G26" s="8"/>
      <c r="H26" s="8"/>
      <c r="I26" s="6"/>
      <c r="J26" s="6"/>
    </row>
    <row r="27">
      <c r="A27" s="5" t="s">
        <v>194</v>
      </c>
      <c r="B27" s="7">
        <f t="shared" si="3"/>
        <v>43.75</v>
      </c>
      <c r="C27" s="5" t="s">
        <v>195</v>
      </c>
      <c r="D27" s="7">
        <v>22.0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43.75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11.0</v>
      </c>
      <c r="C2" s="5" t="s">
        <v>92</v>
      </c>
      <c r="D2" s="7">
        <v>20.0</v>
      </c>
      <c r="E2" s="5" t="s">
        <v>93</v>
      </c>
      <c r="F2" s="7">
        <v>225.0</v>
      </c>
      <c r="G2" s="5" t="s">
        <v>94</v>
      </c>
      <c r="H2" s="7">
        <v>5.0</v>
      </c>
      <c r="I2" s="6"/>
      <c r="J2" s="6"/>
    </row>
    <row r="3">
      <c r="A3" s="5" t="s">
        <v>95</v>
      </c>
      <c r="B3" s="7">
        <v>12.0</v>
      </c>
      <c r="C3" s="5" t="s">
        <v>96</v>
      </c>
      <c r="D3" s="7">
        <v>24.0</v>
      </c>
      <c r="E3" s="5" t="s">
        <v>97</v>
      </c>
      <c r="F3" s="7">
        <v>11.0</v>
      </c>
      <c r="G3" s="5" t="s">
        <v>98</v>
      </c>
      <c r="H3" s="7">
        <v>5.0</v>
      </c>
      <c r="I3" s="6"/>
      <c r="J3" s="6"/>
    </row>
    <row r="4">
      <c r="A4" s="5" t="s">
        <v>99</v>
      </c>
      <c r="B4" s="7">
        <v>10.0</v>
      </c>
      <c r="C4" s="5" t="s">
        <v>100</v>
      </c>
      <c r="D4" s="7">
        <v>20.0</v>
      </c>
      <c r="E4" s="5" t="s">
        <v>101</v>
      </c>
      <c r="F4" s="7">
        <f>$F$2*0.2</f>
        <v>45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7">
        <v>11.0</v>
      </c>
      <c r="C5" s="5" t="s">
        <v>104</v>
      </c>
      <c r="D5" s="7">
        <v>20.0</v>
      </c>
      <c r="E5" s="5" t="s">
        <v>105</v>
      </c>
      <c r="F5" s="7">
        <f>$F$2*0.7</f>
        <v>157.5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9.0</v>
      </c>
      <c r="C6" s="5" t="s">
        <v>108</v>
      </c>
      <c r="D6" s="7">
        <v>20.0</v>
      </c>
      <c r="E6" s="5" t="s">
        <v>109</v>
      </c>
      <c r="F6" s="7">
        <f t="shared" ref="F6:F7" si="1">$F$2*0.2</f>
        <v>45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10.0</v>
      </c>
      <c r="C7" s="5" t="s">
        <v>112</v>
      </c>
      <c r="D7" s="7">
        <v>20.0</v>
      </c>
      <c r="E7" s="5" t="s">
        <v>113</v>
      </c>
      <c r="F7" s="7">
        <f t="shared" si="1"/>
        <v>45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24.0</v>
      </c>
      <c r="E8" s="5" t="s">
        <v>117</v>
      </c>
      <c r="F8" s="7">
        <f t="shared" ref="F8:F9" si="2">$F$2*0.25</f>
        <v>56.25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4.0</v>
      </c>
      <c r="C9" s="5" t="s">
        <v>120</v>
      </c>
      <c r="D9" s="7">
        <v>24.0</v>
      </c>
      <c r="E9" s="5" t="s">
        <v>121</v>
      </c>
      <c r="F9" s="7">
        <f t="shared" si="2"/>
        <v>56.25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15</v>
      </c>
      <c r="C10" s="5" t="s">
        <v>124</v>
      </c>
      <c r="D10" s="7">
        <v>23.0</v>
      </c>
      <c r="E10" s="5" t="s">
        <v>125</v>
      </c>
      <c r="F10" s="5" t="s">
        <v>2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5.0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6.0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213</v>
      </c>
      <c r="G13" s="5" t="s">
        <v>139</v>
      </c>
      <c r="H13" s="7">
        <v>6.0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22.0</v>
      </c>
      <c r="E14" s="5" t="s">
        <v>142</v>
      </c>
      <c r="F14" s="5" t="s">
        <v>143</v>
      </c>
      <c r="G14" s="5" t="s">
        <v>144</v>
      </c>
      <c r="H14" s="7">
        <v>5.0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23.0</v>
      </c>
      <c r="E15" s="5" t="s">
        <v>148</v>
      </c>
      <c r="F15" s="8"/>
      <c r="G15" s="5" t="s">
        <v>149</v>
      </c>
      <c r="H15" s="7">
        <v>0.0</v>
      </c>
      <c r="I15" s="6"/>
      <c r="J15" s="6"/>
    </row>
    <row r="16">
      <c r="A16" s="5" t="s">
        <v>150</v>
      </c>
      <c r="B16" s="7">
        <f>ROUNDUP((B7+B5)/2,0)</f>
        <v>11</v>
      </c>
      <c r="C16" s="5" t="s">
        <v>151</v>
      </c>
      <c r="D16" s="7">
        <v>20.0</v>
      </c>
      <c r="E16" s="5" t="s">
        <v>152</v>
      </c>
      <c r="F16" s="8"/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10</v>
      </c>
      <c r="C17" s="5" t="s">
        <v>155</v>
      </c>
      <c r="D17" s="7">
        <v>20.0</v>
      </c>
      <c r="E17" s="5" t="s">
        <v>156</v>
      </c>
      <c r="F17" s="7">
        <v>24.0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11</v>
      </c>
      <c r="C18" s="5" t="s">
        <v>159</v>
      </c>
      <c r="D18" s="7">
        <v>23.0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9</v>
      </c>
      <c r="C19" s="5" t="s">
        <v>163</v>
      </c>
      <c r="D19" s="7">
        <v>24.0</v>
      </c>
      <c r="E19" s="5" t="s">
        <v>164</v>
      </c>
      <c r="F19" s="7">
        <v>0.0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167</v>
      </c>
      <c r="C20" s="5" t="s">
        <v>168</v>
      </c>
      <c r="D20" s="7">
        <v>23.0</v>
      </c>
      <c r="E20" s="5" t="s">
        <v>169</v>
      </c>
      <c r="F20" s="7">
        <v>0.0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225</v>
      </c>
      <c r="C21" s="5" t="s">
        <v>173</v>
      </c>
      <c r="D21" s="7">
        <v>23.0</v>
      </c>
      <c r="E21" s="5" t="s">
        <v>174</v>
      </c>
      <c r="F21" s="7">
        <v>24.0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11</v>
      </c>
      <c r="C22" s="5" t="s">
        <v>177</v>
      </c>
      <c r="D22" s="7">
        <v>20.0</v>
      </c>
      <c r="E22" s="5" t="s">
        <v>178</v>
      </c>
      <c r="F22" s="7">
        <v>0.0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45</v>
      </c>
      <c r="C23" s="5" t="s">
        <v>181</v>
      </c>
      <c r="D23" s="7">
        <v>20.0</v>
      </c>
      <c r="E23" s="5" t="s">
        <v>182</v>
      </c>
      <c r="F23" s="7">
        <v>6.0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157.5</v>
      </c>
      <c r="C24" s="5" t="s">
        <v>185</v>
      </c>
      <c r="D24" s="7">
        <v>20.0</v>
      </c>
      <c r="E24" s="5" t="s">
        <v>186</v>
      </c>
      <c r="F24" s="7">
        <v>6.0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45</v>
      </c>
      <c r="C25" s="5" t="s">
        <v>189</v>
      </c>
      <c r="D25" s="7">
        <v>20.0</v>
      </c>
      <c r="E25" s="5" t="s">
        <v>190</v>
      </c>
      <c r="F25" s="7">
        <v>6.0</v>
      </c>
      <c r="G25" s="8"/>
      <c r="H25" s="8"/>
      <c r="I25" s="6"/>
      <c r="J25" s="6"/>
    </row>
    <row r="26">
      <c r="A26" s="5" t="s">
        <v>191</v>
      </c>
      <c r="B26" s="7">
        <f t="shared" si="3"/>
        <v>45</v>
      </c>
      <c r="C26" s="5" t="s">
        <v>192</v>
      </c>
      <c r="D26" s="7">
        <v>28.0</v>
      </c>
      <c r="E26" s="5" t="s">
        <v>193</v>
      </c>
      <c r="F26" s="7">
        <v>6.0</v>
      </c>
      <c r="G26" s="8"/>
      <c r="H26" s="8"/>
      <c r="I26" s="6"/>
      <c r="J26" s="6"/>
    </row>
    <row r="27">
      <c r="A27" s="5" t="s">
        <v>194</v>
      </c>
      <c r="B27" s="7">
        <f t="shared" si="3"/>
        <v>56.25</v>
      </c>
      <c r="C27" s="5" t="s">
        <v>195</v>
      </c>
      <c r="D27" s="7">
        <v>23.0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56.25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11.0</v>
      </c>
      <c r="C2" s="5" t="s">
        <v>92</v>
      </c>
      <c r="D2" s="7">
        <v>20.0</v>
      </c>
      <c r="E2" s="5" t="s">
        <v>93</v>
      </c>
      <c r="F2" s="7">
        <v>250.0</v>
      </c>
      <c r="G2" s="5" t="s">
        <v>94</v>
      </c>
      <c r="H2" s="7">
        <v>7.0</v>
      </c>
      <c r="I2" s="6"/>
      <c r="J2" s="6"/>
    </row>
    <row r="3">
      <c r="A3" s="5" t="s">
        <v>95</v>
      </c>
      <c r="B3" s="7">
        <v>10.0</v>
      </c>
      <c r="C3" s="5" t="s">
        <v>96</v>
      </c>
      <c r="D3" s="7">
        <v>24.0</v>
      </c>
      <c r="E3" s="5" t="s">
        <v>97</v>
      </c>
      <c r="F3" s="7">
        <v>12.0</v>
      </c>
      <c r="G3" s="5" t="s">
        <v>98</v>
      </c>
      <c r="H3" s="7">
        <v>0.0</v>
      </c>
      <c r="I3" s="6"/>
      <c r="J3" s="6"/>
    </row>
    <row r="4">
      <c r="A4" s="5" t="s">
        <v>99</v>
      </c>
      <c r="B4" s="7">
        <v>13.0</v>
      </c>
      <c r="C4" s="5" t="s">
        <v>100</v>
      </c>
      <c r="D4" s="7">
        <v>27.0</v>
      </c>
      <c r="E4" s="5" t="s">
        <v>101</v>
      </c>
      <c r="F4" s="7">
        <f>$F$2*0.2</f>
        <v>50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7">
        <v>11.0</v>
      </c>
      <c r="C5" s="5" t="s">
        <v>104</v>
      </c>
      <c r="D5" s="7">
        <v>20.0</v>
      </c>
      <c r="E5" s="5" t="s">
        <v>105</v>
      </c>
      <c r="F5" s="7">
        <f>$F$2*0.7</f>
        <v>175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12.0</v>
      </c>
      <c r="C6" s="5" t="s">
        <v>108</v>
      </c>
      <c r="D6" s="7">
        <v>20.0</v>
      </c>
      <c r="E6" s="5" t="s">
        <v>109</v>
      </c>
      <c r="F6" s="7">
        <f t="shared" ref="F6:F7" si="1">$F$2*0.2</f>
        <v>50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10.0</v>
      </c>
      <c r="C7" s="5" t="s">
        <v>112</v>
      </c>
      <c r="D7" s="7">
        <v>20.0</v>
      </c>
      <c r="E7" s="5" t="s">
        <v>113</v>
      </c>
      <c r="F7" s="7">
        <f t="shared" si="1"/>
        <v>50</v>
      </c>
      <c r="G7" s="5" t="s">
        <v>114</v>
      </c>
      <c r="H7" s="7">
        <v>0.0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20.0</v>
      </c>
      <c r="E8" s="5" t="s">
        <v>117</v>
      </c>
      <c r="F8" s="7">
        <f t="shared" ref="F8:F9" si="2">$F$2*0.25</f>
        <v>62.5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20.0</v>
      </c>
      <c r="E9" s="5" t="s">
        <v>121</v>
      </c>
      <c r="F9" s="7">
        <f t="shared" si="2"/>
        <v>62.5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16</v>
      </c>
      <c r="C10" s="5" t="s">
        <v>124</v>
      </c>
      <c r="D10" s="7">
        <v>20.0</v>
      </c>
      <c r="E10" s="5" t="s">
        <v>125</v>
      </c>
      <c r="F10" s="5" t="s">
        <v>2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0.0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143</v>
      </c>
      <c r="G13" s="5" t="s">
        <v>139</v>
      </c>
      <c r="H13" s="7">
        <v>0.0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26.0</v>
      </c>
      <c r="E14" s="5" t="s">
        <v>142</v>
      </c>
      <c r="F14" s="5"/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30.0</v>
      </c>
      <c r="E15" s="5" t="s">
        <v>148</v>
      </c>
      <c r="F15" s="8"/>
      <c r="G15" s="5" t="s">
        <v>149</v>
      </c>
      <c r="H15" s="7">
        <v>0.0</v>
      </c>
      <c r="I15" s="6"/>
      <c r="J15" s="6"/>
    </row>
    <row r="16">
      <c r="A16" s="5" t="s">
        <v>150</v>
      </c>
      <c r="B16" s="7">
        <f>ROUNDUP((B7+B5)/2,0)</f>
        <v>11</v>
      </c>
      <c r="C16" s="5" t="s">
        <v>151</v>
      </c>
      <c r="D16" s="7">
        <v>25.0</v>
      </c>
      <c r="E16" s="5" t="s">
        <v>152</v>
      </c>
      <c r="F16" s="8"/>
      <c r="G16" s="5" t="s">
        <v>153</v>
      </c>
      <c r="H16" s="7">
        <v>0.0</v>
      </c>
      <c r="I16" s="6"/>
      <c r="J16" s="6"/>
    </row>
    <row r="17">
      <c r="A17" s="5" t="s">
        <v>154</v>
      </c>
      <c r="B17" s="7">
        <f>ROUNDUP((B6+B6+B4)/3,0)</f>
        <v>13</v>
      </c>
      <c r="C17" s="5" t="s">
        <v>155</v>
      </c>
      <c r="D17" s="7">
        <v>27.0</v>
      </c>
      <c r="E17" s="5" t="s">
        <v>156</v>
      </c>
      <c r="F17" s="7">
        <v>12.0</v>
      </c>
      <c r="G17" s="5" t="s">
        <v>157</v>
      </c>
      <c r="H17" s="7">
        <v>0.0</v>
      </c>
      <c r="I17" s="6"/>
      <c r="J17" s="6"/>
    </row>
    <row r="18">
      <c r="A18" s="5" t="s">
        <v>158</v>
      </c>
      <c r="B18" s="7">
        <f>ROUNDUP((B5+B4+B5)/3,0)</f>
        <v>12</v>
      </c>
      <c r="C18" s="5" t="s">
        <v>159</v>
      </c>
      <c r="D18" s="7">
        <v>28.0</v>
      </c>
      <c r="E18" s="5" t="s">
        <v>160</v>
      </c>
      <c r="F18" s="7">
        <v>0.0</v>
      </c>
      <c r="G18" s="5" t="s">
        <v>161</v>
      </c>
      <c r="H18" s="7">
        <v>0.0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7">
        <v>20.0</v>
      </c>
      <c r="E19" s="5" t="s">
        <v>164</v>
      </c>
      <c r="F19" s="7">
        <v>0.0</v>
      </c>
      <c r="G19" s="5" t="s">
        <v>165</v>
      </c>
      <c r="H19" s="7">
        <v>0.0</v>
      </c>
      <c r="I19" s="6"/>
      <c r="J19" s="6"/>
    </row>
    <row r="20">
      <c r="A20" s="5" t="s">
        <v>166</v>
      </c>
      <c r="B20" s="5" t="s">
        <v>167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250</v>
      </c>
      <c r="C21" s="5" t="s">
        <v>173</v>
      </c>
      <c r="D21" s="7">
        <v>20.0</v>
      </c>
      <c r="E21" s="5" t="s">
        <v>174</v>
      </c>
      <c r="F21" s="7">
        <v>0.0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20.0</v>
      </c>
      <c r="E22" s="5" t="s">
        <v>178</v>
      </c>
      <c r="F22" s="7">
        <v>0.0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50</v>
      </c>
      <c r="C23" s="5" t="s">
        <v>181</v>
      </c>
      <c r="D23" s="7">
        <v>20.0</v>
      </c>
      <c r="E23" s="5" t="s">
        <v>182</v>
      </c>
      <c r="F23" s="7">
        <v>0.0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175</v>
      </c>
      <c r="C24" s="5" t="s">
        <v>185</v>
      </c>
      <c r="D24" s="7">
        <v>20.0</v>
      </c>
      <c r="E24" s="5" t="s">
        <v>186</v>
      </c>
      <c r="F24" s="7">
        <v>0.0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50</v>
      </c>
      <c r="C25" s="5" t="s">
        <v>189</v>
      </c>
      <c r="D25" s="7">
        <v>20.0</v>
      </c>
      <c r="E25" s="5" t="s">
        <v>190</v>
      </c>
      <c r="F25" s="7">
        <v>0.0</v>
      </c>
      <c r="G25" s="8"/>
      <c r="H25" s="8"/>
      <c r="I25" s="6"/>
      <c r="J25" s="6"/>
    </row>
    <row r="26">
      <c r="A26" s="5" t="s">
        <v>191</v>
      </c>
      <c r="B26" s="7">
        <f t="shared" si="3"/>
        <v>50</v>
      </c>
      <c r="C26" s="5" t="s">
        <v>192</v>
      </c>
      <c r="D26" s="7">
        <v>28.0</v>
      </c>
      <c r="E26" s="5" t="s">
        <v>193</v>
      </c>
      <c r="F26" s="7">
        <v>0.0</v>
      </c>
      <c r="G26" s="8"/>
      <c r="H26" s="8"/>
      <c r="I26" s="6"/>
      <c r="J26" s="6"/>
    </row>
    <row r="27">
      <c r="A27" s="5" t="s">
        <v>194</v>
      </c>
      <c r="B27" s="7">
        <f t="shared" si="3"/>
        <v>62.5</v>
      </c>
      <c r="C27" s="5" t="s">
        <v>195</v>
      </c>
      <c r="D27" s="7">
        <v>24.0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62.5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10.0</v>
      </c>
      <c r="C2" s="5" t="s">
        <v>92</v>
      </c>
      <c r="D2" s="7">
        <v>20.0</v>
      </c>
      <c r="E2" s="5" t="s">
        <v>93</v>
      </c>
      <c r="F2" s="7">
        <v>200.0</v>
      </c>
      <c r="G2" s="5" t="s">
        <v>94</v>
      </c>
      <c r="H2" s="7">
        <v>0.0</v>
      </c>
      <c r="I2" s="6"/>
      <c r="J2" s="6"/>
    </row>
    <row r="3">
      <c r="A3" s="5" t="s">
        <v>95</v>
      </c>
      <c r="B3" s="7">
        <v>10.0</v>
      </c>
      <c r="C3" s="5" t="s">
        <v>96</v>
      </c>
      <c r="D3" s="7">
        <v>20.0</v>
      </c>
      <c r="E3" s="5" t="s">
        <v>97</v>
      </c>
      <c r="F3" s="7">
        <v>10.0</v>
      </c>
      <c r="G3" s="5" t="s">
        <v>98</v>
      </c>
      <c r="H3" s="7">
        <v>0.0</v>
      </c>
      <c r="I3" s="6"/>
      <c r="J3" s="6"/>
    </row>
    <row r="4">
      <c r="A4" s="5" t="s">
        <v>99</v>
      </c>
      <c r="B4" s="7">
        <v>13.0</v>
      </c>
      <c r="C4" s="5" t="s">
        <v>100</v>
      </c>
      <c r="D4" s="7">
        <v>25.0</v>
      </c>
      <c r="E4" s="5" t="s">
        <v>101</v>
      </c>
      <c r="F4" s="7">
        <f>$F$2*0.2</f>
        <v>40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7">
        <v>11.0</v>
      </c>
      <c r="C5" s="5" t="s">
        <v>104</v>
      </c>
      <c r="D5" s="7">
        <v>20.0</v>
      </c>
      <c r="E5" s="5" t="s">
        <v>105</v>
      </c>
      <c r="F5" s="7">
        <f>$F$2*0.7</f>
        <v>140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12.0</v>
      </c>
      <c r="C6" s="5" t="s">
        <v>108</v>
      </c>
      <c r="D6" s="7">
        <v>20.0</v>
      </c>
      <c r="E6" s="5" t="s">
        <v>109</v>
      </c>
      <c r="F6" s="7">
        <f t="shared" ref="F6:F7" si="1">$F$2*0.2</f>
        <v>40</v>
      </c>
      <c r="G6" s="5" t="s">
        <v>110</v>
      </c>
      <c r="H6" s="7">
        <v>0.0</v>
      </c>
      <c r="I6" s="6"/>
      <c r="J6" s="6"/>
    </row>
    <row r="7">
      <c r="A7" s="5" t="s">
        <v>111</v>
      </c>
      <c r="B7" s="7">
        <v>12.0</v>
      </c>
      <c r="C7" s="5" t="s">
        <v>112</v>
      </c>
      <c r="D7" s="7">
        <v>20.0</v>
      </c>
      <c r="E7" s="5" t="s">
        <v>113</v>
      </c>
      <c r="F7" s="7">
        <f t="shared" si="1"/>
        <v>40</v>
      </c>
      <c r="G7" s="5" t="s">
        <v>114</v>
      </c>
      <c r="H7" s="7">
        <v>0.0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20.0</v>
      </c>
      <c r="E8" s="5" t="s">
        <v>117</v>
      </c>
      <c r="F8" s="7">
        <f t="shared" ref="F8:F9" si="2">$F$2*0.25</f>
        <v>50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20.0</v>
      </c>
      <c r="E9" s="5" t="s">
        <v>121</v>
      </c>
      <c r="F9" s="7">
        <f t="shared" si="2"/>
        <v>50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17</v>
      </c>
      <c r="C10" s="5" t="s">
        <v>124</v>
      </c>
      <c r="D10" s="7">
        <v>20.0</v>
      </c>
      <c r="E10" s="5" t="s">
        <v>125</v>
      </c>
      <c r="F10" s="5" t="s">
        <v>2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30.0</v>
      </c>
      <c r="E11" s="5" t="s">
        <v>129</v>
      </c>
      <c r="F11" s="7">
        <v>2.0</v>
      </c>
      <c r="G11" s="5" t="s">
        <v>130</v>
      </c>
      <c r="H11" s="7">
        <v>0.0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30.0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/>
      <c r="G13" s="5" t="s">
        <v>139</v>
      </c>
      <c r="H13" s="7">
        <v>0.0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26.0</v>
      </c>
      <c r="E14" s="5" t="s">
        <v>142</v>
      </c>
      <c r="F14" s="5"/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30.0</v>
      </c>
      <c r="E15" s="5" t="s">
        <v>148</v>
      </c>
      <c r="F15" s="8"/>
      <c r="G15" s="5" t="s">
        <v>149</v>
      </c>
      <c r="H15" s="7">
        <v>0.0</v>
      </c>
      <c r="I15" s="6"/>
      <c r="J15" s="6"/>
    </row>
    <row r="16">
      <c r="A16" s="5" t="s">
        <v>150</v>
      </c>
      <c r="B16" s="7">
        <f>ROUNDUP((B7+B5)/2,0)</f>
        <v>12</v>
      </c>
      <c r="C16" s="5" t="s">
        <v>151</v>
      </c>
      <c r="D16" s="7">
        <v>27.0</v>
      </c>
      <c r="E16" s="5" t="s">
        <v>152</v>
      </c>
      <c r="F16" s="8"/>
      <c r="G16" s="5" t="s">
        <v>153</v>
      </c>
      <c r="H16" s="7">
        <v>0.0</v>
      </c>
      <c r="I16" s="6"/>
      <c r="J16" s="6"/>
    </row>
    <row r="17">
      <c r="A17" s="5" t="s">
        <v>154</v>
      </c>
      <c r="B17" s="7">
        <f>ROUNDUP((B6+B6+B4)/3,0)</f>
        <v>13</v>
      </c>
      <c r="C17" s="5" t="s">
        <v>155</v>
      </c>
      <c r="D17" s="7">
        <v>27.0</v>
      </c>
      <c r="E17" s="5" t="s">
        <v>156</v>
      </c>
      <c r="F17" s="7">
        <v>30.0</v>
      </c>
      <c r="G17" s="5" t="s">
        <v>157</v>
      </c>
      <c r="H17" s="7">
        <v>0.0</v>
      </c>
      <c r="I17" s="6"/>
      <c r="J17" s="6"/>
    </row>
    <row r="18">
      <c r="A18" s="5" t="s">
        <v>158</v>
      </c>
      <c r="B18" s="7">
        <f>ROUNDUP((B5+B4+B5)/3,0)</f>
        <v>12</v>
      </c>
      <c r="C18" s="5" t="s">
        <v>159</v>
      </c>
      <c r="D18" s="7">
        <v>27.0</v>
      </c>
      <c r="E18" s="5" t="s">
        <v>160</v>
      </c>
      <c r="F18" s="7">
        <v>12.0</v>
      </c>
      <c r="G18" s="5" t="s">
        <v>161</v>
      </c>
      <c r="H18" s="7">
        <v>0.0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7">
        <v>20.0</v>
      </c>
      <c r="E19" s="5" t="s">
        <v>164</v>
      </c>
      <c r="F19" s="7">
        <v>0.0</v>
      </c>
      <c r="G19" s="5" t="s">
        <v>165</v>
      </c>
      <c r="H19" s="7">
        <v>0.0</v>
      </c>
      <c r="I19" s="6"/>
      <c r="J19" s="6"/>
    </row>
    <row r="20">
      <c r="A20" s="5" t="s">
        <v>166</v>
      </c>
      <c r="B20" s="5" t="s">
        <v>167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200</v>
      </c>
      <c r="C21" s="5" t="s">
        <v>173</v>
      </c>
      <c r="D21" s="7">
        <v>22.0</v>
      </c>
      <c r="E21" s="5" t="s">
        <v>174</v>
      </c>
      <c r="F21" s="7">
        <v>0.0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10</v>
      </c>
      <c r="C22" s="5" t="s">
        <v>177</v>
      </c>
      <c r="D22" s="7">
        <v>20.0</v>
      </c>
      <c r="E22" s="5" t="s">
        <v>178</v>
      </c>
      <c r="F22" s="7">
        <v>0.0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40</v>
      </c>
      <c r="C23" s="5" t="s">
        <v>181</v>
      </c>
      <c r="D23" s="7">
        <v>20.0</v>
      </c>
      <c r="E23" s="5" t="s">
        <v>182</v>
      </c>
      <c r="F23" s="7">
        <v>0.0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140</v>
      </c>
      <c r="C24" s="5" t="s">
        <v>185</v>
      </c>
      <c r="D24" s="7">
        <v>25.0</v>
      </c>
      <c r="E24" s="5" t="s">
        <v>186</v>
      </c>
      <c r="F24" s="7">
        <v>0.0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40</v>
      </c>
      <c r="C25" s="5" t="s">
        <v>189</v>
      </c>
      <c r="D25" s="7">
        <v>23.0</v>
      </c>
      <c r="E25" s="5" t="s">
        <v>190</v>
      </c>
      <c r="F25" s="7">
        <v>0.0</v>
      </c>
      <c r="G25" s="8"/>
      <c r="H25" s="8"/>
      <c r="I25" s="6"/>
      <c r="J25" s="6"/>
    </row>
    <row r="26">
      <c r="A26" s="5" t="s">
        <v>191</v>
      </c>
      <c r="B26" s="7">
        <f t="shared" si="3"/>
        <v>40</v>
      </c>
      <c r="C26" s="5" t="s">
        <v>192</v>
      </c>
      <c r="D26" s="7">
        <v>24.0</v>
      </c>
      <c r="E26" s="5" t="s">
        <v>193</v>
      </c>
      <c r="F26" s="7">
        <v>0.0</v>
      </c>
      <c r="G26" s="8"/>
      <c r="H26" s="8"/>
      <c r="I26" s="6"/>
      <c r="J26" s="6"/>
    </row>
    <row r="27">
      <c r="A27" s="5" t="s">
        <v>194</v>
      </c>
      <c r="B27" s="7">
        <f t="shared" si="3"/>
        <v>50</v>
      </c>
      <c r="C27" s="5" t="s">
        <v>195</v>
      </c>
      <c r="D27" s="7">
        <v>26.0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50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11.0</v>
      </c>
      <c r="C2" s="5" t="s">
        <v>92</v>
      </c>
      <c r="D2" s="7">
        <v>20.0</v>
      </c>
      <c r="E2" s="5" t="s">
        <v>93</v>
      </c>
      <c r="F2" s="7">
        <v>250.0</v>
      </c>
      <c r="G2" s="5" t="s">
        <v>94</v>
      </c>
      <c r="H2" s="7">
        <v>6.0</v>
      </c>
      <c r="I2" s="6"/>
      <c r="J2" s="6"/>
    </row>
    <row r="3">
      <c r="A3" s="5" t="s">
        <v>95</v>
      </c>
      <c r="B3" s="7">
        <v>13.0</v>
      </c>
      <c r="C3" s="5" t="s">
        <v>96</v>
      </c>
      <c r="D3" s="7">
        <v>25.0</v>
      </c>
      <c r="E3" s="5" t="s">
        <v>97</v>
      </c>
      <c r="F3" s="7">
        <v>12.0</v>
      </c>
      <c r="G3" s="5" t="s">
        <v>98</v>
      </c>
      <c r="H3" s="7">
        <v>0.0</v>
      </c>
      <c r="I3" s="6"/>
      <c r="J3" s="6"/>
    </row>
    <row r="4">
      <c r="A4" s="5" t="s">
        <v>99</v>
      </c>
      <c r="B4" s="7">
        <v>10.0</v>
      </c>
      <c r="C4" s="5" t="s">
        <v>100</v>
      </c>
      <c r="D4" s="7">
        <v>23.0</v>
      </c>
      <c r="E4" s="5" t="s">
        <v>101</v>
      </c>
      <c r="F4" s="7">
        <f>$F$2*0.2</f>
        <v>50</v>
      </c>
      <c r="G4" s="5" t="s">
        <v>102</v>
      </c>
      <c r="H4" s="7">
        <v>6.0</v>
      </c>
      <c r="I4" s="6"/>
      <c r="J4" s="6"/>
    </row>
    <row r="5">
      <c r="A5" s="5" t="s">
        <v>103</v>
      </c>
      <c r="B5" s="7">
        <v>12.0</v>
      </c>
      <c r="C5" s="5" t="s">
        <v>104</v>
      </c>
      <c r="D5" s="7">
        <v>20.0</v>
      </c>
      <c r="E5" s="5" t="s">
        <v>105</v>
      </c>
      <c r="F5" s="7">
        <f>$F$2*0.7</f>
        <v>175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20.0</v>
      </c>
      <c r="E6" s="5" t="s">
        <v>109</v>
      </c>
      <c r="F6" s="7">
        <f t="shared" ref="F6:F7" si="1">$F$2*0.2</f>
        <v>50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12.0</v>
      </c>
      <c r="C7" s="5" t="s">
        <v>112</v>
      </c>
      <c r="D7" s="7">
        <v>30.0</v>
      </c>
      <c r="E7" s="5" t="s">
        <v>113</v>
      </c>
      <c r="F7" s="7">
        <f t="shared" si="1"/>
        <v>50</v>
      </c>
      <c r="G7" s="5" t="s">
        <v>114</v>
      </c>
      <c r="H7" s="7">
        <v>0.0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20.0</v>
      </c>
      <c r="E8" s="5" t="s">
        <v>117</v>
      </c>
      <c r="F8" s="7">
        <f t="shared" ref="F8:F9" si="2">$F$2*0.25</f>
        <v>62.5</v>
      </c>
      <c r="G8" s="5" t="s">
        <v>118</v>
      </c>
      <c r="H8" s="7">
        <v>1.0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26.0</v>
      </c>
      <c r="E9" s="5" t="s">
        <v>121</v>
      </c>
      <c r="F9" s="7">
        <f t="shared" si="2"/>
        <v>62.5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17</v>
      </c>
      <c r="C10" s="5" t="s">
        <v>124</v>
      </c>
      <c r="D10" s="7">
        <v>25.0</v>
      </c>
      <c r="E10" s="5" t="s">
        <v>125</v>
      </c>
      <c r="F10" s="5" t="s">
        <v>2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28.0</v>
      </c>
      <c r="E11" s="5" t="s">
        <v>129</v>
      </c>
      <c r="F11" s="7">
        <v>2.0</v>
      </c>
      <c r="G11" s="5" t="s">
        <v>130</v>
      </c>
      <c r="H11" s="7">
        <v>6.0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6.0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143</v>
      </c>
      <c r="G13" s="5" t="s">
        <v>139</v>
      </c>
      <c r="H13" s="7">
        <v>7.0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20.0</v>
      </c>
      <c r="E14" s="5" t="s">
        <v>142</v>
      </c>
      <c r="F14" s="5"/>
      <c r="G14" s="5" t="s">
        <v>144</v>
      </c>
      <c r="H14" s="7">
        <v>5.0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20.0</v>
      </c>
      <c r="E15" s="5" t="s">
        <v>148</v>
      </c>
      <c r="F15" s="5" t="s">
        <v>218</v>
      </c>
      <c r="G15" s="5" t="s">
        <v>149</v>
      </c>
      <c r="H15" s="7">
        <v>0.0</v>
      </c>
      <c r="I15" s="6"/>
      <c r="J15" s="6"/>
    </row>
    <row r="16">
      <c r="A16" s="5" t="s">
        <v>150</v>
      </c>
      <c r="B16" s="7">
        <f>ROUNDUP((B7+B5)/2,0)</f>
        <v>12</v>
      </c>
      <c r="C16" s="5" t="s">
        <v>151</v>
      </c>
      <c r="D16" s="7">
        <v>20.0</v>
      </c>
      <c r="E16" s="5" t="s">
        <v>152</v>
      </c>
      <c r="F16" s="8"/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10</v>
      </c>
      <c r="C17" s="5" t="s">
        <v>155</v>
      </c>
      <c r="D17" s="7">
        <v>20.0</v>
      </c>
      <c r="E17" s="5" t="s">
        <v>156</v>
      </c>
      <c r="F17" s="7">
        <v>12.0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12</v>
      </c>
      <c r="C18" s="5" t="s">
        <v>159</v>
      </c>
      <c r="D18" s="7">
        <v>20.0</v>
      </c>
      <c r="E18" s="5" t="s">
        <v>160</v>
      </c>
      <c r="F18" s="7">
        <v>0.0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7">
        <v>23.0</v>
      </c>
      <c r="E19" s="5" t="s">
        <v>164</v>
      </c>
      <c r="F19" s="7">
        <v>23.0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167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250</v>
      </c>
      <c r="C21" s="5" t="s">
        <v>173</v>
      </c>
      <c r="D21" s="7">
        <v>27.0</v>
      </c>
      <c r="E21" s="5" t="s">
        <v>174</v>
      </c>
      <c r="F21" s="7">
        <v>24.0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20.0</v>
      </c>
      <c r="E22" s="5" t="s">
        <v>178</v>
      </c>
      <c r="F22" s="7">
        <v>0.0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50</v>
      </c>
      <c r="C23" s="5" t="s">
        <v>181</v>
      </c>
      <c r="D23" s="7">
        <v>20.0</v>
      </c>
      <c r="E23" s="5" t="s">
        <v>182</v>
      </c>
      <c r="F23" s="7">
        <v>6.0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175</v>
      </c>
      <c r="C24" s="5" t="s">
        <v>185</v>
      </c>
      <c r="D24" s="7">
        <v>20.0</v>
      </c>
      <c r="E24" s="5" t="s">
        <v>186</v>
      </c>
      <c r="F24" s="7">
        <v>6.0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50</v>
      </c>
      <c r="C25" s="5" t="s">
        <v>189</v>
      </c>
      <c r="D25" s="7">
        <v>26.0</v>
      </c>
      <c r="E25" s="5" t="s">
        <v>190</v>
      </c>
      <c r="F25" s="7">
        <v>6.0</v>
      </c>
      <c r="G25" s="8"/>
      <c r="H25" s="8"/>
      <c r="I25" s="6"/>
      <c r="J25" s="6"/>
    </row>
    <row r="26">
      <c r="A26" s="5" t="s">
        <v>191</v>
      </c>
      <c r="B26" s="7">
        <f t="shared" si="3"/>
        <v>50</v>
      </c>
      <c r="C26" s="5" t="s">
        <v>192</v>
      </c>
      <c r="D26" s="7">
        <v>28.0</v>
      </c>
      <c r="E26" s="5" t="s">
        <v>193</v>
      </c>
      <c r="F26" s="7">
        <v>6.0</v>
      </c>
      <c r="G26" s="8"/>
      <c r="H26" s="8"/>
      <c r="I26" s="6"/>
      <c r="J26" s="6"/>
    </row>
    <row r="27">
      <c r="A27" s="5" t="s">
        <v>194</v>
      </c>
      <c r="B27" s="7">
        <f t="shared" si="3"/>
        <v>62.5</v>
      </c>
      <c r="C27" s="5" t="s">
        <v>195</v>
      </c>
      <c r="D27" s="7">
        <v>28.0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62.5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13.0</v>
      </c>
      <c r="C2" s="5" t="s">
        <v>92</v>
      </c>
      <c r="D2" s="7">
        <v>30.0</v>
      </c>
      <c r="E2" s="5" t="s">
        <v>93</v>
      </c>
      <c r="F2" s="7">
        <v>300.0</v>
      </c>
      <c r="G2" s="5" t="s">
        <v>94</v>
      </c>
      <c r="H2" s="7">
        <v>6.0</v>
      </c>
      <c r="I2" s="6"/>
      <c r="J2" s="6"/>
    </row>
    <row r="3">
      <c r="A3" s="5" t="s">
        <v>95</v>
      </c>
      <c r="B3" s="7">
        <v>11.0</v>
      </c>
      <c r="C3" s="5" t="s">
        <v>96</v>
      </c>
      <c r="D3" s="7">
        <v>36.0</v>
      </c>
      <c r="E3" s="5" t="s">
        <v>97</v>
      </c>
      <c r="F3" s="7">
        <v>14.0</v>
      </c>
      <c r="G3" s="5" t="s">
        <v>98</v>
      </c>
      <c r="H3" s="7">
        <v>5.0</v>
      </c>
      <c r="I3" s="6"/>
      <c r="J3" s="6"/>
    </row>
    <row r="4">
      <c r="A4" s="5" t="s">
        <v>99</v>
      </c>
      <c r="B4" s="7">
        <v>9.0</v>
      </c>
      <c r="C4" s="5" t="s">
        <v>100</v>
      </c>
      <c r="D4" s="7">
        <v>30.0</v>
      </c>
      <c r="E4" s="5" t="s">
        <v>101</v>
      </c>
      <c r="F4" s="7">
        <f>$F$2*0.2</f>
        <v>60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7">
        <v>14.0</v>
      </c>
      <c r="C5" s="5" t="s">
        <v>104</v>
      </c>
      <c r="D5" s="7">
        <v>32.0</v>
      </c>
      <c r="E5" s="5" t="s">
        <v>105</v>
      </c>
      <c r="F5" s="7">
        <f>$F$2*0.7</f>
        <v>210</v>
      </c>
      <c r="G5" s="5" t="s">
        <v>106</v>
      </c>
      <c r="H5" s="7">
        <v>6.0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20.0</v>
      </c>
      <c r="E6" s="5" t="s">
        <v>109</v>
      </c>
      <c r="F6" s="7">
        <f t="shared" ref="F6:F7" si="1">$F$2*0.2</f>
        <v>60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11.0</v>
      </c>
      <c r="C7" s="5" t="s">
        <v>112</v>
      </c>
      <c r="D7" s="7">
        <v>20.0</v>
      </c>
      <c r="E7" s="5" t="s">
        <v>113</v>
      </c>
      <c r="F7" s="7">
        <f t="shared" si="1"/>
        <v>60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30.0</v>
      </c>
      <c r="E8" s="5" t="s">
        <v>117</v>
      </c>
      <c r="F8" s="7">
        <f t="shared" ref="F8:F9" si="2">$F$2*0.25</f>
        <v>75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20.0</v>
      </c>
      <c r="E9" s="5" t="s">
        <v>121</v>
      </c>
      <c r="F9" s="7">
        <f t="shared" si="2"/>
        <v>75</v>
      </c>
      <c r="G9" s="5" t="s">
        <v>122</v>
      </c>
      <c r="H9" s="7">
        <v>1.0</v>
      </c>
      <c r="I9" s="6"/>
      <c r="J9" s="6"/>
    </row>
    <row r="10">
      <c r="A10" s="5" t="s">
        <v>123</v>
      </c>
      <c r="B10" s="7">
        <f>ROUNDUP((B8+B5+B7+B9)/2,0)</f>
        <v>18</v>
      </c>
      <c r="C10" s="5" t="s">
        <v>124</v>
      </c>
      <c r="D10" s="7">
        <v>26.0</v>
      </c>
      <c r="E10" s="5" t="s">
        <v>125</v>
      </c>
      <c r="F10" s="5" t="s">
        <v>2</v>
      </c>
      <c r="G10" s="5" t="s">
        <v>126</v>
      </c>
      <c r="H10" s="7">
        <v>6.0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28.0</v>
      </c>
      <c r="E11" s="5" t="s">
        <v>129</v>
      </c>
      <c r="F11" s="7">
        <v>2.0</v>
      </c>
      <c r="G11" s="5" t="s">
        <v>130</v>
      </c>
      <c r="H11" s="7">
        <v>6.0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7.0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25.0</v>
      </c>
      <c r="E13" s="5" t="s">
        <v>137</v>
      </c>
      <c r="F13" s="5" t="s">
        <v>138</v>
      </c>
      <c r="G13" s="5" t="s">
        <v>139</v>
      </c>
      <c r="H13" s="7">
        <v>6.0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25.0</v>
      </c>
      <c r="E14" s="5" t="s">
        <v>142</v>
      </c>
      <c r="F14" s="5" t="s">
        <v>213</v>
      </c>
      <c r="G14" s="5" t="s">
        <v>144</v>
      </c>
      <c r="H14" s="7">
        <v>5.0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30.0</v>
      </c>
      <c r="E15" s="5" t="s">
        <v>148</v>
      </c>
      <c r="F15" s="8"/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13</v>
      </c>
      <c r="C16" s="5" t="s">
        <v>151</v>
      </c>
      <c r="D16" s="7">
        <v>20.0</v>
      </c>
      <c r="E16" s="5" t="s">
        <v>152</v>
      </c>
      <c r="F16" s="5" t="s">
        <v>152</v>
      </c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10</v>
      </c>
      <c r="C17" s="5" t="s">
        <v>155</v>
      </c>
      <c r="D17" s="7">
        <v>20.0</v>
      </c>
      <c r="E17" s="5" t="s">
        <v>156</v>
      </c>
      <c r="F17" s="7">
        <v>30.0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13</v>
      </c>
      <c r="C18" s="5" t="s">
        <v>159</v>
      </c>
      <c r="D18" s="7">
        <v>25.0</v>
      </c>
      <c r="E18" s="5" t="s">
        <v>160</v>
      </c>
      <c r="F18" s="7">
        <v>24.0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7">
        <v>30.0</v>
      </c>
      <c r="E19" s="5" t="s">
        <v>164</v>
      </c>
      <c r="F19" s="7">
        <v>0.0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167</v>
      </c>
      <c r="C20" s="5" t="s">
        <v>168</v>
      </c>
      <c r="D20" s="7">
        <v>20.0</v>
      </c>
      <c r="E20" s="5" t="s">
        <v>169</v>
      </c>
      <c r="F20" s="7">
        <v>17.0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300</v>
      </c>
      <c r="C21" s="5" t="s">
        <v>173</v>
      </c>
      <c r="D21" s="7">
        <v>30.0</v>
      </c>
      <c r="E21" s="5" t="s">
        <v>174</v>
      </c>
      <c r="F21" s="7">
        <v>55.0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14</v>
      </c>
      <c r="C22" s="5" t="s">
        <v>177</v>
      </c>
      <c r="D22" s="7">
        <v>20.0</v>
      </c>
      <c r="E22" s="5" t="s">
        <v>178</v>
      </c>
      <c r="F22" s="7">
        <v>11.0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60</v>
      </c>
      <c r="C23" s="5" t="s">
        <v>181</v>
      </c>
      <c r="D23" s="7">
        <v>20.0</v>
      </c>
      <c r="E23" s="5" t="s">
        <v>182</v>
      </c>
      <c r="F23" s="7">
        <v>11.0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210</v>
      </c>
      <c r="C24" s="5" t="s">
        <v>185</v>
      </c>
      <c r="D24" s="7">
        <v>20.0</v>
      </c>
      <c r="E24" s="5" t="s">
        <v>186</v>
      </c>
      <c r="F24" s="7">
        <v>11.0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60</v>
      </c>
      <c r="C25" s="5" t="s">
        <v>189</v>
      </c>
      <c r="D25" s="7">
        <v>20.0</v>
      </c>
      <c r="E25" s="5" t="s">
        <v>190</v>
      </c>
      <c r="F25" s="7">
        <v>11.0</v>
      </c>
      <c r="G25" s="8"/>
      <c r="H25" s="8"/>
      <c r="I25" s="6"/>
      <c r="J25" s="6"/>
    </row>
    <row r="26">
      <c r="A26" s="5" t="s">
        <v>191</v>
      </c>
      <c r="B26" s="7">
        <f t="shared" si="3"/>
        <v>60</v>
      </c>
      <c r="C26" s="5" t="s">
        <v>192</v>
      </c>
      <c r="D26" s="7">
        <v>30.0</v>
      </c>
      <c r="E26" s="5" t="s">
        <v>193</v>
      </c>
      <c r="F26" s="7">
        <v>11.0</v>
      </c>
      <c r="G26" s="8"/>
      <c r="H26" s="8"/>
      <c r="I26" s="6"/>
      <c r="J26" s="6"/>
    </row>
    <row r="27">
      <c r="A27" s="5" t="s">
        <v>194</v>
      </c>
      <c r="B27" s="7">
        <f t="shared" si="3"/>
        <v>75</v>
      </c>
      <c r="C27" s="5" t="s">
        <v>195</v>
      </c>
      <c r="D27" s="7">
        <v>30.0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75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13.0</v>
      </c>
      <c r="C2" s="5" t="s">
        <v>92</v>
      </c>
      <c r="D2" s="7">
        <v>32.0</v>
      </c>
      <c r="E2" s="5" t="s">
        <v>93</v>
      </c>
      <c r="F2" s="7">
        <v>275.0</v>
      </c>
      <c r="G2" s="5" t="s">
        <v>94</v>
      </c>
      <c r="H2" s="7">
        <v>6.0</v>
      </c>
      <c r="I2" s="6"/>
      <c r="J2" s="6"/>
    </row>
    <row r="3">
      <c r="A3" s="5" t="s">
        <v>95</v>
      </c>
      <c r="B3" s="7">
        <v>11.0</v>
      </c>
      <c r="C3" s="5" t="s">
        <v>96</v>
      </c>
      <c r="D3" s="7">
        <v>30.0</v>
      </c>
      <c r="E3" s="5" t="s">
        <v>97</v>
      </c>
      <c r="F3" s="7">
        <v>12.0</v>
      </c>
      <c r="G3" s="5" t="s">
        <v>98</v>
      </c>
      <c r="H3" s="7">
        <v>7.0</v>
      </c>
      <c r="I3" s="6"/>
      <c r="J3" s="6"/>
    </row>
    <row r="4">
      <c r="A4" s="5" t="s">
        <v>99</v>
      </c>
      <c r="B4" s="7">
        <v>10.0</v>
      </c>
      <c r="C4" s="5" t="s">
        <v>100</v>
      </c>
      <c r="D4" s="7">
        <v>20.0</v>
      </c>
      <c r="E4" s="5" t="s">
        <v>101</v>
      </c>
      <c r="F4" s="7">
        <f>$F$2*0.2</f>
        <v>55</v>
      </c>
      <c r="G4" s="5" t="s">
        <v>102</v>
      </c>
      <c r="H4" s="7">
        <v>5.0</v>
      </c>
      <c r="I4" s="6"/>
      <c r="J4" s="6"/>
    </row>
    <row r="5">
      <c r="A5" s="5" t="s">
        <v>103</v>
      </c>
      <c r="B5" s="7">
        <v>12.0</v>
      </c>
      <c r="C5" s="5" t="s">
        <v>104</v>
      </c>
      <c r="D5" s="7">
        <v>28.0</v>
      </c>
      <c r="E5" s="5" t="s">
        <v>105</v>
      </c>
      <c r="F5" s="7">
        <f>$F$2*0.7</f>
        <v>192.5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20.0</v>
      </c>
      <c r="E6" s="5" t="s">
        <v>109</v>
      </c>
      <c r="F6" s="7">
        <f t="shared" ref="F6:F7" si="1">$F$2*0.2</f>
        <v>55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11.0</v>
      </c>
      <c r="C7" s="5" t="s">
        <v>112</v>
      </c>
      <c r="D7" s="7">
        <v>20.0</v>
      </c>
      <c r="E7" s="5" t="s">
        <v>113</v>
      </c>
      <c r="F7" s="7">
        <f t="shared" si="1"/>
        <v>55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20.0</v>
      </c>
      <c r="E8" s="5" t="s">
        <v>117</v>
      </c>
      <c r="F8" s="7">
        <f t="shared" ref="F8:F9" si="2">$F$2*0.25</f>
        <v>68.75</v>
      </c>
      <c r="G8" s="5" t="s">
        <v>118</v>
      </c>
      <c r="H8" s="7">
        <v>1.0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22.0</v>
      </c>
      <c r="E9" s="5" t="s">
        <v>121</v>
      </c>
      <c r="F9" s="7">
        <f t="shared" si="2"/>
        <v>68.75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17</v>
      </c>
      <c r="C10" s="5" t="s">
        <v>124</v>
      </c>
      <c r="D10" s="7">
        <v>26.0</v>
      </c>
      <c r="E10" s="5" t="s">
        <v>125</v>
      </c>
      <c r="F10" s="5" t="s">
        <v>2</v>
      </c>
      <c r="G10" s="5" t="s">
        <v>126</v>
      </c>
      <c r="H10" s="7">
        <v>6.0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7.0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5.0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138</v>
      </c>
      <c r="G13" s="5" t="s">
        <v>139</v>
      </c>
      <c r="H13" s="7">
        <v>5.0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20.0</v>
      </c>
      <c r="E14" s="5" t="s">
        <v>142</v>
      </c>
      <c r="F14" s="5" t="s">
        <v>143</v>
      </c>
      <c r="G14" s="5" t="s">
        <v>144</v>
      </c>
      <c r="H14" s="7">
        <v>6.0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20.0</v>
      </c>
      <c r="E15" s="5" t="s">
        <v>148</v>
      </c>
      <c r="F15" s="5" t="s">
        <v>214</v>
      </c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12</v>
      </c>
      <c r="C16" s="5" t="s">
        <v>151</v>
      </c>
      <c r="D16" s="7">
        <v>20.0</v>
      </c>
      <c r="E16" s="5" t="s">
        <v>152</v>
      </c>
      <c r="F16" s="8"/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10</v>
      </c>
      <c r="C17" s="5" t="s">
        <v>155</v>
      </c>
      <c r="D17" s="7">
        <v>20.0</v>
      </c>
      <c r="E17" s="5" t="s">
        <v>156</v>
      </c>
      <c r="F17" s="7">
        <v>30.0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12</v>
      </c>
      <c r="C18" s="5" t="s">
        <v>159</v>
      </c>
      <c r="D18" s="7">
        <v>24.0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7">
        <v>20.0</v>
      </c>
      <c r="E19" s="5" t="s">
        <v>164</v>
      </c>
      <c r="F19" s="7">
        <v>24.0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167</v>
      </c>
      <c r="C20" s="5" t="s">
        <v>168</v>
      </c>
      <c r="D20" s="7">
        <v>24.0</v>
      </c>
      <c r="E20" s="5" t="s">
        <v>169</v>
      </c>
      <c r="F20" s="7">
        <v>0.0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275</v>
      </c>
      <c r="C21" s="5" t="s">
        <v>173</v>
      </c>
      <c r="D21" s="7">
        <v>24.0</v>
      </c>
      <c r="E21" s="5" t="s">
        <v>174</v>
      </c>
      <c r="F21" s="7">
        <v>45.0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20.0</v>
      </c>
      <c r="E22" s="5" t="s">
        <v>178</v>
      </c>
      <c r="F22" s="7">
        <v>11.0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55</v>
      </c>
      <c r="C23" s="5" t="s">
        <v>181</v>
      </c>
      <c r="D23" s="7">
        <v>20.0</v>
      </c>
      <c r="E23" s="5" t="s">
        <v>182</v>
      </c>
      <c r="F23" s="7">
        <v>11.0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192.5</v>
      </c>
      <c r="C24" s="5" t="s">
        <v>185</v>
      </c>
      <c r="D24" s="7">
        <v>20.0</v>
      </c>
      <c r="E24" s="5" t="s">
        <v>186</v>
      </c>
      <c r="F24" s="7">
        <v>6.0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55</v>
      </c>
      <c r="C25" s="5" t="s">
        <v>189</v>
      </c>
      <c r="D25" s="7">
        <v>27.0</v>
      </c>
      <c r="E25" s="5" t="s">
        <v>190</v>
      </c>
      <c r="F25" s="7">
        <v>11.0</v>
      </c>
      <c r="G25" s="8"/>
      <c r="H25" s="8"/>
      <c r="I25" s="6"/>
      <c r="J25" s="6"/>
    </row>
    <row r="26">
      <c r="A26" s="5" t="s">
        <v>191</v>
      </c>
      <c r="B26" s="7">
        <f t="shared" si="3"/>
        <v>55</v>
      </c>
      <c r="C26" s="5" t="s">
        <v>192</v>
      </c>
      <c r="D26" s="7">
        <v>26.0</v>
      </c>
      <c r="E26" s="5" t="s">
        <v>193</v>
      </c>
      <c r="F26" s="7">
        <v>6.0</v>
      </c>
      <c r="G26" s="8"/>
      <c r="H26" s="8"/>
      <c r="I26" s="6"/>
      <c r="J26" s="6"/>
    </row>
    <row r="27">
      <c r="A27" s="5" t="s">
        <v>194</v>
      </c>
      <c r="B27" s="7">
        <f t="shared" si="3"/>
        <v>68.75</v>
      </c>
      <c r="C27" s="5" t="s">
        <v>195</v>
      </c>
      <c r="D27" s="7">
        <v>25.0</v>
      </c>
      <c r="E27" s="5" t="s">
        <v>196</v>
      </c>
      <c r="F27" s="5" t="s">
        <v>220</v>
      </c>
      <c r="G27" s="8"/>
      <c r="H27" s="8"/>
      <c r="I27" s="6"/>
      <c r="J27" s="6"/>
    </row>
    <row r="28">
      <c r="A28" s="5" t="s">
        <v>197</v>
      </c>
      <c r="B28" s="7">
        <f t="shared" si="3"/>
        <v>68.75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10.0</v>
      </c>
      <c r="C2" s="5" t="s">
        <v>92</v>
      </c>
      <c r="D2" s="7">
        <v>20.0</v>
      </c>
      <c r="E2" s="5" t="s">
        <v>93</v>
      </c>
      <c r="F2" s="7">
        <v>200.0</v>
      </c>
      <c r="G2" s="5" t="s">
        <v>94</v>
      </c>
      <c r="H2" s="7">
        <v>7.0</v>
      </c>
      <c r="I2" s="6"/>
      <c r="J2" s="6"/>
    </row>
    <row r="3">
      <c r="A3" s="5" t="s">
        <v>95</v>
      </c>
      <c r="B3" s="7">
        <v>10.0</v>
      </c>
      <c r="C3" s="5" t="s">
        <v>96</v>
      </c>
      <c r="D3" s="7">
        <v>20.0</v>
      </c>
      <c r="E3" s="5" t="s">
        <v>97</v>
      </c>
      <c r="F3" s="7">
        <v>10.0</v>
      </c>
      <c r="G3" s="5" t="s">
        <v>98</v>
      </c>
      <c r="H3" s="7">
        <v>7.0</v>
      </c>
      <c r="I3" s="6"/>
      <c r="J3" s="6"/>
    </row>
    <row r="4">
      <c r="A4" s="5" t="s">
        <v>99</v>
      </c>
      <c r="B4" s="7">
        <v>10.0</v>
      </c>
      <c r="C4" s="5" t="s">
        <v>100</v>
      </c>
      <c r="D4" s="7">
        <v>20.0</v>
      </c>
      <c r="E4" s="5" t="s">
        <v>101</v>
      </c>
      <c r="F4" s="7">
        <f>$F$2*0.2</f>
        <v>40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7">
        <v>10.0</v>
      </c>
      <c r="C5" s="5" t="s">
        <v>104</v>
      </c>
      <c r="D5" s="7">
        <v>20.0</v>
      </c>
      <c r="E5" s="5" t="s">
        <v>105</v>
      </c>
      <c r="F5" s="7">
        <f>$F$2*0.7</f>
        <v>140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20.0</v>
      </c>
      <c r="E6" s="5" t="s">
        <v>109</v>
      </c>
      <c r="F6" s="7">
        <f t="shared" ref="F6:F7" si="1">$F$2*0.2</f>
        <v>40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10.0</v>
      </c>
      <c r="C7" s="5" t="s">
        <v>112</v>
      </c>
      <c r="D7" s="7">
        <v>20.0</v>
      </c>
      <c r="E7" s="5" t="s">
        <v>113</v>
      </c>
      <c r="F7" s="7">
        <f t="shared" si="1"/>
        <v>40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20.0</v>
      </c>
      <c r="E8" s="5" t="s">
        <v>117</v>
      </c>
      <c r="F8" s="7">
        <f t="shared" ref="F8:F9" si="2">$F$2*0.25</f>
        <v>50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20.0</v>
      </c>
      <c r="E9" s="5" t="s">
        <v>121</v>
      </c>
      <c r="F9" s="7">
        <f t="shared" si="2"/>
        <v>50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15</v>
      </c>
      <c r="C10" s="5" t="s">
        <v>124</v>
      </c>
      <c r="D10" s="7">
        <v>20.0</v>
      </c>
      <c r="E10" s="5" t="s">
        <v>125</v>
      </c>
      <c r="F10" s="5" t="s">
        <v>2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0.0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138</v>
      </c>
      <c r="G13" s="5" t="s">
        <v>139</v>
      </c>
      <c r="H13" s="7">
        <v>0.0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20.0</v>
      </c>
      <c r="E14" s="5" t="s">
        <v>142</v>
      </c>
      <c r="F14" s="5" t="s">
        <v>143</v>
      </c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20.0</v>
      </c>
      <c r="E15" s="5" t="s">
        <v>148</v>
      </c>
      <c r="F15" s="8"/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10</v>
      </c>
      <c r="C16" s="5" t="s">
        <v>151</v>
      </c>
      <c r="D16" s="7">
        <v>20.0</v>
      </c>
      <c r="E16" s="5" t="s">
        <v>152</v>
      </c>
      <c r="F16" s="8"/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10</v>
      </c>
      <c r="C17" s="5" t="s">
        <v>155</v>
      </c>
      <c r="D17" s="7">
        <v>20.0</v>
      </c>
      <c r="E17" s="5" t="s">
        <v>156</v>
      </c>
      <c r="F17" s="7">
        <v>30.0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10</v>
      </c>
      <c r="C18" s="5" t="s">
        <v>159</v>
      </c>
      <c r="D18" s="7">
        <v>20.0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7">
        <v>20.0</v>
      </c>
      <c r="E19" s="5" t="s">
        <v>164</v>
      </c>
      <c r="F19" s="7">
        <v>0.0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167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200</v>
      </c>
      <c r="C21" s="5" t="s">
        <v>173</v>
      </c>
      <c r="D21" s="7">
        <v>20.0</v>
      </c>
      <c r="E21" s="5" t="s">
        <v>174</v>
      </c>
      <c r="F21" s="7">
        <v>0.0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10</v>
      </c>
      <c r="C22" s="5" t="s">
        <v>177</v>
      </c>
      <c r="D22" s="7">
        <v>20.0</v>
      </c>
      <c r="E22" s="5" t="s">
        <v>178</v>
      </c>
      <c r="F22" s="7">
        <v>0.0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40</v>
      </c>
      <c r="C23" s="5" t="s">
        <v>181</v>
      </c>
      <c r="D23" s="7">
        <v>20.0</v>
      </c>
      <c r="E23" s="5" t="s">
        <v>182</v>
      </c>
      <c r="F23" s="7">
        <v>0.0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140</v>
      </c>
      <c r="C24" s="5" t="s">
        <v>185</v>
      </c>
      <c r="D24" s="7">
        <v>20.0</v>
      </c>
      <c r="E24" s="5" t="s">
        <v>186</v>
      </c>
      <c r="F24" s="7">
        <v>0.0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40</v>
      </c>
      <c r="C25" s="5" t="s">
        <v>189</v>
      </c>
      <c r="D25" s="7">
        <v>20.0</v>
      </c>
      <c r="E25" s="5" t="s">
        <v>190</v>
      </c>
      <c r="F25" s="7">
        <v>0.0</v>
      </c>
      <c r="G25" s="8"/>
      <c r="H25" s="8"/>
      <c r="I25" s="6"/>
      <c r="J25" s="6"/>
    </row>
    <row r="26">
      <c r="A26" s="5" t="s">
        <v>191</v>
      </c>
      <c r="B26" s="7">
        <f t="shared" si="3"/>
        <v>40</v>
      </c>
      <c r="C26" s="5" t="s">
        <v>192</v>
      </c>
      <c r="D26" s="7">
        <v>20.0</v>
      </c>
      <c r="E26" s="5" t="s">
        <v>193</v>
      </c>
      <c r="F26" s="7">
        <v>0.0</v>
      </c>
      <c r="G26" s="8"/>
      <c r="H26" s="8"/>
      <c r="I26" s="6"/>
      <c r="J26" s="6"/>
    </row>
    <row r="27">
      <c r="A27" s="5" t="s">
        <v>194</v>
      </c>
      <c r="B27" s="7">
        <f t="shared" si="3"/>
        <v>50</v>
      </c>
      <c r="C27" s="5" t="s">
        <v>195</v>
      </c>
      <c r="D27" s="7">
        <v>20.0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50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15.0</v>
      </c>
      <c r="C2" s="5" t="s">
        <v>92</v>
      </c>
      <c r="D2" s="7">
        <v>19.0</v>
      </c>
      <c r="E2" s="5" t="s">
        <v>93</v>
      </c>
      <c r="F2" s="7">
        <v>300.0</v>
      </c>
      <c r="G2" s="5" t="s">
        <v>94</v>
      </c>
      <c r="H2" s="7">
        <v>7.0</v>
      </c>
      <c r="I2" s="6"/>
      <c r="J2" s="6"/>
    </row>
    <row r="3">
      <c r="A3" s="5" t="s">
        <v>95</v>
      </c>
      <c r="B3" s="7">
        <v>11.0</v>
      </c>
      <c r="C3" s="5" t="s">
        <v>96</v>
      </c>
      <c r="D3" s="7">
        <v>35.0</v>
      </c>
      <c r="E3" s="5" t="s">
        <v>97</v>
      </c>
      <c r="F3" s="7">
        <v>12.0</v>
      </c>
      <c r="G3" s="5" t="s">
        <v>98</v>
      </c>
      <c r="H3" s="7">
        <v>5.0</v>
      </c>
      <c r="I3" s="6"/>
      <c r="J3" s="6"/>
    </row>
    <row r="4">
      <c r="A4" s="5" t="s">
        <v>99</v>
      </c>
      <c r="B4" s="7">
        <v>8.0</v>
      </c>
      <c r="C4" s="5" t="s">
        <v>100</v>
      </c>
      <c r="D4" s="7">
        <v>25.0</v>
      </c>
      <c r="E4" s="5" t="s">
        <v>101</v>
      </c>
      <c r="F4" s="7">
        <f>$F$2*0.2</f>
        <v>60</v>
      </c>
      <c r="G4" s="5" t="s">
        <v>102</v>
      </c>
      <c r="H4" s="7">
        <v>6.0</v>
      </c>
      <c r="I4" s="6"/>
      <c r="J4" s="6"/>
    </row>
    <row r="5">
      <c r="A5" s="5" t="s">
        <v>103</v>
      </c>
      <c r="B5" s="7">
        <v>11.0</v>
      </c>
      <c r="C5" s="5" t="s">
        <v>104</v>
      </c>
      <c r="D5" s="7">
        <v>24.0</v>
      </c>
      <c r="E5" s="5" t="s">
        <v>105</v>
      </c>
      <c r="F5" s="7">
        <f>$F$2*0.7</f>
        <v>210</v>
      </c>
      <c r="G5" s="5" t="s">
        <v>106</v>
      </c>
      <c r="H5" s="7">
        <v>5.0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18.0</v>
      </c>
      <c r="E6" s="5" t="s">
        <v>109</v>
      </c>
      <c r="F6" s="7">
        <f t="shared" ref="F6:F7" si="1">$F$2*0.2</f>
        <v>60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10.0</v>
      </c>
      <c r="C7" s="5" t="s">
        <v>112</v>
      </c>
      <c r="D7" s="7">
        <v>20.0</v>
      </c>
      <c r="E7" s="5" t="s">
        <v>113</v>
      </c>
      <c r="F7" s="7">
        <f t="shared" si="1"/>
        <v>60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20.0</v>
      </c>
      <c r="E8" s="5" t="s">
        <v>117</v>
      </c>
      <c r="F8" s="7">
        <f t="shared" ref="F8:F9" si="2">$F$2*0.25</f>
        <v>75</v>
      </c>
      <c r="G8" s="5" t="s">
        <v>118</v>
      </c>
      <c r="H8" s="7">
        <v>1.0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22.0</v>
      </c>
      <c r="E9" s="5" t="s">
        <v>121</v>
      </c>
      <c r="F9" s="7">
        <f t="shared" si="2"/>
        <v>75</v>
      </c>
      <c r="G9" s="5" t="s">
        <v>122</v>
      </c>
      <c r="H9" s="7">
        <v>1.0</v>
      </c>
      <c r="I9" s="6"/>
      <c r="J9" s="6"/>
    </row>
    <row r="10">
      <c r="A10" s="5" t="s">
        <v>123</v>
      </c>
      <c r="B10" s="7">
        <f>ROUNDUP((B8+B5+B7+B9)/2,0)</f>
        <v>16</v>
      </c>
      <c r="C10" s="5" t="s">
        <v>124</v>
      </c>
      <c r="D10" s="7">
        <v>18.0</v>
      </c>
      <c r="E10" s="5" t="s">
        <v>125</v>
      </c>
      <c r="F10" s="5" t="s">
        <v>2</v>
      </c>
      <c r="G10" s="5" t="s">
        <v>126</v>
      </c>
      <c r="H10" s="7">
        <v>5.0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6.0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17.0</v>
      </c>
      <c r="E12" s="5" t="s">
        <v>133</v>
      </c>
      <c r="F12" s="7">
        <v>2.0</v>
      </c>
      <c r="G12" s="5" t="s">
        <v>134</v>
      </c>
      <c r="H12" s="7">
        <v>5.0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221</v>
      </c>
      <c r="G13" s="5" t="s">
        <v>139</v>
      </c>
      <c r="H13" s="7">
        <v>7.0</v>
      </c>
      <c r="I13" s="6"/>
      <c r="J13" s="6"/>
    </row>
    <row r="14">
      <c r="A14" s="5" t="s">
        <v>140</v>
      </c>
      <c r="B14" s="7">
        <v>60.0</v>
      </c>
      <c r="C14" s="5" t="s">
        <v>141</v>
      </c>
      <c r="D14" s="7">
        <v>20.0</v>
      </c>
      <c r="E14" s="5" t="s">
        <v>142</v>
      </c>
      <c r="F14" s="5" t="s">
        <v>143</v>
      </c>
      <c r="G14" s="5" t="s">
        <v>144</v>
      </c>
      <c r="H14" s="7">
        <v>7.0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24.0</v>
      </c>
      <c r="E15" s="5" t="s">
        <v>148</v>
      </c>
      <c r="F15" s="5" t="s">
        <v>213</v>
      </c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11</v>
      </c>
      <c r="C16" s="5" t="s">
        <v>151</v>
      </c>
      <c r="D16" s="7">
        <v>20.0</v>
      </c>
      <c r="E16" s="5" t="s">
        <v>152</v>
      </c>
      <c r="F16" s="5" t="s">
        <v>222</v>
      </c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10</v>
      </c>
      <c r="C17" s="5" t="s">
        <v>155</v>
      </c>
      <c r="D17" s="7">
        <v>19.0</v>
      </c>
      <c r="E17" s="5" t="s">
        <v>156</v>
      </c>
      <c r="F17" s="7">
        <v>40.0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10</v>
      </c>
      <c r="C18" s="5" t="s">
        <v>159</v>
      </c>
      <c r="D18" s="7">
        <v>20.0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7">
        <v>24.0</v>
      </c>
      <c r="E19" s="5" t="s">
        <v>164</v>
      </c>
      <c r="F19" s="7">
        <v>24.0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223</v>
      </c>
      <c r="C20" s="5" t="s">
        <v>168</v>
      </c>
      <c r="D20" s="7">
        <v>20.0</v>
      </c>
      <c r="E20" s="5" t="s">
        <v>169</v>
      </c>
      <c r="F20" s="7">
        <v>23.0</v>
      </c>
      <c r="G20" s="5" t="s">
        <v>170</v>
      </c>
      <c r="H20" s="5" t="s">
        <v>210</v>
      </c>
      <c r="I20" s="6"/>
      <c r="J20" s="6"/>
    </row>
    <row r="21">
      <c r="A21" s="5" t="s">
        <v>172</v>
      </c>
      <c r="B21" s="7">
        <f t="shared" ref="B21:B28" si="3">F2</f>
        <v>300</v>
      </c>
      <c r="C21" s="5" t="s">
        <v>173</v>
      </c>
      <c r="D21" s="7">
        <v>20.0</v>
      </c>
      <c r="E21" s="5" t="s">
        <v>174</v>
      </c>
      <c r="F21" s="7">
        <v>67.0</v>
      </c>
      <c r="G21" s="5" t="s">
        <v>175</v>
      </c>
      <c r="H21" s="5" t="s">
        <v>210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17.0</v>
      </c>
      <c r="E22" s="5" t="s">
        <v>178</v>
      </c>
      <c r="F22" s="7">
        <v>15.0</v>
      </c>
      <c r="G22" s="5" t="s">
        <v>179</v>
      </c>
      <c r="H22" s="5" t="s">
        <v>203</v>
      </c>
      <c r="I22" s="6"/>
      <c r="J22" s="6"/>
    </row>
    <row r="23">
      <c r="A23" s="5" t="s">
        <v>180</v>
      </c>
      <c r="B23" s="7">
        <f t="shared" si="3"/>
        <v>60</v>
      </c>
      <c r="C23" s="5" t="s">
        <v>181</v>
      </c>
      <c r="D23" s="7">
        <v>18.0</v>
      </c>
      <c r="E23" s="5" t="s">
        <v>182</v>
      </c>
      <c r="F23" s="7">
        <v>15.0</v>
      </c>
      <c r="G23" s="5" t="s">
        <v>183</v>
      </c>
      <c r="H23" s="5" t="s">
        <v>210</v>
      </c>
      <c r="I23" s="6"/>
      <c r="J23" s="6"/>
    </row>
    <row r="24">
      <c r="A24" s="5" t="s">
        <v>184</v>
      </c>
      <c r="B24" s="7">
        <f t="shared" si="3"/>
        <v>210</v>
      </c>
      <c r="C24" s="5" t="s">
        <v>185</v>
      </c>
      <c r="D24" s="7">
        <v>20.0</v>
      </c>
      <c r="E24" s="5" t="s">
        <v>186</v>
      </c>
      <c r="F24" s="7">
        <v>11.0</v>
      </c>
      <c r="G24" s="5" t="s">
        <v>187</v>
      </c>
      <c r="H24" s="5" t="s">
        <v>203</v>
      </c>
      <c r="I24" s="6"/>
      <c r="J24" s="6"/>
    </row>
    <row r="25">
      <c r="A25" s="5" t="s">
        <v>188</v>
      </c>
      <c r="B25" s="7">
        <f t="shared" si="3"/>
        <v>60</v>
      </c>
      <c r="C25" s="5" t="s">
        <v>189</v>
      </c>
      <c r="D25" s="7">
        <v>20.0</v>
      </c>
      <c r="E25" s="5" t="s">
        <v>190</v>
      </c>
      <c r="F25" s="7">
        <v>15.0</v>
      </c>
      <c r="G25" s="8"/>
      <c r="H25" s="8"/>
      <c r="I25" s="6"/>
      <c r="J25" s="6"/>
    </row>
    <row r="26">
      <c r="A26" s="5" t="s">
        <v>191</v>
      </c>
      <c r="B26" s="7">
        <f t="shared" si="3"/>
        <v>60</v>
      </c>
      <c r="C26" s="5" t="s">
        <v>192</v>
      </c>
      <c r="D26" s="7">
        <v>23.0</v>
      </c>
      <c r="E26" s="5" t="s">
        <v>193</v>
      </c>
      <c r="F26" s="7">
        <v>11.0</v>
      </c>
      <c r="G26" s="8"/>
      <c r="H26" s="8"/>
      <c r="I26" s="6"/>
      <c r="J26" s="6"/>
    </row>
    <row r="27">
      <c r="A27" s="5" t="s">
        <v>194</v>
      </c>
      <c r="B27" s="7">
        <f t="shared" si="3"/>
        <v>75</v>
      </c>
      <c r="C27" s="5" t="s">
        <v>195</v>
      </c>
      <c r="D27" s="7">
        <v>26.0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75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11.0</v>
      </c>
      <c r="C2" s="5" t="s">
        <v>92</v>
      </c>
      <c r="D2" s="7">
        <v>25.0</v>
      </c>
      <c r="E2" s="5" t="s">
        <v>93</v>
      </c>
      <c r="F2" s="7">
        <v>250.0</v>
      </c>
      <c r="G2" s="5" t="s">
        <v>94</v>
      </c>
      <c r="H2" s="7">
        <v>5.0</v>
      </c>
      <c r="I2" s="6"/>
      <c r="J2" s="6"/>
    </row>
    <row r="3">
      <c r="A3" s="5" t="s">
        <v>95</v>
      </c>
      <c r="B3" s="7">
        <v>11.0</v>
      </c>
      <c r="C3" s="5" t="s">
        <v>96</v>
      </c>
      <c r="D3" s="7">
        <v>30.0</v>
      </c>
      <c r="E3" s="5" t="s">
        <v>97</v>
      </c>
      <c r="F3" s="7">
        <v>12.0</v>
      </c>
      <c r="G3" s="5" t="s">
        <v>98</v>
      </c>
      <c r="H3" s="7">
        <v>7.0</v>
      </c>
      <c r="I3" s="6"/>
      <c r="J3" s="6"/>
    </row>
    <row r="4">
      <c r="A4" s="5" t="s">
        <v>99</v>
      </c>
      <c r="B4" s="7">
        <v>10.0</v>
      </c>
      <c r="C4" s="5" t="s">
        <v>100</v>
      </c>
      <c r="D4" s="7">
        <v>20.0</v>
      </c>
      <c r="E4" s="5" t="s">
        <v>101</v>
      </c>
      <c r="F4" s="7">
        <f>$F$2*0.2</f>
        <v>50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7">
        <v>11.0</v>
      </c>
      <c r="C5" s="5" t="s">
        <v>104</v>
      </c>
      <c r="D5" s="7">
        <v>24.0</v>
      </c>
      <c r="E5" s="5" t="s">
        <v>105</v>
      </c>
      <c r="F5" s="7">
        <f>$F$2*0.7</f>
        <v>175</v>
      </c>
      <c r="G5" s="5" t="s">
        <v>106</v>
      </c>
      <c r="H5" s="7">
        <v>5.0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20.0</v>
      </c>
      <c r="E6" s="5" t="s">
        <v>109</v>
      </c>
      <c r="F6" s="7">
        <f t="shared" ref="F6:F7" si="1">$F$2*0.2</f>
        <v>50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10.0</v>
      </c>
      <c r="C7" s="5" t="s">
        <v>112</v>
      </c>
      <c r="D7" s="7">
        <v>20.0</v>
      </c>
      <c r="E7" s="5" t="s">
        <v>113</v>
      </c>
      <c r="F7" s="7">
        <f t="shared" si="1"/>
        <v>50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20.0</v>
      </c>
      <c r="E8" s="5" t="s">
        <v>117</v>
      </c>
      <c r="F8" s="7">
        <f t="shared" ref="F8:F9" si="2">$F$2*0.25</f>
        <v>62.5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27.0</v>
      </c>
      <c r="E9" s="5" t="s">
        <v>121</v>
      </c>
      <c r="F9" s="7">
        <f t="shared" si="2"/>
        <v>62.5</v>
      </c>
      <c r="G9" s="5" t="s">
        <v>122</v>
      </c>
      <c r="H9" s="7">
        <v>1.0</v>
      </c>
      <c r="I9" s="6"/>
      <c r="J9" s="6"/>
    </row>
    <row r="10">
      <c r="A10" s="5" t="s">
        <v>123</v>
      </c>
      <c r="B10" s="7">
        <f>ROUNDUP((B8+B5+B7+B9)/2,0)</f>
        <v>16</v>
      </c>
      <c r="C10" s="5" t="s">
        <v>124</v>
      </c>
      <c r="D10" s="7">
        <v>23.0</v>
      </c>
      <c r="E10" s="5" t="s">
        <v>125</v>
      </c>
      <c r="F10" s="5" t="s">
        <v>2</v>
      </c>
      <c r="G10" s="5" t="s">
        <v>126</v>
      </c>
      <c r="H10" s="7">
        <v>5.0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5.0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5.0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138</v>
      </c>
      <c r="G13" s="5" t="s">
        <v>139</v>
      </c>
      <c r="H13" s="7">
        <v>6.0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20.0</v>
      </c>
      <c r="E14" s="5" t="s">
        <v>142</v>
      </c>
      <c r="F14" s="5" t="s">
        <v>143</v>
      </c>
      <c r="G14" s="5" t="s">
        <v>144</v>
      </c>
      <c r="H14" s="7">
        <v>6.0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20.0</v>
      </c>
      <c r="E15" s="5" t="s">
        <v>148</v>
      </c>
      <c r="F15" s="8"/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11</v>
      </c>
      <c r="C16" s="5" t="s">
        <v>151</v>
      </c>
      <c r="D16" s="7">
        <v>20.0</v>
      </c>
      <c r="E16" s="5" t="s">
        <v>152</v>
      </c>
      <c r="F16" s="5" t="s">
        <v>224</v>
      </c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10</v>
      </c>
      <c r="C17" s="5" t="s">
        <v>155</v>
      </c>
      <c r="D17" s="7">
        <v>20.0</v>
      </c>
      <c r="E17" s="5" t="s">
        <v>156</v>
      </c>
      <c r="F17" s="7">
        <v>30.0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11</v>
      </c>
      <c r="C18" s="5" t="s">
        <v>159</v>
      </c>
      <c r="D18" s="7">
        <v>24.0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7">
        <v>20.0</v>
      </c>
      <c r="E19" s="5" t="s">
        <v>164</v>
      </c>
      <c r="F19" s="7">
        <v>0.0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167</v>
      </c>
      <c r="C20" s="5" t="s">
        <v>168</v>
      </c>
      <c r="D20" s="7">
        <v>20.0</v>
      </c>
      <c r="E20" s="5" t="s">
        <v>169</v>
      </c>
      <c r="F20" s="7">
        <v>11.0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250</v>
      </c>
      <c r="C21" s="5" t="s">
        <v>173</v>
      </c>
      <c r="D21" s="7">
        <v>25.0</v>
      </c>
      <c r="E21" s="5" t="s">
        <v>174</v>
      </c>
      <c r="F21" s="7">
        <v>30.0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20.0</v>
      </c>
      <c r="E22" s="5" t="s">
        <v>178</v>
      </c>
      <c r="F22" s="7">
        <v>6.0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50</v>
      </c>
      <c r="C23" s="5" t="s">
        <v>181</v>
      </c>
      <c r="D23" s="7">
        <v>20.0</v>
      </c>
      <c r="E23" s="5" t="s">
        <v>182</v>
      </c>
      <c r="F23" s="7">
        <v>6.0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175</v>
      </c>
      <c r="C24" s="5" t="s">
        <v>185</v>
      </c>
      <c r="D24" s="7">
        <v>20.0</v>
      </c>
      <c r="E24" s="5" t="s">
        <v>186</v>
      </c>
      <c r="F24" s="7">
        <v>6.0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50</v>
      </c>
      <c r="C25" s="5" t="s">
        <v>189</v>
      </c>
      <c r="D25" s="7">
        <v>20.0</v>
      </c>
      <c r="E25" s="5" t="s">
        <v>190</v>
      </c>
      <c r="F25" s="7">
        <v>6.0</v>
      </c>
      <c r="G25" s="8"/>
      <c r="H25" s="8"/>
      <c r="I25" s="6"/>
      <c r="J25" s="6"/>
    </row>
    <row r="26">
      <c r="A26" s="5" t="s">
        <v>191</v>
      </c>
      <c r="B26" s="7">
        <f t="shared" si="3"/>
        <v>50</v>
      </c>
      <c r="C26" s="5" t="s">
        <v>192</v>
      </c>
      <c r="D26" s="7">
        <v>26.0</v>
      </c>
      <c r="E26" s="5" t="s">
        <v>193</v>
      </c>
      <c r="F26" s="7">
        <v>6.0</v>
      </c>
      <c r="G26" s="8"/>
      <c r="H26" s="8"/>
      <c r="I26" s="6"/>
      <c r="J26" s="6"/>
    </row>
    <row r="27">
      <c r="A27" s="5" t="s">
        <v>194</v>
      </c>
      <c r="B27" s="7">
        <f t="shared" si="3"/>
        <v>62.5</v>
      </c>
      <c r="C27" s="5" t="s">
        <v>195</v>
      </c>
      <c r="D27" s="7">
        <v>25.0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62.5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14.0</v>
      </c>
      <c r="C2" s="5" t="s">
        <v>92</v>
      </c>
      <c r="D2" s="7">
        <v>30.0</v>
      </c>
      <c r="E2" s="5" t="s">
        <v>93</v>
      </c>
      <c r="F2" s="7">
        <v>325.0</v>
      </c>
      <c r="G2" s="5" t="s">
        <v>94</v>
      </c>
      <c r="H2" s="7">
        <v>6.0</v>
      </c>
      <c r="I2" s="6"/>
      <c r="J2" s="6"/>
    </row>
    <row r="3">
      <c r="A3" s="5" t="s">
        <v>95</v>
      </c>
      <c r="B3" s="7">
        <v>13.0</v>
      </c>
      <c r="C3" s="5" t="s">
        <v>96</v>
      </c>
      <c r="D3" s="7">
        <v>45.0</v>
      </c>
      <c r="E3" s="5" t="s">
        <v>97</v>
      </c>
      <c r="F3" s="7">
        <v>12.0</v>
      </c>
      <c r="G3" s="5" t="s">
        <v>98</v>
      </c>
      <c r="H3" s="7">
        <v>7.0</v>
      </c>
      <c r="I3" s="6"/>
      <c r="J3" s="6"/>
    </row>
    <row r="4">
      <c r="A4" s="5" t="s">
        <v>99</v>
      </c>
      <c r="B4" s="7">
        <v>12.0</v>
      </c>
      <c r="C4" s="5" t="s">
        <v>100</v>
      </c>
      <c r="D4" s="7">
        <v>27.0</v>
      </c>
      <c r="E4" s="5" t="s">
        <v>101</v>
      </c>
      <c r="F4" s="7">
        <f>$F$2*0.2</f>
        <v>65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7">
        <v>14.0</v>
      </c>
      <c r="C5" s="5" t="s">
        <v>104</v>
      </c>
      <c r="D5" s="7">
        <v>35.0</v>
      </c>
      <c r="E5" s="5" t="s">
        <v>105</v>
      </c>
      <c r="F5" s="7">
        <f>$F$2*0.7</f>
        <v>227.5</v>
      </c>
      <c r="G5" s="5" t="s">
        <v>106</v>
      </c>
      <c r="H5" s="7">
        <v>6.0</v>
      </c>
      <c r="I5" s="6"/>
      <c r="J5" s="6"/>
    </row>
    <row r="6">
      <c r="A6" s="5" t="s">
        <v>107</v>
      </c>
      <c r="B6" s="7">
        <v>11.0</v>
      </c>
      <c r="C6" s="5" t="s">
        <v>108</v>
      </c>
      <c r="D6" s="7">
        <v>20.0</v>
      </c>
      <c r="E6" s="5" t="s">
        <v>109</v>
      </c>
      <c r="F6" s="7">
        <f t="shared" ref="F6:F7" si="1">$F$2*0.2</f>
        <v>65</v>
      </c>
      <c r="G6" s="5" t="s">
        <v>110</v>
      </c>
      <c r="H6" s="7">
        <v>2.0</v>
      </c>
      <c r="I6" s="6"/>
      <c r="J6" s="6"/>
    </row>
    <row r="7">
      <c r="A7" s="5" t="s">
        <v>111</v>
      </c>
      <c r="B7" s="7">
        <v>12.0</v>
      </c>
      <c r="C7" s="5" t="s">
        <v>112</v>
      </c>
      <c r="D7" s="7">
        <v>20.0</v>
      </c>
      <c r="E7" s="5" t="s">
        <v>113</v>
      </c>
      <c r="F7" s="7">
        <f t="shared" si="1"/>
        <v>65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26.0</v>
      </c>
      <c r="E8" s="5" t="s">
        <v>117</v>
      </c>
      <c r="F8" s="7">
        <f t="shared" ref="F8:F9" si="2">$F$2*0.25</f>
        <v>81.25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6.0</v>
      </c>
      <c r="C9" s="5" t="s">
        <v>120</v>
      </c>
      <c r="D9" s="7">
        <v>26.0</v>
      </c>
      <c r="E9" s="5" t="s">
        <v>121</v>
      </c>
      <c r="F9" s="7">
        <f t="shared" si="2"/>
        <v>81.25</v>
      </c>
      <c r="G9" s="5" t="s">
        <v>122</v>
      </c>
      <c r="H9" s="7">
        <v>1.0</v>
      </c>
      <c r="I9" s="6"/>
      <c r="J9" s="6"/>
    </row>
    <row r="10">
      <c r="A10" s="5" t="s">
        <v>123</v>
      </c>
      <c r="B10" s="7">
        <f>ROUNDUP((B8+B5+B7+B9)/2,0)</f>
        <v>19</v>
      </c>
      <c r="C10" s="5" t="s">
        <v>124</v>
      </c>
      <c r="D10" s="7">
        <v>24.0</v>
      </c>
      <c r="E10" s="5" t="s">
        <v>125</v>
      </c>
      <c r="F10" s="5" t="s">
        <v>2</v>
      </c>
      <c r="G10" s="5" t="s">
        <v>126</v>
      </c>
      <c r="H10" s="7">
        <v>7.0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6.0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5.0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138</v>
      </c>
      <c r="G13" s="5" t="s">
        <v>139</v>
      </c>
      <c r="H13" s="7">
        <v>6.0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20.0</v>
      </c>
      <c r="E14" s="5" t="s">
        <v>142</v>
      </c>
      <c r="F14" s="5" t="s">
        <v>204</v>
      </c>
      <c r="G14" s="5" t="s">
        <v>144</v>
      </c>
      <c r="H14" s="7">
        <v>6.0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25.0</v>
      </c>
      <c r="E15" s="5" t="s">
        <v>148</v>
      </c>
      <c r="F15" s="8"/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13</v>
      </c>
      <c r="C16" s="5" t="s">
        <v>151</v>
      </c>
      <c r="D16" s="7">
        <v>25.0</v>
      </c>
      <c r="E16" s="5" t="s">
        <v>152</v>
      </c>
      <c r="F16" s="5" t="s">
        <v>225</v>
      </c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12</v>
      </c>
      <c r="C17" s="5" t="s">
        <v>155</v>
      </c>
      <c r="D17" s="7">
        <v>20.0</v>
      </c>
      <c r="E17" s="5" t="s">
        <v>156</v>
      </c>
      <c r="F17" s="7">
        <v>42.0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14</v>
      </c>
      <c r="C18" s="5" t="s">
        <v>159</v>
      </c>
      <c r="D18" s="7">
        <v>27.0</v>
      </c>
      <c r="E18" s="5" t="s">
        <v>160</v>
      </c>
      <c r="F18" s="7">
        <v>21.0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11</v>
      </c>
      <c r="C19" s="5" t="s">
        <v>163</v>
      </c>
      <c r="D19" s="7">
        <v>25.0</v>
      </c>
      <c r="E19" s="5" t="s">
        <v>164</v>
      </c>
      <c r="F19" s="7">
        <v>0.0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167</v>
      </c>
      <c r="C20" s="5" t="s">
        <v>168</v>
      </c>
      <c r="D20" s="7">
        <v>24.0</v>
      </c>
      <c r="E20" s="5" t="s">
        <v>169</v>
      </c>
      <c r="F20" s="7">
        <v>17.0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325</v>
      </c>
      <c r="C21" s="5" t="s">
        <v>173</v>
      </c>
      <c r="D21" s="7">
        <v>26.0</v>
      </c>
      <c r="E21" s="5" t="s">
        <v>174</v>
      </c>
      <c r="F21" s="7">
        <v>80.0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20.0</v>
      </c>
      <c r="E22" s="5" t="s">
        <v>178</v>
      </c>
      <c r="F22" s="7">
        <v>16.0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65</v>
      </c>
      <c r="C23" s="5" t="s">
        <v>181</v>
      </c>
      <c r="D23" s="7">
        <v>20.0</v>
      </c>
      <c r="E23" s="5" t="s">
        <v>182</v>
      </c>
      <c r="F23" s="7">
        <v>16.0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227.5</v>
      </c>
      <c r="C24" s="5" t="s">
        <v>185</v>
      </c>
      <c r="D24" s="7">
        <v>20.0</v>
      </c>
      <c r="E24" s="5" t="s">
        <v>186</v>
      </c>
      <c r="F24" s="7">
        <v>16.0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65</v>
      </c>
      <c r="C25" s="5" t="s">
        <v>189</v>
      </c>
      <c r="D25" s="7">
        <v>20.0</v>
      </c>
      <c r="E25" s="5" t="s">
        <v>190</v>
      </c>
      <c r="F25" s="7">
        <v>16.0</v>
      </c>
      <c r="G25" s="8"/>
      <c r="H25" s="8"/>
      <c r="I25" s="6"/>
      <c r="J25" s="6"/>
    </row>
    <row r="26">
      <c r="A26" s="5" t="s">
        <v>191</v>
      </c>
      <c r="B26" s="7">
        <f t="shared" si="3"/>
        <v>65</v>
      </c>
      <c r="C26" s="5" t="s">
        <v>192</v>
      </c>
      <c r="D26" s="7">
        <v>28.0</v>
      </c>
      <c r="E26" s="5" t="s">
        <v>193</v>
      </c>
      <c r="F26" s="7">
        <v>16.0</v>
      </c>
      <c r="G26" s="8"/>
      <c r="H26" s="8"/>
      <c r="I26" s="6"/>
      <c r="J26" s="6"/>
    </row>
    <row r="27">
      <c r="A27" s="5" t="s">
        <v>194</v>
      </c>
      <c r="B27" s="7">
        <f t="shared" si="3"/>
        <v>81.25</v>
      </c>
      <c r="C27" s="5" t="s">
        <v>195</v>
      </c>
      <c r="D27" s="7">
        <v>28.0</v>
      </c>
      <c r="E27" s="5" t="s">
        <v>196</v>
      </c>
      <c r="F27" s="5" t="s">
        <v>220</v>
      </c>
      <c r="G27" s="8"/>
      <c r="H27" s="8"/>
      <c r="I27" s="6"/>
      <c r="J27" s="6"/>
    </row>
    <row r="28">
      <c r="A28" s="5" t="s">
        <v>197</v>
      </c>
      <c r="B28" s="7">
        <f t="shared" si="3"/>
        <v>81.25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12.0</v>
      </c>
      <c r="C2" s="5" t="s">
        <v>92</v>
      </c>
      <c r="D2" s="7">
        <v>20.0</v>
      </c>
      <c r="E2" s="5" t="s">
        <v>93</v>
      </c>
      <c r="F2" s="7">
        <v>275.0</v>
      </c>
      <c r="G2" s="5" t="s">
        <v>94</v>
      </c>
      <c r="H2" s="7">
        <v>6.0</v>
      </c>
      <c r="I2" s="6"/>
      <c r="J2" s="6"/>
    </row>
    <row r="3">
      <c r="A3" s="5" t="s">
        <v>95</v>
      </c>
      <c r="B3" s="7">
        <v>11.0</v>
      </c>
      <c r="C3" s="5" t="s">
        <v>96</v>
      </c>
      <c r="D3" s="7">
        <v>37.0</v>
      </c>
      <c r="E3" s="5" t="s">
        <v>97</v>
      </c>
      <c r="F3" s="7">
        <v>13.0</v>
      </c>
      <c r="G3" s="5" t="s">
        <v>98</v>
      </c>
      <c r="H3" s="7">
        <v>7.0</v>
      </c>
      <c r="I3" s="6"/>
      <c r="J3" s="6"/>
    </row>
    <row r="4">
      <c r="A4" s="5" t="s">
        <v>99</v>
      </c>
      <c r="B4" s="7">
        <v>10.0</v>
      </c>
      <c r="C4" s="5" t="s">
        <v>100</v>
      </c>
      <c r="D4" s="7">
        <v>30.0</v>
      </c>
      <c r="E4" s="5" t="s">
        <v>101</v>
      </c>
      <c r="F4" s="7">
        <f>$F$2*0.2</f>
        <v>55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7">
        <v>12.0</v>
      </c>
      <c r="C5" s="5" t="s">
        <v>104</v>
      </c>
      <c r="D5" s="7">
        <v>35.0</v>
      </c>
      <c r="E5" s="5" t="s">
        <v>105</v>
      </c>
      <c r="F5" s="7">
        <f>$F$2*0.7</f>
        <v>192.5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20.0</v>
      </c>
      <c r="E6" s="5" t="s">
        <v>109</v>
      </c>
      <c r="F6" s="7">
        <f t="shared" ref="F6:F7" si="1">$F$2*0.2</f>
        <v>55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11.0</v>
      </c>
      <c r="C7" s="5" t="s">
        <v>112</v>
      </c>
      <c r="D7" s="7">
        <v>20.0</v>
      </c>
      <c r="E7" s="5" t="s">
        <v>113</v>
      </c>
      <c r="F7" s="7">
        <f t="shared" si="1"/>
        <v>55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24.0</v>
      </c>
      <c r="E8" s="5" t="s">
        <v>117</v>
      </c>
      <c r="F8" s="7">
        <f t="shared" ref="F8:F9" si="2">$F$2*0.25</f>
        <v>68.75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24.0</v>
      </c>
      <c r="E9" s="5" t="s">
        <v>121</v>
      </c>
      <c r="F9" s="7">
        <f t="shared" si="2"/>
        <v>68.75</v>
      </c>
      <c r="G9" s="5" t="s">
        <v>122</v>
      </c>
      <c r="H9" s="7">
        <v>1.0</v>
      </c>
      <c r="I9" s="6"/>
      <c r="J9" s="6"/>
    </row>
    <row r="10">
      <c r="A10" s="5" t="s">
        <v>123</v>
      </c>
      <c r="B10" s="7">
        <f>ROUNDUP((B8+B5+B7+B9)/2,0)</f>
        <v>17</v>
      </c>
      <c r="C10" s="5" t="s">
        <v>124</v>
      </c>
      <c r="D10" s="7">
        <v>22.0</v>
      </c>
      <c r="E10" s="5" t="s">
        <v>125</v>
      </c>
      <c r="F10" s="5" t="s">
        <v>2</v>
      </c>
      <c r="G10" s="5" t="s">
        <v>126</v>
      </c>
      <c r="H10" s="7">
        <v>7.0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6.0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6.0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138</v>
      </c>
      <c r="G13" s="5" t="s">
        <v>139</v>
      </c>
      <c r="H13" s="7">
        <v>6.0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20.0</v>
      </c>
      <c r="E14" s="5" t="s">
        <v>142</v>
      </c>
      <c r="F14" s="5" t="s">
        <v>143</v>
      </c>
      <c r="G14" s="5" t="s">
        <v>144</v>
      </c>
      <c r="H14" s="7">
        <v>6.0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20.0</v>
      </c>
      <c r="E15" s="5" t="s">
        <v>148</v>
      </c>
      <c r="F15" s="8"/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12</v>
      </c>
      <c r="C16" s="5" t="s">
        <v>151</v>
      </c>
      <c r="D16" s="7">
        <v>20.0</v>
      </c>
      <c r="E16" s="5" t="s">
        <v>152</v>
      </c>
      <c r="F16" s="5" t="s">
        <v>152</v>
      </c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10</v>
      </c>
      <c r="C17" s="5" t="s">
        <v>155</v>
      </c>
      <c r="D17" s="7">
        <v>20.0</v>
      </c>
      <c r="E17" s="5" t="s">
        <v>156</v>
      </c>
      <c r="F17" s="7">
        <v>30.0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12</v>
      </c>
      <c r="C18" s="5" t="s">
        <v>159</v>
      </c>
      <c r="D18" s="7">
        <v>24.0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7">
        <v>20.0</v>
      </c>
      <c r="E19" s="5" t="s">
        <v>164</v>
      </c>
      <c r="F19" s="7">
        <v>0.0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167</v>
      </c>
      <c r="C20" s="5" t="s">
        <v>168</v>
      </c>
      <c r="D20" s="7">
        <v>25.0</v>
      </c>
      <c r="E20" s="5" t="s">
        <v>169</v>
      </c>
      <c r="F20" s="7">
        <v>16.0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275</v>
      </c>
      <c r="C21" s="5" t="s">
        <v>173</v>
      </c>
      <c r="D21" s="7">
        <v>25.0</v>
      </c>
      <c r="E21" s="5" t="s">
        <v>174</v>
      </c>
      <c r="F21" s="7">
        <v>64.0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13</v>
      </c>
      <c r="C22" s="5" t="s">
        <v>177</v>
      </c>
      <c r="D22" s="7">
        <v>20.0</v>
      </c>
      <c r="E22" s="5" t="s">
        <v>178</v>
      </c>
      <c r="F22" s="7">
        <v>16.0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55</v>
      </c>
      <c r="C23" s="5" t="s">
        <v>181</v>
      </c>
      <c r="D23" s="7">
        <v>20.0</v>
      </c>
      <c r="E23" s="5" t="s">
        <v>182</v>
      </c>
      <c r="F23" s="7">
        <v>16.0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192.5</v>
      </c>
      <c r="C24" s="5" t="s">
        <v>185</v>
      </c>
      <c r="D24" s="7">
        <v>20.0</v>
      </c>
      <c r="E24" s="5" t="s">
        <v>186</v>
      </c>
      <c r="F24" s="7">
        <v>10.5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55</v>
      </c>
      <c r="C25" s="5" t="s">
        <v>189</v>
      </c>
      <c r="D25" s="7">
        <v>20.0</v>
      </c>
      <c r="E25" s="5" t="s">
        <v>190</v>
      </c>
      <c r="F25" s="7">
        <v>10.5</v>
      </c>
      <c r="G25" s="8"/>
      <c r="H25" s="8"/>
      <c r="I25" s="6"/>
      <c r="J25" s="6"/>
    </row>
    <row r="26">
      <c r="A26" s="5" t="s">
        <v>191</v>
      </c>
      <c r="B26" s="7">
        <f t="shared" si="3"/>
        <v>55</v>
      </c>
      <c r="C26" s="5" t="s">
        <v>192</v>
      </c>
      <c r="D26" s="7">
        <v>26.0</v>
      </c>
      <c r="E26" s="5" t="s">
        <v>193</v>
      </c>
      <c r="F26" s="7">
        <v>10.5</v>
      </c>
      <c r="G26" s="8"/>
      <c r="H26" s="8"/>
      <c r="I26" s="6"/>
      <c r="J26" s="6"/>
    </row>
    <row r="27">
      <c r="A27" s="5" t="s">
        <v>194</v>
      </c>
      <c r="B27" s="7">
        <f t="shared" si="3"/>
        <v>68.75</v>
      </c>
      <c r="C27" s="5" t="s">
        <v>195</v>
      </c>
      <c r="D27" s="7">
        <v>27.0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68.75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10.0</v>
      </c>
      <c r="C2" s="5" t="s">
        <v>92</v>
      </c>
      <c r="D2" s="7">
        <v>25.0</v>
      </c>
      <c r="E2" s="5" t="s">
        <v>93</v>
      </c>
      <c r="F2" s="7">
        <v>200.0</v>
      </c>
      <c r="G2" s="5" t="s">
        <v>94</v>
      </c>
      <c r="H2" s="7">
        <v>7.0</v>
      </c>
      <c r="I2" s="6"/>
      <c r="J2" s="6"/>
    </row>
    <row r="3">
      <c r="A3" s="5" t="s">
        <v>95</v>
      </c>
      <c r="B3" s="7">
        <v>10.0</v>
      </c>
      <c r="C3" s="5" t="s">
        <v>96</v>
      </c>
      <c r="D3" s="7">
        <v>20.0</v>
      </c>
      <c r="E3" s="5" t="s">
        <v>97</v>
      </c>
      <c r="F3" s="7">
        <v>12.0</v>
      </c>
      <c r="G3" s="5" t="s">
        <v>98</v>
      </c>
      <c r="H3" s="7">
        <v>7.0</v>
      </c>
      <c r="I3" s="6"/>
      <c r="J3" s="6"/>
    </row>
    <row r="4">
      <c r="A4" s="5" t="s">
        <v>99</v>
      </c>
      <c r="B4" s="7">
        <v>15.0</v>
      </c>
      <c r="C4" s="5" t="s">
        <v>100</v>
      </c>
      <c r="D4" s="7">
        <v>20.0</v>
      </c>
      <c r="E4" s="5" t="s">
        <v>101</v>
      </c>
      <c r="F4" s="7">
        <f>$F$2*0.2</f>
        <v>40</v>
      </c>
      <c r="G4" s="5" t="s">
        <v>102</v>
      </c>
      <c r="H4" s="7">
        <v>6.0</v>
      </c>
      <c r="I4" s="6"/>
      <c r="J4" s="6"/>
    </row>
    <row r="5">
      <c r="A5" s="5" t="s">
        <v>103</v>
      </c>
      <c r="B5" s="7">
        <v>10.0</v>
      </c>
      <c r="C5" s="5" t="s">
        <v>104</v>
      </c>
      <c r="D5" s="7">
        <v>20.0</v>
      </c>
      <c r="E5" s="5" t="s">
        <v>105</v>
      </c>
      <c r="F5" s="7">
        <f>$F$2*0.7</f>
        <v>140</v>
      </c>
      <c r="G5" s="5" t="s">
        <v>106</v>
      </c>
      <c r="H5" s="7">
        <v>5.0</v>
      </c>
      <c r="I5" s="6"/>
      <c r="J5" s="6"/>
    </row>
    <row r="6">
      <c r="A6" s="5" t="s">
        <v>107</v>
      </c>
      <c r="B6" s="7">
        <v>14.0</v>
      </c>
      <c r="C6" s="5" t="s">
        <v>108</v>
      </c>
      <c r="D6" s="7">
        <v>20.0</v>
      </c>
      <c r="E6" s="5" t="s">
        <v>109</v>
      </c>
      <c r="F6" s="7">
        <f t="shared" ref="F6:F7" si="1">$F$2*0.2</f>
        <v>40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12.0</v>
      </c>
      <c r="C7" s="5" t="s">
        <v>112</v>
      </c>
      <c r="D7" s="7">
        <v>20.0</v>
      </c>
      <c r="E7" s="5" t="s">
        <v>113</v>
      </c>
      <c r="F7" s="7">
        <f t="shared" si="1"/>
        <v>40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20.0</v>
      </c>
      <c r="E8" s="5" t="s">
        <v>117</v>
      </c>
      <c r="F8" s="7">
        <f t="shared" ref="F8:F9" si="2">$F$2*0.25</f>
        <v>50</v>
      </c>
      <c r="G8" s="5" t="s">
        <v>118</v>
      </c>
      <c r="H8" s="7">
        <v>1.0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20.0</v>
      </c>
      <c r="E9" s="5" t="s">
        <v>121</v>
      </c>
      <c r="F9" s="7">
        <f t="shared" si="2"/>
        <v>50</v>
      </c>
      <c r="G9" s="5" t="s">
        <v>122</v>
      </c>
      <c r="H9" s="7">
        <v>1.0</v>
      </c>
      <c r="I9" s="6"/>
      <c r="J9" s="6"/>
    </row>
    <row r="10">
      <c r="A10" s="5" t="s">
        <v>123</v>
      </c>
      <c r="B10" s="7">
        <f>ROUNDUP((B8+B5+B7+B9)/2,0)</f>
        <v>16</v>
      </c>
      <c r="C10" s="5" t="s">
        <v>124</v>
      </c>
      <c r="D10" s="7">
        <v>20.0</v>
      </c>
      <c r="E10" s="5" t="s">
        <v>125</v>
      </c>
      <c r="F10" s="5" t="s">
        <v>2</v>
      </c>
      <c r="G10" s="5" t="s">
        <v>126</v>
      </c>
      <c r="H10" s="7">
        <v>7.0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7.0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138</v>
      </c>
      <c r="G13" s="5" t="s">
        <v>139</v>
      </c>
      <c r="H13" s="7">
        <v>7.0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38.0</v>
      </c>
      <c r="E14" s="5" t="s">
        <v>142</v>
      </c>
      <c r="F14" s="5" t="s">
        <v>143</v>
      </c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37.0</v>
      </c>
      <c r="E15" s="5" t="s">
        <v>148</v>
      </c>
      <c r="F15" s="5" t="s">
        <v>199</v>
      </c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11</v>
      </c>
      <c r="C16" s="5" t="s">
        <v>151</v>
      </c>
      <c r="D16" s="7">
        <v>28.0</v>
      </c>
      <c r="E16" s="5" t="s">
        <v>152</v>
      </c>
      <c r="F16" s="5" t="s">
        <v>224</v>
      </c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15</v>
      </c>
      <c r="C17" s="5" t="s">
        <v>155</v>
      </c>
      <c r="D17" s="7">
        <v>42.0</v>
      </c>
      <c r="E17" s="5" t="s">
        <v>156</v>
      </c>
      <c r="F17" s="7">
        <v>30.0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12</v>
      </c>
      <c r="C18" s="5" t="s">
        <v>159</v>
      </c>
      <c r="D18" s="7">
        <v>36.0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7">
        <v>20.0</v>
      </c>
      <c r="E19" s="5" t="s">
        <v>164</v>
      </c>
      <c r="F19" s="7">
        <v>9.0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226</v>
      </c>
      <c r="C20" s="5" t="s">
        <v>168</v>
      </c>
      <c r="D20" s="7">
        <v>20.0</v>
      </c>
      <c r="E20" s="5" t="s">
        <v>169</v>
      </c>
      <c r="F20" s="7">
        <v>11.0</v>
      </c>
      <c r="G20" s="5" t="s">
        <v>170</v>
      </c>
      <c r="H20" s="5" t="s">
        <v>146</v>
      </c>
      <c r="I20" s="6"/>
      <c r="J20" s="6"/>
    </row>
    <row r="21">
      <c r="A21" s="5" t="s">
        <v>172</v>
      </c>
      <c r="B21" s="7">
        <f t="shared" ref="B21:B28" si="3">F2</f>
        <v>200</v>
      </c>
      <c r="C21" s="5" t="s">
        <v>173</v>
      </c>
      <c r="D21" s="7">
        <v>20.0</v>
      </c>
      <c r="E21" s="5" t="s">
        <v>174</v>
      </c>
      <c r="F21" s="7">
        <v>23.0</v>
      </c>
      <c r="G21" s="5" t="s">
        <v>175</v>
      </c>
      <c r="H21" s="5" t="s">
        <v>203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20.0</v>
      </c>
      <c r="E22" s="5" t="s">
        <v>178</v>
      </c>
      <c r="F22" s="7">
        <v>6.0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40</v>
      </c>
      <c r="C23" s="5" t="s">
        <v>181</v>
      </c>
      <c r="D23" s="7">
        <v>20.0</v>
      </c>
      <c r="E23" s="5" t="s">
        <v>182</v>
      </c>
      <c r="F23" s="7">
        <v>11.0</v>
      </c>
      <c r="G23" s="5" t="s">
        <v>183</v>
      </c>
      <c r="H23" s="5" t="s">
        <v>146</v>
      </c>
      <c r="I23" s="6"/>
      <c r="J23" s="6"/>
    </row>
    <row r="24">
      <c r="A24" s="5" t="s">
        <v>184</v>
      </c>
      <c r="B24" s="7">
        <f t="shared" si="3"/>
        <v>140</v>
      </c>
      <c r="C24" s="5" t="s">
        <v>185</v>
      </c>
      <c r="D24" s="7">
        <v>25.0</v>
      </c>
      <c r="E24" s="5" t="s">
        <v>186</v>
      </c>
      <c r="F24" s="7">
        <v>0.0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40</v>
      </c>
      <c r="C25" s="5" t="s">
        <v>189</v>
      </c>
      <c r="D25" s="7">
        <v>20.0</v>
      </c>
      <c r="E25" s="5" t="s">
        <v>190</v>
      </c>
      <c r="F25" s="7">
        <v>6.0</v>
      </c>
      <c r="G25" s="8"/>
      <c r="H25" s="8"/>
      <c r="I25" s="6"/>
      <c r="J25" s="6"/>
    </row>
    <row r="26">
      <c r="A26" s="5" t="s">
        <v>191</v>
      </c>
      <c r="B26" s="7">
        <f t="shared" si="3"/>
        <v>40</v>
      </c>
      <c r="C26" s="5" t="s">
        <v>192</v>
      </c>
      <c r="D26" s="7">
        <v>20.0</v>
      </c>
      <c r="E26" s="5" t="s">
        <v>193</v>
      </c>
      <c r="F26" s="7">
        <v>0.0</v>
      </c>
      <c r="G26" s="8"/>
      <c r="H26" s="8"/>
      <c r="I26" s="6"/>
      <c r="J26" s="6"/>
    </row>
    <row r="27">
      <c r="A27" s="5" t="s">
        <v>194</v>
      </c>
      <c r="B27" s="7">
        <f t="shared" si="3"/>
        <v>50</v>
      </c>
      <c r="C27" s="5" t="s">
        <v>195</v>
      </c>
      <c r="D27" s="7">
        <v>27.0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50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10.0</v>
      </c>
      <c r="C2" s="5" t="s">
        <v>92</v>
      </c>
      <c r="D2" s="7">
        <v>20.0</v>
      </c>
      <c r="E2" s="5" t="s">
        <v>93</v>
      </c>
      <c r="F2" s="7">
        <v>200.0</v>
      </c>
      <c r="G2" s="5" t="s">
        <v>94</v>
      </c>
      <c r="H2" s="7">
        <v>7.0</v>
      </c>
      <c r="I2" s="6"/>
      <c r="J2" s="6"/>
    </row>
    <row r="3">
      <c r="A3" s="5" t="s">
        <v>95</v>
      </c>
      <c r="B3" s="7">
        <v>10.0</v>
      </c>
      <c r="C3" s="5" t="s">
        <v>96</v>
      </c>
      <c r="D3" s="7">
        <v>20.0</v>
      </c>
      <c r="E3" s="5" t="s">
        <v>97</v>
      </c>
      <c r="F3" s="7">
        <v>12.0</v>
      </c>
      <c r="G3" s="5" t="s">
        <v>98</v>
      </c>
      <c r="H3" s="7">
        <v>5.0</v>
      </c>
      <c r="I3" s="6"/>
      <c r="J3" s="6"/>
    </row>
    <row r="4">
      <c r="A4" s="5" t="s">
        <v>99</v>
      </c>
      <c r="B4" s="7">
        <v>13.0</v>
      </c>
      <c r="C4" s="5" t="s">
        <v>100</v>
      </c>
      <c r="D4" s="7">
        <v>20.0</v>
      </c>
      <c r="E4" s="5" t="s">
        <v>101</v>
      </c>
      <c r="F4" s="7">
        <f>$F$2*0.2</f>
        <v>40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7">
        <v>10.0</v>
      </c>
      <c r="C5" s="5" t="s">
        <v>104</v>
      </c>
      <c r="D5" s="7">
        <v>20.0</v>
      </c>
      <c r="E5" s="5" t="s">
        <v>105</v>
      </c>
      <c r="F5" s="7">
        <f>$F$2*0.7</f>
        <v>140</v>
      </c>
      <c r="G5" s="5" t="s">
        <v>106</v>
      </c>
      <c r="H5" s="7">
        <v>5.0</v>
      </c>
      <c r="I5" s="6"/>
      <c r="J5" s="6"/>
    </row>
    <row r="6">
      <c r="A6" s="5" t="s">
        <v>107</v>
      </c>
      <c r="B6" s="7">
        <v>13.0</v>
      </c>
      <c r="C6" s="5" t="s">
        <v>108</v>
      </c>
      <c r="D6" s="7">
        <v>20.0</v>
      </c>
      <c r="E6" s="5" t="s">
        <v>109</v>
      </c>
      <c r="F6" s="7">
        <f t="shared" ref="F6:F7" si="1">$F$2*0.2</f>
        <v>40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11.0</v>
      </c>
      <c r="C7" s="5" t="s">
        <v>112</v>
      </c>
      <c r="D7" s="7">
        <v>20.0</v>
      </c>
      <c r="E7" s="5" t="s">
        <v>113</v>
      </c>
      <c r="F7" s="7">
        <f t="shared" si="1"/>
        <v>40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20.0</v>
      </c>
      <c r="E8" s="5" t="s">
        <v>117</v>
      </c>
      <c r="F8" s="7">
        <f t="shared" ref="F8:F9" si="2">$F$2*0.25</f>
        <v>50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20.0</v>
      </c>
      <c r="E9" s="5" t="s">
        <v>121</v>
      </c>
      <c r="F9" s="7">
        <f t="shared" si="2"/>
        <v>50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16</v>
      </c>
      <c r="C10" s="5" t="s">
        <v>124</v>
      </c>
      <c r="D10" s="7">
        <v>20.0</v>
      </c>
      <c r="E10" s="5" t="s">
        <v>125</v>
      </c>
      <c r="F10" s="5" t="s">
        <v>2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5.0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138</v>
      </c>
      <c r="G13" s="5" t="s">
        <v>139</v>
      </c>
      <c r="H13" s="7">
        <v>6.0</v>
      </c>
      <c r="I13" s="6"/>
      <c r="J13" s="6"/>
    </row>
    <row r="14">
      <c r="A14" s="5" t="s">
        <v>140</v>
      </c>
      <c r="B14" s="7">
        <v>40.0</v>
      </c>
      <c r="C14" s="5" t="s">
        <v>141</v>
      </c>
      <c r="D14" s="7">
        <v>28.0</v>
      </c>
      <c r="E14" s="5" t="s">
        <v>142</v>
      </c>
      <c r="F14" s="5" t="s">
        <v>208</v>
      </c>
      <c r="G14" s="5" t="s">
        <v>144</v>
      </c>
      <c r="H14" s="7">
        <v>5.0</v>
      </c>
      <c r="I14" s="6"/>
      <c r="J14" s="6"/>
    </row>
    <row r="15">
      <c r="A15" s="5" t="s">
        <v>145</v>
      </c>
      <c r="B15" s="5" t="s">
        <v>203</v>
      </c>
      <c r="C15" s="5" t="s">
        <v>147</v>
      </c>
      <c r="D15" s="7">
        <v>30.0</v>
      </c>
      <c r="E15" s="5" t="s">
        <v>148</v>
      </c>
      <c r="F15" s="8"/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11</v>
      </c>
      <c r="C16" s="5" t="s">
        <v>151</v>
      </c>
      <c r="D16" s="7">
        <v>25.0</v>
      </c>
      <c r="E16" s="5" t="s">
        <v>152</v>
      </c>
      <c r="F16" s="5" t="s">
        <v>224</v>
      </c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13</v>
      </c>
      <c r="C17" s="5" t="s">
        <v>155</v>
      </c>
      <c r="D17" s="7">
        <v>33.0</v>
      </c>
      <c r="E17" s="5" t="s">
        <v>156</v>
      </c>
      <c r="F17" s="7">
        <v>30.0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11</v>
      </c>
      <c r="C18" s="5" t="s">
        <v>159</v>
      </c>
      <c r="D18" s="7">
        <v>28.0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7">
        <v>20.0</v>
      </c>
      <c r="E19" s="5" t="s">
        <v>164</v>
      </c>
      <c r="F19" s="7">
        <v>11.0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227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200</v>
      </c>
      <c r="C21" s="5" t="s">
        <v>173</v>
      </c>
      <c r="D21" s="7">
        <v>20.0</v>
      </c>
      <c r="E21" s="5" t="s">
        <v>174</v>
      </c>
      <c r="F21" s="7">
        <v>18.0</v>
      </c>
      <c r="G21" s="5" t="s">
        <v>175</v>
      </c>
      <c r="H21" s="5" t="s">
        <v>146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20.0</v>
      </c>
      <c r="E22" s="5" t="s">
        <v>178</v>
      </c>
      <c r="F22" s="7">
        <v>0.0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40</v>
      </c>
      <c r="C23" s="5" t="s">
        <v>181</v>
      </c>
      <c r="D23" s="7">
        <v>20.0</v>
      </c>
      <c r="E23" s="5" t="s">
        <v>182</v>
      </c>
      <c r="F23" s="7">
        <v>6.0</v>
      </c>
      <c r="G23" s="5" t="s">
        <v>183</v>
      </c>
      <c r="H23" s="5" t="s">
        <v>146</v>
      </c>
      <c r="I23" s="6"/>
      <c r="J23" s="6"/>
    </row>
    <row r="24">
      <c r="A24" s="5" t="s">
        <v>184</v>
      </c>
      <c r="B24" s="7">
        <f t="shared" si="3"/>
        <v>140</v>
      </c>
      <c r="C24" s="5" t="s">
        <v>185</v>
      </c>
      <c r="D24" s="7">
        <v>25.0</v>
      </c>
      <c r="E24" s="5" t="s">
        <v>186</v>
      </c>
      <c r="F24" s="7">
        <v>0.0</v>
      </c>
      <c r="G24" s="5" t="s">
        <v>187</v>
      </c>
      <c r="H24" s="5" t="s">
        <v>146</v>
      </c>
      <c r="I24" s="6"/>
      <c r="J24" s="6"/>
    </row>
    <row r="25">
      <c r="A25" s="5" t="s">
        <v>188</v>
      </c>
      <c r="B25" s="7">
        <f t="shared" si="3"/>
        <v>40</v>
      </c>
      <c r="C25" s="5" t="s">
        <v>189</v>
      </c>
      <c r="D25" s="7">
        <v>20.0</v>
      </c>
      <c r="E25" s="5" t="s">
        <v>190</v>
      </c>
      <c r="F25" s="7">
        <v>6.0</v>
      </c>
      <c r="G25" s="8"/>
      <c r="H25" s="8"/>
      <c r="I25" s="6"/>
      <c r="J25" s="6"/>
    </row>
    <row r="26">
      <c r="A26" s="5" t="s">
        <v>191</v>
      </c>
      <c r="B26" s="7">
        <f t="shared" si="3"/>
        <v>40</v>
      </c>
      <c r="C26" s="5" t="s">
        <v>192</v>
      </c>
      <c r="D26" s="7">
        <v>20.0</v>
      </c>
      <c r="E26" s="5" t="s">
        <v>193</v>
      </c>
      <c r="F26" s="7">
        <v>6.0</v>
      </c>
      <c r="G26" s="8"/>
      <c r="H26" s="8"/>
      <c r="I26" s="6"/>
      <c r="J26" s="6"/>
    </row>
    <row r="27">
      <c r="A27" s="5" t="s">
        <v>194</v>
      </c>
      <c r="B27" s="7">
        <f t="shared" si="3"/>
        <v>50</v>
      </c>
      <c r="C27" s="5" t="s">
        <v>195</v>
      </c>
      <c r="D27" s="7">
        <v>24.0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50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12.0</v>
      </c>
      <c r="C2" s="5" t="s">
        <v>92</v>
      </c>
      <c r="D2" s="7">
        <v>20.0</v>
      </c>
      <c r="E2" s="5" t="s">
        <v>93</v>
      </c>
      <c r="F2" s="7">
        <v>250.0</v>
      </c>
      <c r="G2" s="5" t="s">
        <v>94</v>
      </c>
      <c r="H2" s="7">
        <v>6.0</v>
      </c>
      <c r="I2" s="6"/>
      <c r="J2" s="6"/>
    </row>
    <row r="3">
      <c r="A3" s="5" t="s">
        <v>95</v>
      </c>
      <c r="B3" s="7">
        <v>15.0</v>
      </c>
      <c r="C3" s="5" t="s">
        <v>96</v>
      </c>
      <c r="D3" s="7">
        <v>28.0</v>
      </c>
      <c r="E3" s="5" t="s">
        <v>97</v>
      </c>
      <c r="F3" s="7">
        <v>12.0</v>
      </c>
      <c r="G3" s="5" t="s">
        <v>98</v>
      </c>
      <c r="H3" s="7">
        <v>7.0</v>
      </c>
      <c r="I3" s="6"/>
      <c r="J3" s="6"/>
    </row>
    <row r="4">
      <c r="A4" s="5" t="s">
        <v>99</v>
      </c>
      <c r="B4" s="7">
        <v>11.0</v>
      </c>
      <c r="C4" s="5" t="s">
        <v>100</v>
      </c>
      <c r="D4" s="7">
        <v>20.0</v>
      </c>
      <c r="E4" s="5" t="s">
        <v>101</v>
      </c>
      <c r="F4" s="7">
        <f>$F$2*0.2</f>
        <v>50</v>
      </c>
      <c r="G4" s="5" t="s">
        <v>102</v>
      </c>
      <c r="H4" s="7">
        <v>5.0</v>
      </c>
      <c r="I4" s="6"/>
      <c r="J4" s="6"/>
    </row>
    <row r="5">
      <c r="A5" s="5" t="s">
        <v>103</v>
      </c>
      <c r="B5" s="7">
        <v>12.0</v>
      </c>
      <c r="C5" s="5" t="s">
        <v>104</v>
      </c>
      <c r="D5" s="7">
        <v>20.0</v>
      </c>
      <c r="E5" s="5" t="s">
        <v>105</v>
      </c>
      <c r="F5" s="7">
        <f>$F$2*0.7</f>
        <v>175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20.0</v>
      </c>
      <c r="E6" s="5" t="s">
        <v>109</v>
      </c>
      <c r="F6" s="7">
        <f t="shared" ref="F6:F7" si="1">$F$2*0.2</f>
        <v>50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13.0</v>
      </c>
      <c r="C7" s="5" t="s">
        <v>112</v>
      </c>
      <c r="D7" s="7">
        <v>30.0</v>
      </c>
      <c r="E7" s="5" t="s">
        <v>113</v>
      </c>
      <c r="F7" s="7">
        <f t="shared" si="1"/>
        <v>50</v>
      </c>
      <c r="G7" s="5" t="s">
        <v>114</v>
      </c>
      <c r="H7" s="7">
        <v>2.0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20.0</v>
      </c>
      <c r="E8" s="5" t="s">
        <v>117</v>
      </c>
      <c r="F8" s="7">
        <f t="shared" ref="F8:F9" si="2">$F$2*0.25</f>
        <v>62.5</v>
      </c>
      <c r="G8" s="5" t="s">
        <v>118</v>
      </c>
      <c r="H8" s="7">
        <v>1.0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29.0</v>
      </c>
      <c r="E9" s="5" t="s">
        <v>121</v>
      </c>
      <c r="F9" s="7">
        <f t="shared" si="2"/>
        <v>62.5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18</v>
      </c>
      <c r="C10" s="5" t="s">
        <v>124</v>
      </c>
      <c r="D10" s="7">
        <v>35.0</v>
      </c>
      <c r="E10" s="5" t="s">
        <v>125</v>
      </c>
      <c r="F10" s="5" t="s">
        <v>2</v>
      </c>
      <c r="G10" s="5" t="s">
        <v>126</v>
      </c>
      <c r="H10" s="7">
        <v>6.0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42.0</v>
      </c>
      <c r="E11" s="5" t="s">
        <v>129</v>
      </c>
      <c r="F11" s="7">
        <v>2.0</v>
      </c>
      <c r="G11" s="5" t="s">
        <v>130</v>
      </c>
      <c r="H11" s="7">
        <v>7.0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44.0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41.0</v>
      </c>
      <c r="E13" s="5" t="s">
        <v>137</v>
      </c>
      <c r="F13" s="5" t="s">
        <v>204</v>
      </c>
      <c r="G13" s="5" t="s">
        <v>139</v>
      </c>
      <c r="H13" s="7">
        <v>5.0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35.0</v>
      </c>
      <c r="E14" s="5" t="s">
        <v>142</v>
      </c>
      <c r="F14" s="5" t="s">
        <v>143</v>
      </c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20.0</v>
      </c>
      <c r="E15" s="5" t="s">
        <v>148</v>
      </c>
      <c r="F15" s="5" t="s">
        <v>206</v>
      </c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13</v>
      </c>
      <c r="C16" s="5" t="s">
        <v>151</v>
      </c>
      <c r="D16" s="7">
        <v>25.0</v>
      </c>
      <c r="E16" s="5" t="s">
        <v>152</v>
      </c>
      <c r="F16" s="8"/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11</v>
      </c>
      <c r="C17" s="5" t="s">
        <v>155</v>
      </c>
      <c r="D17" s="7">
        <v>27.0</v>
      </c>
      <c r="E17" s="5" t="s">
        <v>156</v>
      </c>
      <c r="F17" s="7">
        <v>21.0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12</v>
      </c>
      <c r="C18" s="5" t="s">
        <v>159</v>
      </c>
      <c r="D18" s="7">
        <v>20.0</v>
      </c>
      <c r="E18" s="5" t="s">
        <v>160</v>
      </c>
      <c r="F18" s="7">
        <v>17.0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7">
        <v>20.0</v>
      </c>
      <c r="E19" s="5" t="s">
        <v>164</v>
      </c>
      <c r="F19" s="7">
        <v>30.0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228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203</v>
      </c>
      <c r="I20" s="6"/>
      <c r="J20" s="6"/>
    </row>
    <row r="21">
      <c r="A21" s="5" t="s">
        <v>172</v>
      </c>
      <c r="B21" s="7">
        <f t="shared" ref="B21:B28" si="3">F2</f>
        <v>250</v>
      </c>
      <c r="C21" s="5" t="s">
        <v>173</v>
      </c>
      <c r="D21" s="7">
        <v>31.0</v>
      </c>
      <c r="E21" s="5" t="s">
        <v>174</v>
      </c>
      <c r="F21" s="7">
        <v>23.0</v>
      </c>
      <c r="G21" s="5" t="s">
        <v>175</v>
      </c>
      <c r="H21" s="5" t="s">
        <v>146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20.0</v>
      </c>
      <c r="E22" s="5" t="s">
        <v>178</v>
      </c>
      <c r="F22" s="7">
        <v>11.0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50</v>
      </c>
      <c r="C23" s="5" t="s">
        <v>181</v>
      </c>
      <c r="D23" s="7">
        <v>20.0</v>
      </c>
      <c r="E23" s="5" t="s">
        <v>182</v>
      </c>
      <c r="F23" s="7">
        <v>6.0</v>
      </c>
      <c r="G23" s="5" t="s">
        <v>183</v>
      </c>
      <c r="H23" s="5" t="s">
        <v>146</v>
      </c>
      <c r="I23" s="6"/>
      <c r="J23" s="6"/>
    </row>
    <row r="24">
      <c r="A24" s="5" t="s">
        <v>184</v>
      </c>
      <c r="B24" s="7">
        <f t="shared" si="3"/>
        <v>175</v>
      </c>
      <c r="C24" s="5" t="s">
        <v>185</v>
      </c>
      <c r="D24" s="7">
        <v>20.0</v>
      </c>
      <c r="E24" s="5" t="s">
        <v>186</v>
      </c>
      <c r="F24" s="7">
        <v>0.0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50</v>
      </c>
      <c r="C25" s="5" t="s">
        <v>189</v>
      </c>
      <c r="D25" s="7">
        <v>20.0</v>
      </c>
      <c r="E25" s="5" t="s">
        <v>190</v>
      </c>
      <c r="F25" s="7">
        <v>6.0</v>
      </c>
      <c r="G25" s="8"/>
      <c r="H25" s="8"/>
      <c r="I25" s="6"/>
      <c r="J25" s="6"/>
    </row>
    <row r="26">
      <c r="A26" s="5" t="s">
        <v>191</v>
      </c>
      <c r="B26" s="7">
        <f t="shared" si="3"/>
        <v>50</v>
      </c>
      <c r="C26" s="5" t="s">
        <v>192</v>
      </c>
      <c r="D26" s="7">
        <v>27.0</v>
      </c>
      <c r="E26" s="5" t="s">
        <v>193</v>
      </c>
      <c r="F26" s="7">
        <v>0.0</v>
      </c>
      <c r="G26" s="8"/>
      <c r="H26" s="8"/>
      <c r="I26" s="6"/>
      <c r="J26" s="6"/>
    </row>
    <row r="27">
      <c r="A27" s="5" t="s">
        <v>194</v>
      </c>
      <c r="B27" s="7">
        <f t="shared" si="3"/>
        <v>62.5</v>
      </c>
      <c r="C27" s="5" t="s">
        <v>195</v>
      </c>
      <c r="D27" s="7">
        <v>28.0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62.5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11.0</v>
      </c>
      <c r="C2" s="5" t="s">
        <v>92</v>
      </c>
      <c r="D2" s="7">
        <v>20.0</v>
      </c>
      <c r="E2" s="5" t="s">
        <v>93</v>
      </c>
      <c r="F2" s="7">
        <v>200.0</v>
      </c>
      <c r="G2" s="5" t="s">
        <v>94</v>
      </c>
      <c r="H2" s="7">
        <v>5.0</v>
      </c>
      <c r="I2" s="6"/>
      <c r="J2" s="6"/>
    </row>
    <row r="3">
      <c r="A3" s="5" t="s">
        <v>95</v>
      </c>
      <c r="B3" s="7">
        <v>13.0</v>
      </c>
      <c r="C3" s="5" t="s">
        <v>96</v>
      </c>
      <c r="D3" s="7">
        <v>24.0</v>
      </c>
      <c r="E3" s="5" t="s">
        <v>97</v>
      </c>
      <c r="F3" s="7">
        <v>12.0</v>
      </c>
      <c r="G3" s="5" t="s">
        <v>98</v>
      </c>
      <c r="H3" s="7">
        <v>7.0</v>
      </c>
      <c r="I3" s="6"/>
      <c r="J3" s="6"/>
    </row>
    <row r="4">
      <c r="A4" s="5" t="s">
        <v>99</v>
      </c>
      <c r="B4" s="7">
        <v>11.0</v>
      </c>
      <c r="C4" s="5" t="s">
        <v>100</v>
      </c>
      <c r="D4" s="7">
        <v>20.0</v>
      </c>
      <c r="E4" s="5" t="s">
        <v>101</v>
      </c>
      <c r="F4" s="7">
        <f>$F$2*0.2</f>
        <v>40</v>
      </c>
      <c r="G4" s="5" t="s">
        <v>102</v>
      </c>
      <c r="H4" s="7">
        <v>6.0</v>
      </c>
      <c r="I4" s="6"/>
      <c r="J4" s="6"/>
    </row>
    <row r="5">
      <c r="A5" s="5" t="s">
        <v>103</v>
      </c>
      <c r="B5" s="7">
        <v>10.0</v>
      </c>
      <c r="C5" s="5" t="s">
        <v>104</v>
      </c>
      <c r="D5" s="7">
        <v>20.0</v>
      </c>
      <c r="E5" s="5" t="s">
        <v>105</v>
      </c>
      <c r="F5" s="7">
        <f>$F$2*0.7</f>
        <v>140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20.0</v>
      </c>
      <c r="E6" s="5" t="s">
        <v>109</v>
      </c>
      <c r="F6" s="7">
        <f t="shared" ref="F6:F7" si="1">$F$2*0.2</f>
        <v>40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12.0</v>
      </c>
      <c r="C7" s="5" t="s">
        <v>112</v>
      </c>
      <c r="D7" s="7">
        <v>26.0</v>
      </c>
      <c r="E7" s="5" t="s">
        <v>113</v>
      </c>
      <c r="F7" s="7">
        <f t="shared" si="1"/>
        <v>40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20.0</v>
      </c>
      <c r="E8" s="5" t="s">
        <v>117</v>
      </c>
      <c r="F8" s="7">
        <f t="shared" ref="F8:F9" si="2">$F$2*0.25</f>
        <v>50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26.0</v>
      </c>
      <c r="E9" s="5" t="s">
        <v>121</v>
      </c>
      <c r="F9" s="7">
        <f t="shared" si="2"/>
        <v>50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16</v>
      </c>
      <c r="C10" s="5" t="s">
        <v>124</v>
      </c>
      <c r="D10" s="7">
        <v>28.0</v>
      </c>
      <c r="E10" s="5" t="s">
        <v>125</v>
      </c>
      <c r="F10" s="5" t="s">
        <v>2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30.0</v>
      </c>
      <c r="E11" s="5" t="s">
        <v>129</v>
      </c>
      <c r="F11" s="7">
        <v>2.0</v>
      </c>
      <c r="G11" s="5" t="s">
        <v>130</v>
      </c>
      <c r="H11" s="7">
        <v>0.0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32.0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30.0</v>
      </c>
      <c r="E13" s="5" t="s">
        <v>137</v>
      </c>
      <c r="F13" s="5" t="s">
        <v>138</v>
      </c>
      <c r="G13" s="5" t="s">
        <v>139</v>
      </c>
      <c r="H13" s="7">
        <v>0.0</v>
      </c>
      <c r="I13" s="6"/>
      <c r="J13" s="6"/>
    </row>
    <row r="14">
      <c r="A14" s="5" t="s">
        <v>140</v>
      </c>
      <c r="B14" s="7">
        <v>42.0</v>
      </c>
      <c r="C14" s="5" t="s">
        <v>141</v>
      </c>
      <c r="D14" s="7">
        <v>28.0</v>
      </c>
      <c r="E14" s="5" t="s">
        <v>142</v>
      </c>
      <c r="F14" s="5" t="s">
        <v>143</v>
      </c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20.0</v>
      </c>
      <c r="E15" s="5" t="s">
        <v>148</v>
      </c>
      <c r="F15" s="5" t="s">
        <v>229</v>
      </c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11</v>
      </c>
      <c r="C16" s="5" t="s">
        <v>151</v>
      </c>
      <c r="D16" s="7">
        <v>25.0</v>
      </c>
      <c r="E16" s="5" t="s">
        <v>152</v>
      </c>
      <c r="F16" s="8"/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11</v>
      </c>
      <c r="C17" s="5" t="s">
        <v>155</v>
      </c>
      <c r="D17" s="7">
        <v>20.0</v>
      </c>
      <c r="E17" s="5" t="s">
        <v>156</v>
      </c>
      <c r="F17" s="7">
        <v>30.0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11</v>
      </c>
      <c r="C18" s="5" t="s">
        <v>159</v>
      </c>
      <c r="D18" s="7">
        <v>20.0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7">
        <v>20.0</v>
      </c>
      <c r="E19" s="5" t="s">
        <v>164</v>
      </c>
      <c r="F19" s="7">
        <v>10.0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230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200</v>
      </c>
      <c r="C21" s="5" t="s">
        <v>173</v>
      </c>
      <c r="D21" s="7">
        <v>28.0</v>
      </c>
      <c r="E21" s="5" t="s">
        <v>174</v>
      </c>
      <c r="F21" s="7">
        <v>12.0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20.0</v>
      </c>
      <c r="E22" s="5" t="s">
        <v>178</v>
      </c>
      <c r="F22" s="7">
        <v>0.0</v>
      </c>
      <c r="G22" s="5" t="s">
        <v>179</v>
      </c>
      <c r="H22" s="5" t="s">
        <v>146</v>
      </c>
      <c r="I22" s="6"/>
      <c r="J22" s="6"/>
    </row>
    <row r="23">
      <c r="A23" s="5" t="s">
        <v>180</v>
      </c>
      <c r="B23" s="7">
        <f t="shared" si="3"/>
        <v>40</v>
      </c>
      <c r="C23" s="5" t="s">
        <v>181</v>
      </c>
      <c r="D23" s="7">
        <v>20.0</v>
      </c>
      <c r="E23" s="5" t="s">
        <v>182</v>
      </c>
      <c r="F23" s="7">
        <v>0.0</v>
      </c>
      <c r="G23" s="5" t="s">
        <v>183</v>
      </c>
      <c r="H23" s="5" t="s">
        <v>146</v>
      </c>
      <c r="I23" s="6"/>
      <c r="J23" s="6"/>
    </row>
    <row r="24">
      <c r="A24" s="5" t="s">
        <v>184</v>
      </c>
      <c r="B24" s="7">
        <f t="shared" si="3"/>
        <v>140</v>
      </c>
      <c r="C24" s="5" t="s">
        <v>185</v>
      </c>
      <c r="D24" s="7">
        <v>20.0</v>
      </c>
      <c r="E24" s="5" t="s">
        <v>186</v>
      </c>
      <c r="F24" s="7">
        <v>6.0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40</v>
      </c>
      <c r="C25" s="5" t="s">
        <v>189</v>
      </c>
      <c r="D25" s="7">
        <v>20.0</v>
      </c>
      <c r="E25" s="5" t="s">
        <v>190</v>
      </c>
      <c r="F25" s="7">
        <v>6.0</v>
      </c>
      <c r="G25" s="8"/>
      <c r="H25" s="8"/>
      <c r="I25" s="6"/>
      <c r="J25" s="6"/>
    </row>
    <row r="26">
      <c r="A26" s="5" t="s">
        <v>191</v>
      </c>
      <c r="B26" s="7">
        <f t="shared" si="3"/>
        <v>40</v>
      </c>
      <c r="C26" s="5" t="s">
        <v>192</v>
      </c>
      <c r="D26" s="7">
        <v>27.0</v>
      </c>
      <c r="E26" s="5" t="s">
        <v>193</v>
      </c>
      <c r="F26" s="7">
        <v>0.0</v>
      </c>
      <c r="G26" s="8"/>
      <c r="H26" s="8"/>
      <c r="I26" s="6"/>
      <c r="J26" s="6"/>
    </row>
    <row r="27">
      <c r="A27" s="5" t="s">
        <v>194</v>
      </c>
      <c r="B27" s="7">
        <f t="shared" si="3"/>
        <v>50</v>
      </c>
      <c r="C27" s="5" t="s">
        <v>195</v>
      </c>
      <c r="D27" s="7">
        <v>26.0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50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13.0</v>
      </c>
      <c r="C2" s="5" t="s">
        <v>92</v>
      </c>
      <c r="D2" s="7">
        <v>20.0</v>
      </c>
      <c r="E2" s="5" t="s">
        <v>93</v>
      </c>
      <c r="F2" s="7">
        <v>250.0</v>
      </c>
      <c r="G2" s="5" t="s">
        <v>94</v>
      </c>
      <c r="H2" s="7">
        <v>6.0</v>
      </c>
      <c r="I2" s="6"/>
      <c r="J2" s="6"/>
    </row>
    <row r="3">
      <c r="A3" s="5" t="s">
        <v>95</v>
      </c>
      <c r="B3" s="7">
        <v>15.0</v>
      </c>
      <c r="C3" s="5" t="s">
        <v>96</v>
      </c>
      <c r="D3" s="7">
        <v>40.0</v>
      </c>
      <c r="E3" s="5" t="s">
        <v>97</v>
      </c>
      <c r="F3" s="7">
        <v>12.0</v>
      </c>
      <c r="G3" s="5" t="s">
        <v>98</v>
      </c>
      <c r="H3" s="7">
        <v>7.0</v>
      </c>
      <c r="I3" s="6"/>
      <c r="J3" s="6"/>
    </row>
    <row r="4">
      <c r="A4" s="5" t="s">
        <v>99</v>
      </c>
      <c r="B4" s="7">
        <v>10.0</v>
      </c>
      <c r="C4" s="5" t="s">
        <v>100</v>
      </c>
      <c r="D4" s="7">
        <v>28.0</v>
      </c>
      <c r="E4" s="5" t="s">
        <v>101</v>
      </c>
      <c r="F4" s="7">
        <f>$F$2*0.2</f>
        <v>50</v>
      </c>
      <c r="G4" s="5" t="s">
        <v>102</v>
      </c>
      <c r="H4" s="7">
        <v>6.0</v>
      </c>
      <c r="I4" s="6"/>
      <c r="J4" s="6"/>
    </row>
    <row r="5">
      <c r="A5" s="5" t="s">
        <v>103</v>
      </c>
      <c r="B5" s="7">
        <v>13.0</v>
      </c>
      <c r="C5" s="5" t="s">
        <v>104</v>
      </c>
      <c r="D5" s="7">
        <v>20.0</v>
      </c>
      <c r="E5" s="5" t="s">
        <v>105</v>
      </c>
      <c r="F5" s="7">
        <f>$F$2*0.7</f>
        <v>175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20.0</v>
      </c>
      <c r="E6" s="5" t="s">
        <v>109</v>
      </c>
      <c r="F6" s="7">
        <f t="shared" ref="F6:F7" si="1">$F$2*0.2</f>
        <v>50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11.0</v>
      </c>
      <c r="C7" s="5" t="s">
        <v>112</v>
      </c>
      <c r="D7" s="7">
        <v>35.0</v>
      </c>
      <c r="E7" s="5" t="s">
        <v>113</v>
      </c>
      <c r="F7" s="7">
        <f t="shared" si="1"/>
        <v>50</v>
      </c>
      <c r="G7" s="5" t="s">
        <v>114</v>
      </c>
      <c r="H7" s="7">
        <v>2.0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32.0</v>
      </c>
      <c r="E8" s="5" t="s">
        <v>117</v>
      </c>
      <c r="F8" s="7">
        <f t="shared" ref="F8:F9" si="2">$F$2*0.25</f>
        <v>62.5</v>
      </c>
      <c r="G8" s="5" t="s">
        <v>118</v>
      </c>
      <c r="H8" s="7">
        <v>2.0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37.0</v>
      </c>
      <c r="E9" s="5" t="s">
        <v>121</v>
      </c>
      <c r="F9" s="7">
        <f t="shared" si="2"/>
        <v>62.5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17</v>
      </c>
      <c r="C10" s="5" t="s">
        <v>124</v>
      </c>
      <c r="D10" s="7">
        <v>33.0</v>
      </c>
      <c r="E10" s="5" t="s">
        <v>125</v>
      </c>
      <c r="F10" s="5" t="s">
        <v>2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42.0</v>
      </c>
      <c r="E11" s="5" t="s">
        <v>129</v>
      </c>
      <c r="F11" s="7">
        <v>2.0</v>
      </c>
      <c r="G11" s="5" t="s">
        <v>130</v>
      </c>
      <c r="H11" s="7">
        <v>0.0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29.0</v>
      </c>
      <c r="E13" s="5" t="s">
        <v>137</v>
      </c>
      <c r="F13" s="5" t="s">
        <v>221</v>
      </c>
      <c r="G13" s="5" t="s">
        <v>139</v>
      </c>
      <c r="H13" s="7">
        <v>0.0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28.0</v>
      </c>
      <c r="E14" s="5" t="s">
        <v>142</v>
      </c>
      <c r="F14" s="5" t="s">
        <v>143</v>
      </c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20.0</v>
      </c>
      <c r="E15" s="5" t="s">
        <v>148</v>
      </c>
      <c r="F15" s="5" t="s">
        <v>218</v>
      </c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12</v>
      </c>
      <c r="C16" s="5" t="s">
        <v>151</v>
      </c>
      <c r="D16" s="7">
        <v>20.0</v>
      </c>
      <c r="E16" s="5" t="s">
        <v>152</v>
      </c>
      <c r="F16" s="8"/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10</v>
      </c>
      <c r="C17" s="5" t="s">
        <v>155</v>
      </c>
      <c r="D17" s="7">
        <v>26.0</v>
      </c>
      <c r="E17" s="5" t="s">
        <v>156</v>
      </c>
      <c r="F17" s="7">
        <v>40.0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12</v>
      </c>
      <c r="C18" s="5" t="s">
        <v>159</v>
      </c>
      <c r="D18" s="7">
        <v>20.0</v>
      </c>
      <c r="E18" s="5" t="s">
        <v>160</v>
      </c>
      <c r="F18" s="7">
        <v>17.0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7">
        <v>28.0</v>
      </c>
      <c r="E19" s="5" t="s">
        <v>164</v>
      </c>
      <c r="F19" s="7">
        <v>35.0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231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250</v>
      </c>
      <c r="C21" s="5" t="s">
        <v>173</v>
      </c>
      <c r="D21" s="7">
        <v>37.0</v>
      </c>
      <c r="E21" s="5" t="s">
        <v>174</v>
      </c>
      <c r="F21" s="7">
        <v>12.0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20.0</v>
      </c>
      <c r="E22" s="5" t="s">
        <v>178</v>
      </c>
      <c r="F22" s="7">
        <v>0.0</v>
      </c>
      <c r="G22" s="5" t="s">
        <v>179</v>
      </c>
      <c r="H22" s="5" t="s">
        <v>146</v>
      </c>
      <c r="I22" s="6"/>
      <c r="J22" s="6"/>
    </row>
    <row r="23">
      <c r="A23" s="5" t="s">
        <v>180</v>
      </c>
      <c r="B23" s="7">
        <f t="shared" si="3"/>
        <v>50</v>
      </c>
      <c r="C23" s="5" t="s">
        <v>181</v>
      </c>
      <c r="D23" s="7">
        <v>20.0</v>
      </c>
      <c r="E23" s="5" t="s">
        <v>182</v>
      </c>
      <c r="F23" s="7">
        <v>0.0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175</v>
      </c>
      <c r="C24" s="5" t="s">
        <v>185</v>
      </c>
      <c r="D24" s="7">
        <v>20.0</v>
      </c>
      <c r="E24" s="5" t="s">
        <v>186</v>
      </c>
      <c r="F24" s="7">
        <v>6.0</v>
      </c>
      <c r="G24" s="5" t="s">
        <v>187</v>
      </c>
      <c r="H24" s="5" t="s">
        <v>146</v>
      </c>
      <c r="I24" s="6"/>
      <c r="J24" s="6"/>
    </row>
    <row r="25">
      <c r="A25" s="5" t="s">
        <v>188</v>
      </c>
      <c r="B25" s="7">
        <f t="shared" si="3"/>
        <v>50</v>
      </c>
      <c r="C25" s="5" t="s">
        <v>189</v>
      </c>
      <c r="D25" s="7">
        <v>20.0</v>
      </c>
      <c r="E25" s="5" t="s">
        <v>190</v>
      </c>
      <c r="F25" s="7">
        <v>0.0</v>
      </c>
      <c r="G25" s="8"/>
      <c r="H25" s="8"/>
      <c r="I25" s="6"/>
      <c r="J25" s="6"/>
    </row>
    <row r="26">
      <c r="A26" s="5" t="s">
        <v>191</v>
      </c>
      <c r="B26" s="7">
        <f t="shared" si="3"/>
        <v>50</v>
      </c>
      <c r="C26" s="5" t="s">
        <v>192</v>
      </c>
      <c r="D26" s="7">
        <v>20.0</v>
      </c>
      <c r="E26" s="5" t="s">
        <v>193</v>
      </c>
      <c r="F26" s="7">
        <v>6.0</v>
      </c>
      <c r="G26" s="8"/>
      <c r="H26" s="8"/>
      <c r="I26" s="6"/>
      <c r="J26" s="6"/>
    </row>
    <row r="27">
      <c r="A27" s="5" t="s">
        <v>194</v>
      </c>
      <c r="B27" s="7">
        <f t="shared" si="3"/>
        <v>62.5</v>
      </c>
      <c r="C27" s="5" t="s">
        <v>195</v>
      </c>
      <c r="D27" s="7">
        <v>31.0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62.5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12.0</v>
      </c>
      <c r="C2" s="5" t="s">
        <v>92</v>
      </c>
      <c r="D2" s="7">
        <v>20.0</v>
      </c>
      <c r="E2" s="5" t="s">
        <v>93</v>
      </c>
      <c r="F2" s="7">
        <v>200.0</v>
      </c>
      <c r="G2" s="5" t="s">
        <v>94</v>
      </c>
      <c r="H2" s="7">
        <v>7.0</v>
      </c>
      <c r="I2" s="6"/>
      <c r="J2" s="6"/>
    </row>
    <row r="3">
      <c r="A3" s="5" t="s">
        <v>95</v>
      </c>
      <c r="B3" s="7">
        <v>14.0</v>
      </c>
      <c r="C3" s="5" t="s">
        <v>96</v>
      </c>
      <c r="D3" s="7">
        <v>32.0</v>
      </c>
      <c r="E3" s="5" t="s">
        <v>97</v>
      </c>
      <c r="F3" s="7">
        <v>12.0</v>
      </c>
      <c r="G3" s="5" t="s">
        <v>98</v>
      </c>
      <c r="H3" s="7">
        <v>7.0</v>
      </c>
      <c r="I3" s="6"/>
      <c r="J3" s="6"/>
    </row>
    <row r="4">
      <c r="A4" s="5" t="s">
        <v>99</v>
      </c>
      <c r="B4" s="7">
        <v>10.0</v>
      </c>
      <c r="C4" s="5" t="s">
        <v>100</v>
      </c>
      <c r="D4" s="7">
        <v>20.0</v>
      </c>
      <c r="E4" s="5" t="s">
        <v>101</v>
      </c>
      <c r="F4" s="7">
        <f>$F$2*0.2</f>
        <v>40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7">
        <v>12.0</v>
      </c>
      <c r="C5" s="5" t="s">
        <v>104</v>
      </c>
      <c r="D5" s="7">
        <v>20.0</v>
      </c>
      <c r="E5" s="5" t="s">
        <v>105</v>
      </c>
      <c r="F5" s="7">
        <f>$F$2*0.7</f>
        <v>140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20.0</v>
      </c>
      <c r="E6" s="5" t="s">
        <v>109</v>
      </c>
      <c r="F6" s="7">
        <f t="shared" ref="F6:F7" si="1">$F$2*0.2</f>
        <v>40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10.0</v>
      </c>
      <c r="C7" s="5" t="s">
        <v>112</v>
      </c>
      <c r="D7" s="7">
        <v>28.0</v>
      </c>
      <c r="E7" s="5" t="s">
        <v>113</v>
      </c>
      <c r="F7" s="7">
        <f t="shared" si="1"/>
        <v>40</v>
      </c>
      <c r="G7" s="5" t="s">
        <v>114</v>
      </c>
      <c r="H7" s="7">
        <v>2.0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28.0</v>
      </c>
      <c r="E8" s="5" t="s">
        <v>117</v>
      </c>
      <c r="F8" s="7">
        <f t="shared" ref="F8:F9" si="2">$F$2*0.25</f>
        <v>50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30.0</v>
      </c>
      <c r="E9" s="5" t="s">
        <v>121</v>
      </c>
      <c r="F9" s="7">
        <f t="shared" si="2"/>
        <v>50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16</v>
      </c>
      <c r="C10" s="5" t="s">
        <v>124</v>
      </c>
      <c r="D10" s="7">
        <v>29.0</v>
      </c>
      <c r="E10" s="5" t="s">
        <v>125</v>
      </c>
      <c r="F10" s="5" t="s">
        <v>2</v>
      </c>
      <c r="G10" s="5" t="s">
        <v>126</v>
      </c>
      <c r="H10" s="7">
        <v>5.0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34.0</v>
      </c>
      <c r="E11" s="5" t="s">
        <v>129</v>
      </c>
      <c r="F11" s="7">
        <v>2.0</v>
      </c>
      <c r="G11" s="5" t="s">
        <v>130</v>
      </c>
      <c r="H11" s="7">
        <v>6.0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206</v>
      </c>
      <c r="G13" s="5" t="s">
        <v>139</v>
      </c>
      <c r="H13" s="7">
        <v>0.0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27.0</v>
      </c>
      <c r="E14" s="5" t="s">
        <v>142</v>
      </c>
      <c r="F14" s="5" t="s">
        <v>143</v>
      </c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203</v>
      </c>
      <c r="C15" s="5" t="s">
        <v>147</v>
      </c>
      <c r="D15" s="7">
        <v>20.0</v>
      </c>
      <c r="E15" s="5" t="s">
        <v>148</v>
      </c>
      <c r="F15" s="5" t="s">
        <v>232</v>
      </c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11</v>
      </c>
      <c r="C16" s="5" t="s">
        <v>151</v>
      </c>
      <c r="D16" s="7">
        <v>20.0</v>
      </c>
      <c r="E16" s="5" t="s">
        <v>152</v>
      </c>
      <c r="F16" s="8"/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10</v>
      </c>
      <c r="C17" s="5" t="s">
        <v>155</v>
      </c>
      <c r="D17" s="7">
        <v>20.0</v>
      </c>
      <c r="E17" s="5" t="s">
        <v>156</v>
      </c>
      <c r="F17" s="7">
        <v>30.0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12</v>
      </c>
      <c r="C18" s="5" t="s">
        <v>159</v>
      </c>
      <c r="D18" s="7">
        <v>20.0</v>
      </c>
      <c r="E18" s="5" t="s">
        <v>160</v>
      </c>
      <c r="F18" s="7">
        <v>17.0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7">
        <v>28.0</v>
      </c>
      <c r="E19" s="5" t="s">
        <v>164</v>
      </c>
      <c r="F19" s="7">
        <v>0.0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233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146</v>
      </c>
      <c r="I20" s="6"/>
      <c r="J20" s="6"/>
    </row>
    <row r="21">
      <c r="A21" s="5" t="s">
        <v>172</v>
      </c>
      <c r="B21" s="7">
        <f t="shared" ref="B21:B28" si="3">F2</f>
        <v>200</v>
      </c>
      <c r="C21" s="5" t="s">
        <v>173</v>
      </c>
      <c r="D21" s="7">
        <v>32.0</v>
      </c>
      <c r="E21" s="5" t="s">
        <v>174</v>
      </c>
      <c r="F21" s="7">
        <v>17.0</v>
      </c>
      <c r="G21" s="5" t="s">
        <v>175</v>
      </c>
      <c r="H21" s="5" t="s">
        <v>203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20.0</v>
      </c>
      <c r="E22" s="5" t="s">
        <v>178</v>
      </c>
      <c r="F22" s="7">
        <v>6.0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40</v>
      </c>
      <c r="C23" s="5" t="s">
        <v>181</v>
      </c>
      <c r="D23" s="7">
        <v>20.0</v>
      </c>
      <c r="E23" s="5" t="s">
        <v>182</v>
      </c>
      <c r="F23" s="7">
        <v>11.0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140</v>
      </c>
      <c r="C24" s="5" t="s">
        <v>185</v>
      </c>
      <c r="D24" s="7">
        <v>20.0</v>
      </c>
      <c r="E24" s="5" t="s">
        <v>186</v>
      </c>
      <c r="F24" s="7">
        <v>0.0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40</v>
      </c>
      <c r="C25" s="5" t="s">
        <v>189</v>
      </c>
      <c r="D25" s="7">
        <v>20.0</v>
      </c>
      <c r="E25" s="5" t="s">
        <v>190</v>
      </c>
      <c r="F25" s="7">
        <v>0.0</v>
      </c>
      <c r="G25" s="8"/>
      <c r="H25" s="8"/>
      <c r="I25" s="6"/>
      <c r="J25" s="6"/>
    </row>
    <row r="26">
      <c r="A26" s="5" t="s">
        <v>191</v>
      </c>
      <c r="B26" s="7">
        <f t="shared" si="3"/>
        <v>40</v>
      </c>
      <c r="C26" s="5" t="s">
        <v>192</v>
      </c>
      <c r="D26" s="7">
        <v>20.0</v>
      </c>
      <c r="E26" s="5" t="s">
        <v>193</v>
      </c>
      <c r="F26" s="7">
        <v>0.0</v>
      </c>
      <c r="G26" s="8"/>
      <c r="H26" s="8"/>
      <c r="I26" s="6"/>
      <c r="J26" s="6"/>
    </row>
    <row r="27">
      <c r="A27" s="5" t="s">
        <v>194</v>
      </c>
      <c r="B27" s="7">
        <f t="shared" si="3"/>
        <v>50</v>
      </c>
      <c r="C27" s="5" t="s">
        <v>195</v>
      </c>
      <c r="D27" s="7">
        <v>27.0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50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16.0</v>
      </c>
      <c r="C2" s="5" t="s">
        <v>92</v>
      </c>
      <c r="D2" s="7">
        <v>20.0</v>
      </c>
      <c r="E2" s="5" t="s">
        <v>93</v>
      </c>
      <c r="F2" s="7">
        <v>350.0</v>
      </c>
      <c r="G2" s="5" t="s">
        <v>94</v>
      </c>
      <c r="H2" s="7">
        <v>7.0</v>
      </c>
      <c r="I2" s="6"/>
      <c r="J2" s="6"/>
    </row>
    <row r="3">
      <c r="A3" s="5" t="s">
        <v>95</v>
      </c>
      <c r="B3" s="7">
        <v>15.0</v>
      </c>
      <c r="C3" s="5" t="s">
        <v>96</v>
      </c>
      <c r="D3" s="7">
        <v>20.0</v>
      </c>
      <c r="E3" s="5" t="s">
        <v>97</v>
      </c>
      <c r="F3" s="7">
        <v>16.0</v>
      </c>
      <c r="G3" s="5" t="s">
        <v>98</v>
      </c>
      <c r="H3" s="7">
        <v>6.0</v>
      </c>
      <c r="I3" s="6"/>
      <c r="J3" s="6"/>
    </row>
    <row r="4">
      <c r="A4" s="5" t="s">
        <v>99</v>
      </c>
      <c r="B4" s="7">
        <v>6.0</v>
      </c>
      <c r="C4" s="5" t="s">
        <v>100</v>
      </c>
      <c r="D4" s="7">
        <v>64.0</v>
      </c>
      <c r="E4" s="5" t="s">
        <v>101</v>
      </c>
      <c r="F4" s="7">
        <f>$F$2*0.2</f>
        <v>70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7">
        <v>14.0</v>
      </c>
      <c r="C5" s="5" t="s">
        <v>104</v>
      </c>
      <c r="D5" s="7">
        <v>20.0</v>
      </c>
      <c r="E5" s="5" t="s">
        <v>105</v>
      </c>
      <c r="F5" s="7">
        <f>$F$2*0.7</f>
        <v>245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8.0</v>
      </c>
      <c r="C6" s="5" t="s">
        <v>108</v>
      </c>
      <c r="D6" s="7">
        <v>20.0</v>
      </c>
      <c r="E6" s="5" t="s">
        <v>109</v>
      </c>
      <c r="F6" s="7">
        <f t="shared" ref="F6:F7" si="1">$F$2*0.2</f>
        <v>70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10.0</v>
      </c>
      <c r="C7" s="5" t="s">
        <v>112</v>
      </c>
      <c r="D7" s="7">
        <v>20.0</v>
      </c>
      <c r="E7" s="5" t="s">
        <v>113</v>
      </c>
      <c r="F7" s="7">
        <f t="shared" si="1"/>
        <v>70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6.0</v>
      </c>
      <c r="C8" s="5" t="s">
        <v>116</v>
      </c>
      <c r="D8" s="7">
        <v>20.0</v>
      </c>
      <c r="E8" s="5" t="s">
        <v>117</v>
      </c>
      <c r="F8" s="7">
        <f t="shared" ref="F8:F9" si="2">$F$2*0.25</f>
        <v>87.5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46.0</v>
      </c>
      <c r="E9" s="5" t="s">
        <v>121</v>
      </c>
      <c r="F9" s="7">
        <f t="shared" si="2"/>
        <v>87.5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18</v>
      </c>
      <c r="C10" s="5" t="s">
        <v>124</v>
      </c>
      <c r="D10" s="7">
        <v>34.0</v>
      </c>
      <c r="E10" s="5" t="s">
        <v>125</v>
      </c>
      <c r="F10" s="5" t="s">
        <v>25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0.0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199</v>
      </c>
      <c r="G13" s="5" t="s">
        <v>139</v>
      </c>
      <c r="H13" s="7">
        <v>0.0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20.0</v>
      </c>
      <c r="E14" s="5" t="s">
        <v>142</v>
      </c>
      <c r="F14" s="5" t="s">
        <v>200</v>
      </c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20.0</v>
      </c>
      <c r="E15" s="5" t="s">
        <v>148</v>
      </c>
      <c r="F15" s="8"/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12</v>
      </c>
      <c r="C16" s="5" t="s">
        <v>151</v>
      </c>
      <c r="D16" s="7">
        <v>28.0</v>
      </c>
      <c r="E16" s="5" t="s">
        <v>152</v>
      </c>
      <c r="F16" s="8"/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8</v>
      </c>
      <c r="C17" s="5" t="s">
        <v>155</v>
      </c>
      <c r="D17" s="7">
        <v>20.0</v>
      </c>
      <c r="E17" s="5" t="s">
        <v>156</v>
      </c>
      <c r="F17" s="7">
        <v>9.0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12</v>
      </c>
      <c r="C18" s="5" t="s">
        <v>159</v>
      </c>
      <c r="D18" s="7">
        <v>20.0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11</v>
      </c>
      <c r="C19" s="5" t="s">
        <v>163</v>
      </c>
      <c r="D19" s="7">
        <v>20.0</v>
      </c>
      <c r="E19" s="5" t="s">
        <v>164</v>
      </c>
      <c r="F19" s="7">
        <v>0.0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201</v>
      </c>
      <c r="C20" s="5" t="s">
        <v>168</v>
      </c>
      <c r="D20" s="7">
        <v>30.0</v>
      </c>
      <c r="E20" s="5" t="s">
        <v>169</v>
      </c>
      <c r="F20" s="7">
        <v>0.0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350</v>
      </c>
      <c r="C21" s="5" t="s">
        <v>173</v>
      </c>
      <c r="D21" s="7">
        <v>30.0</v>
      </c>
      <c r="E21" s="5" t="s">
        <v>174</v>
      </c>
      <c r="F21" s="7">
        <v>0.0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16</v>
      </c>
      <c r="C22" s="5" t="s">
        <v>177</v>
      </c>
      <c r="D22" s="7">
        <v>20.0</v>
      </c>
      <c r="E22" s="5" t="s">
        <v>178</v>
      </c>
      <c r="F22" s="7">
        <v>0.0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70</v>
      </c>
      <c r="C23" s="5" t="s">
        <v>181</v>
      </c>
      <c r="D23" s="7">
        <v>20.0</v>
      </c>
      <c r="E23" s="5" t="s">
        <v>182</v>
      </c>
      <c r="F23" s="7">
        <v>0.0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245</v>
      </c>
      <c r="C24" s="5" t="s">
        <v>185</v>
      </c>
      <c r="D24" s="7">
        <v>20.0</v>
      </c>
      <c r="E24" s="5" t="s">
        <v>186</v>
      </c>
      <c r="F24" s="7">
        <v>0.0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70</v>
      </c>
      <c r="C25" s="5" t="s">
        <v>189</v>
      </c>
      <c r="D25" s="7">
        <v>20.0</v>
      </c>
      <c r="E25" s="5" t="s">
        <v>190</v>
      </c>
      <c r="F25" s="7">
        <v>0.0</v>
      </c>
      <c r="G25" s="8"/>
      <c r="H25" s="8"/>
      <c r="I25" s="6"/>
      <c r="J25" s="6"/>
    </row>
    <row r="26">
      <c r="A26" s="5" t="s">
        <v>191</v>
      </c>
      <c r="B26" s="7">
        <f t="shared" si="3"/>
        <v>70</v>
      </c>
      <c r="C26" s="5" t="s">
        <v>192</v>
      </c>
      <c r="D26" s="7">
        <v>20.0</v>
      </c>
      <c r="E26" s="5" t="s">
        <v>193</v>
      </c>
      <c r="F26" s="7">
        <v>0.0</v>
      </c>
      <c r="G26" s="8"/>
      <c r="H26" s="8"/>
      <c r="I26" s="6"/>
      <c r="J26" s="6"/>
    </row>
    <row r="27">
      <c r="A27" s="5" t="s">
        <v>194</v>
      </c>
      <c r="B27" s="7">
        <f t="shared" si="3"/>
        <v>87.5</v>
      </c>
      <c r="C27" s="5" t="s">
        <v>195</v>
      </c>
      <c r="D27" s="7">
        <v>20.0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87.5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14.0</v>
      </c>
      <c r="C2" s="5" t="s">
        <v>92</v>
      </c>
      <c r="D2" s="7">
        <v>20.0</v>
      </c>
      <c r="E2" s="5" t="s">
        <v>93</v>
      </c>
      <c r="F2" s="7">
        <v>400.0</v>
      </c>
      <c r="G2" s="5" t="s">
        <v>94</v>
      </c>
      <c r="H2" s="7">
        <v>7.0</v>
      </c>
      <c r="I2" s="6"/>
      <c r="J2" s="6"/>
    </row>
    <row r="3">
      <c r="A3" s="5" t="s">
        <v>95</v>
      </c>
      <c r="B3" s="7">
        <v>15.0</v>
      </c>
      <c r="C3" s="5" t="s">
        <v>96</v>
      </c>
      <c r="D3" s="7">
        <v>40.0</v>
      </c>
      <c r="E3" s="5" t="s">
        <v>97</v>
      </c>
      <c r="F3" s="7">
        <v>12.0</v>
      </c>
      <c r="G3" s="5" t="s">
        <v>98</v>
      </c>
      <c r="H3" s="7">
        <v>4.0</v>
      </c>
      <c r="I3" s="6"/>
      <c r="J3" s="6"/>
    </row>
    <row r="4">
      <c r="A4" s="5" t="s">
        <v>99</v>
      </c>
      <c r="B4" s="7">
        <v>6.0</v>
      </c>
      <c r="C4" s="5" t="s">
        <v>100</v>
      </c>
      <c r="D4" s="7">
        <v>30.0</v>
      </c>
      <c r="E4" s="5" t="s">
        <v>101</v>
      </c>
      <c r="F4" s="7">
        <f>$F$2*0.2</f>
        <v>80</v>
      </c>
      <c r="G4" s="5" t="s">
        <v>102</v>
      </c>
      <c r="H4" s="7">
        <v>6.0</v>
      </c>
      <c r="I4" s="6"/>
      <c r="J4" s="6"/>
    </row>
    <row r="5">
      <c r="A5" s="5" t="s">
        <v>103</v>
      </c>
      <c r="B5" s="7">
        <v>13.0</v>
      </c>
      <c r="C5" s="5" t="s">
        <v>104</v>
      </c>
      <c r="D5" s="7">
        <v>30.0</v>
      </c>
      <c r="E5" s="5" t="s">
        <v>105</v>
      </c>
      <c r="F5" s="7">
        <f>$F$2*0.7</f>
        <v>280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8.0</v>
      </c>
      <c r="C6" s="5" t="s">
        <v>108</v>
      </c>
      <c r="D6" s="7">
        <v>20.0</v>
      </c>
      <c r="E6" s="5" t="s">
        <v>109</v>
      </c>
      <c r="F6" s="7">
        <f t="shared" ref="F6:F7" si="1">$F$2*0.2</f>
        <v>80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10.0</v>
      </c>
      <c r="C7" s="5" t="s">
        <v>112</v>
      </c>
      <c r="D7" s="7">
        <v>20.0</v>
      </c>
      <c r="E7" s="5" t="s">
        <v>113</v>
      </c>
      <c r="F7" s="7">
        <f t="shared" si="1"/>
        <v>80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6.0</v>
      </c>
      <c r="C8" s="5" t="s">
        <v>116</v>
      </c>
      <c r="D8" s="7">
        <v>32.0</v>
      </c>
      <c r="E8" s="5" t="s">
        <v>117</v>
      </c>
      <c r="F8" s="7">
        <f t="shared" ref="F8:F9" si="2">$F$2*0.25</f>
        <v>100</v>
      </c>
      <c r="G8" s="5" t="s">
        <v>118</v>
      </c>
      <c r="H8" s="7">
        <v>1.0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44.0</v>
      </c>
      <c r="E9" s="5" t="s">
        <v>121</v>
      </c>
      <c r="F9" s="7">
        <f t="shared" si="2"/>
        <v>100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17</v>
      </c>
      <c r="C10" s="5" t="s">
        <v>124</v>
      </c>
      <c r="D10" s="7">
        <v>20.0</v>
      </c>
      <c r="E10" s="5" t="s">
        <v>125</v>
      </c>
      <c r="F10" s="5" t="s">
        <v>25</v>
      </c>
      <c r="G10" s="5" t="s">
        <v>126</v>
      </c>
      <c r="H10" s="7">
        <v>6.0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7.0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211</v>
      </c>
      <c r="G13" s="5" t="s">
        <v>139</v>
      </c>
      <c r="H13" s="7">
        <v>0.0</v>
      </c>
      <c r="I13" s="6"/>
      <c r="J13" s="6"/>
    </row>
    <row r="14">
      <c r="A14" s="5" t="s">
        <v>140</v>
      </c>
      <c r="B14" s="7">
        <v>54.0</v>
      </c>
      <c r="C14" s="5" t="s">
        <v>141</v>
      </c>
      <c r="D14" s="7">
        <v>20.0</v>
      </c>
      <c r="E14" s="5" t="s">
        <v>142</v>
      </c>
      <c r="F14" s="5" t="s">
        <v>143</v>
      </c>
      <c r="G14" s="5" t="s">
        <v>144</v>
      </c>
      <c r="H14" s="7">
        <v>4.0</v>
      </c>
      <c r="I14" s="6"/>
      <c r="J14" s="6"/>
    </row>
    <row r="15">
      <c r="A15" s="5" t="s">
        <v>145</v>
      </c>
      <c r="B15" s="5" t="s">
        <v>210</v>
      </c>
      <c r="C15" s="5" t="s">
        <v>147</v>
      </c>
      <c r="D15" s="7">
        <v>20.0</v>
      </c>
      <c r="E15" s="5" t="s">
        <v>148</v>
      </c>
      <c r="F15" s="5" t="s">
        <v>234</v>
      </c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12</v>
      </c>
      <c r="C16" s="5" t="s">
        <v>151</v>
      </c>
      <c r="D16" s="7">
        <v>20.0</v>
      </c>
      <c r="E16" s="5" t="s">
        <v>152</v>
      </c>
      <c r="F16" s="5" t="s">
        <v>152</v>
      </c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8</v>
      </c>
      <c r="C17" s="5" t="s">
        <v>155</v>
      </c>
      <c r="D17" s="7">
        <v>20.0</v>
      </c>
      <c r="E17" s="5" t="s">
        <v>156</v>
      </c>
      <c r="F17" s="7">
        <v>28.0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11</v>
      </c>
      <c r="C18" s="5" t="s">
        <v>159</v>
      </c>
      <c r="D18" s="7">
        <v>20.0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11</v>
      </c>
      <c r="C19" s="5" t="s">
        <v>163</v>
      </c>
      <c r="D19" s="7">
        <v>20.0</v>
      </c>
      <c r="E19" s="5" t="s">
        <v>164</v>
      </c>
      <c r="F19" s="7">
        <v>35.0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235</v>
      </c>
      <c r="C20" s="5" t="s">
        <v>168</v>
      </c>
      <c r="D20" s="7">
        <v>20.0</v>
      </c>
      <c r="E20" s="5" t="s">
        <v>169</v>
      </c>
      <c r="F20" s="7">
        <v>17.0</v>
      </c>
      <c r="G20" s="5" t="s">
        <v>170</v>
      </c>
      <c r="H20" s="5" t="s">
        <v>210</v>
      </c>
      <c r="I20" s="6"/>
      <c r="J20" s="6"/>
    </row>
    <row r="21">
      <c r="A21" s="5" t="s">
        <v>172</v>
      </c>
      <c r="B21" s="7">
        <f t="shared" ref="B21:B28" si="3">F2</f>
        <v>400</v>
      </c>
      <c r="C21" s="5" t="s">
        <v>173</v>
      </c>
      <c r="D21" s="7">
        <v>32.0</v>
      </c>
      <c r="E21" s="5" t="s">
        <v>174</v>
      </c>
      <c r="F21" s="7">
        <v>37.0</v>
      </c>
      <c r="G21" s="5" t="s">
        <v>175</v>
      </c>
      <c r="H21" s="5" t="s">
        <v>203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20.0</v>
      </c>
      <c r="E22" s="5" t="s">
        <v>178</v>
      </c>
      <c r="F22" s="7">
        <v>15.0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80</v>
      </c>
      <c r="C23" s="5" t="s">
        <v>181</v>
      </c>
      <c r="D23" s="7">
        <v>20.0</v>
      </c>
      <c r="E23" s="5" t="s">
        <v>182</v>
      </c>
      <c r="F23" s="7">
        <v>11.0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280</v>
      </c>
      <c r="C24" s="5" t="s">
        <v>185</v>
      </c>
      <c r="D24" s="7">
        <v>20.0</v>
      </c>
      <c r="E24" s="5" t="s">
        <v>186</v>
      </c>
      <c r="F24" s="7">
        <v>0.0</v>
      </c>
      <c r="G24" s="5" t="s">
        <v>187</v>
      </c>
      <c r="H24" s="5" t="s">
        <v>203</v>
      </c>
      <c r="I24" s="6"/>
      <c r="J24" s="6"/>
    </row>
    <row r="25">
      <c r="A25" s="5" t="s">
        <v>188</v>
      </c>
      <c r="B25" s="7">
        <f t="shared" si="3"/>
        <v>80</v>
      </c>
      <c r="C25" s="5" t="s">
        <v>189</v>
      </c>
      <c r="D25" s="7">
        <v>20.0</v>
      </c>
      <c r="E25" s="5" t="s">
        <v>190</v>
      </c>
      <c r="F25" s="7">
        <v>0.0</v>
      </c>
      <c r="G25" s="8"/>
      <c r="H25" s="8"/>
      <c r="I25" s="6"/>
      <c r="J25" s="6"/>
    </row>
    <row r="26">
      <c r="A26" s="5" t="s">
        <v>191</v>
      </c>
      <c r="B26" s="7">
        <f t="shared" si="3"/>
        <v>80</v>
      </c>
      <c r="C26" s="5" t="s">
        <v>192</v>
      </c>
      <c r="D26" s="7">
        <v>30.0</v>
      </c>
      <c r="E26" s="5" t="s">
        <v>193</v>
      </c>
      <c r="F26" s="7">
        <v>11.0</v>
      </c>
      <c r="G26" s="8"/>
      <c r="H26" s="8"/>
      <c r="I26" s="6"/>
      <c r="J26" s="6"/>
    </row>
    <row r="27">
      <c r="A27" s="5" t="s">
        <v>194</v>
      </c>
      <c r="B27" s="7">
        <f t="shared" si="3"/>
        <v>100</v>
      </c>
      <c r="C27" s="5" t="s">
        <v>195</v>
      </c>
      <c r="D27" s="7">
        <v>30.0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100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8.0</v>
      </c>
      <c r="C2" s="5" t="s">
        <v>92</v>
      </c>
      <c r="D2" s="7">
        <v>20.0</v>
      </c>
      <c r="E2" s="5" t="s">
        <v>93</v>
      </c>
      <c r="F2" s="7">
        <v>200.0</v>
      </c>
      <c r="G2" s="5" t="s">
        <v>94</v>
      </c>
      <c r="H2" s="7">
        <v>5.0</v>
      </c>
      <c r="I2" s="6"/>
      <c r="J2" s="6"/>
    </row>
    <row r="3">
      <c r="A3" s="5" t="s">
        <v>95</v>
      </c>
      <c r="B3" s="7">
        <v>17.0</v>
      </c>
      <c r="C3" s="5" t="s">
        <v>96</v>
      </c>
      <c r="D3" s="7">
        <v>65.0</v>
      </c>
      <c r="E3" s="5" t="s">
        <v>97</v>
      </c>
      <c r="F3" s="7">
        <v>14.0</v>
      </c>
      <c r="G3" s="5" t="s">
        <v>98</v>
      </c>
      <c r="H3" s="7">
        <v>4.0</v>
      </c>
      <c r="I3" s="6"/>
      <c r="J3" s="6"/>
    </row>
    <row r="4">
      <c r="A4" s="5" t="s">
        <v>99</v>
      </c>
      <c r="B4" s="7">
        <v>10.0</v>
      </c>
      <c r="C4" s="5" t="s">
        <v>100</v>
      </c>
      <c r="D4" s="7">
        <v>28.0</v>
      </c>
      <c r="E4" s="5" t="s">
        <v>101</v>
      </c>
      <c r="F4" s="7">
        <f>$F$2*0.2</f>
        <v>40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7">
        <v>10.0</v>
      </c>
      <c r="C5" s="5" t="s">
        <v>104</v>
      </c>
      <c r="D5" s="7">
        <v>45.0</v>
      </c>
      <c r="E5" s="5" t="s">
        <v>105</v>
      </c>
      <c r="F5" s="7">
        <f>$F$2*0.7</f>
        <v>140</v>
      </c>
      <c r="G5" s="5" t="s">
        <v>106</v>
      </c>
      <c r="H5" s="7">
        <v>4.0</v>
      </c>
      <c r="I5" s="6"/>
      <c r="J5" s="6"/>
    </row>
    <row r="6">
      <c r="A6" s="5" t="s">
        <v>107</v>
      </c>
      <c r="B6" s="7">
        <v>12.0</v>
      </c>
      <c r="C6" s="5" t="s">
        <v>108</v>
      </c>
      <c r="D6" s="7">
        <v>20.0</v>
      </c>
      <c r="E6" s="5" t="s">
        <v>109</v>
      </c>
      <c r="F6" s="7">
        <f t="shared" ref="F6:F7" si="1">$F$2*0.2</f>
        <v>40</v>
      </c>
      <c r="G6" s="5" t="s">
        <v>110</v>
      </c>
      <c r="H6" s="7">
        <v>2.0</v>
      </c>
      <c r="I6" s="6"/>
      <c r="J6" s="6"/>
    </row>
    <row r="7">
      <c r="A7" s="5" t="s">
        <v>111</v>
      </c>
      <c r="B7" s="7">
        <v>14.0</v>
      </c>
      <c r="C7" s="5" t="s">
        <v>112</v>
      </c>
      <c r="D7" s="7">
        <v>20.0</v>
      </c>
      <c r="E7" s="5" t="s">
        <v>113</v>
      </c>
      <c r="F7" s="7">
        <f t="shared" si="1"/>
        <v>40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6.0</v>
      </c>
      <c r="C8" s="5" t="s">
        <v>116</v>
      </c>
      <c r="D8" s="7">
        <v>41.0</v>
      </c>
      <c r="E8" s="5" t="s">
        <v>117</v>
      </c>
      <c r="F8" s="7">
        <f t="shared" ref="F8:F9" si="2">$F$2*0.25</f>
        <v>50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75.0</v>
      </c>
      <c r="E9" s="5" t="s">
        <v>121</v>
      </c>
      <c r="F9" s="7">
        <f t="shared" si="2"/>
        <v>50</v>
      </c>
      <c r="G9" s="5" t="s">
        <v>122</v>
      </c>
      <c r="H9" s="7">
        <v>1.0</v>
      </c>
      <c r="I9" s="6"/>
      <c r="J9" s="6"/>
    </row>
    <row r="10">
      <c r="A10" s="5" t="s">
        <v>123</v>
      </c>
      <c r="B10" s="7">
        <f>ROUNDUP((B8+B5+B7+B9)/2,0)</f>
        <v>18</v>
      </c>
      <c r="C10" s="5" t="s">
        <v>124</v>
      </c>
      <c r="D10" s="7">
        <v>39.0</v>
      </c>
      <c r="E10" s="5" t="s">
        <v>125</v>
      </c>
      <c r="F10" s="5" t="s">
        <v>37</v>
      </c>
      <c r="G10" s="5" t="s">
        <v>126</v>
      </c>
      <c r="H10" s="7">
        <v>5.0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42.0</v>
      </c>
      <c r="E11" s="5" t="s">
        <v>129</v>
      </c>
      <c r="F11" s="7">
        <v>2.0</v>
      </c>
      <c r="G11" s="5" t="s">
        <v>130</v>
      </c>
      <c r="H11" s="7">
        <v>7.0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138</v>
      </c>
      <c r="G13" s="5" t="s">
        <v>139</v>
      </c>
      <c r="H13" s="7">
        <v>0.0</v>
      </c>
      <c r="I13" s="6"/>
      <c r="J13" s="6"/>
    </row>
    <row r="14">
      <c r="A14" s="5" t="s">
        <v>140</v>
      </c>
      <c r="B14" s="7">
        <v>32.0</v>
      </c>
      <c r="C14" s="5" t="s">
        <v>141</v>
      </c>
      <c r="D14" s="7">
        <v>25.0</v>
      </c>
      <c r="E14" s="5" t="s">
        <v>142</v>
      </c>
      <c r="F14" s="5" t="s">
        <v>143</v>
      </c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27.0</v>
      </c>
      <c r="E15" s="5" t="s">
        <v>148</v>
      </c>
      <c r="F15" s="8"/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12</v>
      </c>
      <c r="C16" s="5" t="s">
        <v>151</v>
      </c>
      <c r="D16" s="7">
        <v>20.0</v>
      </c>
      <c r="E16" s="5" t="s">
        <v>152</v>
      </c>
      <c r="F16" s="5" t="s">
        <v>224</v>
      </c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12</v>
      </c>
      <c r="C17" s="5" t="s">
        <v>155</v>
      </c>
      <c r="D17" s="7">
        <v>20.0</v>
      </c>
      <c r="E17" s="5" t="s">
        <v>156</v>
      </c>
      <c r="F17" s="7">
        <v>42.0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10</v>
      </c>
      <c r="C18" s="5" t="s">
        <v>159</v>
      </c>
      <c r="D18" s="7">
        <v>32.0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11</v>
      </c>
      <c r="C19" s="5" t="s">
        <v>163</v>
      </c>
      <c r="D19" s="7">
        <v>28.0</v>
      </c>
      <c r="E19" s="5" t="s">
        <v>164</v>
      </c>
      <c r="F19" s="7">
        <v>11.0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236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146</v>
      </c>
      <c r="I20" s="6"/>
      <c r="J20" s="6"/>
    </row>
    <row r="21">
      <c r="A21" s="5" t="s">
        <v>172</v>
      </c>
      <c r="B21" s="7">
        <f t="shared" ref="B21:B28" si="3">F2</f>
        <v>200</v>
      </c>
      <c r="C21" s="5" t="s">
        <v>173</v>
      </c>
      <c r="D21" s="7">
        <v>28.0</v>
      </c>
      <c r="E21" s="5" t="s">
        <v>174</v>
      </c>
      <c r="F21" s="7">
        <v>17.0</v>
      </c>
      <c r="G21" s="5" t="s">
        <v>175</v>
      </c>
      <c r="H21" s="5" t="s">
        <v>203</v>
      </c>
      <c r="I21" s="6"/>
      <c r="J21" s="6"/>
    </row>
    <row r="22">
      <c r="A22" s="5" t="s">
        <v>176</v>
      </c>
      <c r="B22" s="7">
        <f t="shared" si="3"/>
        <v>14</v>
      </c>
      <c r="C22" s="5" t="s">
        <v>177</v>
      </c>
      <c r="D22" s="7">
        <v>20.0</v>
      </c>
      <c r="E22" s="5" t="s">
        <v>178</v>
      </c>
      <c r="F22" s="7">
        <v>6.0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40</v>
      </c>
      <c r="C23" s="5" t="s">
        <v>181</v>
      </c>
      <c r="D23" s="7">
        <v>20.0</v>
      </c>
      <c r="E23" s="5" t="s">
        <v>182</v>
      </c>
      <c r="F23" s="7">
        <v>11.0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140</v>
      </c>
      <c r="C24" s="5" t="s">
        <v>185</v>
      </c>
      <c r="D24" s="7">
        <v>20.0</v>
      </c>
      <c r="E24" s="5" t="s">
        <v>186</v>
      </c>
      <c r="F24" s="7">
        <v>0.0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40</v>
      </c>
      <c r="C25" s="5" t="s">
        <v>189</v>
      </c>
      <c r="D25" s="7">
        <v>20.0</v>
      </c>
      <c r="E25" s="5" t="s">
        <v>190</v>
      </c>
      <c r="F25" s="7">
        <v>0.0</v>
      </c>
      <c r="G25" s="8"/>
      <c r="H25" s="8"/>
      <c r="I25" s="6"/>
      <c r="J25" s="6"/>
    </row>
    <row r="26">
      <c r="A26" s="5" t="s">
        <v>191</v>
      </c>
      <c r="B26" s="7">
        <f t="shared" si="3"/>
        <v>40</v>
      </c>
      <c r="C26" s="5" t="s">
        <v>192</v>
      </c>
      <c r="D26" s="7">
        <v>20.0</v>
      </c>
      <c r="E26" s="5" t="s">
        <v>193</v>
      </c>
      <c r="F26" s="7">
        <v>0.0</v>
      </c>
      <c r="G26" s="8"/>
      <c r="H26" s="8"/>
      <c r="I26" s="6"/>
      <c r="J26" s="6"/>
    </row>
    <row r="27">
      <c r="A27" s="5" t="s">
        <v>194</v>
      </c>
      <c r="B27" s="7">
        <f t="shared" si="3"/>
        <v>50</v>
      </c>
      <c r="C27" s="5" t="s">
        <v>195</v>
      </c>
      <c r="D27" s="7">
        <v>38.0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50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7.0</v>
      </c>
      <c r="C2" s="5" t="s">
        <v>92</v>
      </c>
      <c r="D2" s="7">
        <v>20.0</v>
      </c>
      <c r="E2" s="5" t="s">
        <v>93</v>
      </c>
      <c r="F2" s="7">
        <v>150.0</v>
      </c>
      <c r="G2" s="5" t="s">
        <v>94</v>
      </c>
      <c r="H2" s="7">
        <v>5.0</v>
      </c>
      <c r="I2" s="6"/>
      <c r="J2" s="6"/>
    </row>
    <row r="3">
      <c r="A3" s="5" t="s">
        <v>95</v>
      </c>
      <c r="B3" s="7">
        <v>16.0</v>
      </c>
      <c r="C3" s="5" t="s">
        <v>96</v>
      </c>
      <c r="D3" s="7">
        <v>49.0</v>
      </c>
      <c r="E3" s="5" t="s">
        <v>97</v>
      </c>
      <c r="F3" s="7">
        <v>12.0</v>
      </c>
      <c r="G3" s="5" t="s">
        <v>98</v>
      </c>
      <c r="H3" s="7">
        <v>7.0</v>
      </c>
      <c r="I3" s="6"/>
      <c r="J3" s="6"/>
    </row>
    <row r="4">
      <c r="A4" s="5" t="s">
        <v>99</v>
      </c>
      <c r="B4" s="7">
        <v>9.0</v>
      </c>
      <c r="C4" s="5" t="s">
        <v>100</v>
      </c>
      <c r="D4" s="7">
        <v>23.0</v>
      </c>
      <c r="E4" s="5" t="s">
        <v>101</v>
      </c>
      <c r="F4" s="7">
        <f>$F$2*0.2</f>
        <v>30</v>
      </c>
      <c r="G4" s="5" t="s">
        <v>102</v>
      </c>
      <c r="H4" s="7">
        <v>7.0</v>
      </c>
      <c r="I4" s="6"/>
      <c r="J4" s="6"/>
    </row>
    <row r="5">
      <c r="A5" s="5" t="s">
        <v>103</v>
      </c>
      <c r="B5" s="7">
        <v>8.0</v>
      </c>
      <c r="C5" s="5" t="s">
        <v>104</v>
      </c>
      <c r="D5" s="7">
        <v>26.0</v>
      </c>
      <c r="E5" s="5" t="s">
        <v>105</v>
      </c>
      <c r="F5" s="7">
        <f>$F$2*0.7</f>
        <v>105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20.0</v>
      </c>
      <c r="E6" s="5" t="s">
        <v>109</v>
      </c>
      <c r="F6" s="7">
        <f t="shared" ref="F6:F7" si="1">$F$2*0.2</f>
        <v>30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13.0</v>
      </c>
      <c r="C7" s="5" t="s">
        <v>112</v>
      </c>
      <c r="D7" s="7">
        <v>45.0</v>
      </c>
      <c r="E7" s="5" t="s">
        <v>113</v>
      </c>
      <c r="F7" s="7">
        <f t="shared" si="1"/>
        <v>30</v>
      </c>
      <c r="G7" s="5" t="s">
        <v>114</v>
      </c>
      <c r="H7" s="7">
        <v>2.0</v>
      </c>
      <c r="I7" s="6"/>
      <c r="J7" s="6"/>
    </row>
    <row r="8">
      <c r="A8" s="5" t="s">
        <v>115</v>
      </c>
      <c r="B8" s="7">
        <v>7.0</v>
      </c>
      <c r="C8" s="5" t="s">
        <v>116</v>
      </c>
      <c r="D8" s="7">
        <v>20.0</v>
      </c>
      <c r="E8" s="5" t="s">
        <v>117</v>
      </c>
      <c r="F8" s="7">
        <f t="shared" ref="F8:F9" si="2">$F$2*0.25</f>
        <v>37.5</v>
      </c>
      <c r="G8" s="5" t="s">
        <v>118</v>
      </c>
      <c r="H8" s="7">
        <v>1.0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47.0</v>
      </c>
      <c r="E9" s="5" t="s">
        <v>121</v>
      </c>
      <c r="F9" s="7">
        <f t="shared" si="2"/>
        <v>37.5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17</v>
      </c>
      <c r="C10" s="5" t="s">
        <v>124</v>
      </c>
      <c r="D10" s="7">
        <v>38.0</v>
      </c>
      <c r="E10" s="5" t="s">
        <v>125</v>
      </c>
      <c r="F10" s="5" t="s">
        <v>37</v>
      </c>
      <c r="G10" s="5" t="s">
        <v>126</v>
      </c>
      <c r="H10" s="7">
        <v>6.0</v>
      </c>
      <c r="I10" s="6"/>
      <c r="J10" s="6"/>
    </row>
    <row r="11">
      <c r="A11" s="5" t="s">
        <v>127</v>
      </c>
      <c r="B11" s="7">
        <v>9.0</v>
      </c>
      <c r="C11" s="5" t="s">
        <v>128</v>
      </c>
      <c r="D11" s="7">
        <v>55.0</v>
      </c>
      <c r="E11" s="5" t="s">
        <v>129</v>
      </c>
      <c r="F11" s="7">
        <v>2.0</v>
      </c>
      <c r="G11" s="5" t="s">
        <v>130</v>
      </c>
      <c r="H11" s="7">
        <v>0.0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213</v>
      </c>
      <c r="G13" s="5" t="s">
        <v>139</v>
      </c>
      <c r="H13" s="7">
        <v>5.0</v>
      </c>
      <c r="I13" s="6"/>
      <c r="J13" s="6"/>
    </row>
    <row r="14">
      <c r="A14" s="5" t="s">
        <v>140</v>
      </c>
      <c r="B14" s="7">
        <v>28.0</v>
      </c>
      <c r="C14" s="5" t="s">
        <v>141</v>
      </c>
      <c r="D14" s="7">
        <v>19.0</v>
      </c>
      <c r="E14" s="5" t="s">
        <v>142</v>
      </c>
      <c r="F14" s="5" t="s">
        <v>143</v>
      </c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20.0</v>
      </c>
      <c r="E15" s="5" t="s">
        <v>148</v>
      </c>
      <c r="F15" s="5" t="s">
        <v>206</v>
      </c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11</v>
      </c>
      <c r="C16" s="5" t="s">
        <v>151</v>
      </c>
      <c r="D16" s="7">
        <v>20.0</v>
      </c>
      <c r="E16" s="5" t="s">
        <v>152</v>
      </c>
      <c r="F16" s="8"/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10</v>
      </c>
      <c r="C17" s="5" t="s">
        <v>155</v>
      </c>
      <c r="D17" s="7">
        <v>16.0</v>
      </c>
      <c r="E17" s="5" t="s">
        <v>156</v>
      </c>
      <c r="F17" s="7">
        <v>24.0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9</v>
      </c>
      <c r="C18" s="5" t="s">
        <v>159</v>
      </c>
      <c r="D18" s="7">
        <v>20.0</v>
      </c>
      <c r="E18" s="5" t="s">
        <v>160</v>
      </c>
      <c r="F18" s="7">
        <v>17.0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12</v>
      </c>
      <c r="C19" s="5" t="s">
        <v>163</v>
      </c>
      <c r="D19" s="7">
        <v>20.0</v>
      </c>
      <c r="E19" s="5" t="s">
        <v>164</v>
      </c>
      <c r="F19" s="7">
        <v>30.0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237</v>
      </c>
      <c r="C20" s="5" t="s">
        <v>168</v>
      </c>
      <c r="D20" s="7">
        <v>17.0</v>
      </c>
      <c r="E20" s="5" t="s">
        <v>169</v>
      </c>
      <c r="F20" s="7">
        <v>0.0</v>
      </c>
      <c r="G20" s="5" t="s">
        <v>170</v>
      </c>
      <c r="H20" s="5" t="s">
        <v>146</v>
      </c>
      <c r="I20" s="6"/>
      <c r="J20" s="6"/>
    </row>
    <row r="21">
      <c r="A21" s="5" t="s">
        <v>172</v>
      </c>
      <c r="B21" s="7">
        <f t="shared" ref="B21:B28" si="3">F2</f>
        <v>150</v>
      </c>
      <c r="C21" s="5" t="s">
        <v>173</v>
      </c>
      <c r="D21" s="7">
        <v>30.0</v>
      </c>
      <c r="E21" s="5" t="s">
        <v>174</v>
      </c>
      <c r="F21" s="7">
        <v>12.0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20.0</v>
      </c>
      <c r="E22" s="5" t="s">
        <v>178</v>
      </c>
      <c r="F22" s="7">
        <v>6.0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30</v>
      </c>
      <c r="C23" s="5" t="s">
        <v>181</v>
      </c>
      <c r="D23" s="7">
        <v>17.0</v>
      </c>
      <c r="E23" s="5" t="s">
        <v>182</v>
      </c>
      <c r="F23" s="7">
        <v>0.0</v>
      </c>
      <c r="G23" s="5" t="s">
        <v>183</v>
      </c>
      <c r="H23" s="5" t="s">
        <v>146</v>
      </c>
      <c r="I23" s="6"/>
      <c r="J23" s="6"/>
    </row>
    <row r="24">
      <c r="A24" s="5" t="s">
        <v>184</v>
      </c>
      <c r="B24" s="7">
        <f t="shared" si="3"/>
        <v>105</v>
      </c>
      <c r="C24" s="5" t="s">
        <v>185</v>
      </c>
      <c r="D24" s="7">
        <v>20.0</v>
      </c>
      <c r="E24" s="5" t="s">
        <v>186</v>
      </c>
      <c r="F24" s="7">
        <v>0.0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30</v>
      </c>
      <c r="C25" s="5" t="s">
        <v>189</v>
      </c>
      <c r="D25" s="7">
        <v>18.0</v>
      </c>
      <c r="E25" s="5" t="s">
        <v>190</v>
      </c>
      <c r="F25" s="7">
        <v>6.0</v>
      </c>
      <c r="G25" s="8"/>
      <c r="H25" s="8"/>
      <c r="I25" s="6"/>
      <c r="J25" s="6"/>
    </row>
    <row r="26">
      <c r="A26" s="5" t="s">
        <v>191</v>
      </c>
      <c r="B26" s="7">
        <f t="shared" si="3"/>
        <v>30</v>
      </c>
      <c r="C26" s="5" t="s">
        <v>192</v>
      </c>
      <c r="D26" s="7">
        <v>20.0</v>
      </c>
      <c r="E26" s="5" t="s">
        <v>193</v>
      </c>
      <c r="F26" s="7">
        <v>0.0</v>
      </c>
      <c r="G26" s="8"/>
      <c r="H26" s="8"/>
      <c r="I26" s="6"/>
      <c r="J26" s="6"/>
    </row>
    <row r="27">
      <c r="A27" s="5" t="s">
        <v>194</v>
      </c>
      <c r="B27" s="7">
        <f t="shared" si="3"/>
        <v>37.5</v>
      </c>
      <c r="C27" s="5" t="s">
        <v>195</v>
      </c>
      <c r="D27" s="7">
        <v>23.0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37.5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7.0</v>
      </c>
      <c r="C2" s="5" t="s">
        <v>92</v>
      </c>
      <c r="D2" s="7">
        <v>20.0</v>
      </c>
      <c r="E2" s="5" t="s">
        <v>93</v>
      </c>
      <c r="F2" s="7">
        <v>175.0</v>
      </c>
      <c r="G2" s="5" t="s">
        <v>94</v>
      </c>
      <c r="H2" s="7">
        <v>6.0</v>
      </c>
      <c r="I2" s="6"/>
      <c r="J2" s="6"/>
    </row>
    <row r="3">
      <c r="A3" s="5" t="s">
        <v>95</v>
      </c>
      <c r="B3" s="7">
        <v>13.0</v>
      </c>
      <c r="C3" s="5" t="s">
        <v>96</v>
      </c>
      <c r="D3" s="7">
        <v>24.0</v>
      </c>
      <c r="E3" s="5" t="s">
        <v>97</v>
      </c>
      <c r="F3" s="7">
        <v>12.0</v>
      </c>
      <c r="G3" s="5" t="s">
        <v>98</v>
      </c>
      <c r="H3" s="7">
        <v>6.0</v>
      </c>
      <c r="I3" s="6"/>
      <c r="J3" s="6"/>
    </row>
    <row r="4">
      <c r="A4" s="5" t="s">
        <v>99</v>
      </c>
      <c r="B4" s="7">
        <v>9.0</v>
      </c>
      <c r="C4" s="5" t="s">
        <v>100</v>
      </c>
      <c r="D4" s="7">
        <v>20.0</v>
      </c>
      <c r="E4" s="5" t="s">
        <v>101</v>
      </c>
      <c r="F4" s="7">
        <f>$F$2*0.2</f>
        <v>35</v>
      </c>
      <c r="G4" s="5" t="s">
        <v>102</v>
      </c>
      <c r="H4" s="7">
        <v>7.0</v>
      </c>
      <c r="I4" s="6"/>
      <c r="J4" s="6"/>
    </row>
    <row r="5">
      <c r="A5" s="5" t="s">
        <v>103</v>
      </c>
      <c r="B5" s="7">
        <v>8.0</v>
      </c>
      <c r="C5" s="5" t="s">
        <v>104</v>
      </c>
      <c r="D5" s="7">
        <v>20.0</v>
      </c>
      <c r="E5" s="5" t="s">
        <v>105</v>
      </c>
      <c r="F5" s="7">
        <f>$F$2*0.7</f>
        <v>122.5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20.0</v>
      </c>
      <c r="E6" s="5" t="s">
        <v>109</v>
      </c>
      <c r="F6" s="7">
        <f t="shared" ref="F6:F7" si="1">$F$2*0.2</f>
        <v>35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11.0</v>
      </c>
      <c r="C7" s="5" t="s">
        <v>112</v>
      </c>
      <c r="D7" s="7">
        <v>38.0</v>
      </c>
      <c r="E7" s="5" t="s">
        <v>113</v>
      </c>
      <c r="F7" s="7">
        <f t="shared" si="1"/>
        <v>35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7.0</v>
      </c>
      <c r="C8" s="5" t="s">
        <v>116</v>
      </c>
      <c r="D8" s="7">
        <v>24.0</v>
      </c>
      <c r="E8" s="5" t="s">
        <v>117</v>
      </c>
      <c r="F8" s="7">
        <f t="shared" ref="F8:F9" si="2">$F$2*0.25</f>
        <v>43.75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27.0</v>
      </c>
      <c r="E9" s="5" t="s">
        <v>121</v>
      </c>
      <c r="F9" s="7">
        <f t="shared" si="2"/>
        <v>43.75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16</v>
      </c>
      <c r="C10" s="5" t="s">
        <v>124</v>
      </c>
      <c r="D10" s="7">
        <v>20.0</v>
      </c>
      <c r="E10" s="5" t="s">
        <v>125</v>
      </c>
      <c r="F10" s="5" t="s">
        <v>37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9.0</v>
      </c>
      <c r="C11" s="5" t="s">
        <v>128</v>
      </c>
      <c r="D11" s="7">
        <v>31.0</v>
      </c>
      <c r="E11" s="5" t="s">
        <v>129</v>
      </c>
      <c r="F11" s="7">
        <v>2.0</v>
      </c>
      <c r="G11" s="5" t="s">
        <v>130</v>
      </c>
      <c r="H11" s="7">
        <v>0.0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6.0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206</v>
      </c>
      <c r="G13" s="5" t="s">
        <v>139</v>
      </c>
      <c r="H13" s="7">
        <v>0.0</v>
      </c>
      <c r="I13" s="6"/>
      <c r="J13" s="6"/>
    </row>
    <row r="14">
      <c r="A14" s="5" t="s">
        <v>140</v>
      </c>
      <c r="B14" s="7">
        <v>28.0</v>
      </c>
      <c r="C14" s="5" t="s">
        <v>141</v>
      </c>
      <c r="D14" s="7">
        <v>20.0</v>
      </c>
      <c r="E14" s="5" t="s">
        <v>142</v>
      </c>
      <c r="F14" s="5" t="s">
        <v>143</v>
      </c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20.0</v>
      </c>
      <c r="E15" s="5" t="s">
        <v>148</v>
      </c>
      <c r="F15" s="5" t="s">
        <v>216</v>
      </c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10</v>
      </c>
      <c r="C16" s="5" t="s">
        <v>151</v>
      </c>
      <c r="D16" s="7">
        <v>20.0</v>
      </c>
      <c r="E16" s="5" t="s">
        <v>152</v>
      </c>
      <c r="F16" s="8"/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10</v>
      </c>
      <c r="C17" s="5" t="s">
        <v>155</v>
      </c>
      <c r="D17" s="7">
        <v>20.0</v>
      </c>
      <c r="E17" s="5" t="s">
        <v>156</v>
      </c>
      <c r="F17" s="7">
        <v>30.0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9</v>
      </c>
      <c r="C18" s="5" t="s">
        <v>159</v>
      </c>
      <c r="D18" s="7">
        <v>20.0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12</v>
      </c>
      <c r="C19" s="5" t="s">
        <v>163</v>
      </c>
      <c r="D19" s="7">
        <v>20.0</v>
      </c>
      <c r="E19" s="5" t="s">
        <v>164</v>
      </c>
      <c r="F19" s="7">
        <v>18.0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238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175</v>
      </c>
      <c r="C21" s="5" t="s">
        <v>173</v>
      </c>
      <c r="D21" s="7">
        <v>24.0</v>
      </c>
      <c r="E21" s="5" t="s">
        <v>174</v>
      </c>
      <c r="F21" s="7">
        <v>6.0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20.0</v>
      </c>
      <c r="E22" s="5" t="s">
        <v>178</v>
      </c>
      <c r="F22" s="7">
        <v>0.0</v>
      </c>
      <c r="G22" s="5" t="s">
        <v>179</v>
      </c>
      <c r="H22" s="5" t="s">
        <v>146</v>
      </c>
      <c r="I22" s="6"/>
      <c r="J22" s="6"/>
    </row>
    <row r="23">
      <c r="A23" s="5" t="s">
        <v>180</v>
      </c>
      <c r="B23" s="7">
        <f t="shared" si="3"/>
        <v>35</v>
      </c>
      <c r="C23" s="5" t="s">
        <v>181</v>
      </c>
      <c r="D23" s="7">
        <v>20.0</v>
      </c>
      <c r="E23" s="5" t="s">
        <v>182</v>
      </c>
      <c r="F23" s="7">
        <v>0.0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122.5</v>
      </c>
      <c r="C24" s="5" t="s">
        <v>185</v>
      </c>
      <c r="D24" s="7">
        <v>20.0</v>
      </c>
      <c r="E24" s="5" t="s">
        <v>186</v>
      </c>
      <c r="F24" s="7">
        <v>6.0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35</v>
      </c>
      <c r="C25" s="5" t="s">
        <v>189</v>
      </c>
      <c r="D25" s="7">
        <v>20.0</v>
      </c>
      <c r="E25" s="5" t="s">
        <v>190</v>
      </c>
      <c r="F25" s="7">
        <v>0.0</v>
      </c>
      <c r="G25" s="8"/>
      <c r="H25" s="8"/>
      <c r="I25" s="6"/>
      <c r="J25" s="6"/>
    </row>
    <row r="26">
      <c r="A26" s="5" t="s">
        <v>191</v>
      </c>
      <c r="B26" s="7">
        <f t="shared" si="3"/>
        <v>35</v>
      </c>
      <c r="C26" s="5" t="s">
        <v>192</v>
      </c>
      <c r="D26" s="7">
        <v>24.0</v>
      </c>
      <c r="E26" s="5" t="s">
        <v>193</v>
      </c>
      <c r="F26" s="7">
        <v>0.0</v>
      </c>
      <c r="G26" s="8"/>
      <c r="H26" s="8"/>
      <c r="I26" s="6"/>
      <c r="J26" s="6"/>
    </row>
    <row r="27">
      <c r="A27" s="5" t="s">
        <v>194</v>
      </c>
      <c r="B27" s="7">
        <f t="shared" si="3"/>
        <v>43.75</v>
      </c>
      <c r="C27" s="5" t="s">
        <v>195</v>
      </c>
      <c r="D27" s="7">
        <v>32.0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43.75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7.0</v>
      </c>
      <c r="C2" s="5" t="s">
        <v>92</v>
      </c>
      <c r="D2" s="7">
        <v>23.0</v>
      </c>
      <c r="E2" s="5" t="s">
        <v>93</v>
      </c>
      <c r="F2" s="7">
        <v>150.0</v>
      </c>
      <c r="G2" s="5" t="s">
        <v>94</v>
      </c>
      <c r="H2" s="7">
        <v>7.0</v>
      </c>
      <c r="I2" s="6"/>
      <c r="J2" s="6"/>
    </row>
    <row r="3">
      <c r="A3" s="5" t="s">
        <v>95</v>
      </c>
      <c r="B3" s="7">
        <v>12.0</v>
      </c>
      <c r="C3" s="5" t="s">
        <v>96</v>
      </c>
      <c r="D3" s="7">
        <v>20.0</v>
      </c>
      <c r="E3" s="5" t="s">
        <v>97</v>
      </c>
      <c r="F3" s="7">
        <v>12.0</v>
      </c>
      <c r="G3" s="5" t="s">
        <v>98</v>
      </c>
      <c r="H3" s="7">
        <v>6.0</v>
      </c>
      <c r="I3" s="6"/>
      <c r="J3" s="6"/>
    </row>
    <row r="4">
      <c r="A4" s="5" t="s">
        <v>99</v>
      </c>
      <c r="B4" s="7">
        <v>9.0</v>
      </c>
      <c r="C4" s="5" t="s">
        <v>100</v>
      </c>
      <c r="D4" s="7">
        <v>17.0</v>
      </c>
      <c r="E4" s="5" t="s">
        <v>101</v>
      </c>
      <c r="F4" s="7">
        <f>$F$2*0.2</f>
        <v>30</v>
      </c>
      <c r="G4" s="5" t="s">
        <v>102</v>
      </c>
      <c r="H4" s="7">
        <v>5.0</v>
      </c>
      <c r="I4" s="6"/>
      <c r="J4" s="6"/>
    </row>
    <row r="5">
      <c r="A5" s="5" t="s">
        <v>103</v>
      </c>
      <c r="B5" s="7">
        <v>8.0</v>
      </c>
      <c r="C5" s="5" t="s">
        <v>104</v>
      </c>
      <c r="D5" s="7">
        <v>19.0</v>
      </c>
      <c r="E5" s="5" t="s">
        <v>105</v>
      </c>
      <c r="F5" s="7">
        <f>$F$2*0.7</f>
        <v>105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21.0</v>
      </c>
      <c r="E6" s="5" t="s">
        <v>109</v>
      </c>
      <c r="F6" s="7">
        <f t="shared" ref="F6:F7" si="1">$F$2*0.2</f>
        <v>30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10.0</v>
      </c>
      <c r="C7" s="5" t="s">
        <v>112</v>
      </c>
      <c r="D7" s="7">
        <v>24.0</v>
      </c>
      <c r="E7" s="5" t="s">
        <v>113</v>
      </c>
      <c r="F7" s="7">
        <f t="shared" si="1"/>
        <v>30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7.0</v>
      </c>
      <c r="C8" s="5" t="s">
        <v>116</v>
      </c>
      <c r="D8" s="7">
        <v>25.0</v>
      </c>
      <c r="E8" s="5" t="s">
        <v>117</v>
      </c>
      <c r="F8" s="7">
        <f t="shared" ref="F8:F9" si="2">$F$2*0.25</f>
        <v>37.5</v>
      </c>
      <c r="G8" s="5" t="s">
        <v>118</v>
      </c>
      <c r="H8" s="7">
        <v>1.0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24.0</v>
      </c>
      <c r="E9" s="5" t="s">
        <v>121</v>
      </c>
      <c r="F9" s="7">
        <f t="shared" si="2"/>
        <v>37.5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15</v>
      </c>
      <c r="C10" s="5" t="s">
        <v>124</v>
      </c>
      <c r="D10" s="7">
        <v>18.0</v>
      </c>
      <c r="E10" s="5" t="s">
        <v>125</v>
      </c>
      <c r="F10" s="5" t="s">
        <v>37</v>
      </c>
      <c r="G10" s="5" t="s">
        <v>126</v>
      </c>
      <c r="H10" s="7">
        <v>6.0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23.0</v>
      </c>
      <c r="E11" s="5" t="s">
        <v>129</v>
      </c>
      <c r="F11" s="7">
        <v>2.0</v>
      </c>
      <c r="G11" s="5" t="s">
        <v>130</v>
      </c>
      <c r="H11" s="7">
        <v>0.0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208</v>
      </c>
      <c r="G13" s="5" t="s">
        <v>139</v>
      </c>
      <c r="H13" s="7">
        <v>0.0</v>
      </c>
      <c r="I13" s="6"/>
      <c r="J13" s="6"/>
    </row>
    <row r="14">
      <c r="A14" s="5" t="s">
        <v>140</v>
      </c>
      <c r="B14" s="7">
        <v>28.0</v>
      </c>
      <c r="C14" s="5" t="s">
        <v>141</v>
      </c>
      <c r="D14" s="7">
        <v>19.0</v>
      </c>
      <c r="E14" s="5" t="s">
        <v>142</v>
      </c>
      <c r="F14" s="5" t="s">
        <v>143</v>
      </c>
      <c r="G14" s="5" t="s">
        <v>144</v>
      </c>
      <c r="H14" s="7">
        <v>4.0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20.0</v>
      </c>
      <c r="E15" s="5" t="s">
        <v>148</v>
      </c>
      <c r="F15" s="5" t="s">
        <v>218</v>
      </c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9</v>
      </c>
      <c r="C16" s="5" t="s">
        <v>151</v>
      </c>
      <c r="D16" s="7">
        <v>20.0</v>
      </c>
      <c r="E16" s="5" t="s">
        <v>152</v>
      </c>
      <c r="F16" s="8"/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10</v>
      </c>
      <c r="C17" s="5" t="s">
        <v>155</v>
      </c>
      <c r="D17" s="7">
        <v>21.0</v>
      </c>
      <c r="E17" s="5" t="s">
        <v>156</v>
      </c>
      <c r="F17" s="7">
        <v>30.0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9</v>
      </c>
      <c r="C18" s="5" t="s">
        <v>159</v>
      </c>
      <c r="D18" s="7">
        <v>22.0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12</v>
      </c>
      <c r="C19" s="5" t="s">
        <v>163</v>
      </c>
      <c r="D19" s="7">
        <v>20.0</v>
      </c>
      <c r="E19" s="5" t="s">
        <v>164</v>
      </c>
      <c r="F19" s="7">
        <v>23.0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239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146</v>
      </c>
      <c r="I20" s="6"/>
      <c r="J20" s="6"/>
    </row>
    <row r="21">
      <c r="A21" s="5" t="s">
        <v>172</v>
      </c>
      <c r="B21" s="7">
        <f t="shared" ref="B21:B28" si="3">F2</f>
        <v>150</v>
      </c>
      <c r="C21" s="5" t="s">
        <v>173</v>
      </c>
      <c r="D21" s="7">
        <v>20.0</v>
      </c>
      <c r="E21" s="5" t="s">
        <v>174</v>
      </c>
      <c r="F21" s="7">
        <v>12.0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22.0</v>
      </c>
      <c r="E22" s="5" t="s">
        <v>178</v>
      </c>
      <c r="F22" s="7">
        <v>6.0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30</v>
      </c>
      <c r="C23" s="5" t="s">
        <v>181</v>
      </c>
      <c r="D23" s="7">
        <v>20.0</v>
      </c>
      <c r="E23" s="5" t="s">
        <v>182</v>
      </c>
      <c r="F23" s="7">
        <v>0.0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105</v>
      </c>
      <c r="C24" s="5" t="s">
        <v>185</v>
      </c>
      <c r="D24" s="7">
        <v>20.0</v>
      </c>
      <c r="E24" s="5" t="s">
        <v>186</v>
      </c>
      <c r="F24" s="7">
        <v>0.0</v>
      </c>
      <c r="G24" s="5" t="s">
        <v>187</v>
      </c>
      <c r="H24" s="5" t="s">
        <v>146</v>
      </c>
      <c r="I24" s="6"/>
      <c r="J24" s="6"/>
    </row>
    <row r="25">
      <c r="A25" s="5" t="s">
        <v>188</v>
      </c>
      <c r="B25" s="7">
        <f t="shared" si="3"/>
        <v>30</v>
      </c>
      <c r="C25" s="5" t="s">
        <v>189</v>
      </c>
      <c r="D25" s="7">
        <v>23.0</v>
      </c>
      <c r="E25" s="5" t="s">
        <v>190</v>
      </c>
      <c r="F25" s="7">
        <v>0.0</v>
      </c>
      <c r="G25" s="8"/>
      <c r="H25" s="8"/>
      <c r="I25" s="6"/>
      <c r="J25" s="6"/>
    </row>
    <row r="26">
      <c r="A26" s="5" t="s">
        <v>191</v>
      </c>
      <c r="B26" s="7">
        <f t="shared" si="3"/>
        <v>30</v>
      </c>
      <c r="C26" s="5" t="s">
        <v>192</v>
      </c>
      <c r="D26" s="7">
        <v>20.0</v>
      </c>
      <c r="E26" s="5" t="s">
        <v>193</v>
      </c>
      <c r="F26" s="7">
        <v>6.0</v>
      </c>
      <c r="G26" s="8"/>
      <c r="H26" s="8"/>
      <c r="I26" s="6"/>
      <c r="J26" s="6"/>
    </row>
    <row r="27">
      <c r="A27" s="5" t="s">
        <v>194</v>
      </c>
      <c r="B27" s="7">
        <f t="shared" si="3"/>
        <v>37.5</v>
      </c>
      <c r="C27" s="5" t="s">
        <v>195</v>
      </c>
      <c r="D27" s="7">
        <v>26.0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37.5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14"/>
  </cols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7.0</v>
      </c>
      <c r="C2" s="5" t="s">
        <v>92</v>
      </c>
      <c r="D2" s="7">
        <v>20.0</v>
      </c>
      <c r="E2" s="5" t="s">
        <v>93</v>
      </c>
      <c r="F2" s="7">
        <v>150.0</v>
      </c>
      <c r="G2" s="5" t="s">
        <v>94</v>
      </c>
      <c r="H2" s="7">
        <v>6.0</v>
      </c>
      <c r="I2" s="6"/>
      <c r="J2" s="6"/>
    </row>
    <row r="3">
      <c r="A3" s="5" t="s">
        <v>95</v>
      </c>
      <c r="B3" s="7">
        <v>13.0</v>
      </c>
      <c r="C3" s="5" t="s">
        <v>96</v>
      </c>
      <c r="D3" s="7">
        <v>20.0</v>
      </c>
      <c r="E3" s="5" t="s">
        <v>97</v>
      </c>
      <c r="F3" s="7">
        <v>15.0</v>
      </c>
      <c r="G3" s="5" t="s">
        <v>98</v>
      </c>
      <c r="H3" s="7">
        <v>7.0</v>
      </c>
      <c r="I3" s="6"/>
      <c r="J3" s="6"/>
    </row>
    <row r="4">
      <c r="A4" s="5" t="s">
        <v>99</v>
      </c>
      <c r="B4" s="7">
        <v>14.0</v>
      </c>
      <c r="C4" s="5" t="s">
        <v>100</v>
      </c>
      <c r="D4" s="7">
        <v>20.0</v>
      </c>
      <c r="E4" s="5" t="s">
        <v>101</v>
      </c>
      <c r="F4" s="7">
        <f>$F$2*0.2</f>
        <v>30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7">
        <v>9.0</v>
      </c>
      <c r="C5" s="5" t="s">
        <v>104</v>
      </c>
      <c r="D5" s="7">
        <v>20.0</v>
      </c>
      <c r="E5" s="5" t="s">
        <v>105</v>
      </c>
      <c r="F5" s="7">
        <f>$F$2*0.7</f>
        <v>105</v>
      </c>
      <c r="G5" s="5" t="s">
        <v>106</v>
      </c>
      <c r="H5" s="7">
        <v>5.0</v>
      </c>
      <c r="I5" s="6"/>
      <c r="J5" s="6"/>
    </row>
    <row r="6">
      <c r="A6" s="5" t="s">
        <v>107</v>
      </c>
      <c r="B6" s="7">
        <v>14.0</v>
      </c>
      <c r="C6" s="5" t="s">
        <v>108</v>
      </c>
      <c r="D6" s="7">
        <v>20.0</v>
      </c>
      <c r="E6" s="5" t="s">
        <v>109</v>
      </c>
      <c r="F6" s="7">
        <f t="shared" ref="F6:F7" si="1">$F$2*0.2</f>
        <v>30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13.0</v>
      </c>
      <c r="C7" s="5" t="s">
        <v>112</v>
      </c>
      <c r="D7" s="7">
        <v>20.0</v>
      </c>
      <c r="E7" s="5" t="s">
        <v>113</v>
      </c>
      <c r="F7" s="7">
        <f t="shared" si="1"/>
        <v>30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4.0</v>
      </c>
      <c r="C8" s="5" t="s">
        <v>116</v>
      </c>
      <c r="D8" s="7">
        <v>25.0</v>
      </c>
      <c r="E8" s="5" t="s">
        <v>117</v>
      </c>
      <c r="F8" s="7">
        <f t="shared" ref="F8:F9" si="2">$F$2*0.25</f>
        <v>37.5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30.0</v>
      </c>
      <c r="E9" s="5" t="s">
        <v>121</v>
      </c>
      <c r="F9" s="7">
        <f t="shared" si="2"/>
        <v>37.5</v>
      </c>
      <c r="G9" s="5" t="s">
        <v>122</v>
      </c>
      <c r="H9" s="7">
        <v>1.0</v>
      </c>
      <c r="I9" s="6"/>
      <c r="J9" s="6"/>
    </row>
    <row r="10">
      <c r="A10" s="5" t="s">
        <v>123</v>
      </c>
      <c r="B10" s="7">
        <f>ROUNDUP((B8+B5+B7+B9)/2,0)</f>
        <v>16</v>
      </c>
      <c r="C10" s="5" t="s">
        <v>124</v>
      </c>
      <c r="D10" s="7">
        <v>35.0</v>
      </c>
      <c r="E10" s="5" t="s">
        <v>125</v>
      </c>
      <c r="F10" s="5" t="s">
        <v>15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10.0</v>
      </c>
      <c r="C11" s="5" t="s">
        <v>128</v>
      </c>
      <c r="D11" s="7">
        <v>40.0</v>
      </c>
      <c r="E11" s="5" t="s">
        <v>129</v>
      </c>
      <c r="F11" s="7">
        <v>2.0</v>
      </c>
      <c r="G11" s="5" t="s">
        <v>130</v>
      </c>
      <c r="H11" s="7">
        <v>4.0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44.0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138</v>
      </c>
      <c r="G13" s="5" t="s">
        <v>139</v>
      </c>
      <c r="H13" s="7">
        <v>7.0</v>
      </c>
      <c r="I13" s="6"/>
      <c r="J13" s="6"/>
    </row>
    <row r="14">
      <c r="A14" s="5" t="s">
        <v>140</v>
      </c>
      <c r="B14" s="7">
        <v>28.0</v>
      </c>
      <c r="C14" s="5" t="s">
        <v>141</v>
      </c>
      <c r="D14" s="7">
        <v>44.0</v>
      </c>
      <c r="E14" s="5" t="s">
        <v>142</v>
      </c>
      <c r="F14" s="5" t="s">
        <v>143</v>
      </c>
      <c r="G14" s="5" t="s">
        <v>144</v>
      </c>
      <c r="H14" s="7">
        <v>6.0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43.0</v>
      </c>
      <c r="E15" s="5" t="s">
        <v>148</v>
      </c>
      <c r="F15" s="8"/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11</v>
      </c>
      <c r="C16" s="5" t="s">
        <v>151</v>
      </c>
      <c r="D16" s="7">
        <v>35.0</v>
      </c>
      <c r="E16" s="5" t="s">
        <v>152</v>
      </c>
      <c r="F16" s="5" t="s">
        <v>224</v>
      </c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14</v>
      </c>
      <c r="C17" s="5" t="s">
        <v>155</v>
      </c>
      <c r="D17" s="7">
        <v>26.0</v>
      </c>
      <c r="E17" s="5" t="s">
        <v>156</v>
      </c>
      <c r="F17" s="7">
        <v>30.0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11</v>
      </c>
      <c r="C18" s="5" t="s">
        <v>159</v>
      </c>
      <c r="D18" s="7">
        <v>30.0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9</v>
      </c>
      <c r="C19" s="5" t="s">
        <v>163</v>
      </c>
      <c r="D19" s="7">
        <v>20.0</v>
      </c>
      <c r="E19" s="5" t="s">
        <v>164</v>
      </c>
      <c r="F19" s="7">
        <v>0.0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240</v>
      </c>
      <c r="C20" s="5" t="s">
        <v>168</v>
      </c>
      <c r="D20" s="7">
        <v>20.0</v>
      </c>
      <c r="E20" s="5" t="s">
        <v>169</v>
      </c>
      <c r="F20" s="7">
        <v>11.0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150</v>
      </c>
      <c r="C21" s="5" t="s">
        <v>173</v>
      </c>
      <c r="D21" s="7">
        <v>25.0</v>
      </c>
      <c r="E21" s="5" t="s">
        <v>174</v>
      </c>
      <c r="F21" s="7">
        <v>18.0</v>
      </c>
      <c r="G21" s="5" t="s">
        <v>175</v>
      </c>
      <c r="H21" s="5" t="s">
        <v>146</v>
      </c>
      <c r="I21" s="6"/>
      <c r="J21" s="6"/>
    </row>
    <row r="22">
      <c r="A22" s="5" t="s">
        <v>176</v>
      </c>
      <c r="B22" s="7">
        <f t="shared" si="3"/>
        <v>15</v>
      </c>
      <c r="C22" s="5" t="s">
        <v>177</v>
      </c>
      <c r="D22" s="7">
        <v>20.0</v>
      </c>
      <c r="E22" s="5" t="s">
        <v>178</v>
      </c>
      <c r="F22" s="7">
        <v>0.0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30</v>
      </c>
      <c r="C23" s="5" t="s">
        <v>181</v>
      </c>
      <c r="D23" s="7">
        <v>20.0</v>
      </c>
      <c r="E23" s="5" t="s">
        <v>182</v>
      </c>
      <c r="F23" s="7">
        <v>6.0</v>
      </c>
      <c r="G23" s="5" t="s">
        <v>183</v>
      </c>
      <c r="H23" s="5" t="s">
        <v>146</v>
      </c>
      <c r="I23" s="6"/>
      <c r="J23" s="6"/>
    </row>
    <row r="24">
      <c r="A24" s="5" t="s">
        <v>184</v>
      </c>
      <c r="B24" s="7">
        <f t="shared" si="3"/>
        <v>105</v>
      </c>
      <c r="C24" s="5" t="s">
        <v>185</v>
      </c>
      <c r="D24" s="7">
        <v>20.0</v>
      </c>
      <c r="E24" s="5" t="s">
        <v>186</v>
      </c>
      <c r="F24" s="7">
        <v>0.0</v>
      </c>
      <c r="G24" s="5" t="s">
        <v>187</v>
      </c>
      <c r="H24" s="5" t="s">
        <v>146</v>
      </c>
      <c r="I24" s="6"/>
      <c r="J24" s="6"/>
    </row>
    <row r="25">
      <c r="A25" s="5" t="s">
        <v>188</v>
      </c>
      <c r="B25" s="7">
        <f t="shared" si="3"/>
        <v>30</v>
      </c>
      <c r="C25" s="5" t="s">
        <v>189</v>
      </c>
      <c r="D25" s="7">
        <v>20.0</v>
      </c>
      <c r="E25" s="5" t="s">
        <v>190</v>
      </c>
      <c r="F25" s="7">
        <v>6.0</v>
      </c>
      <c r="G25" s="8"/>
      <c r="H25" s="8"/>
      <c r="I25" s="6"/>
      <c r="J25" s="6"/>
    </row>
    <row r="26">
      <c r="A26" s="5" t="s">
        <v>191</v>
      </c>
      <c r="B26" s="7">
        <f t="shared" si="3"/>
        <v>30</v>
      </c>
      <c r="C26" s="5" t="s">
        <v>192</v>
      </c>
      <c r="D26" s="7">
        <v>20.0</v>
      </c>
      <c r="E26" s="5" t="s">
        <v>193</v>
      </c>
      <c r="F26" s="7">
        <v>6.0</v>
      </c>
      <c r="G26" s="8"/>
      <c r="H26" s="8"/>
      <c r="I26" s="6"/>
      <c r="J26" s="6"/>
    </row>
    <row r="27">
      <c r="A27" s="5" t="s">
        <v>194</v>
      </c>
      <c r="B27" s="7">
        <f t="shared" si="3"/>
        <v>37.5</v>
      </c>
      <c r="C27" s="5" t="s">
        <v>195</v>
      </c>
      <c r="D27" s="7">
        <v>20.0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37.5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8.0</v>
      </c>
      <c r="C2" s="5" t="s">
        <v>92</v>
      </c>
      <c r="D2" s="7">
        <v>18.0</v>
      </c>
      <c r="E2" s="5" t="s">
        <v>93</v>
      </c>
      <c r="F2" s="7">
        <v>150.0</v>
      </c>
      <c r="G2" s="5" t="s">
        <v>94</v>
      </c>
      <c r="H2" s="7">
        <v>7.0</v>
      </c>
      <c r="I2" s="6"/>
      <c r="J2" s="6"/>
    </row>
    <row r="3">
      <c r="A3" s="5" t="s">
        <v>95</v>
      </c>
      <c r="B3" s="7">
        <v>13.0</v>
      </c>
      <c r="C3" s="5" t="s">
        <v>96</v>
      </c>
      <c r="D3" s="7">
        <v>24.0</v>
      </c>
      <c r="E3" s="5" t="s">
        <v>97</v>
      </c>
      <c r="F3" s="7">
        <v>15.0</v>
      </c>
      <c r="G3" s="5" t="s">
        <v>98</v>
      </c>
      <c r="H3" s="7">
        <v>7.0</v>
      </c>
      <c r="I3" s="6"/>
      <c r="J3" s="6"/>
    </row>
    <row r="4">
      <c r="A4" s="5" t="s">
        <v>99</v>
      </c>
      <c r="B4" s="7">
        <v>12.0</v>
      </c>
      <c r="C4" s="5" t="s">
        <v>100</v>
      </c>
      <c r="D4" s="7">
        <v>19.0</v>
      </c>
      <c r="E4" s="5" t="s">
        <v>101</v>
      </c>
      <c r="F4" s="7">
        <v>30.0</v>
      </c>
      <c r="G4" s="5" t="s">
        <v>102</v>
      </c>
      <c r="H4" s="7">
        <v>5.0</v>
      </c>
      <c r="I4" s="6"/>
      <c r="J4" s="6"/>
    </row>
    <row r="5">
      <c r="A5" s="5" t="s">
        <v>103</v>
      </c>
      <c r="B5" s="7">
        <v>9.0</v>
      </c>
      <c r="C5" s="5" t="s">
        <v>104</v>
      </c>
      <c r="D5" s="7">
        <v>17.0</v>
      </c>
      <c r="E5" s="5" t="s">
        <v>105</v>
      </c>
      <c r="F5" s="7">
        <v>105.0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14.0</v>
      </c>
      <c r="E6" s="5" t="s">
        <v>109</v>
      </c>
      <c r="F6" s="7">
        <v>30.0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11.0</v>
      </c>
      <c r="C7" s="5" t="s">
        <v>112</v>
      </c>
      <c r="D7" s="7">
        <v>22.0</v>
      </c>
      <c r="E7" s="5" t="s">
        <v>113</v>
      </c>
      <c r="F7" s="7">
        <v>30.0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4.0</v>
      </c>
      <c r="C8" s="5" t="s">
        <v>116</v>
      </c>
      <c r="D8" s="7">
        <v>20.0</v>
      </c>
      <c r="E8" s="5" t="s">
        <v>117</v>
      </c>
      <c r="F8" s="7">
        <v>37.5</v>
      </c>
      <c r="G8" s="5" t="s">
        <v>118</v>
      </c>
      <c r="H8" s="7">
        <v>1.0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26.0</v>
      </c>
      <c r="E9" s="5" t="s">
        <v>121</v>
      </c>
      <c r="F9" s="7">
        <v>37.5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15</v>
      </c>
      <c r="C10" s="5" t="s">
        <v>124</v>
      </c>
      <c r="D10" s="7">
        <v>22.0</v>
      </c>
      <c r="E10" s="5" t="s">
        <v>125</v>
      </c>
      <c r="F10" s="5" t="s">
        <v>15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10.0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5.0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26.0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22.0</v>
      </c>
      <c r="E13" s="5" t="s">
        <v>137</v>
      </c>
      <c r="F13" s="5" t="s">
        <v>138</v>
      </c>
      <c r="G13" s="5" t="s">
        <v>139</v>
      </c>
      <c r="H13" s="7">
        <v>0.0</v>
      </c>
      <c r="I13" s="6"/>
      <c r="J13" s="6"/>
    </row>
    <row r="14">
      <c r="A14" s="5" t="s">
        <v>140</v>
      </c>
      <c r="B14" s="7">
        <v>36.0</v>
      </c>
      <c r="C14" s="5" t="s">
        <v>141</v>
      </c>
      <c r="D14" s="7">
        <v>21.0</v>
      </c>
      <c r="E14" s="5" t="s">
        <v>142</v>
      </c>
      <c r="F14" s="5" t="s">
        <v>143</v>
      </c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24.0</v>
      </c>
      <c r="E15" s="5" t="s">
        <v>148</v>
      </c>
      <c r="F15" s="5" t="s">
        <v>216</v>
      </c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10</v>
      </c>
      <c r="C16" s="5" t="s">
        <v>151</v>
      </c>
      <c r="D16" s="7">
        <v>17.0</v>
      </c>
      <c r="E16" s="5" t="s">
        <v>152</v>
      </c>
      <c r="F16" s="8"/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11</v>
      </c>
      <c r="C17" s="5" t="s">
        <v>155</v>
      </c>
      <c r="D17" s="7">
        <v>20.0</v>
      </c>
      <c r="E17" s="5" t="s">
        <v>156</v>
      </c>
      <c r="F17" s="7">
        <v>30.0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10</v>
      </c>
      <c r="C18" s="5" t="s">
        <v>159</v>
      </c>
      <c r="D18" s="7">
        <v>20.0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9</v>
      </c>
      <c r="C19" s="5" t="s">
        <v>163</v>
      </c>
      <c r="D19" s="7">
        <v>20.0</v>
      </c>
      <c r="E19" s="5" t="s">
        <v>164</v>
      </c>
      <c r="F19" s="7">
        <v>18.0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167</v>
      </c>
      <c r="C20" s="5" t="s">
        <v>168</v>
      </c>
      <c r="D20" s="7">
        <v>16.0</v>
      </c>
      <c r="E20" s="5" t="s">
        <v>169</v>
      </c>
      <c r="F20" s="7">
        <v>0.0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1">F2</f>
        <v>150</v>
      </c>
      <c r="C21" s="5" t="s">
        <v>173</v>
      </c>
      <c r="D21" s="7">
        <v>18.0</v>
      </c>
      <c r="E21" s="5" t="s">
        <v>174</v>
      </c>
      <c r="F21" s="7">
        <v>6.0</v>
      </c>
      <c r="G21" s="5" t="s">
        <v>175</v>
      </c>
      <c r="H21" s="5" t="s">
        <v>146</v>
      </c>
      <c r="I21" s="6"/>
      <c r="J21" s="6"/>
    </row>
    <row r="22">
      <c r="A22" s="5" t="s">
        <v>176</v>
      </c>
      <c r="B22" s="7">
        <f t="shared" si="1"/>
        <v>15</v>
      </c>
      <c r="C22" s="5" t="s">
        <v>177</v>
      </c>
      <c r="D22" s="7">
        <v>20.0</v>
      </c>
      <c r="E22" s="5" t="s">
        <v>178</v>
      </c>
      <c r="F22" s="7">
        <v>0.0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1"/>
        <v>30</v>
      </c>
      <c r="C23" s="5" t="s">
        <v>181</v>
      </c>
      <c r="D23" s="7">
        <v>17.0</v>
      </c>
      <c r="E23" s="5" t="s">
        <v>182</v>
      </c>
      <c r="F23" s="7">
        <v>6.0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1"/>
        <v>105</v>
      </c>
      <c r="C24" s="5" t="s">
        <v>185</v>
      </c>
      <c r="D24" s="7">
        <v>19.0</v>
      </c>
      <c r="E24" s="5" t="s">
        <v>186</v>
      </c>
      <c r="F24" s="7">
        <v>0.0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1"/>
        <v>30</v>
      </c>
      <c r="C25" s="5" t="s">
        <v>189</v>
      </c>
      <c r="D25" s="7">
        <v>20.0</v>
      </c>
      <c r="E25" s="5" t="s">
        <v>190</v>
      </c>
      <c r="F25" s="7">
        <v>0.0</v>
      </c>
      <c r="G25" s="8"/>
      <c r="H25" s="8"/>
      <c r="I25" s="6"/>
      <c r="J25" s="6"/>
    </row>
    <row r="26">
      <c r="A26" s="5" t="s">
        <v>191</v>
      </c>
      <c r="B26" s="7">
        <f t="shared" si="1"/>
        <v>30</v>
      </c>
      <c r="C26" s="5" t="s">
        <v>192</v>
      </c>
      <c r="D26" s="7">
        <v>20.0</v>
      </c>
      <c r="E26" s="5" t="s">
        <v>193</v>
      </c>
      <c r="F26" s="7">
        <v>0.0</v>
      </c>
      <c r="G26" s="8"/>
      <c r="H26" s="8"/>
      <c r="I26" s="6"/>
      <c r="J26" s="6"/>
    </row>
    <row r="27">
      <c r="A27" s="5" t="s">
        <v>194</v>
      </c>
      <c r="B27" s="7">
        <f t="shared" si="1"/>
        <v>37.5</v>
      </c>
      <c r="C27" s="5" t="s">
        <v>195</v>
      </c>
      <c r="D27" s="7">
        <v>22.0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1"/>
        <v>37.5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7.0</v>
      </c>
      <c r="C2" s="5" t="s">
        <v>92</v>
      </c>
      <c r="D2" s="7">
        <v>20.0</v>
      </c>
      <c r="E2" s="5" t="s">
        <v>93</v>
      </c>
      <c r="F2" s="7">
        <v>150.0</v>
      </c>
      <c r="G2" s="5" t="s">
        <v>94</v>
      </c>
      <c r="H2" s="7">
        <v>7.0</v>
      </c>
      <c r="I2" s="6"/>
      <c r="J2" s="6"/>
    </row>
    <row r="3">
      <c r="A3" s="5" t="s">
        <v>95</v>
      </c>
      <c r="B3" s="7">
        <v>10.0</v>
      </c>
      <c r="C3" s="5" t="s">
        <v>96</v>
      </c>
      <c r="D3" s="7">
        <v>20.0</v>
      </c>
      <c r="E3" s="5" t="s">
        <v>97</v>
      </c>
      <c r="F3" s="7">
        <v>10.0</v>
      </c>
      <c r="G3" s="5" t="s">
        <v>98</v>
      </c>
      <c r="H3" s="7">
        <v>7.0</v>
      </c>
      <c r="I3" s="6"/>
      <c r="J3" s="6"/>
    </row>
    <row r="4">
      <c r="A4" s="5" t="s">
        <v>99</v>
      </c>
      <c r="B4" s="7">
        <v>13.0</v>
      </c>
      <c r="C4" s="5" t="s">
        <v>100</v>
      </c>
      <c r="D4" s="7">
        <v>20.0</v>
      </c>
      <c r="E4" s="5" t="s">
        <v>101</v>
      </c>
      <c r="F4" s="7">
        <f>$F$2*0.2</f>
        <v>30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7">
        <v>9.0</v>
      </c>
      <c r="C5" s="5" t="s">
        <v>104</v>
      </c>
      <c r="D5" s="7">
        <v>20.0</v>
      </c>
      <c r="E5" s="5" t="s">
        <v>105</v>
      </c>
      <c r="F5" s="7">
        <f>$F$2*0.7</f>
        <v>105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20.0</v>
      </c>
      <c r="E6" s="5" t="s">
        <v>109</v>
      </c>
      <c r="F6" s="7">
        <f t="shared" ref="F6:F7" si="1">$F$2*0.2</f>
        <v>30</v>
      </c>
      <c r="G6" s="5" t="s">
        <v>110</v>
      </c>
      <c r="H6" s="7">
        <v>0.0</v>
      </c>
      <c r="I6" s="6"/>
      <c r="J6" s="6"/>
    </row>
    <row r="7">
      <c r="A7" s="5" t="s">
        <v>111</v>
      </c>
      <c r="B7" s="7">
        <v>10.0</v>
      </c>
      <c r="C7" s="5" t="s">
        <v>112</v>
      </c>
      <c r="D7" s="7">
        <v>20.0</v>
      </c>
      <c r="E7" s="5" t="s">
        <v>113</v>
      </c>
      <c r="F7" s="7">
        <f t="shared" si="1"/>
        <v>30</v>
      </c>
      <c r="G7" s="5" t="s">
        <v>114</v>
      </c>
      <c r="H7" s="7">
        <v>0.0</v>
      </c>
      <c r="I7" s="6"/>
      <c r="J7" s="6"/>
    </row>
    <row r="8">
      <c r="A8" s="5" t="s">
        <v>115</v>
      </c>
      <c r="B8" s="7">
        <v>6.0</v>
      </c>
      <c r="C8" s="5" t="s">
        <v>116</v>
      </c>
      <c r="D8" s="7">
        <v>20.0</v>
      </c>
      <c r="E8" s="5" t="s">
        <v>117</v>
      </c>
      <c r="F8" s="7">
        <f t="shared" ref="F8:F9" si="2">$F$2*0.25</f>
        <v>37.5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20.0</v>
      </c>
      <c r="E9" s="5" t="s">
        <v>121</v>
      </c>
      <c r="F9" s="7">
        <f t="shared" si="2"/>
        <v>37.5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15</v>
      </c>
      <c r="C10" s="5" t="s">
        <v>124</v>
      </c>
      <c r="D10" s="7">
        <v>20.0</v>
      </c>
      <c r="E10" s="5" t="s">
        <v>125</v>
      </c>
      <c r="F10" s="5" t="s">
        <v>2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0.0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/>
      <c r="G13" s="5" t="s">
        <v>139</v>
      </c>
      <c r="H13" s="7">
        <v>0.0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20.0</v>
      </c>
      <c r="E14" s="5" t="s">
        <v>142</v>
      </c>
      <c r="F14" s="5"/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20.0</v>
      </c>
      <c r="E15" s="5" t="s">
        <v>148</v>
      </c>
      <c r="F15" s="8"/>
      <c r="G15" s="5" t="s">
        <v>149</v>
      </c>
      <c r="H15" s="7">
        <v>0.0</v>
      </c>
      <c r="I15" s="6"/>
      <c r="J15" s="6"/>
    </row>
    <row r="16">
      <c r="A16" s="5" t="s">
        <v>150</v>
      </c>
      <c r="B16" s="7">
        <f>ROUNDUP((B7+B5)/2,0)</f>
        <v>10</v>
      </c>
      <c r="C16" s="5" t="s">
        <v>151</v>
      </c>
      <c r="D16" s="7">
        <v>20.0</v>
      </c>
      <c r="E16" s="5" t="s">
        <v>152</v>
      </c>
      <c r="F16" s="8"/>
      <c r="G16" s="5" t="s">
        <v>153</v>
      </c>
      <c r="H16" s="7">
        <v>0.0</v>
      </c>
      <c r="I16" s="6"/>
      <c r="J16" s="6"/>
    </row>
    <row r="17">
      <c r="A17" s="5" t="s">
        <v>154</v>
      </c>
      <c r="B17" s="7">
        <f>ROUNDUP((B6+B6+B4)/3,0)</f>
        <v>11</v>
      </c>
      <c r="C17" s="5" t="s">
        <v>155</v>
      </c>
      <c r="D17" s="7">
        <v>20.0</v>
      </c>
      <c r="E17" s="5" t="s">
        <v>156</v>
      </c>
      <c r="F17" s="7">
        <v>0.0</v>
      </c>
      <c r="G17" s="5" t="s">
        <v>157</v>
      </c>
      <c r="H17" s="7">
        <v>0.0</v>
      </c>
      <c r="I17" s="6"/>
      <c r="J17" s="6"/>
    </row>
    <row r="18">
      <c r="A18" s="5" t="s">
        <v>158</v>
      </c>
      <c r="B18" s="7">
        <f>ROUNDUP((B5+B4+B5)/3,0)</f>
        <v>11</v>
      </c>
      <c r="C18" s="5" t="s">
        <v>159</v>
      </c>
      <c r="D18" s="7">
        <v>20.0</v>
      </c>
      <c r="E18" s="5" t="s">
        <v>160</v>
      </c>
      <c r="F18" s="7">
        <v>0.0</v>
      </c>
      <c r="G18" s="5" t="s">
        <v>161</v>
      </c>
      <c r="H18" s="7">
        <v>0.0</v>
      </c>
      <c r="I18" s="6"/>
      <c r="J18" s="6"/>
    </row>
    <row r="19">
      <c r="A19" s="5" t="s">
        <v>162</v>
      </c>
      <c r="B19" s="7">
        <f>ROUNDUP(B8+B9,0)</f>
        <v>11</v>
      </c>
      <c r="C19" s="5" t="s">
        <v>163</v>
      </c>
      <c r="D19" s="7">
        <v>20.0</v>
      </c>
      <c r="E19" s="5" t="s">
        <v>164</v>
      </c>
      <c r="F19" s="7">
        <v>0.0</v>
      </c>
      <c r="G19" s="5" t="s">
        <v>165</v>
      </c>
      <c r="H19" s="7">
        <v>0.0</v>
      </c>
      <c r="I19" s="6"/>
      <c r="J19" s="6"/>
    </row>
    <row r="20">
      <c r="A20" s="5" t="s">
        <v>166</v>
      </c>
      <c r="B20" s="5" t="s">
        <v>167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150</v>
      </c>
      <c r="C21" s="5" t="s">
        <v>173</v>
      </c>
      <c r="D21" s="7">
        <v>20.0</v>
      </c>
      <c r="E21" s="5" t="s">
        <v>174</v>
      </c>
      <c r="F21" s="7">
        <v>0.0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10</v>
      </c>
      <c r="C22" s="5" t="s">
        <v>177</v>
      </c>
      <c r="D22" s="7">
        <v>20.0</v>
      </c>
      <c r="E22" s="5" t="s">
        <v>178</v>
      </c>
      <c r="F22" s="7">
        <v>0.0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30</v>
      </c>
      <c r="C23" s="5" t="s">
        <v>181</v>
      </c>
      <c r="D23" s="7">
        <v>20.0</v>
      </c>
      <c r="E23" s="5" t="s">
        <v>182</v>
      </c>
      <c r="F23" s="7">
        <v>0.0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105</v>
      </c>
      <c r="C24" s="5" t="s">
        <v>185</v>
      </c>
      <c r="D24" s="7">
        <v>20.0</v>
      </c>
      <c r="E24" s="5" t="s">
        <v>186</v>
      </c>
      <c r="F24" s="7">
        <v>0.0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30</v>
      </c>
      <c r="C25" s="5" t="s">
        <v>189</v>
      </c>
      <c r="D25" s="7">
        <v>20.0</v>
      </c>
      <c r="E25" s="5" t="s">
        <v>190</v>
      </c>
      <c r="F25" s="7">
        <v>0.0</v>
      </c>
      <c r="G25" s="8"/>
      <c r="H25" s="8"/>
      <c r="I25" s="6"/>
      <c r="J25" s="6"/>
    </row>
    <row r="26">
      <c r="A26" s="5" t="s">
        <v>191</v>
      </c>
      <c r="B26" s="7">
        <f t="shared" si="3"/>
        <v>30</v>
      </c>
      <c r="C26" s="5" t="s">
        <v>192</v>
      </c>
      <c r="D26" s="7">
        <v>20.0</v>
      </c>
      <c r="E26" s="5" t="s">
        <v>193</v>
      </c>
      <c r="F26" s="7">
        <v>0.0</v>
      </c>
      <c r="G26" s="8"/>
      <c r="H26" s="8"/>
      <c r="I26" s="6"/>
      <c r="J26" s="6"/>
    </row>
    <row r="27">
      <c r="A27" s="5" t="s">
        <v>194</v>
      </c>
      <c r="B27" s="7">
        <f t="shared" si="3"/>
        <v>37.5</v>
      </c>
      <c r="C27" s="5" t="s">
        <v>195</v>
      </c>
      <c r="D27" s="7">
        <v>20.0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37.5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10.0</v>
      </c>
      <c r="C2" s="5" t="s">
        <v>92</v>
      </c>
      <c r="D2" s="7">
        <v>20.0</v>
      </c>
      <c r="E2" s="5" t="s">
        <v>93</v>
      </c>
      <c r="F2" s="7">
        <v>200.0</v>
      </c>
      <c r="G2" s="5" t="s">
        <v>94</v>
      </c>
      <c r="H2" s="7">
        <v>7.0</v>
      </c>
      <c r="I2" s="6"/>
      <c r="J2" s="6"/>
    </row>
    <row r="3">
      <c r="A3" s="5" t="s">
        <v>95</v>
      </c>
      <c r="B3" s="7">
        <v>8.0</v>
      </c>
      <c r="C3" s="5" t="s">
        <v>96</v>
      </c>
      <c r="D3" s="7">
        <v>20.0</v>
      </c>
      <c r="E3" s="5" t="s">
        <v>97</v>
      </c>
      <c r="F3" s="7">
        <v>9.0</v>
      </c>
      <c r="G3" s="5" t="s">
        <v>98</v>
      </c>
      <c r="H3" s="7">
        <v>7.0</v>
      </c>
      <c r="I3" s="6"/>
      <c r="J3" s="6"/>
    </row>
    <row r="4">
      <c r="A4" s="5" t="s">
        <v>99</v>
      </c>
      <c r="B4" s="7">
        <v>8.0</v>
      </c>
      <c r="C4" s="5" t="s">
        <v>100</v>
      </c>
      <c r="D4" s="7">
        <v>20.0</v>
      </c>
      <c r="E4" s="5" t="s">
        <v>101</v>
      </c>
      <c r="F4" s="7">
        <f>$F$2*0.2</f>
        <v>40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7">
        <v>10.0</v>
      </c>
      <c r="C5" s="5" t="s">
        <v>104</v>
      </c>
      <c r="D5" s="7">
        <v>20.0</v>
      </c>
      <c r="E5" s="5" t="s">
        <v>105</v>
      </c>
      <c r="F5" s="7">
        <f>$F$2*0.7</f>
        <v>140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14.0</v>
      </c>
      <c r="C6" s="5" t="s">
        <v>108</v>
      </c>
      <c r="D6" s="7">
        <v>20.0</v>
      </c>
      <c r="E6" s="5" t="s">
        <v>109</v>
      </c>
      <c r="F6" s="7">
        <f t="shared" ref="F6:F7" si="1">$F$2*0.2</f>
        <v>40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10.0</v>
      </c>
      <c r="C7" s="5" t="s">
        <v>112</v>
      </c>
      <c r="D7" s="7">
        <v>20.0</v>
      </c>
      <c r="E7" s="5" t="s">
        <v>113</v>
      </c>
      <c r="F7" s="7">
        <f t="shared" si="1"/>
        <v>40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4.0</v>
      </c>
      <c r="C8" s="5" t="s">
        <v>116</v>
      </c>
      <c r="D8" s="7">
        <v>20.0</v>
      </c>
      <c r="E8" s="5" t="s">
        <v>117</v>
      </c>
      <c r="F8" s="7">
        <f t="shared" ref="F8:F9" si="2">$F$2*0.25</f>
        <v>50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20.0</v>
      </c>
      <c r="E9" s="5" t="s">
        <v>121</v>
      </c>
      <c r="F9" s="7">
        <f t="shared" si="2"/>
        <v>50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15</v>
      </c>
      <c r="C10" s="5" t="s">
        <v>124</v>
      </c>
      <c r="D10" s="7">
        <v>20.0</v>
      </c>
      <c r="E10" s="5" t="s">
        <v>125</v>
      </c>
      <c r="F10" s="5" t="s">
        <v>2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0.0</v>
      </c>
      <c r="I11" s="6"/>
      <c r="J11" s="6"/>
    </row>
    <row r="12">
      <c r="A12" s="5" t="s">
        <v>131</v>
      </c>
      <c r="B12" s="7">
        <v>5.0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5.0</v>
      </c>
      <c r="C13" s="5" t="s">
        <v>136</v>
      </c>
      <c r="D13" s="7">
        <v>20.0</v>
      </c>
      <c r="E13" s="5" t="s">
        <v>137</v>
      </c>
      <c r="F13" s="5"/>
      <c r="G13" s="5" t="s">
        <v>139</v>
      </c>
      <c r="H13" s="7">
        <v>0.0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20.0</v>
      </c>
      <c r="E14" s="5" t="s">
        <v>142</v>
      </c>
      <c r="F14" s="5"/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20.0</v>
      </c>
      <c r="E15" s="5" t="s">
        <v>148</v>
      </c>
      <c r="F15" s="8"/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10</v>
      </c>
      <c r="C16" s="5" t="s">
        <v>151</v>
      </c>
      <c r="D16" s="7">
        <v>20.0</v>
      </c>
      <c r="E16" s="5" t="s">
        <v>152</v>
      </c>
      <c r="F16" s="8"/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12</v>
      </c>
      <c r="C17" s="5" t="s">
        <v>155</v>
      </c>
      <c r="D17" s="7">
        <v>20.0</v>
      </c>
      <c r="E17" s="5" t="s">
        <v>156</v>
      </c>
      <c r="F17" s="7">
        <v>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10</v>
      </c>
      <c r="C18" s="5" t="s">
        <v>159</v>
      </c>
      <c r="D18" s="7">
        <v>20.0</v>
      </c>
      <c r="E18" s="5" t="s">
        <v>160</v>
      </c>
      <c r="F18" s="7">
        <v>0.0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9</v>
      </c>
      <c r="C19" s="5" t="s">
        <v>163</v>
      </c>
      <c r="D19" s="7">
        <v>20.0</v>
      </c>
      <c r="E19" s="5" t="s">
        <v>164</v>
      </c>
      <c r="F19" s="7">
        <v>0.0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167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200</v>
      </c>
      <c r="C21" s="5" t="s">
        <v>173</v>
      </c>
      <c r="D21" s="7">
        <v>20.0</v>
      </c>
      <c r="E21" s="5" t="s">
        <v>174</v>
      </c>
      <c r="F21" s="7">
        <v>0.0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9</v>
      </c>
      <c r="C22" s="5" t="s">
        <v>177</v>
      </c>
      <c r="D22" s="7">
        <v>20.0</v>
      </c>
      <c r="E22" s="5" t="s">
        <v>178</v>
      </c>
      <c r="F22" s="7">
        <v>0.0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40</v>
      </c>
      <c r="C23" s="5" t="s">
        <v>181</v>
      </c>
      <c r="D23" s="7">
        <v>20.0</v>
      </c>
      <c r="E23" s="5" t="s">
        <v>182</v>
      </c>
      <c r="F23" s="7">
        <v>0.0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140</v>
      </c>
      <c r="C24" s="5" t="s">
        <v>185</v>
      </c>
      <c r="D24" s="7">
        <v>20.0</v>
      </c>
      <c r="E24" s="5" t="s">
        <v>186</v>
      </c>
      <c r="F24" s="7">
        <v>0.0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40</v>
      </c>
      <c r="C25" s="5" t="s">
        <v>189</v>
      </c>
      <c r="D25" s="7">
        <v>20.0</v>
      </c>
      <c r="E25" s="5" t="s">
        <v>190</v>
      </c>
      <c r="F25" s="7">
        <v>0.0</v>
      </c>
      <c r="G25" s="8"/>
      <c r="H25" s="8"/>
      <c r="I25" s="6"/>
      <c r="J25" s="6"/>
    </row>
    <row r="26">
      <c r="A26" s="5" t="s">
        <v>191</v>
      </c>
      <c r="B26" s="7">
        <f t="shared" si="3"/>
        <v>40</v>
      </c>
      <c r="C26" s="5" t="s">
        <v>192</v>
      </c>
      <c r="D26" s="7">
        <v>20.0</v>
      </c>
      <c r="E26" s="5" t="s">
        <v>193</v>
      </c>
      <c r="F26" s="7">
        <v>0.0</v>
      </c>
      <c r="G26" s="8"/>
      <c r="H26" s="8"/>
      <c r="I26" s="6"/>
      <c r="J26" s="6"/>
    </row>
    <row r="27">
      <c r="A27" s="5" t="s">
        <v>194</v>
      </c>
      <c r="B27" s="7">
        <f t="shared" si="3"/>
        <v>50</v>
      </c>
      <c r="C27" s="5" t="s">
        <v>195</v>
      </c>
      <c r="D27" s="7">
        <v>20.0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50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11.0</v>
      </c>
      <c r="C2" s="5" t="s">
        <v>92</v>
      </c>
      <c r="D2" s="7">
        <v>25.0</v>
      </c>
      <c r="E2" s="5" t="s">
        <v>93</v>
      </c>
      <c r="F2" s="7">
        <v>225.0</v>
      </c>
      <c r="G2" s="5" t="s">
        <v>94</v>
      </c>
      <c r="H2" s="7">
        <v>5.0</v>
      </c>
      <c r="I2" s="6"/>
      <c r="J2" s="6"/>
    </row>
    <row r="3">
      <c r="A3" s="5" t="s">
        <v>95</v>
      </c>
      <c r="B3" s="7">
        <v>14.0</v>
      </c>
      <c r="C3" s="5" t="s">
        <v>96</v>
      </c>
      <c r="D3" s="7">
        <v>28.0</v>
      </c>
      <c r="E3" s="5" t="s">
        <v>97</v>
      </c>
      <c r="F3" s="7">
        <v>11.0</v>
      </c>
      <c r="G3" s="5" t="s">
        <v>98</v>
      </c>
      <c r="H3" s="7">
        <v>5.0</v>
      </c>
      <c r="I3" s="6"/>
      <c r="J3" s="6"/>
    </row>
    <row r="4">
      <c r="A4" s="5" t="s">
        <v>99</v>
      </c>
      <c r="B4" s="7">
        <v>12.0</v>
      </c>
      <c r="C4" s="5" t="s">
        <v>100</v>
      </c>
      <c r="D4" s="7">
        <v>30.0</v>
      </c>
      <c r="E4" s="5" t="s">
        <v>101</v>
      </c>
      <c r="F4" s="7">
        <f>$F$2*0.2</f>
        <v>45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7">
        <v>10.0</v>
      </c>
      <c r="C5" s="5" t="s">
        <v>104</v>
      </c>
      <c r="D5" s="7">
        <v>30.0</v>
      </c>
      <c r="E5" s="5" t="s">
        <v>105</v>
      </c>
      <c r="F5" s="7">
        <f>$F$2*0.7</f>
        <v>157.5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20.0</v>
      </c>
      <c r="E6" s="5" t="s">
        <v>109</v>
      </c>
      <c r="F6" s="7">
        <f t="shared" ref="F6:F7" si="1">$F$2*0.2</f>
        <v>45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11.0</v>
      </c>
      <c r="C7" s="5" t="s">
        <v>112</v>
      </c>
      <c r="D7" s="7">
        <v>35.0</v>
      </c>
      <c r="E7" s="5" t="s">
        <v>113</v>
      </c>
      <c r="F7" s="7">
        <f t="shared" si="1"/>
        <v>45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4.0</v>
      </c>
      <c r="C8" s="5" t="s">
        <v>116</v>
      </c>
      <c r="D8" s="7">
        <v>20.0</v>
      </c>
      <c r="E8" s="5" t="s">
        <v>117</v>
      </c>
      <c r="F8" s="7">
        <f t="shared" ref="F8:F9" si="2">$F$2*0.25</f>
        <v>56.25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4.0</v>
      </c>
      <c r="C9" s="5" t="s">
        <v>120</v>
      </c>
      <c r="D9" s="7">
        <v>28.0</v>
      </c>
      <c r="E9" s="5" t="s">
        <v>121</v>
      </c>
      <c r="F9" s="7">
        <f t="shared" si="2"/>
        <v>56.25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15</v>
      </c>
      <c r="C10" s="5" t="s">
        <v>124</v>
      </c>
      <c r="D10" s="7">
        <v>20.0</v>
      </c>
      <c r="E10" s="5" t="s">
        <v>125</v>
      </c>
      <c r="F10" s="5" t="s">
        <v>15</v>
      </c>
      <c r="G10" s="5" t="s">
        <v>126</v>
      </c>
      <c r="H10" s="7">
        <v>5.0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35.0</v>
      </c>
      <c r="E11" s="5" t="s">
        <v>129</v>
      </c>
      <c r="F11" s="7">
        <v>2.0</v>
      </c>
      <c r="G11" s="5" t="s">
        <v>130</v>
      </c>
      <c r="H11" s="7">
        <v>6.0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6.0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138</v>
      </c>
      <c r="G13" s="5" t="s">
        <v>139</v>
      </c>
      <c r="H13" s="7">
        <v>5.0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26.0</v>
      </c>
      <c r="E14" s="5" t="s">
        <v>142</v>
      </c>
      <c r="F14" s="5" t="s">
        <v>143</v>
      </c>
      <c r="G14" s="5" t="s">
        <v>144</v>
      </c>
      <c r="H14" s="7">
        <v>5.0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20.0</v>
      </c>
      <c r="E15" s="5" t="s">
        <v>148</v>
      </c>
      <c r="F15" s="8"/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11</v>
      </c>
      <c r="C16" s="5" t="s">
        <v>151</v>
      </c>
      <c r="D16" s="7">
        <v>32.0</v>
      </c>
      <c r="E16" s="5" t="s">
        <v>152</v>
      </c>
      <c r="F16" s="8"/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11</v>
      </c>
      <c r="C17" s="5" t="s">
        <v>155</v>
      </c>
      <c r="D17" s="7">
        <v>25.0</v>
      </c>
      <c r="E17" s="5" t="s">
        <v>156</v>
      </c>
      <c r="F17" s="7">
        <v>30.0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11</v>
      </c>
      <c r="C18" s="5" t="s">
        <v>159</v>
      </c>
      <c r="D18" s="7">
        <v>27.0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8</v>
      </c>
      <c r="C19" s="5" t="s">
        <v>163</v>
      </c>
      <c r="D19" s="7">
        <v>23.0</v>
      </c>
      <c r="E19" s="5" t="s">
        <v>164</v>
      </c>
      <c r="F19" s="7">
        <v>0.0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167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146</v>
      </c>
      <c r="I20" s="6"/>
      <c r="J20" s="6"/>
    </row>
    <row r="21">
      <c r="A21" s="5" t="s">
        <v>172</v>
      </c>
      <c r="B21" s="7">
        <f t="shared" ref="B21:B28" si="3">F2</f>
        <v>225</v>
      </c>
      <c r="C21" s="5" t="s">
        <v>173</v>
      </c>
      <c r="D21" s="7">
        <v>25.0</v>
      </c>
      <c r="E21" s="5" t="s">
        <v>174</v>
      </c>
      <c r="F21" s="7">
        <v>30.0</v>
      </c>
      <c r="G21" s="5" t="s">
        <v>175</v>
      </c>
      <c r="H21" s="5" t="s">
        <v>146</v>
      </c>
      <c r="I21" s="6"/>
      <c r="J21" s="6"/>
    </row>
    <row r="22">
      <c r="A22" s="5" t="s">
        <v>176</v>
      </c>
      <c r="B22" s="7">
        <f t="shared" si="3"/>
        <v>11</v>
      </c>
      <c r="C22" s="5" t="s">
        <v>177</v>
      </c>
      <c r="D22" s="7">
        <v>20.0</v>
      </c>
      <c r="E22" s="5" t="s">
        <v>178</v>
      </c>
      <c r="F22" s="7">
        <v>6.0</v>
      </c>
      <c r="G22" s="5" t="s">
        <v>179</v>
      </c>
      <c r="H22" s="5" t="s">
        <v>146</v>
      </c>
      <c r="I22" s="6"/>
      <c r="J22" s="6"/>
    </row>
    <row r="23">
      <c r="A23" s="5" t="s">
        <v>180</v>
      </c>
      <c r="B23" s="7">
        <f t="shared" si="3"/>
        <v>45</v>
      </c>
      <c r="C23" s="5" t="s">
        <v>181</v>
      </c>
      <c r="D23" s="7">
        <v>20.0</v>
      </c>
      <c r="E23" s="5" t="s">
        <v>182</v>
      </c>
      <c r="F23" s="7">
        <v>6.0</v>
      </c>
      <c r="G23" s="5" t="s">
        <v>183</v>
      </c>
      <c r="H23" s="5" t="s">
        <v>146</v>
      </c>
      <c r="I23" s="6"/>
      <c r="J23" s="6"/>
    </row>
    <row r="24">
      <c r="A24" s="5" t="s">
        <v>184</v>
      </c>
      <c r="B24" s="7">
        <f t="shared" si="3"/>
        <v>157.5</v>
      </c>
      <c r="C24" s="5" t="s">
        <v>185</v>
      </c>
      <c r="D24" s="7">
        <v>20.0</v>
      </c>
      <c r="E24" s="5" t="s">
        <v>186</v>
      </c>
      <c r="F24" s="7">
        <v>6.0</v>
      </c>
      <c r="G24" s="5" t="s">
        <v>187</v>
      </c>
      <c r="H24" s="5" t="s">
        <v>146</v>
      </c>
      <c r="I24" s="6"/>
      <c r="J24" s="6"/>
    </row>
    <row r="25">
      <c r="A25" s="5" t="s">
        <v>188</v>
      </c>
      <c r="B25" s="7">
        <f t="shared" si="3"/>
        <v>45</v>
      </c>
      <c r="C25" s="5" t="s">
        <v>189</v>
      </c>
      <c r="D25" s="7">
        <v>20.0</v>
      </c>
      <c r="E25" s="5" t="s">
        <v>190</v>
      </c>
      <c r="F25" s="7">
        <v>6.0</v>
      </c>
      <c r="G25" s="8"/>
      <c r="H25" s="8"/>
      <c r="I25" s="6"/>
      <c r="J25" s="6"/>
    </row>
    <row r="26">
      <c r="A26" s="5" t="s">
        <v>191</v>
      </c>
      <c r="B26" s="7">
        <f t="shared" si="3"/>
        <v>45</v>
      </c>
      <c r="C26" s="5" t="s">
        <v>192</v>
      </c>
      <c r="D26" s="7">
        <v>22.0</v>
      </c>
      <c r="E26" s="5" t="s">
        <v>193</v>
      </c>
      <c r="F26" s="7">
        <v>6.0</v>
      </c>
      <c r="G26" s="8"/>
      <c r="H26" s="8"/>
      <c r="I26" s="6"/>
      <c r="J26" s="6"/>
    </row>
    <row r="27">
      <c r="A27" s="5" t="s">
        <v>194</v>
      </c>
      <c r="B27" s="7">
        <f t="shared" si="3"/>
        <v>56.25</v>
      </c>
      <c r="C27" s="5" t="s">
        <v>195</v>
      </c>
      <c r="D27" s="7">
        <v>24.0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56.25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10">
        <v>10.0</v>
      </c>
      <c r="C2" s="5" t="s">
        <v>92</v>
      </c>
      <c r="D2" s="10">
        <v>20.0</v>
      </c>
      <c r="E2" s="5" t="s">
        <v>93</v>
      </c>
      <c r="F2" s="7">
        <v>300.0</v>
      </c>
      <c r="G2" s="5" t="s">
        <v>94</v>
      </c>
      <c r="H2" s="7">
        <v>7.0</v>
      </c>
      <c r="I2" s="6"/>
      <c r="J2" s="6"/>
    </row>
    <row r="3">
      <c r="A3" s="5" t="s">
        <v>95</v>
      </c>
      <c r="B3" s="10">
        <v>11.0</v>
      </c>
      <c r="C3" s="5" t="s">
        <v>96</v>
      </c>
      <c r="D3" s="10">
        <v>30.0</v>
      </c>
      <c r="E3" s="5" t="s">
        <v>97</v>
      </c>
      <c r="F3" s="7">
        <v>12.0</v>
      </c>
      <c r="G3" s="5" t="s">
        <v>98</v>
      </c>
      <c r="H3" s="7">
        <v>5.0</v>
      </c>
      <c r="I3" s="6"/>
      <c r="J3" s="6"/>
    </row>
    <row r="4">
      <c r="A4" s="5" t="s">
        <v>99</v>
      </c>
      <c r="B4" s="10">
        <v>13.0</v>
      </c>
      <c r="C4" s="5" t="s">
        <v>100</v>
      </c>
      <c r="D4" s="10">
        <v>20.0</v>
      </c>
      <c r="E4" s="5" t="s">
        <v>101</v>
      </c>
      <c r="F4" s="7">
        <f>$F$2*0.2</f>
        <v>60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10">
        <v>10.0</v>
      </c>
      <c r="C5" s="5" t="s">
        <v>104</v>
      </c>
      <c r="D5" s="10">
        <v>20.0</v>
      </c>
      <c r="E5" s="5" t="s">
        <v>105</v>
      </c>
      <c r="F5" s="7">
        <f>$F$2*0.7</f>
        <v>210</v>
      </c>
      <c r="G5" s="5" t="s">
        <v>106</v>
      </c>
      <c r="H5" s="7">
        <v>6.0</v>
      </c>
      <c r="I5" s="6"/>
      <c r="J5" s="6"/>
    </row>
    <row r="6">
      <c r="A6" s="5" t="s">
        <v>107</v>
      </c>
      <c r="B6" s="10">
        <v>14.0</v>
      </c>
      <c r="C6" s="5" t="s">
        <v>108</v>
      </c>
      <c r="D6" s="10">
        <v>20.0</v>
      </c>
      <c r="E6" s="5" t="s">
        <v>109</v>
      </c>
      <c r="F6" s="7">
        <f t="shared" ref="F6:F7" si="1">$F$2*0.2</f>
        <v>60</v>
      </c>
      <c r="G6" s="5" t="s">
        <v>110</v>
      </c>
      <c r="H6" s="7">
        <v>2.0</v>
      </c>
      <c r="I6" s="6"/>
      <c r="J6" s="6"/>
    </row>
    <row r="7">
      <c r="A7" s="5" t="s">
        <v>111</v>
      </c>
      <c r="B7" s="10">
        <v>12.0</v>
      </c>
      <c r="C7" s="5" t="s">
        <v>112</v>
      </c>
      <c r="D7" s="10">
        <v>20.0</v>
      </c>
      <c r="E7" s="5" t="s">
        <v>113</v>
      </c>
      <c r="F7" s="7">
        <f t="shared" si="1"/>
        <v>60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10">
        <v>20.0</v>
      </c>
      <c r="E8" s="5" t="s">
        <v>117</v>
      </c>
      <c r="F8" s="7">
        <f t="shared" ref="F8:F9" si="2">$F$2*0.25</f>
        <v>75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10">
        <v>27.0</v>
      </c>
      <c r="E9" s="5" t="s">
        <v>121</v>
      </c>
      <c r="F9" s="7">
        <f t="shared" si="2"/>
        <v>75</v>
      </c>
      <c r="G9" s="5" t="s">
        <v>122</v>
      </c>
      <c r="H9" s="7">
        <v>1.0</v>
      </c>
      <c r="I9" s="6"/>
      <c r="J9" s="6"/>
    </row>
    <row r="10">
      <c r="A10" s="5" t="s">
        <v>123</v>
      </c>
      <c r="B10" s="7">
        <f>ROUNDUP((B8+B5+B7+B9)/2,0)</f>
        <v>16</v>
      </c>
      <c r="C10" s="5" t="s">
        <v>124</v>
      </c>
      <c r="D10" s="10">
        <v>30.0</v>
      </c>
      <c r="E10" s="5" t="s">
        <v>125</v>
      </c>
      <c r="F10" s="5" t="s">
        <v>2</v>
      </c>
      <c r="G10" s="5" t="s">
        <v>126</v>
      </c>
      <c r="H10" s="7">
        <v>5.0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10">
        <v>20.0</v>
      </c>
      <c r="E11" s="5" t="s">
        <v>129</v>
      </c>
      <c r="F11" s="7">
        <v>2.0</v>
      </c>
      <c r="G11" s="5" t="s">
        <v>130</v>
      </c>
      <c r="H11" s="7">
        <v>0.0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10">
        <v>20.0</v>
      </c>
      <c r="E12" s="5" t="s">
        <v>133</v>
      </c>
      <c r="F12" s="7">
        <v>2.0</v>
      </c>
      <c r="G12" s="5" t="s">
        <v>134</v>
      </c>
      <c r="H12" s="7">
        <v>6.0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10">
        <v>20.0</v>
      </c>
      <c r="E13" s="5" t="s">
        <v>137</v>
      </c>
      <c r="F13" s="5" t="s">
        <v>143</v>
      </c>
      <c r="G13" s="5" t="s">
        <v>139</v>
      </c>
      <c r="H13" s="7">
        <v>6.0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10">
        <v>37.0</v>
      </c>
      <c r="E14" s="5" t="s">
        <v>142</v>
      </c>
      <c r="F14" s="5" t="s">
        <v>143</v>
      </c>
      <c r="G14" s="5" t="s">
        <v>144</v>
      </c>
      <c r="H14" s="7">
        <v>7.0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10">
        <v>40.0</v>
      </c>
      <c r="E15" s="5" t="s">
        <v>148</v>
      </c>
      <c r="F15" s="8"/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11</v>
      </c>
      <c r="C16" s="5" t="s">
        <v>151</v>
      </c>
      <c r="D16" s="10">
        <v>30.0</v>
      </c>
      <c r="E16" s="5" t="s">
        <v>152</v>
      </c>
      <c r="F16" s="5" t="s">
        <v>152</v>
      </c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14</v>
      </c>
      <c r="C17" s="5" t="s">
        <v>155</v>
      </c>
      <c r="D17" s="10">
        <v>20.0</v>
      </c>
      <c r="E17" s="5" t="s">
        <v>156</v>
      </c>
      <c r="F17" s="7">
        <v>17.0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11</v>
      </c>
      <c r="C18" s="5" t="s">
        <v>159</v>
      </c>
      <c r="D18" s="10">
        <v>31.0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10">
        <v>20.0</v>
      </c>
      <c r="E19" s="5" t="s">
        <v>164</v>
      </c>
      <c r="F19" s="7">
        <v>0.0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202</v>
      </c>
      <c r="C20" s="5" t="s">
        <v>168</v>
      </c>
      <c r="D20" s="10">
        <v>20.0</v>
      </c>
      <c r="E20" s="5" t="s">
        <v>169</v>
      </c>
      <c r="F20" s="7">
        <v>0.0</v>
      </c>
      <c r="G20" s="5" t="s">
        <v>170</v>
      </c>
      <c r="H20" s="5" t="s">
        <v>146</v>
      </c>
      <c r="I20" s="6"/>
      <c r="J20" s="6"/>
    </row>
    <row r="21">
      <c r="A21" s="5" t="s">
        <v>172</v>
      </c>
      <c r="B21" s="7">
        <f t="shared" ref="B21:B28" si="3">F2</f>
        <v>300</v>
      </c>
      <c r="C21" s="5" t="s">
        <v>173</v>
      </c>
      <c r="D21" s="10">
        <v>28.0</v>
      </c>
      <c r="E21" s="5" t="s">
        <v>174</v>
      </c>
      <c r="F21" s="7">
        <v>29.0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10">
        <v>20.0</v>
      </c>
      <c r="E22" s="5" t="s">
        <v>178</v>
      </c>
      <c r="F22" s="7">
        <v>6.0</v>
      </c>
      <c r="G22" s="5" t="s">
        <v>179</v>
      </c>
      <c r="H22" s="5" t="s">
        <v>146</v>
      </c>
      <c r="I22" s="6"/>
      <c r="J22" s="6"/>
    </row>
    <row r="23">
      <c r="A23" s="5" t="s">
        <v>180</v>
      </c>
      <c r="B23" s="7">
        <f t="shared" si="3"/>
        <v>60</v>
      </c>
      <c r="C23" s="5" t="s">
        <v>181</v>
      </c>
      <c r="D23" s="10">
        <v>20.0</v>
      </c>
      <c r="E23" s="5" t="s">
        <v>182</v>
      </c>
      <c r="F23" s="7">
        <v>0.0</v>
      </c>
      <c r="G23" s="5" t="s">
        <v>183</v>
      </c>
      <c r="H23" s="5" t="s">
        <v>203</v>
      </c>
      <c r="I23" s="6"/>
      <c r="J23" s="6"/>
    </row>
    <row r="24">
      <c r="A24" s="5" t="s">
        <v>184</v>
      </c>
      <c r="B24" s="7">
        <f t="shared" si="3"/>
        <v>210</v>
      </c>
      <c r="C24" s="5" t="s">
        <v>185</v>
      </c>
      <c r="D24" s="10">
        <v>20.0</v>
      </c>
      <c r="E24" s="5" t="s">
        <v>186</v>
      </c>
      <c r="F24" s="7">
        <v>6.0</v>
      </c>
      <c r="G24" s="5" t="s">
        <v>187</v>
      </c>
      <c r="H24" s="5" t="s">
        <v>146</v>
      </c>
      <c r="I24" s="6"/>
      <c r="J24" s="6"/>
    </row>
    <row r="25">
      <c r="A25" s="5" t="s">
        <v>188</v>
      </c>
      <c r="B25" s="7">
        <f t="shared" si="3"/>
        <v>60</v>
      </c>
      <c r="C25" s="5" t="s">
        <v>189</v>
      </c>
      <c r="D25" s="10">
        <v>20.0</v>
      </c>
      <c r="E25" s="5" t="s">
        <v>190</v>
      </c>
      <c r="F25" s="7">
        <v>11.0</v>
      </c>
      <c r="G25" s="8"/>
      <c r="H25" s="8"/>
      <c r="I25" s="6"/>
      <c r="J25" s="6"/>
    </row>
    <row r="26">
      <c r="A26" s="5" t="s">
        <v>191</v>
      </c>
      <c r="B26" s="7">
        <f t="shared" si="3"/>
        <v>60</v>
      </c>
      <c r="C26" s="5" t="s">
        <v>192</v>
      </c>
      <c r="D26" s="10">
        <v>20.0</v>
      </c>
      <c r="E26" s="5" t="s">
        <v>193</v>
      </c>
      <c r="F26" s="7">
        <v>6.0</v>
      </c>
      <c r="G26" s="8"/>
      <c r="H26" s="8"/>
      <c r="I26" s="6"/>
      <c r="J26" s="6"/>
    </row>
    <row r="27">
      <c r="A27" s="5" t="s">
        <v>194</v>
      </c>
      <c r="B27" s="7">
        <f t="shared" si="3"/>
        <v>75</v>
      </c>
      <c r="C27" s="5" t="s">
        <v>195</v>
      </c>
      <c r="D27" s="10">
        <v>26.0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75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8.0</v>
      </c>
      <c r="C2" s="5" t="s">
        <v>92</v>
      </c>
      <c r="D2" s="7">
        <v>20.0</v>
      </c>
      <c r="E2" s="5" t="s">
        <v>93</v>
      </c>
      <c r="F2" s="7">
        <v>150.0</v>
      </c>
      <c r="G2" s="5" t="s">
        <v>94</v>
      </c>
      <c r="H2" s="7">
        <v>5.0</v>
      </c>
      <c r="I2" s="6"/>
      <c r="J2" s="6"/>
    </row>
    <row r="3">
      <c r="A3" s="5" t="s">
        <v>95</v>
      </c>
      <c r="B3" s="7">
        <v>13.0</v>
      </c>
      <c r="C3" s="5" t="s">
        <v>96</v>
      </c>
      <c r="D3" s="7">
        <v>23.0</v>
      </c>
      <c r="E3" s="5" t="s">
        <v>97</v>
      </c>
      <c r="F3" s="7">
        <v>15.0</v>
      </c>
      <c r="G3" s="5" t="s">
        <v>98</v>
      </c>
      <c r="H3" s="7">
        <v>6.0</v>
      </c>
      <c r="I3" s="6"/>
      <c r="J3" s="6"/>
    </row>
    <row r="4">
      <c r="A4" s="5" t="s">
        <v>99</v>
      </c>
      <c r="B4" s="7">
        <v>11.0</v>
      </c>
      <c r="C4" s="5" t="s">
        <v>100</v>
      </c>
      <c r="D4" s="7">
        <v>20.0</v>
      </c>
      <c r="E4" s="5" t="s">
        <v>101</v>
      </c>
      <c r="F4" s="7">
        <f>$F$2*0.2</f>
        <v>30</v>
      </c>
      <c r="G4" s="5" t="s">
        <v>102</v>
      </c>
      <c r="H4" s="7">
        <v>7.0</v>
      </c>
      <c r="I4" s="6"/>
      <c r="J4" s="6"/>
    </row>
    <row r="5">
      <c r="A5" s="5" t="s">
        <v>103</v>
      </c>
      <c r="B5" s="7">
        <v>9.0</v>
      </c>
      <c r="C5" s="5" t="s">
        <v>104</v>
      </c>
      <c r="D5" s="7">
        <v>20.0</v>
      </c>
      <c r="E5" s="5" t="s">
        <v>105</v>
      </c>
      <c r="F5" s="7">
        <f>$F$2*0.7</f>
        <v>105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11.0</v>
      </c>
      <c r="C6" s="5" t="s">
        <v>108</v>
      </c>
      <c r="D6" s="7">
        <v>20.0</v>
      </c>
      <c r="E6" s="5" t="s">
        <v>109</v>
      </c>
      <c r="F6" s="7">
        <f t="shared" ref="F6:F7" si="1">$F$2*0.2</f>
        <v>30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12.0</v>
      </c>
      <c r="C7" s="5" t="s">
        <v>112</v>
      </c>
      <c r="D7" s="7">
        <v>26.0</v>
      </c>
      <c r="E7" s="5" t="s">
        <v>113</v>
      </c>
      <c r="F7" s="7">
        <f t="shared" si="1"/>
        <v>30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4.0</v>
      </c>
      <c r="C8" s="5" t="s">
        <v>116</v>
      </c>
      <c r="D8" s="7">
        <v>20.0</v>
      </c>
      <c r="E8" s="5" t="s">
        <v>117</v>
      </c>
      <c r="F8" s="7">
        <f t="shared" ref="F8:F9" si="2">$F$2*0.25</f>
        <v>37.5</v>
      </c>
      <c r="G8" s="5" t="s">
        <v>118</v>
      </c>
      <c r="H8" s="7">
        <v>1.0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25.0</v>
      </c>
      <c r="E9" s="5" t="s">
        <v>121</v>
      </c>
      <c r="F9" s="7">
        <f t="shared" si="2"/>
        <v>37.5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15</v>
      </c>
      <c r="C10" s="5" t="s">
        <v>124</v>
      </c>
      <c r="D10" s="7">
        <v>24.0</v>
      </c>
      <c r="E10" s="5" t="s">
        <v>125</v>
      </c>
      <c r="F10" s="5" t="s">
        <v>241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25.0</v>
      </c>
      <c r="E11" s="5" t="s">
        <v>129</v>
      </c>
      <c r="F11" s="7">
        <v>2.0</v>
      </c>
      <c r="G11" s="5" t="s">
        <v>130</v>
      </c>
      <c r="H11" s="7">
        <v>5.0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138</v>
      </c>
      <c r="G13" s="5" t="s">
        <v>139</v>
      </c>
      <c r="H13" s="7">
        <v>6.0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20.0</v>
      </c>
      <c r="E14" s="5" t="s">
        <v>142</v>
      </c>
      <c r="F14" s="5" t="s">
        <v>143</v>
      </c>
      <c r="G14" s="5" t="s">
        <v>144</v>
      </c>
      <c r="H14" s="7">
        <v>6.0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20.0</v>
      </c>
      <c r="E15" s="5" t="s">
        <v>148</v>
      </c>
      <c r="F15" s="5" t="s">
        <v>218</v>
      </c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11</v>
      </c>
      <c r="C16" s="5" t="s">
        <v>151</v>
      </c>
      <c r="D16" s="7">
        <v>20.0</v>
      </c>
      <c r="E16" s="5" t="s">
        <v>152</v>
      </c>
      <c r="F16" s="8"/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11</v>
      </c>
      <c r="C17" s="5" t="s">
        <v>155</v>
      </c>
      <c r="D17" s="7">
        <v>20.0</v>
      </c>
      <c r="E17" s="5" t="s">
        <v>156</v>
      </c>
      <c r="F17" s="7">
        <v>30.0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10</v>
      </c>
      <c r="C18" s="5" t="s">
        <v>159</v>
      </c>
      <c r="D18" s="7">
        <v>20.0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9</v>
      </c>
      <c r="C19" s="5" t="s">
        <v>163</v>
      </c>
      <c r="D19" s="7">
        <v>20.0</v>
      </c>
      <c r="E19" s="5" t="s">
        <v>164</v>
      </c>
      <c r="F19" s="7">
        <v>23.0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167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150</v>
      </c>
      <c r="C21" s="5" t="s">
        <v>173</v>
      </c>
      <c r="D21" s="7">
        <v>20.0</v>
      </c>
      <c r="E21" s="5" t="s">
        <v>174</v>
      </c>
      <c r="F21" s="7">
        <v>18.0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15</v>
      </c>
      <c r="C22" s="5" t="s">
        <v>177</v>
      </c>
      <c r="D22" s="7">
        <v>20.0</v>
      </c>
      <c r="E22" s="5" t="s">
        <v>178</v>
      </c>
      <c r="F22" s="7">
        <v>0.0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30</v>
      </c>
      <c r="C23" s="5" t="s">
        <v>181</v>
      </c>
      <c r="D23" s="7">
        <v>20.0</v>
      </c>
      <c r="E23" s="5" t="s">
        <v>182</v>
      </c>
      <c r="F23" s="7">
        <v>6.0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105</v>
      </c>
      <c r="C24" s="5" t="s">
        <v>185</v>
      </c>
      <c r="D24" s="7">
        <v>20.0</v>
      </c>
      <c r="E24" s="5" t="s">
        <v>186</v>
      </c>
      <c r="F24" s="7">
        <v>0.0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30</v>
      </c>
      <c r="C25" s="5" t="s">
        <v>189</v>
      </c>
      <c r="D25" s="7">
        <v>20.0</v>
      </c>
      <c r="E25" s="5" t="s">
        <v>190</v>
      </c>
      <c r="F25" s="7">
        <v>6.0</v>
      </c>
      <c r="G25" s="8"/>
      <c r="H25" s="8"/>
      <c r="I25" s="6"/>
      <c r="J25" s="6"/>
    </row>
    <row r="26">
      <c r="A26" s="5" t="s">
        <v>191</v>
      </c>
      <c r="B26" s="7">
        <f t="shared" si="3"/>
        <v>30</v>
      </c>
      <c r="C26" s="5" t="s">
        <v>192</v>
      </c>
      <c r="D26" s="7">
        <v>20.0</v>
      </c>
      <c r="E26" s="5" t="s">
        <v>193</v>
      </c>
      <c r="F26" s="7">
        <v>6.0</v>
      </c>
      <c r="G26" s="8"/>
      <c r="H26" s="8"/>
      <c r="I26" s="6"/>
      <c r="J26" s="6"/>
    </row>
    <row r="27">
      <c r="A27" s="5" t="s">
        <v>194</v>
      </c>
      <c r="B27" s="7">
        <f t="shared" si="3"/>
        <v>37.5</v>
      </c>
      <c r="C27" s="5" t="s">
        <v>195</v>
      </c>
      <c r="D27" s="7">
        <v>20.0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37.5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11.0</v>
      </c>
      <c r="C2" s="5" t="s">
        <v>92</v>
      </c>
      <c r="D2" s="7">
        <v>25.0</v>
      </c>
      <c r="E2" s="5" t="s">
        <v>93</v>
      </c>
      <c r="F2" s="7">
        <v>250.0</v>
      </c>
      <c r="G2" s="5" t="s">
        <v>94</v>
      </c>
      <c r="H2" s="7">
        <v>5.0</v>
      </c>
      <c r="I2" s="6"/>
      <c r="J2" s="6"/>
    </row>
    <row r="3">
      <c r="A3" s="5" t="s">
        <v>95</v>
      </c>
      <c r="B3" s="7">
        <v>14.0</v>
      </c>
      <c r="C3" s="5" t="s">
        <v>96</v>
      </c>
      <c r="D3" s="7">
        <v>38.0</v>
      </c>
      <c r="E3" s="5" t="s">
        <v>97</v>
      </c>
      <c r="F3" s="7">
        <v>15.0</v>
      </c>
      <c r="G3" s="5" t="s">
        <v>98</v>
      </c>
      <c r="H3" s="7">
        <v>7.0</v>
      </c>
      <c r="I3" s="6"/>
      <c r="J3" s="6"/>
    </row>
    <row r="4">
      <c r="A4" s="5" t="s">
        <v>99</v>
      </c>
      <c r="B4" s="7">
        <v>12.0</v>
      </c>
      <c r="C4" s="5" t="s">
        <v>100</v>
      </c>
      <c r="D4" s="7">
        <v>30.0</v>
      </c>
      <c r="E4" s="5" t="s">
        <v>101</v>
      </c>
      <c r="F4" s="7">
        <f>$F$2*0.2</f>
        <v>50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7">
        <v>10.0</v>
      </c>
      <c r="C5" s="5" t="s">
        <v>104</v>
      </c>
      <c r="D5" s="7">
        <v>35.0</v>
      </c>
      <c r="E5" s="5" t="s">
        <v>105</v>
      </c>
      <c r="F5" s="7">
        <f>$F$2*0.7</f>
        <v>175</v>
      </c>
      <c r="G5" s="5" t="s">
        <v>106</v>
      </c>
      <c r="H5" s="7">
        <v>5.0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20.0</v>
      </c>
      <c r="E6" s="5" t="s">
        <v>109</v>
      </c>
      <c r="F6" s="7">
        <f t="shared" ref="F6:F7" si="1">$F$2*0.2</f>
        <v>50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11.0</v>
      </c>
      <c r="C7" s="5" t="s">
        <v>112</v>
      </c>
      <c r="D7" s="7">
        <v>43.0</v>
      </c>
      <c r="E7" s="5" t="s">
        <v>113</v>
      </c>
      <c r="F7" s="7">
        <f t="shared" si="1"/>
        <v>50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4.0</v>
      </c>
      <c r="C8" s="5" t="s">
        <v>116</v>
      </c>
      <c r="D8" s="7">
        <v>20.0</v>
      </c>
      <c r="E8" s="5" t="s">
        <v>117</v>
      </c>
      <c r="F8" s="7">
        <f t="shared" ref="F8:F9" si="2">$F$2*0.25</f>
        <v>62.5</v>
      </c>
      <c r="G8" s="5" t="s">
        <v>118</v>
      </c>
      <c r="H8" s="7">
        <v>1.0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35.0</v>
      </c>
      <c r="E9" s="5" t="s">
        <v>121</v>
      </c>
      <c r="F9" s="7">
        <f t="shared" si="2"/>
        <v>62.5</v>
      </c>
      <c r="G9" s="5" t="s">
        <v>122</v>
      </c>
      <c r="H9" s="7">
        <v>1.0</v>
      </c>
      <c r="I9" s="6"/>
      <c r="J9" s="6"/>
    </row>
    <row r="10">
      <c r="A10" s="5" t="s">
        <v>123</v>
      </c>
      <c r="B10" s="7">
        <f>ROUNDUP((B8+B5+B7+B9)/2,0)</f>
        <v>15</v>
      </c>
      <c r="C10" s="5" t="s">
        <v>124</v>
      </c>
      <c r="D10" s="7">
        <v>40.0</v>
      </c>
      <c r="E10" s="5" t="s">
        <v>125</v>
      </c>
      <c r="F10" s="5" t="s">
        <v>15</v>
      </c>
      <c r="G10" s="5" t="s">
        <v>126</v>
      </c>
      <c r="H10" s="7">
        <v>5.0</v>
      </c>
      <c r="I10" s="6"/>
      <c r="J10" s="6"/>
    </row>
    <row r="11">
      <c r="A11" s="5" t="s">
        <v>127</v>
      </c>
      <c r="B11" s="7">
        <v>10.0</v>
      </c>
      <c r="C11" s="5" t="s">
        <v>128</v>
      </c>
      <c r="D11" s="7">
        <v>35.0</v>
      </c>
      <c r="E11" s="5" t="s">
        <v>129</v>
      </c>
      <c r="F11" s="7">
        <v>2.0</v>
      </c>
      <c r="G11" s="5" t="s">
        <v>130</v>
      </c>
      <c r="H11" s="7">
        <v>6.0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6.0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138</v>
      </c>
      <c r="G13" s="5" t="s">
        <v>139</v>
      </c>
      <c r="H13" s="7">
        <v>5.0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26.0</v>
      </c>
      <c r="E14" s="5" t="s">
        <v>142</v>
      </c>
      <c r="F14" s="5" t="s">
        <v>143</v>
      </c>
      <c r="G14" s="5" t="s">
        <v>144</v>
      </c>
      <c r="H14" s="7">
        <v>5.0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20.0</v>
      </c>
      <c r="E15" s="5" t="s">
        <v>148</v>
      </c>
      <c r="F15" s="5" t="s">
        <v>206</v>
      </c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11</v>
      </c>
      <c r="C16" s="5" t="s">
        <v>151</v>
      </c>
      <c r="D16" s="7">
        <v>32.0</v>
      </c>
      <c r="E16" s="5" t="s">
        <v>152</v>
      </c>
      <c r="F16" s="5" t="s">
        <v>152</v>
      </c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11</v>
      </c>
      <c r="C17" s="5" t="s">
        <v>155</v>
      </c>
      <c r="D17" s="7">
        <v>25.0</v>
      </c>
      <c r="E17" s="5" t="s">
        <v>156</v>
      </c>
      <c r="F17" s="7">
        <v>30.0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11</v>
      </c>
      <c r="C18" s="5" t="s">
        <v>159</v>
      </c>
      <c r="D18" s="7">
        <v>27.0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9</v>
      </c>
      <c r="C19" s="5" t="s">
        <v>163</v>
      </c>
      <c r="D19" s="7">
        <v>23.0</v>
      </c>
      <c r="E19" s="5" t="s">
        <v>164</v>
      </c>
      <c r="F19" s="7">
        <v>30.0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242</v>
      </c>
      <c r="C20" s="5" t="s">
        <v>168</v>
      </c>
      <c r="D20" s="7">
        <v>20.0</v>
      </c>
      <c r="E20" s="5" t="s">
        <v>169</v>
      </c>
      <c r="F20" s="7">
        <v>15.0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250</v>
      </c>
      <c r="C21" s="5" t="s">
        <v>173</v>
      </c>
      <c r="D21" s="7">
        <v>25.0</v>
      </c>
      <c r="E21" s="5" t="s">
        <v>174</v>
      </c>
      <c r="F21" s="7">
        <v>42.0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f t="shared" si="3"/>
        <v>15</v>
      </c>
      <c r="C22" s="5" t="s">
        <v>177</v>
      </c>
      <c r="D22" s="7">
        <v>20.0</v>
      </c>
      <c r="E22" s="5" t="s">
        <v>178</v>
      </c>
      <c r="F22" s="7">
        <v>6.0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50</v>
      </c>
      <c r="C23" s="5" t="s">
        <v>181</v>
      </c>
      <c r="D23" s="7">
        <v>20.0</v>
      </c>
      <c r="E23" s="5" t="s">
        <v>182</v>
      </c>
      <c r="F23" s="7">
        <v>10.0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175</v>
      </c>
      <c r="C24" s="5" t="s">
        <v>185</v>
      </c>
      <c r="D24" s="7">
        <v>20.0</v>
      </c>
      <c r="E24" s="5" t="s">
        <v>186</v>
      </c>
      <c r="F24" s="7">
        <v>10.0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50</v>
      </c>
      <c r="C25" s="5" t="s">
        <v>189</v>
      </c>
      <c r="D25" s="7">
        <v>20.0</v>
      </c>
      <c r="E25" s="5" t="s">
        <v>190</v>
      </c>
      <c r="F25" s="7">
        <v>10.0</v>
      </c>
      <c r="G25" s="8"/>
      <c r="H25" s="8"/>
      <c r="I25" s="6"/>
      <c r="J25" s="6"/>
    </row>
    <row r="26">
      <c r="A26" s="5" t="s">
        <v>191</v>
      </c>
      <c r="B26" s="7">
        <f t="shared" si="3"/>
        <v>50</v>
      </c>
      <c r="C26" s="5" t="s">
        <v>192</v>
      </c>
      <c r="D26" s="7">
        <v>22.0</v>
      </c>
      <c r="E26" s="5" t="s">
        <v>193</v>
      </c>
      <c r="F26" s="7">
        <v>6.0</v>
      </c>
      <c r="G26" s="8"/>
      <c r="H26" s="8"/>
      <c r="I26" s="6"/>
      <c r="J26" s="6"/>
    </row>
    <row r="27">
      <c r="A27" s="5" t="s">
        <v>194</v>
      </c>
      <c r="B27" s="7">
        <f t="shared" si="3"/>
        <v>62.5</v>
      </c>
      <c r="C27" s="5" t="s">
        <v>195</v>
      </c>
      <c r="D27" s="7">
        <v>35.0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62.5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10.0</v>
      </c>
      <c r="C2" s="5" t="s">
        <v>92</v>
      </c>
      <c r="D2" s="7">
        <v>100.0</v>
      </c>
      <c r="E2" s="5" t="s">
        <v>93</v>
      </c>
      <c r="F2" s="7">
        <v>200.0</v>
      </c>
      <c r="G2" s="5" t="s">
        <v>94</v>
      </c>
      <c r="H2" s="7">
        <v>7.0</v>
      </c>
      <c r="I2" s="6"/>
      <c r="J2" s="6"/>
    </row>
    <row r="3">
      <c r="A3" s="5" t="s">
        <v>95</v>
      </c>
      <c r="B3" s="7">
        <v>13.0</v>
      </c>
      <c r="C3" s="5" t="s">
        <v>96</v>
      </c>
      <c r="D3" s="11">
        <v>100.0</v>
      </c>
      <c r="E3" s="5" t="s">
        <v>97</v>
      </c>
      <c r="F3" s="7">
        <v>10.0</v>
      </c>
      <c r="G3" s="5" t="s">
        <v>98</v>
      </c>
      <c r="H3" s="7">
        <v>7.0</v>
      </c>
      <c r="I3" s="6"/>
      <c r="J3" s="6"/>
    </row>
    <row r="4">
      <c r="A4" s="5" t="s">
        <v>99</v>
      </c>
      <c r="B4" s="7">
        <v>400.0</v>
      </c>
      <c r="C4" s="5" t="s">
        <v>100</v>
      </c>
      <c r="D4" s="11">
        <v>100.0</v>
      </c>
      <c r="E4" s="5" t="s">
        <v>101</v>
      </c>
      <c r="F4" s="7">
        <v>40.0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7">
        <v>10.0</v>
      </c>
      <c r="C5" s="5" t="s">
        <v>104</v>
      </c>
      <c r="D5" s="11">
        <v>100.0</v>
      </c>
      <c r="E5" s="5" t="s">
        <v>105</v>
      </c>
      <c r="F5" s="7">
        <v>140.0</v>
      </c>
      <c r="G5" s="5" t="s">
        <v>106</v>
      </c>
      <c r="H5" s="7">
        <v>10.0</v>
      </c>
      <c r="I5" s="6"/>
      <c r="J5" s="6"/>
    </row>
    <row r="6">
      <c r="A6" s="5" t="s">
        <v>107</v>
      </c>
      <c r="B6" s="7">
        <v>400.0</v>
      </c>
      <c r="C6" s="5" t="s">
        <v>108</v>
      </c>
      <c r="D6" s="11">
        <v>100.0</v>
      </c>
      <c r="E6" s="5" t="s">
        <v>109</v>
      </c>
      <c r="F6" s="7">
        <v>40.0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250.0</v>
      </c>
      <c r="C7" s="5" t="s">
        <v>112</v>
      </c>
      <c r="D7" s="11">
        <v>100.0</v>
      </c>
      <c r="E7" s="5" t="s">
        <v>113</v>
      </c>
      <c r="F7" s="7">
        <v>40.0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11">
        <v>100.0</v>
      </c>
      <c r="E8" s="5" t="s">
        <v>117</v>
      </c>
      <c r="F8" s="7">
        <v>50.0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11">
        <v>100.0</v>
      </c>
      <c r="E9" s="5" t="s">
        <v>121</v>
      </c>
      <c r="F9" s="7">
        <v>50.0</v>
      </c>
      <c r="G9" s="5" t="s">
        <v>122</v>
      </c>
      <c r="H9" s="7">
        <v>2.0</v>
      </c>
      <c r="I9" s="6"/>
      <c r="J9" s="6"/>
    </row>
    <row r="10">
      <c r="A10" s="5" t="s">
        <v>123</v>
      </c>
      <c r="B10" s="7">
        <v>135.0</v>
      </c>
      <c r="C10" s="5" t="s">
        <v>124</v>
      </c>
      <c r="D10" s="11">
        <v>100.0</v>
      </c>
      <c r="E10" s="5" t="s">
        <v>125</v>
      </c>
      <c r="F10" s="5" t="s">
        <v>2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9.0</v>
      </c>
      <c r="C11" s="5" t="s">
        <v>128</v>
      </c>
      <c r="D11" s="11">
        <v>100.0</v>
      </c>
      <c r="E11" s="5" t="s">
        <v>129</v>
      </c>
      <c r="F11" s="7">
        <v>2.0</v>
      </c>
      <c r="G11" s="5" t="s">
        <v>130</v>
      </c>
      <c r="H11" s="7">
        <v>0.0</v>
      </c>
      <c r="I11" s="6"/>
      <c r="J11" s="6"/>
    </row>
    <row r="12">
      <c r="A12" s="5" t="s">
        <v>131</v>
      </c>
      <c r="B12" s="7">
        <v>5.0</v>
      </c>
      <c r="C12" s="5" t="s">
        <v>132</v>
      </c>
      <c r="D12" s="11">
        <v>100.0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5.0</v>
      </c>
      <c r="C13" s="5" t="s">
        <v>136</v>
      </c>
      <c r="D13" s="11">
        <v>100.0</v>
      </c>
      <c r="E13" s="5" t="s">
        <v>137</v>
      </c>
      <c r="F13" s="5" t="s">
        <v>138</v>
      </c>
      <c r="G13" s="5" t="s">
        <v>139</v>
      </c>
      <c r="H13" s="7">
        <v>0.0</v>
      </c>
      <c r="I13" s="6"/>
      <c r="J13" s="6"/>
    </row>
    <row r="14">
      <c r="A14" s="5" t="s">
        <v>140</v>
      </c>
      <c r="B14" s="7">
        <v>40.0</v>
      </c>
      <c r="C14" s="5" t="s">
        <v>141</v>
      </c>
      <c r="D14" s="11">
        <v>100.0</v>
      </c>
      <c r="E14" s="5" t="s">
        <v>142</v>
      </c>
      <c r="F14" s="5" t="s">
        <v>143</v>
      </c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11">
        <v>100.0</v>
      </c>
      <c r="E15" s="5" t="s">
        <v>148</v>
      </c>
      <c r="F15" s="8"/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v>130.0</v>
      </c>
      <c r="C16" s="5" t="s">
        <v>151</v>
      </c>
      <c r="D16" s="11">
        <v>100.0</v>
      </c>
      <c r="E16" s="5" t="s">
        <v>152</v>
      </c>
      <c r="F16" s="5" t="s">
        <v>152</v>
      </c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v>400.0</v>
      </c>
      <c r="C17" s="5" t="s">
        <v>155</v>
      </c>
      <c r="D17" s="11">
        <v>100.0</v>
      </c>
      <c r="E17" s="5" t="s">
        <v>156</v>
      </c>
      <c r="F17" s="7">
        <v>30.0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v>140.0</v>
      </c>
      <c r="C18" s="5" t="s">
        <v>159</v>
      </c>
      <c r="D18" s="11">
        <v>100.0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v>10.0</v>
      </c>
      <c r="C19" s="5" t="s">
        <v>163</v>
      </c>
      <c r="D19" s="11">
        <v>100.0</v>
      </c>
      <c r="E19" s="5" t="s">
        <v>164</v>
      </c>
      <c r="F19" s="7">
        <v>0.0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24</v>
      </c>
      <c r="C20" s="5" t="s">
        <v>168</v>
      </c>
      <c r="D20" s="11">
        <v>100.0</v>
      </c>
      <c r="E20" s="5" t="s">
        <v>169</v>
      </c>
      <c r="F20" s="7">
        <v>23.0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v>200.0</v>
      </c>
      <c r="C21" s="5" t="s">
        <v>173</v>
      </c>
      <c r="D21" s="11">
        <v>100.0</v>
      </c>
      <c r="E21" s="5" t="s">
        <v>174</v>
      </c>
      <c r="F21" s="7">
        <v>0.0</v>
      </c>
      <c r="G21" s="5" t="s">
        <v>175</v>
      </c>
      <c r="H21" s="5" t="s">
        <v>171</v>
      </c>
      <c r="I21" s="6"/>
      <c r="J21" s="6"/>
    </row>
    <row r="22">
      <c r="A22" s="5" t="s">
        <v>176</v>
      </c>
      <c r="B22" s="7">
        <v>12.0</v>
      </c>
      <c r="C22" s="5" t="s">
        <v>177</v>
      </c>
      <c r="D22" s="11">
        <v>100.0</v>
      </c>
      <c r="E22" s="5" t="s">
        <v>178</v>
      </c>
      <c r="F22" s="7">
        <v>0.0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v>40.0</v>
      </c>
      <c r="C23" s="5" t="s">
        <v>181</v>
      </c>
      <c r="D23" s="11">
        <v>100.0</v>
      </c>
      <c r="E23" s="5" t="s">
        <v>182</v>
      </c>
      <c r="F23" s="7">
        <v>0.0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v>140.0</v>
      </c>
      <c r="C24" s="5" t="s">
        <v>185</v>
      </c>
      <c r="D24" s="11">
        <v>100.0</v>
      </c>
      <c r="E24" s="5" t="s">
        <v>186</v>
      </c>
      <c r="F24" s="7">
        <v>0.0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v>40.0</v>
      </c>
      <c r="C25" s="5" t="s">
        <v>189</v>
      </c>
      <c r="D25" s="11">
        <v>100.0</v>
      </c>
      <c r="E25" s="5" t="s">
        <v>190</v>
      </c>
      <c r="F25" s="7">
        <v>0.0</v>
      </c>
      <c r="G25" s="8"/>
      <c r="H25" s="8"/>
      <c r="I25" s="6"/>
      <c r="J25" s="6"/>
    </row>
    <row r="26">
      <c r="A26" s="5" t="s">
        <v>191</v>
      </c>
      <c r="B26" s="7">
        <v>40.0</v>
      </c>
      <c r="C26" s="5" t="s">
        <v>192</v>
      </c>
      <c r="D26" s="11">
        <v>100.0</v>
      </c>
      <c r="E26" s="5" t="s">
        <v>193</v>
      </c>
      <c r="F26" s="7">
        <v>0.0</v>
      </c>
      <c r="G26" s="8"/>
      <c r="H26" s="8"/>
      <c r="I26" s="6"/>
      <c r="J26" s="6"/>
    </row>
    <row r="27">
      <c r="A27" s="5" t="s">
        <v>194</v>
      </c>
      <c r="B27" s="7">
        <v>50.0</v>
      </c>
      <c r="C27" s="5" t="s">
        <v>195</v>
      </c>
      <c r="D27" s="11">
        <v>100.0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v>50.0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</row>
    <row r="2">
      <c r="A2" s="5" t="s">
        <v>91</v>
      </c>
      <c r="B2" s="7">
        <v>13.0</v>
      </c>
      <c r="C2" s="5" t="s">
        <v>92</v>
      </c>
      <c r="D2" s="7">
        <v>20.0</v>
      </c>
      <c r="E2" s="5" t="s">
        <v>93</v>
      </c>
      <c r="F2" s="7">
        <v>250.0</v>
      </c>
      <c r="G2" s="5" t="s">
        <v>94</v>
      </c>
      <c r="H2" s="7">
        <v>7.0</v>
      </c>
    </row>
    <row r="3">
      <c r="A3" s="5" t="s">
        <v>95</v>
      </c>
      <c r="B3" s="7">
        <v>10.0</v>
      </c>
      <c r="C3" s="5" t="s">
        <v>96</v>
      </c>
      <c r="D3" s="7">
        <v>20.0</v>
      </c>
      <c r="E3" s="5" t="s">
        <v>97</v>
      </c>
      <c r="F3" s="7">
        <v>10.0</v>
      </c>
      <c r="G3" s="5" t="s">
        <v>98</v>
      </c>
      <c r="H3" s="7">
        <v>7.0</v>
      </c>
    </row>
    <row r="4">
      <c r="A4" s="5" t="s">
        <v>99</v>
      </c>
      <c r="B4" s="7">
        <v>6.0</v>
      </c>
      <c r="C4" s="5" t="s">
        <v>100</v>
      </c>
      <c r="D4" s="7">
        <v>20.0</v>
      </c>
      <c r="E4" s="5" t="s">
        <v>101</v>
      </c>
      <c r="F4" s="7">
        <v>50.0</v>
      </c>
      <c r="G4" s="5" t="s">
        <v>102</v>
      </c>
      <c r="H4" s="7">
        <v>0.0</v>
      </c>
    </row>
    <row r="5">
      <c r="A5" s="5" t="s">
        <v>103</v>
      </c>
      <c r="B5" s="7">
        <v>12.0</v>
      </c>
      <c r="C5" s="5" t="s">
        <v>104</v>
      </c>
      <c r="D5" s="7">
        <v>20.0</v>
      </c>
      <c r="E5" s="5" t="s">
        <v>105</v>
      </c>
      <c r="F5" s="7">
        <v>170.0</v>
      </c>
      <c r="G5" s="5" t="s">
        <v>106</v>
      </c>
      <c r="H5" s="7">
        <v>0.0</v>
      </c>
    </row>
    <row r="6">
      <c r="A6" s="5" t="s">
        <v>107</v>
      </c>
      <c r="B6" s="7">
        <v>8.0</v>
      </c>
      <c r="C6" s="5" t="s">
        <v>108</v>
      </c>
      <c r="D6" s="7">
        <v>20.0</v>
      </c>
      <c r="E6" s="5" t="s">
        <v>109</v>
      </c>
      <c r="F6" s="7" t="s">
        <v>243</v>
      </c>
      <c r="G6" s="5" t="s">
        <v>110</v>
      </c>
      <c r="H6" s="7">
        <v>1.0</v>
      </c>
    </row>
    <row r="7">
      <c r="A7" s="5" t="s">
        <v>111</v>
      </c>
      <c r="B7" s="7">
        <v>10.0</v>
      </c>
      <c r="C7" s="5" t="s">
        <v>112</v>
      </c>
      <c r="D7" s="7">
        <v>20.0</v>
      </c>
      <c r="E7" s="5" t="s">
        <v>113</v>
      </c>
      <c r="F7" s="7" t="s">
        <v>243</v>
      </c>
      <c r="G7" s="5" t="s">
        <v>114</v>
      </c>
      <c r="H7" s="7">
        <v>1.0</v>
      </c>
    </row>
    <row r="8">
      <c r="A8" s="5" t="s">
        <v>115</v>
      </c>
      <c r="B8" s="7">
        <v>6.0</v>
      </c>
      <c r="C8" s="5" t="s">
        <v>116</v>
      </c>
      <c r="D8" s="7">
        <v>20.0</v>
      </c>
      <c r="E8" s="5" t="s">
        <v>117</v>
      </c>
      <c r="F8" s="7">
        <v>50.0</v>
      </c>
      <c r="G8" s="5" t="s">
        <v>118</v>
      </c>
      <c r="H8" s="7">
        <v>0.0</v>
      </c>
    </row>
    <row r="9">
      <c r="A9" s="5" t="s">
        <v>119</v>
      </c>
      <c r="B9" s="7">
        <v>5.0</v>
      </c>
      <c r="C9" s="5" t="s">
        <v>120</v>
      </c>
      <c r="D9" s="7">
        <v>20.0</v>
      </c>
      <c r="E9" s="5" t="s">
        <v>121</v>
      </c>
      <c r="F9" s="7">
        <v>50.0</v>
      </c>
      <c r="G9" s="5" t="s">
        <v>122</v>
      </c>
      <c r="H9" s="7">
        <v>0.0</v>
      </c>
    </row>
    <row r="10">
      <c r="A10" s="5" t="s">
        <v>123</v>
      </c>
      <c r="B10" s="7">
        <f>ROUNDUP((B8+B5+B7+B9)/2,0)</f>
        <v>17</v>
      </c>
      <c r="C10" s="5" t="s">
        <v>124</v>
      </c>
      <c r="D10" s="7">
        <v>20.0</v>
      </c>
      <c r="E10" s="5" t="s">
        <v>125</v>
      </c>
      <c r="F10" s="5" t="s">
        <v>25</v>
      </c>
      <c r="G10" s="5" t="s">
        <v>126</v>
      </c>
      <c r="H10" s="7">
        <v>0.0</v>
      </c>
    </row>
    <row r="11">
      <c r="A11" s="5" t="s">
        <v>127</v>
      </c>
      <c r="B11" s="7">
        <v>12.0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0.0</v>
      </c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0.0</v>
      </c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213</v>
      </c>
      <c r="G13" s="5" t="s">
        <v>139</v>
      </c>
      <c r="H13" s="7">
        <v>0.0</v>
      </c>
    </row>
    <row r="14">
      <c r="A14" s="5" t="s">
        <v>140</v>
      </c>
      <c r="B14" s="7">
        <v>48.0</v>
      </c>
      <c r="C14" s="5" t="s">
        <v>141</v>
      </c>
      <c r="D14" s="7">
        <v>20.0</v>
      </c>
      <c r="E14" s="5" t="s">
        <v>142</v>
      </c>
      <c r="F14" s="5" t="s">
        <v>143</v>
      </c>
      <c r="G14" s="5" t="s">
        <v>144</v>
      </c>
      <c r="H14" s="7">
        <v>0.0</v>
      </c>
    </row>
    <row r="15">
      <c r="A15" s="5" t="s">
        <v>145</v>
      </c>
      <c r="B15" s="5" t="s">
        <v>146</v>
      </c>
      <c r="C15" s="5" t="s">
        <v>147</v>
      </c>
      <c r="D15" s="7">
        <v>20.0</v>
      </c>
      <c r="E15" s="5" t="s">
        <v>148</v>
      </c>
      <c r="F15" s="8"/>
      <c r="G15" s="5" t="s">
        <v>149</v>
      </c>
      <c r="H15" s="7">
        <v>0.0</v>
      </c>
    </row>
    <row r="16">
      <c r="A16" s="5" t="s">
        <v>150</v>
      </c>
      <c r="B16" s="7">
        <f>ROUNDUP((B7+B5)/2,0)</f>
        <v>11</v>
      </c>
      <c r="C16" s="5" t="s">
        <v>151</v>
      </c>
      <c r="D16" s="7">
        <v>20.0</v>
      </c>
      <c r="E16" s="5" t="s">
        <v>152</v>
      </c>
      <c r="F16" s="5"/>
      <c r="G16" s="5" t="s">
        <v>153</v>
      </c>
      <c r="H16" s="7">
        <v>0.0</v>
      </c>
    </row>
    <row r="17">
      <c r="A17" s="5" t="s">
        <v>154</v>
      </c>
      <c r="B17" s="7">
        <f>ROUNDUP((B6+B6+B4)/3,0)</f>
        <v>8</v>
      </c>
      <c r="C17" s="5" t="s">
        <v>155</v>
      </c>
      <c r="D17" s="7">
        <v>20.0</v>
      </c>
      <c r="E17" s="5" t="s">
        <v>156</v>
      </c>
      <c r="F17" s="7">
        <v>24.0</v>
      </c>
      <c r="G17" s="5" t="s">
        <v>157</v>
      </c>
      <c r="H17" s="7"/>
    </row>
    <row r="18">
      <c r="A18" s="5" t="s">
        <v>158</v>
      </c>
      <c r="B18" s="7">
        <f>ROUNDUP((B5+B4+B5)/3,0)</f>
        <v>10</v>
      </c>
      <c r="C18" s="5" t="s">
        <v>159</v>
      </c>
      <c r="D18" s="7">
        <v>20.0</v>
      </c>
      <c r="E18" s="5" t="s">
        <v>160</v>
      </c>
      <c r="F18" s="7">
        <v>12.0</v>
      </c>
      <c r="G18" s="5" t="s">
        <v>161</v>
      </c>
      <c r="H18" s="7"/>
    </row>
    <row r="19">
      <c r="A19" s="5" t="s">
        <v>162</v>
      </c>
      <c r="B19" s="7">
        <f>ROUNDUP(B8+B9,0)</f>
        <v>11</v>
      </c>
      <c r="C19" s="5" t="s">
        <v>163</v>
      </c>
      <c r="D19" s="7">
        <v>20.0</v>
      </c>
      <c r="E19" s="5" t="s">
        <v>164</v>
      </c>
      <c r="F19" s="7">
        <v>0.0</v>
      </c>
      <c r="G19" s="5" t="s">
        <v>165</v>
      </c>
      <c r="H19" s="7"/>
    </row>
    <row r="20">
      <c r="A20" s="5" t="s">
        <v>166</v>
      </c>
      <c r="B20" s="5" t="s">
        <v>167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171</v>
      </c>
    </row>
    <row r="21">
      <c r="A21" s="5" t="s">
        <v>172</v>
      </c>
      <c r="B21" s="7">
        <f t="shared" ref="B21:B28" si="1">F2</f>
        <v>250</v>
      </c>
      <c r="C21" s="5" t="s">
        <v>173</v>
      </c>
      <c r="D21" s="7">
        <v>20.0</v>
      </c>
      <c r="E21" s="5" t="s">
        <v>174</v>
      </c>
      <c r="F21" s="7">
        <v>0.0</v>
      </c>
      <c r="G21" s="5" t="s">
        <v>175</v>
      </c>
      <c r="H21" s="5" t="s">
        <v>171</v>
      </c>
    </row>
    <row r="22">
      <c r="A22" s="5" t="s">
        <v>176</v>
      </c>
      <c r="B22" s="7">
        <f t="shared" si="1"/>
        <v>10</v>
      </c>
      <c r="C22" s="5" t="s">
        <v>177</v>
      </c>
      <c r="D22" s="7">
        <v>20.0</v>
      </c>
      <c r="E22" s="5" t="s">
        <v>178</v>
      </c>
      <c r="F22" s="7">
        <v>0.0</v>
      </c>
      <c r="G22" s="5" t="s">
        <v>179</v>
      </c>
      <c r="H22" s="5" t="s">
        <v>171</v>
      </c>
    </row>
    <row r="23">
      <c r="A23" s="5" t="s">
        <v>180</v>
      </c>
      <c r="B23" s="7">
        <f t="shared" si="1"/>
        <v>50</v>
      </c>
      <c r="C23" s="5" t="s">
        <v>181</v>
      </c>
      <c r="D23" s="7">
        <v>20.0</v>
      </c>
      <c r="E23" s="5" t="s">
        <v>182</v>
      </c>
      <c r="F23" s="7">
        <v>0.0</v>
      </c>
      <c r="G23" s="5" t="s">
        <v>183</v>
      </c>
      <c r="H23" s="5" t="s">
        <v>171</v>
      </c>
    </row>
    <row r="24">
      <c r="A24" s="5" t="s">
        <v>184</v>
      </c>
      <c r="B24" s="7">
        <f t="shared" si="1"/>
        <v>170</v>
      </c>
      <c r="C24" s="5" t="s">
        <v>185</v>
      </c>
      <c r="D24" s="7">
        <v>20.0</v>
      </c>
      <c r="E24" s="5" t="s">
        <v>186</v>
      </c>
      <c r="F24" s="7">
        <v>0.0</v>
      </c>
      <c r="G24" s="5" t="s">
        <v>187</v>
      </c>
      <c r="H24" s="5" t="s">
        <v>171</v>
      </c>
    </row>
    <row r="25">
      <c r="A25" s="5" t="s">
        <v>188</v>
      </c>
      <c r="B25" s="7" t="str">
        <f t="shared" si="1"/>
        <v>62.5</v>
      </c>
      <c r="C25" s="5" t="s">
        <v>189</v>
      </c>
      <c r="D25" s="7">
        <v>20.0</v>
      </c>
      <c r="E25" s="5" t="s">
        <v>190</v>
      </c>
      <c r="F25" s="7">
        <v>0.0</v>
      </c>
      <c r="G25" s="8"/>
      <c r="H25" s="8"/>
    </row>
    <row r="26">
      <c r="A26" s="5" t="s">
        <v>191</v>
      </c>
      <c r="B26" s="7" t="str">
        <f t="shared" si="1"/>
        <v>62.5</v>
      </c>
      <c r="C26" s="5" t="s">
        <v>192</v>
      </c>
      <c r="D26" s="7">
        <v>20.0</v>
      </c>
      <c r="E26" s="5" t="s">
        <v>193</v>
      </c>
      <c r="F26" s="7">
        <v>0.0</v>
      </c>
      <c r="G26" s="8"/>
      <c r="H26" s="8"/>
    </row>
    <row r="27">
      <c r="A27" s="5" t="s">
        <v>194</v>
      </c>
      <c r="B27" s="7">
        <f t="shared" si="1"/>
        <v>50</v>
      </c>
      <c r="C27" s="5" t="s">
        <v>195</v>
      </c>
      <c r="D27" s="7">
        <v>20.0</v>
      </c>
      <c r="E27" s="5" t="s">
        <v>196</v>
      </c>
      <c r="F27" s="8"/>
      <c r="G27" s="8"/>
      <c r="H27" s="8"/>
    </row>
    <row r="28">
      <c r="A28" s="5" t="s">
        <v>197</v>
      </c>
      <c r="B28" s="7">
        <f t="shared" si="1"/>
        <v>50</v>
      </c>
      <c r="C28" s="8"/>
      <c r="D28" s="8"/>
      <c r="E28" s="8"/>
      <c r="F28" s="8"/>
      <c r="G28" s="8"/>
      <c r="H28" s="8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91</v>
      </c>
      <c r="B1" s="7">
        <v>15.0</v>
      </c>
      <c r="C1" s="5" t="s">
        <v>92</v>
      </c>
      <c r="D1" s="7">
        <v>20.0</v>
      </c>
      <c r="E1" s="5" t="s">
        <v>93</v>
      </c>
      <c r="F1" s="7">
        <v>250.0</v>
      </c>
      <c r="G1" s="5" t="s">
        <v>94</v>
      </c>
      <c r="H1" s="7">
        <v>6.0</v>
      </c>
    </row>
    <row r="2">
      <c r="A2" s="5" t="s">
        <v>95</v>
      </c>
      <c r="B2" s="7">
        <v>11.0</v>
      </c>
      <c r="C2" s="5" t="s">
        <v>96</v>
      </c>
      <c r="D2" s="7">
        <v>42.0</v>
      </c>
      <c r="E2" s="5" t="s">
        <v>97</v>
      </c>
      <c r="F2" s="7">
        <v>10.0</v>
      </c>
      <c r="G2" s="5" t="s">
        <v>98</v>
      </c>
      <c r="H2" s="7">
        <v>5.0</v>
      </c>
    </row>
    <row r="3">
      <c r="A3" s="5" t="s">
        <v>99</v>
      </c>
      <c r="B3" s="7">
        <v>6.0</v>
      </c>
      <c r="C3" s="5" t="s">
        <v>100</v>
      </c>
      <c r="D3" s="7">
        <v>28.0</v>
      </c>
      <c r="E3" s="5" t="s">
        <v>101</v>
      </c>
      <c r="F3" s="7">
        <v>50.0</v>
      </c>
      <c r="G3" s="5" t="s">
        <v>102</v>
      </c>
      <c r="H3" s="7">
        <v>0.0</v>
      </c>
    </row>
    <row r="4">
      <c r="A4" s="5" t="s">
        <v>103</v>
      </c>
      <c r="B4" s="7">
        <v>14.0</v>
      </c>
      <c r="C4" s="5" t="s">
        <v>104</v>
      </c>
      <c r="D4" s="7">
        <v>42.0</v>
      </c>
      <c r="E4" s="5" t="s">
        <v>105</v>
      </c>
      <c r="F4" s="7">
        <v>170.0</v>
      </c>
      <c r="G4" s="5" t="s">
        <v>106</v>
      </c>
      <c r="H4" s="7">
        <v>6.0</v>
      </c>
    </row>
    <row r="5">
      <c r="A5" s="5" t="s">
        <v>107</v>
      </c>
      <c r="B5" s="7">
        <v>8.0</v>
      </c>
      <c r="C5" s="5" t="s">
        <v>108</v>
      </c>
      <c r="D5" s="7">
        <v>20.0</v>
      </c>
      <c r="E5" s="5" t="s">
        <v>109</v>
      </c>
      <c r="F5" s="7" t="s">
        <v>243</v>
      </c>
      <c r="G5" s="5" t="s">
        <v>110</v>
      </c>
      <c r="H5" s="7">
        <v>1.0</v>
      </c>
    </row>
    <row r="6">
      <c r="A6" s="5" t="s">
        <v>111</v>
      </c>
      <c r="B6" s="7">
        <v>11.0</v>
      </c>
      <c r="C6" s="5" t="s">
        <v>112</v>
      </c>
      <c r="D6" s="7">
        <v>20.0</v>
      </c>
      <c r="E6" s="5" t="s">
        <v>113</v>
      </c>
      <c r="F6" s="7" t="s">
        <v>243</v>
      </c>
      <c r="G6" s="5" t="s">
        <v>114</v>
      </c>
      <c r="H6" s="7">
        <v>1.0</v>
      </c>
    </row>
    <row r="7">
      <c r="A7" s="5" t="s">
        <v>115</v>
      </c>
      <c r="B7" s="7">
        <v>6.0</v>
      </c>
      <c r="C7" s="5" t="s">
        <v>116</v>
      </c>
      <c r="D7" s="7">
        <v>25.0</v>
      </c>
      <c r="E7" s="5" t="s">
        <v>117</v>
      </c>
      <c r="F7" s="7">
        <v>50.0</v>
      </c>
      <c r="G7" s="5" t="s">
        <v>118</v>
      </c>
      <c r="H7" s="7">
        <v>0.0</v>
      </c>
    </row>
    <row r="8">
      <c r="A8" s="5" t="s">
        <v>119</v>
      </c>
      <c r="B8" s="7">
        <v>5.0</v>
      </c>
      <c r="C8" s="5" t="s">
        <v>120</v>
      </c>
      <c r="D8" s="7">
        <v>20.0</v>
      </c>
      <c r="E8" s="5" t="s">
        <v>121</v>
      </c>
      <c r="F8" s="7">
        <v>50.0</v>
      </c>
      <c r="G8" s="5" t="s">
        <v>122</v>
      </c>
      <c r="H8" s="7">
        <v>1.0</v>
      </c>
    </row>
    <row r="9">
      <c r="A9" s="5" t="s">
        <v>123</v>
      </c>
      <c r="B9" s="7">
        <f>ROUNDUP((B7+B4+B6+B8)/2,0)</f>
        <v>18</v>
      </c>
      <c r="C9" s="5" t="s">
        <v>124</v>
      </c>
      <c r="D9" s="7">
        <v>24.0</v>
      </c>
      <c r="E9" s="5" t="s">
        <v>125</v>
      </c>
      <c r="F9" s="5" t="s">
        <v>25</v>
      </c>
      <c r="G9" s="5" t="s">
        <v>126</v>
      </c>
      <c r="H9" s="7">
        <v>5.0</v>
      </c>
    </row>
    <row r="10">
      <c r="A10" s="5" t="s">
        <v>127</v>
      </c>
      <c r="B10" s="7">
        <v>9.0</v>
      </c>
      <c r="C10" s="5" t="s">
        <v>128</v>
      </c>
      <c r="D10" s="7">
        <v>20.0</v>
      </c>
      <c r="E10" s="5" t="s">
        <v>129</v>
      </c>
      <c r="F10" s="7">
        <v>2.0</v>
      </c>
      <c r="G10" s="5" t="s">
        <v>130</v>
      </c>
      <c r="H10" s="7">
        <v>5.0</v>
      </c>
    </row>
    <row r="11">
      <c r="A11" s="5" t="s">
        <v>131</v>
      </c>
      <c r="B11" s="7">
        <v>38.0</v>
      </c>
      <c r="C11" s="5" t="s">
        <v>132</v>
      </c>
      <c r="D11" s="7">
        <v>20.0</v>
      </c>
      <c r="E11" s="5" t="s">
        <v>133</v>
      </c>
      <c r="F11" s="7">
        <v>2.0</v>
      </c>
      <c r="G11" s="5" t="s">
        <v>134</v>
      </c>
      <c r="H11" s="7">
        <v>5.0</v>
      </c>
    </row>
    <row r="12">
      <c r="A12" s="5" t="s">
        <v>135</v>
      </c>
      <c r="B12" s="7">
        <v>45.0</v>
      </c>
      <c r="C12" s="5" t="s">
        <v>136</v>
      </c>
      <c r="D12" s="7">
        <v>20.0</v>
      </c>
      <c r="E12" s="5" t="s">
        <v>137</v>
      </c>
      <c r="F12" s="5" t="s">
        <v>138</v>
      </c>
      <c r="G12" s="5" t="s">
        <v>139</v>
      </c>
      <c r="H12" s="7">
        <v>5.0</v>
      </c>
    </row>
    <row r="13">
      <c r="A13" s="5" t="s">
        <v>140</v>
      </c>
      <c r="B13" s="7">
        <v>48.0</v>
      </c>
      <c r="C13" s="5" t="s">
        <v>141</v>
      </c>
      <c r="D13" s="7">
        <v>20.0</v>
      </c>
      <c r="E13" s="5" t="s">
        <v>142</v>
      </c>
      <c r="F13" s="5" t="s">
        <v>143</v>
      </c>
      <c r="G13" s="5" t="s">
        <v>144</v>
      </c>
      <c r="H13" s="7">
        <v>5.0</v>
      </c>
    </row>
    <row r="14">
      <c r="A14" s="5" t="s">
        <v>145</v>
      </c>
      <c r="B14" s="5" t="s">
        <v>210</v>
      </c>
      <c r="C14" s="5" t="s">
        <v>147</v>
      </c>
      <c r="D14" s="7">
        <v>20.0</v>
      </c>
      <c r="E14" s="5" t="s">
        <v>148</v>
      </c>
      <c r="F14" s="8"/>
      <c r="G14" s="5" t="s">
        <v>149</v>
      </c>
      <c r="H14" s="7">
        <v>1.0</v>
      </c>
    </row>
    <row r="15">
      <c r="A15" s="5" t="s">
        <v>150</v>
      </c>
      <c r="B15" s="7">
        <f>ROUNDUP((B6+B4)/2,0)</f>
        <v>13</v>
      </c>
      <c r="C15" s="5" t="s">
        <v>151</v>
      </c>
      <c r="D15" s="7">
        <v>20.0</v>
      </c>
      <c r="E15" s="5" t="s">
        <v>152</v>
      </c>
      <c r="F15" s="5" t="s">
        <v>152</v>
      </c>
      <c r="G15" s="5" t="s">
        <v>153</v>
      </c>
      <c r="H15" s="7">
        <v>1.0</v>
      </c>
    </row>
    <row r="16">
      <c r="A16" s="5" t="s">
        <v>154</v>
      </c>
      <c r="B16" s="7">
        <f>ROUNDUP((B5+B5+B3)/3,0)</f>
        <v>8</v>
      </c>
      <c r="C16" s="5" t="s">
        <v>155</v>
      </c>
      <c r="D16" s="7">
        <v>20.0</v>
      </c>
      <c r="E16" s="5" t="s">
        <v>156</v>
      </c>
      <c r="F16" s="7">
        <v>30.0</v>
      </c>
      <c r="G16" s="5" t="s">
        <v>157</v>
      </c>
      <c r="H16" s="7">
        <v>1.0</v>
      </c>
    </row>
    <row r="17">
      <c r="A17" s="5" t="s">
        <v>158</v>
      </c>
      <c r="B17" s="7">
        <f>ROUNDUP((B4+B3+B4)/3,0)</f>
        <v>12</v>
      </c>
      <c r="C17" s="5" t="s">
        <v>159</v>
      </c>
      <c r="D17" s="7">
        <v>20.0</v>
      </c>
      <c r="E17" s="5" t="s">
        <v>160</v>
      </c>
      <c r="F17" s="7">
        <v>12.0</v>
      </c>
      <c r="G17" s="5" t="s">
        <v>161</v>
      </c>
      <c r="H17" s="7">
        <v>1.0</v>
      </c>
    </row>
    <row r="18">
      <c r="A18" s="5" t="s">
        <v>162</v>
      </c>
      <c r="B18" s="7">
        <f>ROUNDUP(B7+B8,0)</f>
        <v>11</v>
      </c>
      <c r="C18" s="5" t="s">
        <v>163</v>
      </c>
      <c r="D18" s="7">
        <v>25.0</v>
      </c>
      <c r="E18" s="5" t="s">
        <v>164</v>
      </c>
      <c r="F18" s="7">
        <v>0.0</v>
      </c>
      <c r="G18" s="5" t="s">
        <v>165</v>
      </c>
      <c r="H18" s="7">
        <v>1.0</v>
      </c>
    </row>
    <row r="19">
      <c r="A19" s="5" t="s">
        <v>166</v>
      </c>
      <c r="B19" s="5" t="s">
        <v>167</v>
      </c>
      <c r="C19" s="5" t="s">
        <v>168</v>
      </c>
      <c r="D19" s="7">
        <v>20.0</v>
      </c>
      <c r="E19" s="5" t="s">
        <v>169</v>
      </c>
      <c r="F19" s="7">
        <v>17.0</v>
      </c>
      <c r="G19" s="5" t="s">
        <v>170</v>
      </c>
      <c r="H19" s="5" t="s">
        <v>210</v>
      </c>
    </row>
    <row r="20">
      <c r="A20" s="5" t="s">
        <v>172</v>
      </c>
      <c r="B20" s="7">
        <f t="shared" ref="B20:B27" si="1">F1</f>
        <v>250</v>
      </c>
      <c r="C20" s="5" t="s">
        <v>173</v>
      </c>
      <c r="D20" s="7">
        <v>30.0</v>
      </c>
      <c r="E20" s="5" t="s">
        <v>174</v>
      </c>
      <c r="F20" s="7">
        <v>75.0</v>
      </c>
      <c r="G20" s="5" t="s">
        <v>175</v>
      </c>
      <c r="H20" s="5" t="s">
        <v>210</v>
      </c>
    </row>
    <row r="21">
      <c r="A21" s="5" t="s">
        <v>176</v>
      </c>
      <c r="B21" s="7">
        <f t="shared" si="1"/>
        <v>10</v>
      </c>
      <c r="C21" s="5" t="s">
        <v>177</v>
      </c>
      <c r="D21" s="7">
        <v>20.0</v>
      </c>
      <c r="E21" s="5" t="s">
        <v>178</v>
      </c>
      <c r="F21" s="7">
        <v>15.0</v>
      </c>
      <c r="G21" s="5" t="s">
        <v>179</v>
      </c>
      <c r="H21" s="5" t="s">
        <v>210</v>
      </c>
    </row>
    <row r="22">
      <c r="A22" s="5" t="s">
        <v>180</v>
      </c>
      <c r="B22" s="7">
        <f t="shared" si="1"/>
        <v>50</v>
      </c>
      <c r="C22" s="5" t="s">
        <v>181</v>
      </c>
      <c r="D22" s="7">
        <v>20.0</v>
      </c>
      <c r="E22" s="5" t="s">
        <v>182</v>
      </c>
      <c r="F22" s="7">
        <v>15.0</v>
      </c>
      <c r="G22" s="5" t="s">
        <v>183</v>
      </c>
      <c r="H22" s="5" t="s">
        <v>210</v>
      </c>
    </row>
    <row r="23">
      <c r="A23" s="5" t="s">
        <v>184</v>
      </c>
      <c r="B23" s="7">
        <f t="shared" si="1"/>
        <v>170</v>
      </c>
      <c r="C23" s="5" t="s">
        <v>185</v>
      </c>
      <c r="D23" s="7">
        <v>20.0</v>
      </c>
      <c r="E23" s="5" t="s">
        <v>186</v>
      </c>
      <c r="F23" s="7">
        <v>15.0</v>
      </c>
      <c r="G23" s="5" t="s">
        <v>187</v>
      </c>
      <c r="H23" s="5" t="s">
        <v>210</v>
      </c>
    </row>
    <row r="24">
      <c r="A24" s="5" t="s">
        <v>188</v>
      </c>
      <c r="B24" s="7" t="str">
        <f t="shared" si="1"/>
        <v>62.5</v>
      </c>
      <c r="C24" s="5" t="s">
        <v>189</v>
      </c>
      <c r="D24" s="7">
        <v>20.0</v>
      </c>
      <c r="E24" s="5" t="s">
        <v>190</v>
      </c>
      <c r="F24" s="7">
        <v>15.0</v>
      </c>
      <c r="G24" s="8"/>
      <c r="H24" s="8"/>
    </row>
    <row r="25">
      <c r="A25" s="5" t="s">
        <v>191</v>
      </c>
      <c r="B25" s="7" t="str">
        <f t="shared" si="1"/>
        <v>62.5</v>
      </c>
      <c r="C25" s="5" t="s">
        <v>192</v>
      </c>
      <c r="D25" s="7">
        <v>28.0</v>
      </c>
      <c r="E25" s="5" t="s">
        <v>193</v>
      </c>
      <c r="F25" s="7">
        <v>15.0</v>
      </c>
      <c r="G25" s="8"/>
      <c r="H25" s="8"/>
    </row>
    <row r="26">
      <c r="A26" s="5" t="s">
        <v>194</v>
      </c>
      <c r="B26" s="7">
        <f t="shared" si="1"/>
        <v>50</v>
      </c>
      <c r="C26" s="5" t="s">
        <v>195</v>
      </c>
      <c r="D26" s="7">
        <v>28.0</v>
      </c>
      <c r="E26" s="5" t="s">
        <v>196</v>
      </c>
      <c r="F26" s="8"/>
      <c r="G26" s="8"/>
      <c r="H26" s="8"/>
    </row>
    <row r="27">
      <c r="A27" s="5" t="s">
        <v>197</v>
      </c>
      <c r="B27" s="7">
        <f t="shared" si="1"/>
        <v>50</v>
      </c>
      <c r="C27" s="8"/>
      <c r="D27" s="8"/>
      <c r="E27" s="8"/>
      <c r="F27" s="8"/>
      <c r="G27" s="8"/>
      <c r="H27" s="8"/>
    </row>
    <row r="28">
      <c r="A28" s="5" t="s">
        <v>198</v>
      </c>
      <c r="B28" s="7">
        <v>0.0</v>
      </c>
      <c r="C28" s="8"/>
      <c r="D28" s="8"/>
      <c r="E28" s="8"/>
      <c r="F28" s="8"/>
      <c r="G28" s="8"/>
      <c r="H28" s="8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91</v>
      </c>
      <c r="B1" s="7">
        <v>13.0</v>
      </c>
      <c r="C1" s="5" t="s">
        <v>92</v>
      </c>
      <c r="D1" s="7">
        <v>20.0</v>
      </c>
      <c r="E1" s="5" t="s">
        <v>93</v>
      </c>
      <c r="F1" s="7">
        <v>250.0</v>
      </c>
      <c r="G1" s="5" t="s">
        <v>94</v>
      </c>
      <c r="H1" s="7">
        <v>6.0</v>
      </c>
    </row>
    <row r="2">
      <c r="A2" s="5" t="s">
        <v>95</v>
      </c>
      <c r="B2" s="7">
        <v>11.0</v>
      </c>
      <c r="C2" s="5" t="s">
        <v>96</v>
      </c>
      <c r="D2" s="7">
        <v>38.0</v>
      </c>
      <c r="E2" s="5" t="s">
        <v>97</v>
      </c>
      <c r="F2" s="7">
        <v>10.0</v>
      </c>
      <c r="G2" s="5" t="s">
        <v>98</v>
      </c>
      <c r="H2" s="7">
        <v>5.0</v>
      </c>
    </row>
    <row r="3">
      <c r="A3" s="5" t="s">
        <v>99</v>
      </c>
      <c r="B3" s="7">
        <v>6.0</v>
      </c>
      <c r="C3" s="5" t="s">
        <v>100</v>
      </c>
      <c r="D3" s="7">
        <v>28.0</v>
      </c>
      <c r="E3" s="5" t="s">
        <v>101</v>
      </c>
      <c r="F3" s="7">
        <v>50.0</v>
      </c>
      <c r="G3" s="5" t="s">
        <v>102</v>
      </c>
      <c r="H3" s="7">
        <v>5.0</v>
      </c>
    </row>
    <row r="4">
      <c r="A4" s="5" t="s">
        <v>103</v>
      </c>
      <c r="B4" s="7">
        <v>13.0</v>
      </c>
      <c r="C4" s="5" t="s">
        <v>104</v>
      </c>
      <c r="D4" s="7">
        <v>30.0</v>
      </c>
      <c r="E4" s="5" t="s">
        <v>105</v>
      </c>
      <c r="F4" s="7">
        <v>170.0</v>
      </c>
      <c r="G4" s="5" t="s">
        <v>106</v>
      </c>
      <c r="H4" s="7">
        <v>0.0</v>
      </c>
    </row>
    <row r="5">
      <c r="A5" s="5" t="s">
        <v>107</v>
      </c>
      <c r="B5" s="7">
        <v>8.0</v>
      </c>
      <c r="C5" s="5" t="s">
        <v>108</v>
      </c>
      <c r="D5" s="7">
        <v>20.0</v>
      </c>
      <c r="E5" s="5" t="s">
        <v>109</v>
      </c>
      <c r="F5" s="7" t="s">
        <v>243</v>
      </c>
      <c r="G5" s="5" t="s">
        <v>110</v>
      </c>
      <c r="H5" s="7">
        <v>1.0</v>
      </c>
    </row>
    <row r="6">
      <c r="A6" s="5" t="s">
        <v>111</v>
      </c>
      <c r="B6" s="7">
        <v>11.0</v>
      </c>
      <c r="C6" s="5" t="s">
        <v>112</v>
      </c>
      <c r="D6" s="7">
        <v>20.0</v>
      </c>
      <c r="E6" s="5" t="s">
        <v>113</v>
      </c>
      <c r="F6" s="7" t="s">
        <v>243</v>
      </c>
      <c r="G6" s="5" t="s">
        <v>114</v>
      </c>
      <c r="H6" s="7">
        <v>1.0</v>
      </c>
    </row>
    <row r="7">
      <c r="A7" s="5" t="s">
        <v>115</v>
      </c>
      <c r="B7" s="7">
        <v>6.0</v>
      </c>
      <c r="C7" s="5" t="s">
        <v>116</v>
      </c>
      <c r="D7" s="7">
        <v>30.0</v>
      </c>
      <c r="E7" s="5" t="s">
        <v>117</v>
      </c>
      <c r="F7" s="7">
        <v>50.0</v>
      </c>
      <c r="G7" s="5" t="s">
        <v>118</v>
      </c>
      <c r="H7" s="7">
        <v>0.0</v>
      </c>
    </row>
    <row r="8">
      <c r="A8" s="5" t="s">
        <v>119</v>
      </c>
      <c r="B8" s="7">
        <v>5.0</v>
      </c>
      <c r="C8" s="5" t="s">
        <v>120</v>
      </c>
      <c r="D8" s="7">
        <v>30.0</v>
      </c>
      <c r="E8" s="5" t="s">
        <v>121</v>
      </c>
      <c r="F8" s="7">
        <v>50.0</v>
      </c>
      <c r="G8" s="5" t="s">
        <v>122</v>
      </c>
      <c r="H8" s="7">
        <v>0.0</v>
      </c>
    </row>
    <row r="9">
      <c r="A9" s="5" t="s">
        <v>123</v>
      </c>
      <c r="B9" s="7">
        <f>ROUNDUP((B7+B4+B6+B8)/2,0)</f>
        <v>18</v>
      </c>
      <c r="C9" s="5" t="s">
        <v>124</v>
      </c>
      <c r="D9" s="7">
        <v>24.0</v>
      </c>
      <c r="E9" s="5" t="s">
        <v>125</v>
      </c>
      <c r="F9" s="5" t="s">
        <v>25</v>
      </c>
      <c r="G9" s="5" t="s">
        <v>126</v>
      </c>
      <c r="H9" s="7">
        <v>5.0</v>
      </c>
    </row>
    <row r="10">
      <c r="A10" s="5" t="s">
        <v>127</v>
      </c>
      <c r="B10" s="7">
        <v>9.0</v>
      </c>
      <c r="C10" s="5" t="s">
        <v>128</v>
      </c>
      <c r="D10" s="7">
        <v>20.0</v>
      </c>
      <c r="E10" s="5" t="s">
        <v>129</v>
      </c>
      <c r="F10" s="7">
        <v>2.0</v>
      </c>
      <c r="G10" s="5" t="s">
        <v>130</v>
      </c>
      <c r="H10" s="7">
        <v>5.0</v>
      </c>
    </row>
    <row r="11">
      <c r="A11" s="5" t="s">
        <v>131</v>
      </c>
      <c r="B11" s="7">
        <v>30.0</v>
      </c>
      <c r="C11" s="5" t="s">
        <v>132</v>
      </c>
      <c r="D11" s="7">
        <v>20.0</v>
      </c>
      <c r="E11" s="5" t="s">
        <v>133</v>
      </c>
      <c r="F11" s="7">
        <v>2.0</v>
      </c>
      <c r="G11" s="5" t="s">
        <v>134</v>
      </c>
      <c r="H11" s="7">
        <v>5.0</v>
      </c>
    </row>
    <row r="12">
      <c r="A12" s="5" t="s">
        <v>135</v>
      </c>
      <c r="B12" s="7">
        <v>35.0</v>
      </c>
      <c r="C12" s="5" t="s">
        <v>136</v>
      </c>
      <c r="D12" s="7">
        <v>20.0</v>
      </c>
      <c r="E12" s="5" t="s">
        <v>137</v>
      </c>
      <c r="F12" s="5" t="s">
        <v>138</v>
      </c>
      <c r="G12" s="5" t="s">
        <v>139</v>
      </c>
      <c r="H12" s="7">
        <v>5.0</v>
      </c>
    </row>
    <row r="13">
      <c r="A13" s="5" t="s">
        <v>140</v>
      </c>
      <c r="B13" s="7">
        <v>48.0</v>
      </c>
      <c r="C13" s="5" t="s">
        <v>141</v>
      </c>
      <c r="D13" s="7">
        <v>20.0</v>
      </c>
      <c r="E13" s="5" t="s">
        <v>142</v>
      </c>
      <c r="F13" s="5" t="s">
        <v>143</v>
      </c>
      <c r="G13" s="5" t="s">
        <v>144</v>
      </c>
      <c r="H13" s="7">
        <v>5.0</v>
      </c>
    </row>
    <row r="14">
      <c r="A14" s="5" t="s">
        <v>145</v>
      </c>
      <c r="B14" s="5" t="s">
        <v>146</v>
      </c>
      <c r="C14" s="5" t="s">
        <v>147</v>
      </c>
      <c r="D14" s="7">
        <v>20.0</v>
      </c>
      <c r="E14" s="5" t="s">
        <v>148</v>
      </c>
      <c r="F14" s="5" t="s">
        <v>234</v>
      </c>
      <c r="G14" s="5" t="s">
        <v>149</v>
      </c>
      <c r="H14" s="7">
        <v>1.0</v>
      </c>
    </row>
    <row r="15">
      <c r="A15" s="5" t="s">
        <v>150</v>
      </c>
      <c r="B15" s="7">
        <f>ROUNDUP((B6+B4)/2,0)</f>
        <v>12</v>
      </c>
      <c r="C15" s="5" t="s">
        <v>151</v>
      </c>
      <c r="D15" s="7">
        <v>20.0</v>
      </c>
      <c r="E15" s="5" t="s">
        <v>152</v>
      </c>
      <c r="F15" s="5"/>
      <c r="G15" s="5" t="s">
        <v>153</v>
      </c>
      <c r="H15" s="7">
        <v>1.0</v>
      </c>
    </row>
    <row r="16">
      <c r="A16" s="5" t="s">
        <v>154</v>
      </c>
      <c r="B16" s="7">
        <f>ROUNDUP((B5+B5+B3)/3,0)</f>
        <v>8</v>
      </c>
      <c r="C16" s="5" t="s">
        <v>155</v>
      </c>
      <c r="D16" s="7">
        <v>20.0</v>
      </c>
      <c r="E16" s="5" t="s">
        <v>156</v>
      </c>
      <c r="F16" s="7">
        <v>30.0</v>
      </c>
      <c r="G16" s="5" t="s">
        <v>157</v>
      </c>
      <c r="H16" s="7">
        <v>1.0</v>
      </c>
    </row>
    <row r="17">
      <c r="A17" s="5" t="s">
        <v>158</v>
      </c>
      <c r="B17" s="7">
        <f>ROUNDUP((B4+B3+B4)/3,0)</f>
        <v>11</v>
      </c>
      <c r="C17" s="5" t="s">
        <v>159</v>
      </c>
      <c r="D17" s="7">
        <v>20.0</v>
      </c>
      <c r="E17" s="5" t="s">
        <v>160</v>
      </c>
      <c r="F17" s="7">
        <v>12.0</v>
      </c>
      <c r="G17" s="5" t="s">
        <v>161</v>
      </c>
      <c r="H17" s="7">
        <v>1.0</v>
      </c>
    </row>
    <row r="18">
      <c r="A18" s="5" t="s">
        <v>162</v>
      </c>
      <c r="B18" s="7">
        <f>ROUNDUP(B7+B8,0)</f>
        <v>11</v>
      </c>
      <c r="C18" s="5" t="s">
        <v>163</v>
      </c>
      <c r="D18" s="7">
        <v>25.0</v>
      </c>
      <c r="E18" s="5" t="s">
        <v>164</v>
      </c>
      <c r="F18" s="7">
        <v>35.0</v>
      </c>
      <c r="G18" s="5" t="s">
        <v>165</v>
      </c>
      <c r="H18" s="7">
        <v>1.0</v>
      </c>
    </row>
    <row r="19">
      <c r="A19" s="5" t="s">
        <v>166</v>
      </c>
      <c r="B19" s="5" t="s">
        <v>167</v>
      </c>
      <c r="C19" s="5" t="s">
        <v>168</v>
      </c>
      <c r="D19" s="7">
        <v>20.0</v>
      </c>
      <c r="E19" s="5" t="s">
        <v>169</v>
      </c>
      <c r="F19" s="7"/>
      <c r="G19" s="5" t="s">
        <v>170</v>
      </c>
      <c r="H19" s="5" t="s">
        <v>203</v>
      </c>
    </row>
    <row r="20">
      <c r="A20" s="5" t="s">
        <v>172</v>
      </c>
      <c r="B20" s="7">
        <f t="shared" ref="B20:B27" si="1">F1</f>
        <v>250</v>
      </c>
      <c r="C20" s="5" t="s">
        <v>173</v>
      </c>
      <c r="D20" s="7">
        <v>32.0</v>
      </c>
      <c r="E20" s="5" t="s">
        <v>174</v>
      </c>
      <c r="F20" s="7" t="s">
        <v>244</v>
      </c>
      <c r="G20" s="5" t="s">
        <v>175</v>
      </c>
      <c r="H20" s="5" t="s">
        <v>203</v>
      </c>
    </row>
    <row r="21">
      <c r="A21" s="5" t="s">
        <v>176</v>
      </c>
      <c r="B21" s="7">
        <f t="shared" si="1"/>
        <v>10</v>
      </c>
      <c r="C21" s="5" t="s">
        <v>177</v>
      </c>
      <c r="D21" s="7">
        <v>20.0</v>
      </c>
      <c r="E21" s="5" t="s">
        <v>178</v>
      </c>
      <c r="F21" s="12">
        <v>44326.0</v>
      </c>
      <c r="G21" s="5" t="s">
        <v>179</v>
      </c>
      <c r="H21" s="5" t="s">
        <v>203</v>
      </c>
    </row>
    <row r="22">
      <c r="A22" s="5" t="s">
        <v>180</v>
      </c>
      <c r="B22" s="7">
        <f t="shared" si="1"/>
        <v>50</v>
      </c>
      <c r="C22" s="5" t="s">
        <v>181</v>
      </c>
      <c r="D22" s="7">
        <v>20.0</v>
      </c>
      <c r="E22" s="5" t="s">
        <v>182</v>
      </c>
      <c r="F22" s="12">
        <v>44326.0</v>
      </c>
      <c r="G22" s="5" t="s">
        <v>183</v>
      </c>
      <c r="H22" s="5" t="s">
        <v>203</v>
      </c>
    </row>
    <row r="23">
      <c r="A23" s="5" t="s">
        <v>184</v>
      </c>
      <c r="B23" s="7">
        <f t="shared" si="1"/>
        <v>170</v>
      </c>
      <c r="C23" s="5" t="s">
        <v>185</v>
      </c>
      <c r="D23" s="7">
        <v>20.0</v>
      </c>
      <c r="E23" s="5" t="s">
        <v>186</v>
      </c>
      <c r="F23" s="12">
        <v>44326.0</v>
      </c>
      <c r="G23" s="5" t="s">
        <v>187</v>
      </c>
      <c r="H23" s="5" t="s">
        <v>203</v>
      </c>
    </row>
    <row r="24">
      <c r="A24" s="5" t="s">
        <v>188</v>
      </c>
      <c r="B24" s="7" t="str">
        <f t="shared" si="1"/>
        <v>62.5</v>
      </c>
      <c r="C24" s="5" t="s">
        <v>189</v>
      </c>
      <c r="D24" s="7">
        <v>20.0</v>
      </c>
      <c r="E24" s="5" t="s">
        <v>190</v>
      </c>
      <c r="F24" s="12">
        <v>44326.0</v>
      </c>
      <c r="G24" s="8"/>
      <c r="H24" s="8"/>
    </row>
    <row r="25">
      <c r="A25" s="5" t="s">
        <v>191</v>
      </c>
      <c r="B25" s="7" t="str">
        <f t="shared" si="1"/>
        <v>62.5</v>
      </c>
      <c r="C25" s="5" t="s">
        <v>192</v>
      </c>
      <c r="D25" s="7">
        <v>30.0</v>
      </c>
      <c r="E25" s="5" t="s">
        <v>193</v>
      </c>
      <c r="F25" s="12">
        <v>44326.0</v>
      </c>
      <c r="G25" s="8"/>
      <c r="H25" s="8"/>
    </row>
    <row r="26">
      <c r="A26" s="5" t="s">
        <v>194</v>
      </c>
      <c r="B26" s="7">
        <f t="shared" si="1"/>
        <v>50</v>
      </c>
      <c r="C26" s="5" t="s">
        <v>195</v>
      </c>
      <c r="D26" s="7">
        <v>28.0</v>
      </c>
      <c r="E26" s="5" t="s">
        <v>196</v>
      </c>
      <c r="F26" s="8"/>
      <c r="G26" s="8"/>
      <c r="H26" s="8"/>
    </row>
    <row r="27">
      <c r="A27" s="5" t="s">
        <v>197</v>
      </c>
      <c r="B27" s="7">
        <f t="shared" si="1"/>
        <v>50</v>
      </c>
      <c r="C27" s="8"/>
      <c r="D27" s="8"/>
      <c r="E27" s="8"/>
      <c r="F27" s="8"/>
      <c r="G27" s="8"/>
      <c r="H27" s="8"/>
    </row>
    <row r="28">
      <c r="A28" s="5" t="s">
        <v>198</v>
      </c>
      <c r="B28" s="7">
        <v>0.0</v>
      </c>
      <c r="C28" s="8"/>
      <c r="D28" s="8"/>
      <c r="E28" s="8"/>
      <c r="F28" s="8"/>
      <c r="G28" s="8"/>
      <c r="H28" s="8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91</v>
      </c>
      <c r="B1" s="7">
        <v>12.0</v>
      </c>
      <c r="C1" s="5" t="s">
        <v>92</v>
      </c>
      <c r="D1" s="7">
        <v>20.0</v>
      </c>
      <c r="E1" s="5" t="s">
        <v>93</v>
      </c>
      <c r="F1" s="7">
        <v>250.0</v>
      </c>
      <c r="G1" s="5" t="s">
        <v>94</v>
      </c>
      <c r="H1" s="7">
        <v>7.0</v>
      </c>
    </row>
    <row r="2">
      <c r="A2" s="5" t="s">
        <v>95</v>
      </c>
      <c r="B2" s="7">
        <v>12.0</v>
      </c>
      <c r="C2" s="5" t="s">
        <v>96</v>
      </c>
      <c r="D2" s="7">
        <v>20.0</v>
      </c>
      <c r="E2" s="5" t="s">
        <v>97</v>
      </c>
      <c r="F2" s="7">
        <v>10.0</v>
      </c>
      <c r="G2" s="5" t="s">
        <v>98</v>
      </c>
      <c r="H2" s="7">
        <v>0.0</v>
      </c>
    </row>
    <row r="3">
      <c r="A3" s="5" t="s">
        <v>99</v>
      </c>
      <c r="B3" s="7">
        <v>8.0</v>
      </c>
      <c r="C3" s="5" t="s">
        <v>100</v>
      </c>
      <c r="D3" s="7">
        <v>20.0</v>
      </c>
      <c r="E3" s="5" t="s">
        <v>101</v>
      </c>
      <c r="F3" s="7">
        <v>50.0</v>
      </c>
      <c r="G3" s="5" t="s">
        <v>102</v>
      </c>
      <c r="H3" s="7">
        <v>0.0</v>
      </c>
    </row>
    <row r="4">
      <c r="A4" s="5" t="s">
        <v>103</v>
      </c>
      <c r="B4" s="7">
        <v>11.0</v>
      </c>
      <c r="C4" s="5" t="s">
        <v>104</v>
      </c>
      <c r="D4" s="7">
        <v>20.0</v>
      </c>
      <c r="E4" s="5" t="s">
        <v>105</v>
      </c>
      <c r="F4" s="7">
        <v>170.0</v>
      </c>
      <c r="G4" s="5" t="s">
        <v>106</v>
      </c>
      <c r="H4" s="7">
        <v>0.0</v>
      </c>
    </row>
    <row r="5">
      <c r="A5" s="5" t="s">
        <v>107</v>
      </c>
      <c r="B5" s="7">
        <v>9.0</v>
      </c>
      <c r="C5" s="5" t="s">
        <v>108</v>
      </c>
      <c r="D5" s="7">
        <v>20.0</v>
      </c>
      <c r="E5" s="5" t="s">
        <v>109</v>
      </c>
      <c r="F5" s="7" t="s">
        <v>243</v>
      </c>
      <c r="G5" s="5" t="s">
        <v>110</v>
      </c>
      <c r="H5" s="7">
        <v>1.0</v>
      </c>
    </row>
    <row r="6">
      <c r="A6" s="5" t="s">
        <v>111</v>
      </c>
      <c r="B6" s="7">
        <v>10.0</v>
      </c>
      <c r="C6" s="5" t="s">
        <v>112</v>
      </c>
      <c r="D6" s="7">
        <v>20.0</v>
      </c>
      <c r="E6" s="5" t="s">
        <v>113</v>
      </c>
      <c r="F6" s="7" t="s">
        <v>243</v>
      </c>
      <c r="G6" s="5" t="s">
        <v>114</v>
      </c>
      <c r="H6" s="7">
        <v>0.0</v>
      </c>
    </row>
    <row r="7">
      <c r="A7" s="5" t="s">
        <v>115</v>
      </c>
      <c r="B7" s="7">
        <v>4.0</v>
      </c>
      <c r="C7" s="5" t="s">
        <v>116</v>
      </c>
      <c r="D7" s="7">
        <v>20.0</v>
      </c>
      <c r="E7" s="5" t="s">
        <v>117</v>
      </c>
      <c r="F7" s="7">
        <v>50.0</v>
      </c>
      <c r="G7" s="5" t="s">
        <v>118</v>
      </c>
      <c r="H7" s="7">
        <v>0.0</v>
      </c>
    </row>
    <row r="8">
      <c r="A8" s="5" t="s">
        <v>119</v>
      </c>
      <c r="B8" s="7">
        <v>5.0</v>
      </c>
      <c r="C8" s="5" t="s">
        <v>120</v>
      </c>
      <c r="D8" s="7">
        <v>20.0</v>
      </c>
      <c r="E8" s="5" t="s">
        <v>121</v>
      </c>
      <c r="F8" s="7">
        <v>50.0</v>
      </c>
      <c r="G8" s="5" t="s">
        <v>122</v>
      </c>
      <c r="H8" s="7">
        <v>0.0</v>
      </c>
    </row>
    <row r="9">
      <c r="A9" s="5" t="s">
        <v>123</v>
      </c>
      <c r="B9" s="7">
        <f>ROUNDUP((B7+B4+B6+B8)/2,0)</f>
        <v>15</v>
      </c>
      <c r="C9" s="5" t="s">
        <v>124</v>
      </c>
      <c r="D9" s="7">
        <v>20.0</v>
      </c>
      <c r="E9" s="5" t="s">
        <v>125</v>
      </c>
      <c r="F9" s="5" t="s">
        <v>25</v>
      </c>
      <c r="G9" s="5" t="s">
        <v>126</v>
      </c>
      <c r="H9" s="7">
        <v>0.0</v>
      </c>
    </row>
    <row r="10">
      <c r="A10" s="5" t="s">
        <v>127</v>
      </c>
      <c r="B10" s="7">
        <v>11.0</v>
      </c>
      <c r="C10" s="5" t="s">
        <v>128</v>
      </c>
      <c r="D10" s="7">
        <v>20.0</v>
      </c>
      <c r="E10" s="5" t="s">
        <v>129</v>
      </c>
      <c r="F10" s="7">
        <v>2.0</v>
      </c>
      <c r="G10" s="5" t="s">
        <v>130</v>
      </c>
      <c r="H10" s="7">
        <v>0.0</v>
      </c>
    </row>
    <row r="11">
      <c r="A11" s="5" t="s">
        <v>131</v>
      </c>
      <c r="B11" s="7">
        <v>20.0</v>
      </c>
      <c r="C11" s="5" t="s">
        <v>132</v>
      </c>
      <c r="D11" s="7">
        <v>20.0</v>
      </c>
      <c r="E11" s="5" t="s">
        <v>133</v>
      </c>
      <c r="F11" s="7">
        <v>2.0</v>
      </c>
      <c r="G11" s="5" t="s">
        <v>134</v>
      </c>
      <c r="H11" s="7">
        <v>0.0</v>
      </c>
    </row>
    <row r="12">
      <c r="A12" s="5" t="s">
        <v>135</v>
      </c>
      <c r="B12" s="7">
        <v>20.0</v>
      </c>
      <c r="C12" s="5" t="s">
        <v>136</v>
      </c>
      <c r="D12" s="7">
        <v>20.0</v>
      </c>
      <c r="E12" s="5" t="s">
        <v>137</v>
      </c>
      <c r="F12" s="5" t="s">
        <v>213</v>
      </c>
      <c r="G12" s="5" t="s">
        <v>139</v>
      </c>
      <c r="H12" s="7">
        <v>0.0</v>
      </c>
    </row>
    <row r="13">
      <c r="A13" s="5" t="s">
        <v>140</v>
      </c>
      <c r="B13" s="7">
        <v>48.0</v>
      </c>
      <c r="C13" s="5" t="s">
        <v>141</v>
      </c>
      <c r="D13" s="7">
        <v>20.0</v>
      </c>
      <c r="E13" s="5" t="s">
        <v>142</v>
      </c>
      <c r="F13" s="5"/>
      <c r="G13" s="5" t="s">
        <v>144</v>
      </c>
      <c r="H13" s="7">
        <v>0.0</v>
      </c>
    </row>
    <row r="14">
      <c r="A14" s="5" t="s">
        <v>145</v>
      </c>
      <c r="B14" s="5" t="s">
        <v>146</v>
      </c>
      <c r="C14" s="5" t="s">
        <v>147</v>
      </c>
      <c r="D14" s="7">
        <v>20.0</v>
      </c>
      <c r="E14" s="5" t="s">
        <v>148</v>
      </c>
      <c r="F14" s="8"/>
      <c r="G14" s="5" t="s">
        <v>149</v>
      </c>
      <c r="H14" s="7">
        <v>0.0</v>
      </c>
    </row>
    <row r="15">
      <c r="A15" s="5" t="s">
        <v>150</v>
      </c>
      <c r="B15" s="7">
        <f>ROUNDUP((B6+B4)/2,0)</f>
        <v>11</v>
      </c>
      <c r="C15" s="5" t="s">
        <v>151</v>
      </c>
      <c r="D15" s="7">
        <v>20.0</v>
      </c>
      <c r="E15" s="5" t="s">
        <v>152</v>
      </c>
      <c r="F15" s="5"/>
      <c r="G15" s="5" t="s">
        <v>153</v>
      </c>
      <c r="H15" s="7">
        <v>0.0</v>
      </c>
    </row>
    <row r="16">
      <c r="A16" s="5" t="s">
        <v>154</v>
      </c>
      <c r="B16" s="7">
        <f>ROUNDUP((B5+B5+B3)/3,0)</f>
        <v>9</v>
      </c>
      <c r="C16" s="5" t="s">
        <v>155</v>
      </c>
      <c r="D16" s="7">
        <v>20.0</v>
      </c>
      <c r="E16" s="5" t="s">
        <v>156</v>
      </c>
      <c r="F16" s="7">
        <v>24.0</v>
      </c>
      <c r="G16" s="5" t="s">
        <v>157</v>
      </c>
      <c r="H16" s="7"/>
    </row>
    <row r="17">
      <c r="A17" s="5" t="s">
        <v>158</v>
      </c>
      <c r="B17" s="7">
        <f>ROUNDUP((B4+B3+B4)/3,0)</f>
        <v>10</v>
      </c>
      <c r="C17" s="5" t="s">
        <v>159</v>
      </c>
      <c r="D17" s="7">
        <v>20.0</v>
      </c>
      <c r="E17" s="5" t="s">
        <v>160</v>
      </c>
      <c r="F17" s="7">
        <v>12.0</v>
      </c>
      <c r="G17" s="5" t="s">
        <v>161</v>
      </c>
      <c r="H17" s="7"/>
    </row>
    <row r="18">
      <c r="A18" s="5" t="s">
        <v>162</v>
      </c>
      <c r="B18" s="7">
        <f>ROUNDUP(B7+B8,0)</f>
        <v>9</v>
      </c>
      <c r="C18" s="5" t="s">
        <v>163</v>
      </c>
      <c r="D18" s="7">
        <v>20.0</v>
      </c>
      <c r="E18" s="5" t="s">
        <v>164</v>
      </c>
      <c r="F18" s="7">
        <v>0.0</v>
      </c>
      <c r="G18" s="5" t="s">
        <v>165</v>
      </c>
      <c r="H18" s="7"/>
    </row>
    <row r="19">
      <c r="A19" s="5" t="s">
        <v>166</v>
      </c>
      <c r="B19" s="5" t="s">
        <v>167</v>
      </c>
      <c r="C19" s="5" t="s">
        <v>168</v>
      </c>
      <c r="D19" s="7">
        <v>20.0</v>
      </c>
      <c r="E19" s="5" t="s">
        <v>169</v>
      </c>
      <c r="F19" s="7">
        <v>0.0</v>
      </c>
      <c r="G19" s="5" t="s">
        <v>170</v>
      </c>
      <c r="H19" s="5" t="s">
        <v>171</v>
      </c>
    </row>
    <row r="20">
      <c r="A20" s="5" t="s">
        <v>172</v>
      </c>
      <c r="B20" s="7">
        <f t="shared" ref="B20:B27" si="1">F1</f>
        <v>250</v>
      </c>
      <c r="C20" s="5" t="s">
        <v>173</v>
      </c>
      <c r="D20" s="7">
        <v>20.0</v>
      </c>
      <c r="E20" s="5" t="s">
        <v>174</v>
      </c>
      <c r="F20" s="7">
        <v>0.0</v>
      </c>
      <c r="G20" s="5" t="s">
        <v>175</v>
      </c>
      <c r="H20" s="5" t="s">
        <v>171</v>
      </c>
    </row>
    <row r="21">
      <c r="A21" s="5" t="s">
        <v>176</v>
      </c>
      <c r="B21" s="7">
        <f t="shared" si="1"/>
        <v>10</v>
      </c>
      <c r="C21" s="5" t="s">
        <v>177</v>
      </c>
      <c r="D21" s="7">
        <v>20.0</v>
      </c>
      <c r="E21" s="5" t="s">
        <v>178</v>
      </c>
      <c r="F21" s="7">
        <v>0.0</v>
      </c>
      <c r="G21" s="5" t="s">
        <v>179</v>
      </c>
      <c r="H21" s="5" t="s">
        <v>171</v>
      </c>
    </row>
    <row r="22">
      <c r="A22" s="5" t="s">
        <v>180</v>
      </c>
      <c r="B22" s="7">
        <f t="shared" si="1"/>
        <v>50</v>
      </c>
      <c r="C22" s="5" t="s">
        <v>181</v>
      </c>
      <c r="D22" s="7">
        <v>20.0</v>
      </c>
      <c r="E22" s="5" t="s">
        <v>182</v>
      </c>
      <c r="F22" s="7">
        <v>0.0</v>
      </c>
      <c r="G22" s="5" t="s">
        <v>183</v>
      </c>
      <c r="H22" s="5" t="s">
        <v>171</v>
      </c>
    </row>
    <row r="23">
      <c r="A23" s="5" t="s">
        <v>184</v>
      </c>
      <c r="B23" s="7">
        <f t="shared" si="1"/>
        <v>170</v>
      </c>
      <c r="C23" s="5" t="s">
        <v>185</v>
      </c>
      <c r="D23" s="7">
        <v>20.0</v>
      </c>
      <c r="E23" s="5" t="s">
        <v>186</v>
      </c>
      <c r="F23" s="7">
        <v>0.0</v>
      </c>
      <c r="G23" s="5" t="s">
        <v>187</v>
      </c>
      <c r="H23" s="5" t="s">
        <v>171</v>
      </c>
    </row>
    <row r="24">
      <c r="A24" s="5" t="s">
        <v>188</v>
      </c>
      <c r="B24" s="7" t="str">
        <f t="shared" si="1"/>
        <v>62.5</v>
      </c>
      <c r="C24" s="5" t="s">
        <v>189</v>
      </c>
      <c r="D24" s="7">
        <v>20.0</v>
      </c>
      <c r="E24" s="5" t="s">
        <v>190</v>
      </c>
      <c r="F24" s="7">
        <v>0.0</v>
      </c>
      <c r="G24" s="8"/>
      <c r="H24" s="8"/>
    </row>
    <row r="25">
      <c r="A25" s="5" t="s">
        <v>191</v>
      </c>
      <c r="B25" s="7" t="str">
        <f t="shared" si="1"/>
        <v>62.5</v>
      </c>
      <c r="C25" s="5" t="s">
        <v>192</v>
      </c>
      <c r="D25" s="7">
        <v>20.0</v>
      </c>
      <c r="E25" s="5" t="s">
        <v>193</v>
      </c>
      <c r="F25" s="7">
        <v>0.0</v>
      </c>
      <c r="G25" s="8"/>
      <c r="H25" s="8"/>
    </row>
    <row r="26">
      <c r="A26" s="5" t="s">
        <v>194</v>
      </c>
      <c r="B26" s="7">
        <f t="shared" si="1"/>
        <v>50</v>
      </c>
      <c r="C26" s="5" t="s">
        <v>195</v>
      </c>
      <c r="D26" s="7">
        <v>20.0</v>
      </c>
      <c r="E26" s="5" t="s">
        <v>196</v>
      </c>
      <c r="F26" s="8"/>
      <c r="G26" s="8"/>
      <c r="H26" s="8"/>
    </row>
    <row r="27">
      <c r="A27" s="5" t="s">
        <v>197</v>
      </c>
      <c r="B27" s="7">
        <f t="shared" si="1"/>
        <v>50</v>
      </c>
      <c r="C27" s="8"/>
      <c r="D27" s="8"/>
      <c r="E27" s="8"/>
      <c r="F27" s="8"/>
      <c r="G27" s="8"/>
      <c r="H27" s="8"/>
    </row>
    <row r="28">
      <c r="A28" s="5" t="s">
        <v>198</v>
      </c>
      <c r="B28" s="7">
        <v>0.0</v>
      </c>
      <c r="C28" s="8"/>
      <c r="D28" s="8"/>
      <c r="E28" s="8"/>
      <c r="F28" s="8"/>
      <c r="G28" s="8"/>
      <c r="H28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10">
        <v>14.0</v>
      </c>
      <c r="C2" s="5" t="s">
        <v>92</v>
      </c>
      <c r="D2" s="10">
        <v>20.0</v>
      </c>
      <c r="E2" s="5" t="s">
        <v>93</v>
      </c>
      <c r="F2" s="7">
        <v>450.0</v>
      </c>
      <c r="G2" s="5" t="s">
        <v>94</v>
      </c>
      <c r="H2" s="7">
        <v>6.0</v>
      </c>
      <c r="I2" s="6"/>
      <c r="J2" s="6"/>
    </row>
    <row r="3">
      <c r="A3" s="5" t="s">
        <v>95</v>
      </c>
      <c r="B3" s="10">
        <v>12.0</v>
      </c>
      <c r="C3" s="5" t="s">
        <v>96</v>
      </c>
      <c r="D3" s="10">
        <v>32.0</v>
      </c>
      <c r="E3" s="5" t="s">
        <v>97</v>
      </c>
      <c r="F3" s="7">
        <v>15.0</v>
      </c>
      <c r="G3" s="5" t="s">
        <v>98</v>
      </c>
      <c r="H3" s="7">
        <v>7.0</v>
      </c>
      <c r="I3" s="6"/>
      <c r="J3" s="6"/>
    </row>
    <row r="4">
      <c r="A4" s="5" t="s">
        <v>99</v>
      </c>
      <c r="B4" s="10">
        <v>10.0</v>
      </c>
      <c r="C4" s="5" t="s">
        <v>100</v>
      </c>
      <c r="D4" s="10">
        <v>40.0</v>
      </c>
      <c r="E4" s="5" t="s">
        <v>101</v>
      </c>
      <c r="F4" s="7">
        <f>$F$2*0.2</f>
        <v>90</v>
      </c>
      <c r="G4" s="5" t="s">
        <v>102</v>
      </c>
      <c r="H4" s="7">
        <v>0.0</v>
      </c>
      <c r="I4" s="6"/>
      <c r="J4" s="6"/>
    </row>
    <row r="5">
      <c r="A5" s="5" t="s">
        <v>103</v>
      </c>
      <c r="B5" s="10">
        <v>15.0</v>
      </c>
      <c r="C5" s="5" t="s">
        <v>104</v>
      </c>
      <c r="D5" s="10">
        <v>20.0</v>
      </c>
      <c r="E5" s="5" t="s">
        <v>105</v>
      </c>
      <c r="F5" s="7">
        <f>$F$2*0.7</f>
        <v>315</v>
      </c>
      <c r="G5" s="5" t="s">
        <v>106</v>
      </c>
      <c r="H5" s="7">
        <v>6.0</v>
      </c>
      <c r="I5" s="6"/>
      <c r="J5" s="6"/>
    </row>
    <row r="6">
      <c r="A6" s="5" t="s">
        <v>107</v>
      </c>
      <c r="B6" s="10">
        <v>11.0</v>
      </c>
      <c r="C6" s="5" t="s">
        <v>108</v>
      </c>
      <c r="D6" s="10">
        <v>20.0</v>
      </c>
      <c r="E6" s="5" t="s">
        <v>109</v>
      </c>
      <c r="F6" s="7">
        <f t="shared" ref="F6:F7" si="1">$F$2*0.2</f>
        <v>90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10">
        <v>10.0</v>
      </c>
      <c r="C7" s="5" t="s">
        <v>112</v>
      </c>
      <c r="D7" s="10">
        <v>20.0</v>
      </c>
      <c r="E7" s="5" t="s">
        <v>113</v>
      </c>
      <c r="F7" s="7">
        <f t="shared" si="1"/>
        <v>90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10">
        <v>20.0</v>
      </c>
      <c r="E8" s="5" t="s">
        <v>117</v>
      </c>
      <c r="F8" s="7">
        <f t="shared" ref="F8:F9" si="2">$F$2*0.25</f>
        <v>112.5</v>
      </c>
      <c r="G8" s="5" t="s">
        <v>118</v>
      </c>
      <c r="H8" s="7">
        <v>0.0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10">
        <v>40.0</v>
      </c>
      <c r="E9" s="5" t="s">
        <v>121</v>
      </c>
      <c r="F9" s="7">
        <f t="shared" si="2"/>
        <v>112.5</v>
      </c>
      <c r="G9" s="5" t="s">
        <v>122</v>
      </c>
      <c r="H9" s="7">
        <v>1.0</v>
      </c>
      <c r="I9" s="6"/>
      <c r="J9" s="6"/>
    </row>
    <row r="10">
      <c r="A10" s="5" t="s">
        <v>123</v>
      </c>
      <c r="B10" s="7">
        <f>ROUNDUP((B8+B5+B7+B9)/2,0)</f>
        <v>18</v>
      </c>
      <c r="C10" s="5" t="s">
        <v>124</v>
      </c>
      <c r="D10" s="10">
        <v>35.0</v>
      </c>
      <c r="E10" s="5" t="s">
        <v>125</v>
      </c>
      <c r="F10" s="5" t="s">
        <v>2</v>
      </c>
      <c r="G10" s="5" t="s">
        <v>126</v>
      </c>
      <c r="H10" s="7">
        <v>5.0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10">
        <v>20.0</v>
      </c>
      <c r="E11" s="5" t="s">
        <v>129</v>
      </c>
      <c r="F11" s="7">
        <v>2.0</v>
      </c>
      <c r="G11" s="5" t="s">
        <v>130</v>
      </c>
      <c r="H11" s="7">
        <v>4.0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10">
        <v>20.0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10">
        <v>20.0</v>
      </c>
      <c r="E13" s="5" t="s">
        <v>137</v>
      </c>
      <c r="F13" s="5" t="s">
        <v>204</v>
      </c>
      <c r="G13" s="5" t="s">
        <v>139</v>
      </c>
      <c r="H13" s="7">
        <v>6.0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10">
        <v>30.0</v>
      </c>
      <c r="E14" s="5" t="s">
        <v>142</v>
      </c>
      <c r="F14" s="5" t="s">
        <v>143</v>
      </c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10">
        <v>30.0</v>
      </c>
      <c r="E15" s="5" t="s">
        <v>148</v>
      </c>
      <c r="F15" s="8"/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13</v>
      </c>
      <c r="C16" s="5" t="s">
        <v>151</v>
      </c>
      <c r="D16" s="10">
        <v>30.0</v>
      </c>
      <c r="E16" s="5" t="s">
        <v>152</v>
      </c>
      <c r="F16" s="5" t="s">
        <v>152</v>
      </c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11</v>
      </c>
      <c r="C17" s="5" t="s">
        <v>155</v>
      </c>
      <c r="D17" s="10">
        <v>20.0</v>
      </c>
      <c r="E17" s="5" t="s">
        <v>156</v>
      </c>
      <c r="F17" s="7">
        <v>21.0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14</v>
      </c>
      <c r="C18" s="5" t="s">
        <v>159</v>
      </c>
      <c r="D18" s="10">
        <v>27.0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10">
        <v>37.0</v>
      </c>
      <c r="E19" s="5" t="s">
        <v>164</v>
      </c>
      <c r="F19" s="7">
        <v>17.0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205</v>
      </c>
      <c r="C20" s="5" t="s">
        <v>168</v>
      </c>
      <c r="D20" s="10">
        <v>20.0</v>
      </c>
      <c r="E20" s="5" t="s">
        <v>169</v>
      </c>
      <c r="F20" s="7">
        <v>0.0</v>
      </c>
      <c r="G20" s="5" t="s">
        <v>170</v>
      </c>
      <c r="H20" s="5" t="s">
        <v>203</v>
      </c>
      <c r="I20" s="6"/>
      <c r="J20" s="6"/>
    </row>
    <row r="21">
      <c r="A21" s="5" t="s">
        <v>172</v>
      </c>
      <c r="B21" s="7">
        <f t="shared" ref="B21:B28" si="3">F2</f>
        <v>450</v>
      </c>
      <c r="C21" s="5" t="s">
        <v>173</v>
      </c>
      <c r="D21" s="10">
        <v>35.0</v>
      </c>
      <c r="E21" s="5" t="s">
        <v>174</v>
      </c>
      <c r="F21" s="7">
        <v>23.0</v>
      </c>
      <c r="G21" s="5" t="s">
        <v>175</v>
      </c>
      <c r="H21" s="5" t="s">
        <v>146</v>
      </c>
      <c r="I21" s="6"/>
      <c r="J21" s="6"/>
    </row>
    <row r="22">
      <c r="A22" s="5" t="s">
        <v>176</v>
      </c>
      <c r="B22" s="7">
        <f t="shared" si="3"/>
        <v>15</v>
      </c>
      <c r="C22" s="5" t="s">
        <v>177</v>
      </c>
      <c r="D22" s="10">
        <v>20.0</v>
      </c>
      <c r="E22" s="5" t="s">
        <v>178</v>
      </c>
      <c r="F22" s="7">
        <v>11.0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90</v>
      </c>
      <c r="C23" s="5" t="s">
        <v>181</v>
      </c>
      <c r="D23" s="10">
        <v>20.0</v>
      </c>
      <c r="E23" s="5" t="s">
        <v>182</v>
      </c>
      <c r="F23" s="7">
        <v>6.0</v>
      </c>
      <c r="G23" s="5" t="s">
        <v>183</v>
      </c>
      <c r="H23" s="5" t="s">
        <v>146</v>
      </c>
      <c r="I23" s="6"/>
      <c r="J23" s="6"/>
    </row>
    <row r="24">
      <c r="A24" s="5" t="s">
        <v>184</v>
      </c>
      <c r="B24" s="7">
        <f t="shared" si="3"/>
        <v>315</v>
      </c>
      <c r="C24" s="5" t="s">
        <v>185</v>
      </c>
      <c r="D24" s="10">
        <v>20.0</v>
      </c>
      <c r="E24" s="5" t="s">
        <v>186</v>
      </c>
      <c r="F24" s="7">
        <v>0.0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90</v>
      </c>
      <c r="C25" s="5" t="s">
        <v>189</v>
      </c>
      <c r="D25" s="10">
        <v>20.0</v>
      </c>
      <c r="E25" s="5" t="s">
        <v>190</v>
      </c>
      <c r="F25" s="7">
        <v>6.0</v>
      </c>
      <c r="G25" s="8"/>
      <c r="H25" s="8"/>
      <c r="I25" s="6"/>
      <c r="J25" s="6"/>
    </row>
    <row r="26">
      <c r="A26" s="5" t="s">
        <v>191</v>
      </c>
      <c r="B26" s="7">
        <f t="shared" si="3"/>
        <v>90</v>
      </c>
      <c r="C26" s="5" t="s">
        <v>192</v>
      </c>
      <c r="D26" s="10">
        <v>30.0</v>
      </c>
      <c r="E26" s="5" t="s">
        <v>193</v>
      </c>
      <c r="F26" s="7">
        <v>0.0</v>
      </c>
      <c r="G26" s="8"/>
      <c r="H26" s="8"/>
      <c r="I26" s="6"/>
      <c r="J26" s="6"/>
    </row>
    <row r="27">
      <c r="A27" s="5" t="s">
        <v>194</v>
      </c>
      <c r="B27" s="7">
        <f t="shared" si="3"/>
        <v>112.5</v>
      </c>
      <c r="C27" s="5" t="s">
        <v>195</v>
      </c>
      <c r="D27" s="10">
        <v>32.0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112.5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10.0</v>
      </c>
      <c r="C2" s="5" t="s">
        <v>92</v>
      </c>
      <c r="D2" s="7">
        <v>30.0</v>
      </c>
      <c r="E2" s="5" t="s">
        <v>93</v>
      </c>
      <c r="F2" s="7">
        <v>200.0</v>
      </c>
      <c r="G2" s="5" t="s">
        <v>94</v>
      </c>
      <c r="H2" s="7">
        <v>7.0</v>
      </c>
      <c r="I2" s="6"/>
      <c r="J2" s="6"/>
    </row>
    <row r="3">
      <c r="A3" s="5" t="s">
        <v>95</v>
      </c>
      <c r="B3" s="7">
        <v>10.0</v>
      </c>
      <c r="C3" s="5" t="s">
        <v>96</v>
      </c>
      <c r="D3" s="7">
        <v>30.0</v>
      </c>
      <c r="E3" s="5" t="s">
        <v>97</v>
      </c>
      <c r="F3" s="7">
        <v>12.0</v>
      </c>
      <c r="G3" s="5" t="s">
        <v>98</v>
      </c>
      <c r="H3" s="7">
        <v>6.0</v>
      </c>
      <c r="I3" s="6"/>
      <c r="J3" s="6"/>
    </row>
    <row r="4">
      <c r="A4" s="5" t="s">
        <v>99</v>
      </c>
      <c r="B4" s="7">
        <v>12.0</v>
      </c>
      <c r="C4" s="5" t="s">
        <v>100</v>
      </c>
      <c r="D4" s="7">
        <v>20.0</v>
      </c>
      <c r="E4" s="5" t="s">
        <v>101</v>
      </c>
      <c r="F4" s="7">
        <f>$F$2*0.2</f>
        <v>40</v>
      </c>
      <c r="G4" s="5" t="s">
        <v>102</v>
      </c>
      <c r="H4" s="7">
        <v>5.0</v>
      </c>
      <c r="I4" s="6"/>
      <c r="J4" s="6"/>
    </row>
    <row r="5">
      <c r="A5" s="5" t="s">
        <v>103</v>
      </c>
      <c r="B5" s="7">
        <v>10.0</v>
      </c>
      <c r="C5" s="5" t="s">
        <v>104</v>
      </c>
      <c r="D5" s="7">
        <v>20.0</v>
      </c>
      <c r="E5" s="5" t="s">
        <v>105</v>
      </c>
      <c r="F5" s="7">
        <f>$F$2*0.7</f>
        <v>140</v>
      </c>
      <c r="G5" s="5" t="s">
        <v>106</v>
      </c>
      <c r="H5" s="7">
        <v>6.0</v>
      </c>
      <c r="I5" s="6"/>
      <c r="J5" s="6"/>
    </row>
    <row r="6">
      <c r="A6" s="5" t="s">
        <v>107</v>
      </c>
      <c r="B6" s="7">
        <v>13.0</v>
      </c>
      <c r="C6" s="5" t="s">
        <v>108</v>
      </c>
      <c r="D6" s="7">
        <v>20.0</v>
      </c>
      <c r="E6" s="5" t="s">
        <v>109</v>
      </c>
      <c r="F6" s="7">
        <f t="shared" ref="F6:F7" si="1">$F$2*0.2</f>
        <v>40</v>
      </c>
      <c r="G6" s="5" t="s">
        <v>110</v>
      </c>
      <c r="H6" s="7">
        <v>2.0</v>
      </c>
      <c r="I6" s="6"/>
      <c r="J6" s="6"/>
    </row>
    <row r="7">
      <c r="A7" s="5" t="s">
        <v>111</v>
      </c>
      <c r="B7" s="7">
        <v>10.0</v>
      </c>
      <c r="C7" s="5" t="s">
        <v>112</v>
      </c>
      <c r="D7" s="7">
        <v>25.0</v>
      </c>
      <c r="E7" s="5" t="s">
        <v>113</v>
      </c>
      <c r="F7" s="7">
        <f t="shared" si="1"/>
        <v>40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20.0</v>
      </c>
      <c r="E8" s="5" t="s">
        <v>117</v>
      </c>
      <c r="F8" s="7">
        <f t="shared" ref="F8:F9" si="2">$F$2*0.25</f>
        <v>50</v>
      </c>
      <c r="G8" s="5" t="s">
        <v>118</v>
      </c>
      <c r="H8" s="7">
        <v>2.0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25.0</v>
      </c>
      <c r="E9" s="5" t="s">
        <v>121</v>
      </c>
      <c r="F9" s="7">
        <f t="shared" si="2"/>
        <v>50</v>
      </c>
      <c r="G9" s="5" t="s">
        <v>122</v>
      </c>
      <c r="H9" s="7">
        <v>1.0</v>
      </c>
      <c r="I9" s="6"/>
      <c r="J9" s="6"/>
    </row>
    <row r="10">
      <c r="A10" s="5" t="s">
        <v>123</v>
      </c>
      <c r="B10" s="7">
        <f>ROUNDUP((B8+B5+B7+B9)/2,0)</f>
        <v>15</v>
      </c>
      <c r="C10" s="5" t="s">
        <v>124</v>
      </c>
      <c r="D10" s="7">
        <v>20.0</v>
      </c>
      <c r="E10" s="5" t="s">
        <v>125</v>
      </c>
      <c r="F10" s="5" t="s">
        <v>2</v>
      </c>
      <c r="G10" s="5" t="s">
        <v>126</v>
      </c>
      <c r="H10" s="7">
        <v>4.0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6.0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7.0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138</v>
      </c>
      <c r="G13" s="5" t="s">
        <v>139</v>
      </c>
      <c r="H13" s="7">
        <v>5.0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27.0</v>
      </c>
      <c r="E14" s="5" t="s">
        <v>142</v>
      </c>
      <c r="F14" s="5" t="s">
        <v>143</v>
      </c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32.0</v>
      </c>
      <c r="E15" s="5" t="s">
        <v>148</v>
      </c>
      <c r="F15" s="5" t="s">
        <v>206</v>
      </c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10</v>
      </c>
      <c r="C16" s="5" t="s">
        <v>151</v>
      </c>
      <c r="D16" s="7">
        <v>25.0</v>
      </c>
      <c r="E16" s="5" t="s">
        <v>152</v>
      </c>
      <c r="F16" s="5" t="s">
        <v>152</v>
      </c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13</v>
      </c>
      <c r="C17" s="5" t="s">
        <v>155</v>
      </c>
      <c r="D17" s="7">
        <v>20.0</v>
      </c>
      <c r="E17" s="5" t="s">
        <v>156</v>
      </c>
      <c r="F17" s="7">
        <v>42.0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11</v>
      </c>
      <c r="C18" s="5" t="s">
        <v>159</v>
      </c>
      <c r="D18" s="7">
        <v>27.0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7">
        <v>20.0</v>
      </c>
      <c r="E19" s="5" t="s">
        <v>164</v>
      </c>
      <c r="F19" s="7">
        <v>39.0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207</v>
      </c>
      <c r="C20" s="5" t="s">
        <v>168</v>
      </c>
      <c r="D20" s="7">
        <v>22.0</v>
      </c>
      <c r="E20" s="5" t="s">
        <v>169</v>
      </c>
      <c r="F20" s="7">
        <v>17.0</v>
      </c>
      <c r="G20" s="5" t="s">
        <v>170</v>
      </c>
      <c r="H20" s="5" t="s">
        <v>203</v>
      </c>
      <c r="I20" s="6"/>
      <c r="J20" s="6"/>
    </row>
    <row r="21">
      <c r="A21" s="5" t="s">
        <v>172</v>
      </c>
      <c r="B21" s="7">
        <f t="shared" ref="B21:B28" si="3">F2</f>
        <v>200</v>
      </c>
      <c r="C21" s="5" t="s">
        <v>173</v>
      </c>
      <c r="D21" s="7">
        <v>22.0</v>
      </c>
      <c r="E21" s="5" t="s">
        <v>174</v>
      </c>
      <c r="F21" s="7">
        <v>34.0</v>
      </c>
      <c r="G21" s="5" t="s">
        <v>175</v>
      </c>
      <c r="H21" s="5" t="s">
        <v>146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20.0</v>
      </c>
      <c r="E22" s="5" t="s">
        <v>178</v>
      </c>
      <c r="F22" s="7">
        <v>11.0</v>
      </c>
      <c r="G22" s="5" t="s">
        <v>179</v>
      </c>
      <c r="H22" s="5" t="s">
        <v>146</v>
      </c>
      <c r="I22" s="6"/>
      <c r="J22" s="6"/>
    </row>
    <row r="23">
      <c r="A23" s="5" t="s">
        <v>180</v>
      </c>
      <c r="B23" s="7">
        <f t="shared" si="3"/>
        <v>40</v>
      </c>
      <c r="C23" s="5" t="s">
        <v>181</v>
      </c>
      <c r="D23" s="7">
        <v>20.0</v>
      </c>
      <c r="E23" s="5" t="s">
        <v>182</v>
      </c>
      <c r="F23" s="7">
        <v>6.0</v>
      </c>
      <c r="G23" s="5" t="s">
        <v>183</v>
      </c>
      <c r="H23" s="5" t="s">
        <v>203</v>
      </c>
      <c r="I23" s="6"/>
      <c r="J23" s="6"/>
    </row>
    <row r="24">
      <c r="A24" s="5" t="s">
        <v>184</v>
      </c>
      <c r="B24" s="7">
        <f t="shared" si="3"/>
        <v>140</v>
      </c>
      <c r="C24" s="5" t="s">
        <v>185</v>
      </c>
      <c r="D24" s="7">
        <v>20.0</v>
      </c>
      <c r="E24" s="5" t="s">
        <v>186</v>
      </c>
      <c r="F24" s="7">
        <v>6.0</v>
      </c>
      <c r="G24" s="5" t="s">
        <v>187</v>
      </c>
      <c r="H24" s="5" t="s">
        <v>171</v>
      </c>
      <c r="I24" s="6"/>
      <c r="J24" s="6"/>
    </row>
    <row r="25">
      <c r="A25" s="5" t="s">
        <v>188</v>
      </c>
      <c r="B25" s="7">
        <f t="shared" si="3"/>
        <v>40</v>
      </c>
      <c r="C25" s="5" t="s">
        <v>189</v>
      </c>
      <c r="D25" s="7">
        <v>20.0</v>
      </c>
      <c r="E25" s="5" t="s">
        <v>190</v>
      </c>
      <c r="F25" s="7">
        <v>11.0</v>
      </c>
      <c r="G25" s="8"/>
      <c r="H25" s="8"/>
      <c r="I25" s="6"/>
      <c r="J25" s="6"/>
    </row>
    <row r="26">
      <c r="A26" s="5" t="s">
        <v>191</v>
      </c>
      <c r="B26" s="7">
        <f t="shared" si="3"/>
        <v>40</v>
      </c>
      <c r="C26" s="5" t="s">
        <v>192</v>
      </c>
      <c r="D26" s="7">
        <v>20.0</v>
      </c>
      <c r="E26" s="5" t="s">
        <v>193</v>
      </c>
      <c r="F26" s="7">
        <v>0.0</v>
      </c>
      <c r="G26" s="8"/>
      <c r="H26" s="8"/>
      <c r="I26" s="6"/>
      <c r="J26" s="6"/>
    </row>
    <row r="27">
      <c r="A27" s="5" t="s">
        <v>194</v>
      </c>
      <c r="B27" s="7">
        <f t="shared" si="3"/>
        <v>50</v>
      </c>
      <c r="C27" s="5" t="s">
        <v>195</v>
      </c>
      <c r="D27" s="7">
        <v>27.0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50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12.0</v>
      </c>
      <c r="C2" s="5" t="s">
        <v>92</v>
      </c>
      <c r="D2" s="7">
        <v>20.0</v>
      </c>
      <c r="E2" s="5" t="s">
        <v>93</v>
      </c>
      <c r="F2" s="7">
        <v>200.0</v>
      </c>
      <c r="G2" s="5" t="s">
        <v>94</v>
      </c>
      <c r="H2" s="7">
        <v>7.0</v>
      </c>
      <c r="I2" s="6"/>
      <c r="J2" s="6"/>
    </row>
    <row r="3">
      <c r="A3" s="5" t="s">
        <v>95</v>
      </c>
      <c r="B3" s="7">
        <v>10.0</v>
      </c>
      <c r="C3" s="5" t="s">
        <v>96</v>
      </c>
      <c r="D3" s="7">
        <v>25.0</v>
      </c>
      <c r="E3" s="5" t="s">
        <v>97</v>
      </c>
      <c r="F3" s="7">
        <v>10.0</v>
      </c>
      <c r="G3" s="5" t="s">
        <v>98</v>
      </c>
      <c r="H3" s="7">
        <v>0.0</v>
      </c>
      <c r="I3" s="6"/>
      <c r="J3" s="6"/>
    </row>
    <row r="4">
      <c r="A4" s="5" t="s">
        <v>99</v>
      </c>
      <c r="B4" s="7">
        <v>10.0</v>
      </c>
      <c r="C4" s="5" t="s">
        <v>100</v>
      </c>
      <c r="D4" s="7">
        <v>25.0</v>
      </c>
      <c r="E4" s="5" t="s">
        <v>101</v>
      </c>
      <c r="F4" s="7">
        <f>$F$2*0.2</f>
        <v>40</v>
      </c>
      <c r="G4" s="5" t="s">
        <v>102</v>
      </c>
      <c r="H4" s="7">
        <v>7.0</v>
      </c>
      <c r="I4" s="6"/>
      <c r="J4" s="6"/>
    </row>
    <row r="5">
      <c r="A5" s="5" t="s">
        <v>103</v>
      </c>
      <c r="B5" s="7">
        <v>12.0</v>
      </c>
      <c r="C5" s="5" t="s">
        <v>104</v>
      </c>
      <c r="D5" s="7">
        <v>20.0</v>
      </c>
      <c r="E5" s="5" t="s">
        <v>105</v>
      </c>
      <c r="F5" s="7">
        <f>$F$2*0.7</f>
        <v>140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20.0</v>
      </c>
      <c r="E6" s="5" t="s">
        <v>109</v>
      </c>
      <c r="F6" s="7">
        <f t="shared" ref="F6:F7" si="1">$F$2*0.2</f>
        <v>40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10.0</v>
      </c>
      <c r="C7" s="5" t="s">
        <v>112</v>
      </c>
      <c r="D7" s="7">
        <v>20.0</v>
      </c>
      <c r="E7" s="5" t="s">
        <v>113</v>
      </c>
      <c r="F7" s="7">
        <f t="shared" si="1"/>
        <v>40</v>
      </c>
      <c r="G7" s="5" t="s">
        <v>114</v>
      </c>
      <c r="H7" s="7">
        <v>0.0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20.0</v>
      </c>
      <c r="E8" s="5" t="s">
        <v>117</v>
      </c>
      <c r="F8" s="7">
        <f t="shared" ref="F8:F9" si="2">$F$2*0.25</f>
        <v>50</v>
      </c>
      <c r="G8" s="5" t="s">
        <v>118</v>
      </c>
      <c r="H8" s="7">
        <v>1.0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20.0</v>
      </c>
      <c r="E9" s="5" t="s">
        <v>121</v>
      </c>
      <c r="F9" s="7">
        <f t="shared" si="2"/>
        <v>50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16</v>
      </c>
      <c r="C10" s="5" t="s">
        <v>124</v>
      </c>
      <c r="D10" s="7">
        <v>20.0</v>
      </c>
      <c r="E10" s="5" t="s">
        <v>125</v>
      </c>
      <c r="F10" s="5" t="s">
        <v>2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5.0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138</v>
      </c>
      <c r="G13" s="5" t="s">
        <v>139</v>
      </c>
      <c r="H13" s="7">
        <v>0.0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23.0</v>
      </c>
      <c r="E14" s="5" t="s">
        <v>142</v>
      </c>
      <c r="F14" s="5"/>
      <c r="G14" s="5" t="s">
        <v>144</v>
      </c>
      <c r="H14" s="7">
        <v>0.0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25.0</v>
      </c>
      <c r="E15" s="5" t="s">
        <v>148</v>
      </c>
      <c r="F15" s="5" t="s">
        <v>208</v>
      </c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11</v>
      </c>
      <c r="C16" s="5" t="s">
        <v>151</v>
      </c>
      <c r="D16" s="7">
        <v>20.0</v>
      </c>
      <c r="E16" s="5" t="s">
        <v>152</v>
      </c>
      <c r="F16" s="8"/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10</v>
      </c>
      <c r="C17" s="5" t="s">
        <v>155</v>
      </c>
      <c r="D17" s="7">
        <v>25.0</v>
      </c>
      <c r="E17" s="5" t="s">
        <v>156</v>
      </c>
      <c r="F17" s="7">
        <v>30.0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12</v>
      </c>
      <c r="C18" s="5" t="s">
        <v>159</v>
      </c>
      <c r="D18" s="7">
        <v>24.0</v>
      </c>
      <c r="E18" s="5" t="s">
        <v>160</v>
      </c>
      <c r="F18" s="7">
        <v>0.0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7">
        <v>20.0</v>
      </c>
      <c r="E19" s="5" t="s">
        <v>164</v>
      </c>
      <c r="F19" s="7">
        <v>15.0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209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200</v>
      </c>
      <c r="C21" s="5" t="s">
        <v>173</v>
      </c>
      <c r="D21" s="7">
        <v>20.0</v>
      </c>
      <c r="E21" s="5" t="s">
        <v>174</v>
      </c>
      <c r="F21" s="7">
        <v>23.0</v>
      </c>
      <c r="G21" s="5" t="s">
        <v>175</v>
      </c>
      <c r="H21" s="5" t="s">
        <v>203</v>
      </c>
      <c r="I21" s="6"/>
      <c r="J21" s="6"/>
    </row>
    <row r="22">
      <c r="A22" s="5" t="s">
        <v>176</v>
      </c>
      <c r="B22" s="7">
        <f t="shared" si="3"/>
        <v>10</v>
      </c>
      <c r="C22" s="5" t="s">
        <v>177</v>
      </c>
      <c r="D22" s="7">
        <v>38.0</v>
      </c>
      <c r="E22" s="5" t="s">
        <v>178</v>
      </c>
      <c r="F22" s="7">
        <v>0.0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40</v>
      </c>
      <c r="C23" s="5" t="s">
        <v>181</v>
      </c>
      <c r="D23" s="7">
        <v>20.0</v>
      </c>
      <c r="E23" s="5" t="s">
        <v>182</v>
      </c>
      <c r="F23" s="7">
        <v>11.0</v>
      </c>
      <c r="G23" s="5" t="s">
        <v>183</v>
      </c>
      <c r="H23" s="5" t="s">
        <v>146</v>
      </c>
      <c r="I23" s="6"/>
      <c r="J23" s="6"/>
    </row>
    <row r="24">
      <c r="A24" s="5" t="s">
        <v>184</v>
      </c>
      <c r="B24" s="7">
        <f t="shared" si="3"/>
        <v>140</v>
      </c>
      <c r="C24" s="5" t="s">
        <v>185</v>
      </c>
      <c r="D24" s="7">
        <v>20.0</v>
      </c>
      <c r="E24" s="5" t="s">
        <v>186</v>
      </c>
      <c r="F24" s="7">
        <v>0.0</v>
      </c>
      <c r="G24" s="5" t="s">
        <v>187</v>
      </c>
      <c r="H24" s="5" t="s">
        <v>146</v>
      </c>
      <c r="I24" s="6"/>
      <c r="J24" s="6"/>
    </row>
    <row r="25">
      <c r="A25" s="5" t="s">
        <v>188</v>
      </c>
      <c r="B25" s="7">
        <f t="shared" si="3"/>
        <v>40</v>
      </c>
      <c r="C25" s="5" t="s">
        <v>189</v>
      </c>
      <c r="D25" s="7">
        <v>20.0</v>
      </c>
      <c r="E25" s="5" t="s">
        <v>190</v>
      </c>
      <c r="F25" s="7">
        <v>6.0</v>
      </c>
      <c r="G25" s="8"/>
      <c r="H25" s="8"/>
      <c r="I25" s="6"/>
      <c r="J25" s="6"/>
    </row>
    <row r="26">
      <c r="A26" s="5" t="s">
        <v>191</v>
      </c>
      <c r="B26" s="7">
        <f t="shared" si="3"/>
        <v>40</v>
      </c>
      <c r="C26" s="5" t="s">
        <v>192</v>
      </c>
      <c r="D26" s="7">
        <v>20.0</v>
      </c>
      <c r="E26" s="5" t="s">
        <v>193</v>
      </c>
      <c r="F26" s="7">
        <v>6.0</v>
      </c>
      <c r="G26" s="8"/>
      <c r="H26" s="8"/>
      <c r="I26" s="6"/>
      <c r="J26" s="6"/>
    </row>
    <row r="27">
      <c r="A27" s="5" t="s">
        <v>194</v>
      </c>
      <c r="B27" s="7">
        <f t="shared" si="3"/>
        <v>50</v>
      </c>
      <c r="C27" s="5" t="s">
        <v>195</v>
      </c>
      <c r="D27" s="7">
        <v>24.0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50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15.0</v>
      </c>
      <c r="C2" s="5" t="s">
        <v>92</v>
      </c>
      <c r="D2" s="7">
        <v>35.0</v>
      </c>
      <c r="E2" s="5" t="s">
        <v>93</v>
      </c>
      <c r="F2" s="7">
        <v>350.0</v>
      </c>
      <c r="G2" s="5" t="s">
        <v>94</v>
      </c>
      <c r="H2" s="7">
        <v>5.0</v>
      </c>
      <c r="I2" s="6"/>
      <c r="J2" s="6"/>
    </row>
    <row r="3">
      <c r="A3" s="5" t="s">
        <v>95</v>
      </c>
      <c r="B3" s="7">
        <v>12.0</v>
      </c>
      <c r="C3" s="5" t="s">
        <v>96</v>
      </c>
      <c r="D3" s="7">
        <v>45.0</v>
      </c>
      <c r="E3" s="5" t="s">
        <v>97</v>
      </c>
      <c r="F3" s="7">
        <v>12.0</v>
      </c>
      <c r="G3" s="5" t="s">
        <v>98</v>
      </c>
      <c r="H3" s="7">
        <v>7.0</v>
      </c>
      <c r="I3" s="6"/>
      <c r="J3" s="6"/>
    </row>
    <row r="4">
      <c r="A4" s="5" t="s">
        <v>99</v>
      </c>
      <c r="B4" s="7">
        <v>12.0</v>
      </c>
      <c r="C4" s="5" t="s">
        <v>100</v>
      </c>
      <c r="D4" s="7">
        <v>20.0</v>
      </c>
      <c r="E4" s="5" t="s">
        <v>101</v>
      </c>
      <c r="F4" s="7">
        <f>$F$2*0.2</f>
        <v>70</v>
      </c>
      <c r="G4" s="5" t="s">
        <v>102</v>
      </c>
      <c r="H4" s="7">
        <v>6.0</v>
      </c>
      <c r="I4" s="6"/>
      <c r="J4" s="6"/>
    </row>
    <row r="5">
      <c r="A5" s="5" t="s">
        <v>103</v>
      </c>
      <c r="B5" s="7">
        <v>15.0</v>
      </c>
      <c r="C5" s="5" t="s">
        <v>104</v>
      </c>
      <c r="D5" s="7">
        <v>38.0</v>
      </c>
      <c r="E5" s="5" t="s">
        <v>105</v>
      </c>
      <c r="F5" s="7">
        <f>$F$2*0.7</f>
        <v>245</v>
      </c>
      <c r="G5" s="5" t="s">
        <v>106</v>
      </c>
      <c r="H5" s="7">
        <v>6.0</v>
      </c>
      <c r="I5" s="6"/>
      <c r="J5" s="6"/>
    </row>
    <row r="6">
      <c r="A6" s="5" t="s">
        <v>107</v>
      </c>
      <c r="B6" s="7">
        <v>10.0</v>
      </c>
      <c r="C6" s="5" t="s">
        <v>108</v>
      </c>
      <c r="D6" s="7">
        <v>20.0</v>
      </c>
      <c r="E6" s="5" t="s">
        <v>109</v>
      </c>
      <c r="F6" s="7">
        <f t="shared" ref="F6:F7" si="1">$F$2*0.2</f>
        <v>70</v>
      </c>
      <c r="G6" s="5" t="s">
        <v>110</v>
      </c>
      <c r="H6" s="7">
        <v>2.0</v>
      </c>
      <c r="I6" s="6"/>
      <c r="J6" s="6"/>
    </row>
    <row r="7">
      <c r="A7" s="5" t="s">
        <v>111</v>
      </c>
      <c r="B7" s="7">
        <v>12.0</v>
      </c>
      <c r="C7" s="5" t="s">
        <v>112</v>
      </c>
      <c r="D7" s="7">
        <v>20.0</v>
      </c>
      <c r="E7" s="5" t="s">
        <v>113</v>
      </c>
      <c r="F7" s="7">
        <f t="shared" si="1"/>
        <v>70</v>
      </c>
      <c r="G7" s="5" t="s">
        <v>114</v>
      </c>
      <c r="H7" s="7">
        <v>2.0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25.0</v>
      </c>
      <c r="E8" s="5" t="s">
        <v>117</v>
      </c>
      <c r="F8" s="7">
        <f t="shared" ref="F8:F9" si="2">$F$2*0.25</f>
        <v>87.5</v>
      </c>
      <c r="G8" s="5" t="s">
        <v>118</v>
      </c>
      <c r="H8" s="7">
        <v>1.0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28.0</v>
      </c>
      <c r="E9" s="5" t="s">
        <v>121</v>
      </c>
      <c r="F9" s="7">
        <f t="shared" si="2"/>
        <v>87.5</v>
      </c>
      <c r="G9" s="5" t="s">
        <v>122</v>
      </c>
      <c r="H9" s="7">
        <v>1.0</v>
      </c>
      <c r="I9" s="6"/>
      <c r="J9" s="6"/>
    </row>
    <row r="10">
      <c r="A10" s="5" t="s">
        <v>123</v>
      </c>
      <c r="B10" s="7">
        <f>ROUNDUP((B8+B5+B7+B9)/2,0)</f>
        <v>19</v>
      </c>
      <c r="C10" s="5" t="s">
        <v>124</v>
      </c>
      <c r="D10" s="7">
        <v>24.0</v>
      </c>
      <c r="E10" s="5" t="s">
        <v>125</v>
      </c>
      <c r="F10" s="5" t="s">
        <v>2</v>
      </c>
      <c r="G10" s="5" t="s">
        <v>126</v>
      </c>
      <c r="H10" s="7">
        <v>6.0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7.0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5.0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210</v>
      </c>
      <c r="G13" s="5" t="s">
        <v>139</v>
      </c>
      <c r="H13" s="7">
        <v>6.0</v>
      </c>
      <c r="I13" s="6"/>
      <c r="J13" s="6"/>
    </row>
    <row r="14">
      <c r="A14" s="5" t="s">
        <v>140</v>
      </c>
      <c r="B14" s="7">
        <v>60.0</v>
      </c>
      <c r="C14" s="5" t="s">
        <v>141</v>
      </c>
      <c r="D14" s="7">
        <v>20.0</v>
      </c>
      <c r="E14" s="5" t="s">
        <v>142</v>
      </c>
      <c r="F14" s="5" t="s">
        <v>143</v>
      </c>
      <c r="G14" s="5" t="s">
        <v>144</v>
      </c>
      <c r="H14" s="7">
        <v>5.0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24.0</v>
      </c>
      <c r="E15" s="5" t="s">
        <v>148</v>
      </c>
      <c r="F15" s="5" t="s">
        <v>211</v>
      </c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14</v>
      </c>
      <c r="C16" s="5" t="s">
        <v>151</v>
      </c>
      <c r="D16" s="7">
        <v>26.0</v>
      </c>
      <c r="E16" s="5" t="s">
        <v>152</v>
      </c>
      <c r="F16" s="5" t="s">
        <v>152</v>
      </c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11</v>
      </c>
      <c r="C17" s="5" t="s">
        <v>155</v>
      </c>
      <c r="D17" s="7">
        <v>20.0</v>
      </c>
      <c r="E17" s="5" t="s">
        <v>156</v>
      </c>
      <c r="F17" s="7">
        <v>42.0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14</v>
      </c>
      <c r="C18" s="5" t="s">
        <v>159</v>
      </c>
      <c r="D18" s="7">
        <v>28.0</v>
      </c>
      <c r="E18" s="5" t="s">
        <v>160</v>
      </c>
      <c r="F18" s="7">
        <v>17.0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7">
        <v>20.0</v>
      </c>
      <c r="E19" s="5" t="s">
        <v>164</v>
      </c>
      <c r="F19" s="7">
        <v>28.0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212</v>
      </c>
      <c r="C20" s="5" t="s">
        <v>168</v>
      </c>
      <c r="D20" s="7">
        <v>23.0</v>
      </c>
      <c r="E20" s="5" t="s">
        <v>169</v>
      </c>
      <c r="F20" s="7">
        <v>17.0</v>
      </c>
      <c r="G20" s="5" t="s">
        <v>170</v>
      </c>
      <c r="H20" s="5" t="s">
        <v>210</v>
      </c>
      <c r="I20" s="6"/>
      <c r="J20" s="6"/>
    </row>
    <row r="21">
      <c r="A21" s="5" t="s">
        <v>172</v>
      </c>
      <c r="B21" s="7">
        <f t="shared" ref="B21:B28" si="3">F2</f>
        <v>350</v>
      </c>
      <c r="C21" s="5" t="s">
        <v>173</v>
      </c>
      <c r="D21" s="7">
        <v>27.0</v>
      </c>
      <c r="E21" s="5" t="s">
        <v>174</v>
      </c>
      <c r="F21" s="7">
        <v>63.0</v>
      </c>
      <c r="G21" s="5" t="s">
        <v>175</v>
      </c>
      <c r="H21" s="5" t="s">
        <v>203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20.0</v>
      </c>
      <c r="E22" s="5" t="s">
        <v>178</v>
      </c>
      <c r="F22" s="7">
        <v>15.0</v>
      </c>
      <c r="G22" s="5" t="s">
        <v>179</v>
      </c>
      <c r="H22" s="5" t="s">
        <v>203</v>
      </c>
      <c r="I22" s="6"/>
      <c r="J22" s="6"/>
    </row>
    <row r="23">
      <c r="A23" s="5" t="s">
        <v>180</v>
      </c>
      <c r="B23" s="7">
        <f t="shared" si="3"/>
        <v>70</v>
      </c>
      <c r="C23" s="5" t="s">
        <v>181</v>
      </c>
      <c r="D23" s="7">
        <v>20.0</v>
      </c>
      <c r="E23" s="5" t="s">
        <v>182</v>
      </c>
      <c r="F23" s="7">
        <v>11.0</v>
      </c>
      <c r="G23" s="5" t="s">
        <v>183</v>
      </c>
      <c r="H23" s="5" t="s">
        <v>210</v>
      </c>
      <c r="I23" s="6"/>
      <c r="J23" s="6"/>
    </row>
    <row r="24">
      <c r="A24" s="5" t="s">
        <v>184</v>
      </c>
      <c r="B24" s="7">
        <f t="shared" si="3"/>
        <v>245</v>
      </c>
      <c r="C24" s="5" t="s">
        <v>185</v>
      </c>
      <c r="D24" s="7">
        <v>20.0</v>
      </c>
      <c r="E24" s="5" t="s">
        <v>186</v>
      </c>
      <c r="F24" s="7">
        <v>11.0</v>
      </c>
      <c r="G24" s="5" t="s">
        <v>187</v>
      </c>
      <c r="H24" s="5" t="s">
        <v>203</v>
      </c>
      <c r="I24" s="6"/>
      <c r="J24" s="6"/>
    </row>
    <row r="25">
      <c r="A25" s="5" t="s">
        <v>188</v>
      </c>
      <c r="B25" s="7">
        <f t="shared" si="3"/>
        <v>70</v>
      </c>
      <c r="C25" s="5" t="s">
        <v>189</v>
      </c>
      <c r="D25" s="7">
        <v>28.0</v>
      </c>
      <c r="E25" s="5" t="s">
        <v>190</v>
      </c>
      <c r="F25" s="7">
        <v>15.0</v>
      </c>
      <c r="G25" s="8"/>
      <c r="H25" s="8"/>
      <c r="I25" s="6"/>
      <c r="J25" s="6"/>
    </row>
    <row r="26">
      <c r="A26" s="5" t="s">
        <v>191</v>
      </c>
      <c r="B26" s="7">
        <f t="shared" si="3"/>
        <v>70</v>
      </c>
      <c r="C26" s="5" t="s">
        <v>192</v>
      </c>
      <c r="D26" s="7">
        <v>25.0</v>
      </c>
      <c r="E26" s="5" t="s">
        <v>193</v>
      </c>
      <c r="F26" s="7">
        <v>11.0</v>
      </c>
      <c r="G26" s="8"/>
      <c r="H26" s="8"/>
      <c r="I26" s="6"/>
      <c r="J26" s="6"/>
    </row>
    <row r="27">
      <c r="A27" s="5" t="s">
        <v>194</v>
      </c>
      <c r="B27" s="7">
        <f t="shared" si="3"/>
        <v>87.5</v>
      </c>
      <c r="C27" s="5" t="s">
        <v>195</v>
      </c>
      <c r="D27" s="7">
        <v>28.0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87.5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/>
      <c r="J1" s="6"/>
    </row>
    <row r="2">
      <c r="A2" s="5" t="s">
        <v>91</v>
      </c>
      <c r="B2" s="7">
        <v>11.0</v>
      </c>
      <c r="C2" s="5" t="s">
        <v>92</v>
      </c>
      <c r="D2" s="7">
        <v>20.0</v>
      </c>
      <c r="E2" s="5" t="s">
        <v>93</v>
      </c>
      <c r="F2" s="7">
        <v>200.0</v>
      </c>
      <c r="G2" s="5" t="s">
        <v>94</v>
      </c>
      <c r="H2" s="7">
        <v>6.0</v>
      </c>
      <c r="I2" s="6"/>
      <c r="J2" s="6"/>
    </row>
    <row r="3">
      <c r="A3" s="5" t="s">
        <v>95</v>
      </c>
      <c r="B3" s="7">
        <v>10.0</v>
      </c>
      <c r="C3" s="5" t="s">
        <v>96</v>
      </c>
      <c r="D3" s="7">
        <v>20.0</v>
      </c>
      <c r="E3" s="5" t="s">
        <v>97</v>
      </c>
      <c r="F3" s="7">
        <v>12.0</v>
      </c>
      <c r="G3" s="5" t="s">
        <v>98</v>
      </c>
      <c r="H3" s="7">
        <v>4.0</v>
      </c>
      <c r="I3" s="6"/>
      <c r="J3" s="6"/>
    </row>
    <row r="4">
      <c r="A4" s="5" t="s">
        <v>99</v>
      </c>
      <c r="B4" s="7">
        <v>9.0</v>
      </c>
      <c r="C4" s="5" t="s">
        <v>100</v>
      </c>
      <c r="D4" s="7">
        <v>24.0</v>
      </c>
      <c r="E4" s="5" t="s">
        <v>101</v>
      </c>
      <c r="F4" s="7">
        <f>$F$2*0.2</f>
        <v>40</v>
      </c>
      <c r="G4" s="5" t="s">
        <v>102</v>
      </c>
      <c r="H4" s="7">
        <v>5.0</v>
      </c>
      <c r="I4" s="6"/>
      <c r="J4" s="6"/>
    </row>
    <row r="5">
      <c r="A5" s="5" t="s">
        <v>103</v>
      </c>
      <c r="B5" s="7">
        <v>12.0</v>
      </c>
      <c r="C5" s="5" t="s">
        <v>104</v>
      </c>
      <c r="D5" s="7">
        <v>20.0</v>
      </c>
      <c r="E5" s="5" t="s">
        <v>105</v>
      </c>
      <c r="F5" s="7">
        <f>$F$2*0.7</f>
        <v>140</v>
      </c>
      <c r="G5" s="5" t="s">
        <v>106</v>
      </c>
      <c r="H5" s="7">
        <v>0.0</v>
      </c>
      <c r="I5" s="6"/>
      <c r="J5" s="6"/>
    </row>
    <row r="6">
      <c r="A6" s="5" t="s">
        <v>107</v>
      </c>
      <c r="B6" s="7">
        <v>9.0</v>
      </c>
      <c r="C6" s="5" t="s">
        <v>108</v>
      </c>
      <c r="D6" s="7">
        <v>20.0</v>
      </c>
      <c r="E6" s="5" t="s">
        <v>109</v>
      </c>
      <c r="F6" s="7">
        <f t="shared" ref="F6:F7" si="1">$F$2*0.2</f>
        <v>40</v>
      </c>
      <c r="G6" s="5" t="s">
        <v>110</v>
      </c>
      <c r="H6" s="7">
        <v>1.0</v>
      </c>
      <c r="I6" s="6"/>
      <c r="J6" s="6"/>
    </row>
    <row r="7">
      <c r="A7" s="5" t="s">
        <v>111</v>
      </c>
      <c r="B7" s="7">
        <v>12.0</v>
      </c>
      <c r="C7" s="5" t="s">
        <v>112</v>
      </c>
      <c r="D7" s="7">
        <v>20.0</v>
      </c>
      <c r="E7" s="5" t="s">
        <v>113</v>
      </c>
      <c r="F7" s="7">
        <f t="shared" si="1"/>
        <v>40</v>
      </c>
      <c r="G7" s="5" t="s">
        <v>114</v>
      </c>
      <c r="H7" s="7">
        <v>1.0</v>
      </c>
      <c r="I7" s="6"/>
      <c r="J7" s="6"/>
    </row>
    <row r="8">
      <c r="A8" s="5" t="s">
        <v>115</v>
      </c>
      <c r="B8" s="7">
        <v>5.0</v>
      </c>
      <c r="C8" s="5" t="s">
        <v>116</v>
      </c>
      <c r="D8" s="7">
        <v>23.0</v>
      </c>
      <c r="E8" s="5" t="s">
        <v>117</v>
      </c>
      <c r="F8" s="7">
        <f t="shared" ref="F8:F9" si="2">$F$2*0.25</f>
        <v>50</v>
      </c>
      <c r="G8" s="5" t="s">
        <v>118</v>
      </c>
      <c r="H8" s="7">
        <v>1.0</v>
      </c>
      <c r="I8" s="6"/>
      <c r="J8" s="6"/>
    </row>
    <row r="9">
      <c r="A9" s="5" t="s">
        <v>119</v>
      </c>
      <c r="B9" s="7">
        <v>5.0</v>
      </c>
      <c r="C9" s="5" t="s">
        <v>120</v>
      </c>
      <c r="D9" s="7">
        <v>20.0</v>
      </c>
      <c r="E9" s="5" t="s">
        <v>121</v>
      </c>
      <c r="F9" s="7">
        <f t="shared" si="2"/>
        <v>50</v>
      </c>
      <c r="G9" s="5" t="s">
        <v>122</v>
      </c>
      <c r="H9" s="7">
        <v>0.0</v>
      </c>
      <c r="I9" s="6"/>
      <c r="J9" s="6"/>
    </row>
    <row r="10">
      <c r="A10" s="5" t="s">
        <v>123</v>
      </c>
      <c r="B10" s="7">
        <f>ROUNDUP((B8+B5+B7+B9)/2,0)</f>
        <v>17</v>
      </c>
      <c r="C10" s="5" t="s">
        <v>124</v>
      </c>
      <c r="D10" s="7">
        <v>20.0</v>
      </c>
      <c r="E10" s="5" t="s">
        <v>125</v>
      </c>
      <c r="F10" s="5" t="s">
        <v>2</v>
      </c>
      <c r="G10" s="5" t="s">
        <v>126</v>
      </c>
      <c r="H10" s="7">
        <v>0.0</v>
      </c>
      <c r="I10" s="6"/>
      <c r="J10" s="6"/>
    </row>
    <row r="11">
      <c r="A11" s="5" t="s">
        <v>127</v>
      </c>
      <c r="B11" s="7">
        <v>8.0</v>
      </c>
      <c r="C11" s="5" t="s">
        <v>128</v>
      </c>
      <c r="D11" s="7">
        <v>20.0</v>
      </c>
      <c r="E11" s="5" t="s">
        <v>129</v>
      </c>
      <c r="F11" s="7">
        <v>2.0</v>
      </c>
      <c r="G11" s="5" t="s">
        <v>130</v>
      </c>
      <c r="H11" s="7">
        <v>5.0</v>
      </c>
      <c r="I11" s="6"/>
      <c r="J11" s="6"/>
    </row>
    <row r="12">
      <c r="A12" s="5" t="s">
        <v>131</v>
      </c>
      <c r="B12" s="7">
        <v>20.0</v>
      </c>
      <c r="C12" s="5" t="s">
        <v>132</v>
      </c>
      <c r="D12" s="7">
        <v>20.0</v>
      </c>
      <c r="E12" s="5" t="s">
        <v>133</v>
      </c>
      <c r="F12" s="7">
        <v>2.0</v>
      </c>
      <c r="G12" s="5" t="s">
        <v>134</v>
      </c>
      <c r="H12" s="7">
        <v>0.0</v>
      </c>
      <c r="I12" s="6"/>
      <c r="J12" s="6"/>
    </row>
    <row r="13">
      <c r="A13" s="5" t="s">
        <v>135</v>
      </c>
      <c r="B13" s="7">
        <v>20.0</v>
      </c>
      <c r="C13" s="5" t="s">
        <v>136</v>
      </c>
      <c r="D13" s="7">
        <v>20.0</v>
      </c>
      <c r="E13" s="5" t="s">
        <v>137</v>
      </c>
      <c r="F13" s="5" t="s">
        <v>213</v>
      </c>
      <c r="G13" s="5" t="s">
        <v>139</v>
      </c>
      <c r="H13" s="7">
        <v>0.0</v>
      </c>
      <c r="I13" s="6"/>
      <c r="J13" s="6"/>
    </row>
    <row r="14">
      <c r="A14" s="5" t="s">
        <v>140</v>
      </c>
      <c r="B14" s="7">
        <v>48.0</v>
      </c>
      <c r="C14" s="5" t="s">
        <v>141</v>
      </c>
      <c r="D14" s="7">
        <v>20.0</v>
      </c>
      <c r="E14" s="5" t="s">
        <v>142</v>
      </c>
      <c r="F14" s="5" t="s">
        <v>143</v>
      </c>
      <c r="G14" s="5" t="s">
        <v>144</v>
      </c>
      <c r="H14" s="7">
        <v>5.0</v>
      </c>
      <c r="I14" s="6"/>
      <c r="J14" s="6"/>
    </row>
    <row r="15">
      <c r="A15" s="5" t="s">
        <v>145</v>
      </c>
      <c r="B15" s="5" t="s">
        <v>146</v>
      </c>
      <c r="C15" s="5" t="s">
        <v>147</v>
      </c>
      <c r="D15" s="7">
        <v>20.0</v>
      </c>
      <c r="E15" s="5" t="s">
        <v>148</v>
      </c>
      <c r="F15" s="5" t="s">
        <v>214</v>
      </c>
      <c r="G15" s="5" t="s">
        <v>149</v>
      </c>
      <c r="H15" s="7">
        <v>1.0</v>
      </c>
      <c r="I15" s="6"/>
      <c r="J15" s="6"/>
    </row>
    <row r="16">
      <c r="A16" s="5" t="s">
        <v>150</v>
      </c>
      <c r="B16" s="7">
        <f>ROUNDUP((B7+B5)/2,0)</f>
        <v>12</v>
      </c>
      <c r="C16" s="5" t="s">
        <v>151</v>
      </c>
      <c r="D16" s="7">
        <v>20.0</v>
      </c>
      <c r="E16" s="5" t="s">
        <v>152</v>
      </c>
      <c r="F16" s="8"/>
      <c r="G16" s="5" t="s">
        <v>153</v>
      </c>
      <c r="H16" s="7">
        <v>1.0</v>
      </c>
      <c r="I16" s="6"/>
      <c r="J16" s="6"/>
    </row>
    <row r="17">
      <c r="A17" s="5" t="s">
        <v>154</v>
      </c>
      <c r="B17" s="7">
        <f>ROUNDUP((B6+B6+B4)/3,0)</f>
        <v>9</v>
      </c>
      <c r="C17" s="5" t="s">
        <v>155</v>
      </c>
      <c r="D17" s="7">
        <v>20.0</v>
      </c>
      <c r="E17" s="5" t="s">
        <v>156</v>
      </c>
      <c r="F17" s="7">
        <v>24.0</v>
      </c>
      <c r="G17" s="5" t="s">
        <v>157</v>
      </c>
      <c r="H17" s="7">
        <v>1.0</v>
      </c>
      <c r="I17" s="6"/>
      <c r="J17" s="6"/>
    </row>
    <row r="18">
      <c r="A18" s="5" t="s">
        <v>158</v>
      </c>
      <c r="B18" s="7">
        <f>ROUNDUP((B5+B4+B5)/3,0)</f>
        <v>11</v>
      </c>
      <c r="C18" s="5" t="s">
        <v>159</v>
      </c>
      <c r="D18" s="7">
        <v>20.0</v>
      </c>
      <c r="E18" s="5" t="s">
        <v>160</v>
      </c>
      <c r="F18" s="7">
        <v>12.0</v>
      </c>
      <c r="G18" s="5" t="s">
        <v>161</v>
      </c>
      <c r="H18" s="7">
        <v>1.0</v>
      </c>
      <c r="I18" s="6"/>
      <c r="J18" s="6"/>
    </row>
    <row r="19">
      <c r="A19" s="5" t="s">
        <v>162</v>
      </c>
      <c r="B19" s="7">
        <f>ROUNDUP(B8+B9,0)</f>
        <v>10</v>
      </c>
      <c r="C19" s="5" t="s">
        <v>163</v>
      </c>
      <c r="D19" s="7">
        <v>20.0</v>
      </c>
      <c r="E19" s="5" t="s">
        <v>164</v>
      </c>
      <c r="F19" s="7">
        <v>24.0</v>
      </c>
      <c r="G19" s="5" t="s">
        <v>165</v>
      </c>
      <c r="H19" s="7">
        <v>1.0</v>
      </c>
      <c r="I19" s="6"/>
      <c r="J19" s="6"/>
    </row>
    <row r="20">
      <c r="A20" s="5" t="s">
        <v>166</v>
      </c>
      <c r="B20" s="5" t="s">
        <v>215</v>
      </c>
      <c r="C20" s="5" t="s">
        <v>168</v>
      </c>
      <c r="D20" s="7">
        <v>20.0</v>
      </c>
      <c r="E20" s="5" t="s">
        <v>169</v>
      </c>
      <c r="F20" s="7">
        <v>0.0</v>
      </c>
      <c r="G20" s="5" t="s">
        <v>170</v>
      </c>
      <c r="H20" s="5" t="s">
        <v>171</v>
      </c>
      <c r="I20" s="6"/>
      <c r="J20" s="6"/>
    </row>
    <row r="21">
      <c r="A21" s="5" t="s">
        <v>172</v>
      </c>
      <c r="B21" s="7">
        <f t="shared" ref="B21:B28" si="3">F2</f>
        <v>200</v>
      </c>
      <c r="C21" s="5" t="s">
        <v>173</v>
      </c>
      <c r="D21" s="7">
        <v>23.0</v>
      </c>
      <c r="E21" s="5" t="s">
        <v>174</v>
      </c>
      <c r="F21" s="7">
        <v>22.0</v>
      </c>
      <c r="G21" s="5" t="s">
        <v>175</v>
      </c>
      <c r="H21" s="5" t="s">
        <v>203</v>
      </c>
      <c r="I21" s="6"/>
      <c r="J21" s="6"/>
    </row>
    <row r="22">
      <c r="A22" s="5" t="s">
        <v>176</v>
      </c>
      <c r="B22" s="7">
        <f t="shared" si="3"/>
        <v>12</v>
      </c>
      <c r="C22" s="5" t="s">
        <v>177</v>
      </c>
      <c r="D22" s="7">
        <v>27.0</v>
      </c>
      <c r="E22" s="5" t="s">
        <v>178</v>
      </c>
      <c r="F22" s="7">
        <v>0.0</v>
      </c>
      <c r="G22" s="5" t="s">
        <v>179</v>
      </c>
      <c r="H22" s="5" t="s">
        <v>171</v>
      </c>
      <c r="I22" s="6"/>
      <c r="J22" s="6"/>
    </row>
    <row r="23">
      <c r="A23" s="5" t="s">
        <v>180</v>
      </c>
      <c r="B23" s="7">
        <f t="shared" si="3"/>
        <v>40</v>
      </c>
      <c r="C23" s="5" t="s">
        <v>181</v>
      </c>
      <c r="D23" s="7">
        <v>20.0</v>
      </c>
      <c r="E23" s="5" t="s">
        <v>182</v>
      </c>
      <c r="F23" s="7">
        <v>11.0</v>
      </c>
      <c r="G23" s="5" t="s">
        <v>183</v>
      </c>
      <c r="H23" s="5" t="s">
        <v>171</v>
      </c>
      <c r="I23" s="6"/>
      <c r="J23" s="6"/>
    </row>
    <row r="24">
      <c r="A24" s="5" t="s">
        <v>184</v>
      </c>
      <c r="B24" s="7">
        <f t="shared" si="3"/>
        <v>140</v>
      </c>
      <c r="C24" s="5" t="s">
        <v>185</v>
      </c>
      <c r="D24" s="7">
        <v>20.0</v>
      </c>
      <c r="E24" s="5" t="s">
        <v>186</v>
      </c>
      <c r="F24" s="7">
        <v>0.0</v>
      </c>
      <c r="G24" s="5" t="s">
        <v>187</v>
      </c>
      <c r="H24" s="5" t="s">
        <v>203</v>
      </c>
      <c r="I24" s="6"/>
      <c r="J24" s="6"/>
    </row>
    <row r="25">
      <c r="A25" s="5" t="s">
        <v>188</v>
      </c>
      <c r="B25" s="7">
        <f t="shared" si="3"/>
        <v>40</v>
      </c>
      <c r="C25" s="5" t="s">
        <v>189</v>
      </c>
      <c r="D25" s="7">
        <v>28.0</v>
      </c>
      <c r="E25" s="5" t="s">
        <v>190</v>
      </c>
      <c r="F25" s="7">
        <v>0.0</v>
      </c>
      <c r="G25" s="8"/>
      <c r="H25" s="8"/>
      <c r="I25" s="6"/>
      <c r="J25" s="6"/>
    </row>
    <row r="26">
      <c r="A26" s="5" t="s">
        <v>191</v>
      </c>
      <c r="B26" s="7">
        <f t="shared" si="3"/>
        <v>40</v>
      </c>
      <c r="C26" s="5" t="s">
        <v>192</v>
      </c>
      <c r="D26" s="7">
        <v>26.0</v>
      </c>
      <c r="E26" s="5" t="s">
        <v>193</v>
      </c>
      <c r="F26" s="7">
        <v>11.0</v>
      </c>
      <c r="G26" s="8"/>
      <c r="H26" s="8"/>
      <c r="I26" s="6"/>
      <c r="J26" s="6"/>
    </row>
    <row r="27">
      <c r="A27" s="5" t="s">
        <v>194</v>
      </c>
      <c r="B27" s="7">
        <f t="shared" si="3"/>
        <v>50</v>
      </c>
      <c r="C27" s="5" t="s">
        <v>195</v>
      </c>
      <c r="D27" s="7">
        <v>24.0</v>
      </c>
      <c r="E27" s="5" t="s">
        <v>196</v>
      </c>
      <c r="F27" s="8"/>
      <c r="G27" s="8"/>
      <c r="H27" s="8"/>
      <c r="I27" s="6"/>
      <c r="J27" s="6"/>
    </row>
    <row r="28">
      <c r="A28" s="5" t="s">
        <v>197</v>
      </c>
      <c r="B28" s="7">
        <f t="shared" si="3"/>
        <v>50</v>
      </c>
      <c r="C28" s="8"/>
      <c r="D28" s="8"/>
      <c r="E28" s="8"/>
      <c r="F28" s="8"/>
      <c r="G28" s="8"/>
      <c r="H28" s="8"/>
      <c r="I28" s="6"/>
      <c r="J28" s="6"/>
    </row>
    <row r="29">
      <c r="A29" s="5" t="s">
        <v>198</v>
      </c>
      <c r="B29" s="7">
        <v>0.0</v>
      </c>
      <c r="C29" s="8"/>
      <c r="D29" s="8"/>
      <c r="E29" s="8"/>
      <c r="F29" s="8"/>
      <c r="G29" s="8"/>
      <c r="H29" s="8"/>
      <c r="I29" s="6"/>
      <c r="J29" s="6"/>
    </row>
    <row r="30">
      <c r="A30" s="8"/>
      <c r="B30" s="8"/>
      <c r="C30" s="8"/>
      <c r="D30" s="8"/>
      <c r="E30" s="8"/>
      <c r="F30" s="8"/>
      <c r="G30" s="8"/>
      <c r="H30" s="8"/>
      <c r="I30" s="6"/>
      <c r="J30" s="6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</sheetData>
  <drawing r:id="rId1"/>
</worksheet>
</file>