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Florian\Dropbox\Rpg\Container\Data\"/>
    </mc:Choice>
  </mc:AlternateContent>
  <xr:revisionPtr revIDLastSave="0" documentId="13_ncr:1_{B1EF30DC-0A9E-4776-B71A-48FA88E21433}" xr6:coauthVersionLast="45" xr6:coauthVersionMax="46" xr10:uidLastSave="{00000000-0000-0000-0000-000000000000}"/>
  <bookViews>
    <workbookView xWindow="-108" yWindow="-108" windowWidth="23256" windowHeight="12576" xr2:uid="{5FCCBAED-438B-4A2B-807B-DED7E26494CE}"/>
  </bookViews>
  <sheets>
    <sheet name="Index" sheetId="1" r:id="rId1"/>
    <sheet name="Werwolf" sheetId="34" r:id="rId2"/>
    <sheet name="Twin Cila" sheetId="52" r:id="rId3"/>
    <sheet name="Twin Bila" sheetId="30" r:id="rId4"/>
    <sheet name="Gustav" sheetId="31" r:id="rId5"/>
    <sheet name="Liliel" sheetId="32" r:id="rId6"/>
    <sheet name="Raphael" sheetId="54" r:id="rId7"/>
    <sheet name="Linda" sheetId="53" r:id="rId8"/>
    <sheet name="Pilzdude" sheetId="9" r:id="rId9"/>
    <sheet name="Belial" sheetId="56" r:id="rId10"/>
    <sheet name="Elite Hunter" sheetId="55" r:id="rId11"/>
    <sheet name="Jaegergruppe 1" sheetId="57" r:id="rId12"/>
    <sheet name="Erwachter" sheetId="2" r:id="rId13"/>
    <sheet name="Erwachter Ritter" sheetId="7" r:id="rId14"/>
    <sheet name="Kaine" sheetId="3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7" i="57" l="1"/>
  <c r="B23" i="57"/>
  <c r="B22" i="57"/>
  <c r="B21" i="57"/>
  <c r="B19" i="57"/>
  <c r="B18" i="57"/>
  <c r="B17" i="57"/>
  <c r="B16" i="57"/>
  <c r="B10" i="57"/>
  <c r="F9" i="57"/>
  <c r="B28" i="57" s="1"/>
  <c r="F8" i="57"/>
  <c r="F7" i="57"/>
  <c r="B26" i="57" s="1"/>
  <c r="F6" i="57"/>
  <c r="B25" i="57" s="1"/>
  <c r="F5" i="57"/>
  <c r="B24" i="57" s="1"/>
  <c r="F4" i="57"/>
  <c r="B27" i="56"/>
  <c r="B23" i="56"/>
  <c r="B22" i="56"/>
  <c r="B21" i="56"/>
  <c r="B19" i="56"/>
  <c r="B18" i="56"/>
  <c r="B17" i="56"/>
  <c r="B16" i="56"/>
  <c r="B10" i="56"/>
  <c r="F9" i="56"/>
  <c r="B28" i="56" s="1"/>
  <c r="F8" i="56"/>
  <c r="F7" i="56"/>
  <c r="B26" i="56" s="1"/>
  <c r="F6" i="56"/>
  <c r="B25" i="56" s="1"/>
  <c r="F5" i="56"/>
  <c r="B24" i="56" s="1"/>
  <c r="F4" i="56"/>
  <c r="B26" i="55"/>
  <c r="B22" i="55"/>
  <c r="B21" i="55"/>
  <c r="B19" i="55"/>
  <c r="B18" i="55"/>
  <c r="B17" i="55"/>
  <c r="B16" i="55"/>
  <c r="B10" i="55"/>
  <c r="F9" i="55"/>
  <c r="B28" i="55" s="1"/>
  <c r="F8" i="55"/>
  <c r="B27" i="55" s="1"/>
  <c r="F7" i="55"/>
  <c r="F6" i="55"/>
  <c r="B25" i="55" s="1"/>
  <c r="F5" i="55"/>
  <c r="B24" i="55" s="1"/>
  <c r="F4" i="55"/>
  <c r="B23" i="55" s="1"/>
  <c r="B16" i="54"/>
  <c r="B15" i="54"/>
  <c r="B14" i="54"/>
  <c r="B13" i="54"/>
  <c r="B10" i="54"/>
  <c r="B16" i="53"/>
  <c r="B15" i="53"/>
  <c r="B14" i="53"/>
  <c r="B13" i="53"/>
  <c r="B10" i="53"/>
  <c r="B16" i="52"/>
  <c r="B15" i="52"/>
  <c r="B14" i="52"/>
  <c r="B13" i="52"/>
  <c r="B10" i="52"/>
  <c r="B16" i="33"/>
  <c r="B15" i="33"/>
  <c r="B14" i="33"/>
  <c r="B13" i="33"/>
  <c r="B10" i="33"/>
  <c r="B16" i="34" l="1"/>
  <c r="B15" i="34"/>
  <c r="B14" i="34"/>
  <c r="B13" i="34"/>
  <c r="B10" i="34"/>
  <c r="B16" i="31" l="1"/>
  <c r="B15" i="31"/>
  <c r="B14" i="31"/>
  <c r="B13" i="31"/>
  <c r="B10" i="31"/>
  <c r="B16" i="30"/>
  <c r="B15" i="30"/>
  <c r="B14" i="30"/>
  <c r="B13" i="30"/>
  <c r="B10" i="30"/>
  <c r="B16" i="32"/>
  <c r="B15" i="32"/>
  <c r="B14" i="32"/>
  <c r="B13" i="32"/>
  <c r="B10" i="32"/>
  <c r="B16" i="9"/>
  <c r="B15" i="9"/>
  <c r="B14" i="9"/>
  <c r="B13" i="9"/>
  <c r="B10" i="9"/>
  <c r="B16" i="7"/>
  <c r="B15" i="7"/>
  <c r="B14" i="7"/>
  <c r="B13" i="7"/>
  <c r="B10" i="7"/>
  <c r="B16" i="2"/>
  <c r="B15" i="2"/>
  <c r="B14" i="2"/>
  <c r="B13" i="2"/>
  <c r="B10" i="2"/>
</calcChain>
</file>

<file path=xl/sharedStrings.xml><?xml version="1.0" encoding="utf-8"?>
<sst xmlns="http://schemas.openxmlformats.org/spreadsheetml/2006/main" count="1823" uniqueCount="202">
  <si>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</si>
  <si>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</si>
  <si>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</si>
  <si>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</si>
  <si>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</si>
  <si>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</si>
  <si>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</si>
  <si>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</si>
  <si>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</si>
  <si>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</si>
  <si>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</si>
  <si>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</si>
  <si>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</si>
  <si>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</si>
  <si>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</si>
  <si>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</si>
  <si>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</si>
  <si>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</si>
  <si>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</si>
  <si>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</si>
  <si>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</si>
  <si>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</si>
  <si>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</si>
  <si>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</si>
  <si>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</si>
  <si>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</si>
  <si>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</si>
  <si>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</si>
  <si>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</si>
  <si>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</si>
  <si>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</si>
  <si>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</si>
  <si>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</si>
  <si>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</si>
  <si>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</si>
  <si>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</si>
  <si>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</si>
  <si>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</si>
  <si>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</si>
  <si>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</si>
  <si>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</si>
  <si>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</si>
  <si>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</si>
  <si>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</si>
  <si>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</si>
  <si>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</si>
  <si>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</si>
  <si>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</si>
  <si>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</si>
  <si>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</si>
  <si>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</si>
  <si>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</si>
  <si>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</si>
  <si>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</si>
  <si>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</si>
  <si>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</si>
  <si>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</si>
  <si>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</si>
  <si>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</si>
  <si>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</si>
  <si>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</si>
  <si>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</si>
  <si>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</si>
  <si>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</si>
  <si>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</si>
  <si>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</si>
  <si>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</si>
  <si>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</si>
  <si>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</si>
  <si>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</si>
  <si>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</si>
  <si>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</si>
  <si>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</si>
  <si>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</si>
  <si>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</si>
  <si>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</si>
  <si>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</si>
  <si>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</si>
  <si>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</si>
  <si>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Ork??</t>
  </si>
  <si>
    <t>Geplant</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</si>
  <si>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</si>
  <si>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</si>
  <si>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</si>
  <si>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</si>
  <si>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</si>
  <si>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</si>
  <si>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</si>
  <si>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</si>
  <si>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</si>
  <si>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</si>
  <si>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</si>
  <si>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</si>
  <si>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</si>
  <si>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</si>
  <si>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</si>
  <si>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</si>
  <si>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</si>
  <si>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</si>
  <si>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</si>
  <si>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</si>
  <si>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</si>
  <si>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</si>
  <si>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</si>
  <si>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</si>
  <si>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</si>
  <si>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</si>
  <si>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</si>
  <si>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</si>
  <si>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</si>
  <si>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</si>
  <si>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</si>
  <si>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</si>
  <si>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</si>
  <si>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</si>
  <si>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</si>
  <si>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</si>
  <si>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</si>
  <si>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</si>
  <si>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</si>
  <si>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</si>
  <si>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</si>
  <si>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</si>
  <si>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</si>
  <si>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</si>
  <si>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</si>
  <si>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</si>
  <si>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</si>
  <si>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</si>
  <si>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</si>
  <si>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</si>
  <si>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</si>
  <si>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</si>
  <si>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</si>
  <si>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</si>
  <si>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</si>
  <si>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</si>
  <si>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</si>
  <si>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</si>
  <si>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</si>
  <si>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</si>
  <si>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</si>
  <si>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</si>
  <si>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</si>
  <si>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</si>
  <si>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</si>
  <si>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</si>
  <si>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</si>
  <si>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</si>
  <si>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</si>
  <si>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</si>
  <si>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</si>
  <si>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</si>
  <si>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</si>
  <si>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</si>
  <si>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</si>
  <si>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</si>
  <si>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</si>
  <si>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</si>
  <si>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</si>
  <si>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</si>
  <si>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</si>
  <si>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</si>
  <si>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</si>
  <si>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Kann Grapple</t>
  </si>
  <si>
    <t>Turmschild</t>
  </si>
  <si>
    <t>Kann Denken</t>
  </si>
  <si>
    <t>Strategie</t>
  </si>
  <si>
    <t>Täuschung</t>
  </si>
  <si>
    <t>Kontrolle über Erwachte Horden</t>
  </si>
  <si>
    <t>Bogen</t>
  </si>
  <si>
    <t>Streitkolben</t>
  </si>
  <si>
    <t>Meister der Verhüllung</t>
  </si>
  <si>
    <t>Überträgt Krankheiten</t>
  </si>
  <si>
    <t>Klauen</t>
  </si>
  <si>
    <t>Vampiridae</t>
  </si>
  <si>
    <t>Dolch</t>
  </si>
  <si>
    <t>Mittelschild</t>
  </si>
  <si>
    <t>Status</t>
  </si>
  <si>
    <t>MaxHealth</t>
  </si>
  <si>
    <t>MaxAusdauer</t>
  </si>
  <si>
    <t>Max Health Head</t>
  </si>
  <si>
    <t>Max Health Torso</t>
  </si>
  <si>
    <t>Max Health ArmR</t>
  </si>
  <si>
    <t>Max Health ArmL</t>
  </si>
  <si>
    <t>Max Health LegR</t>
  </si>
  <si>
    <t>Max Health LegL</t>
  </si>
  <si>
    <t>Mensch</t>
  </si>
  <si>
    <t>aktivgew</t>
  </si>
  <si>
    <t>gesamtgew</t>
  </si>
  <si>
    <t>maxgewicht</t>
  </si>
  <si>
    <t>Axt</t>
  </si>
  <si>
    <t>Name</t>
  </si>
  <si>
    <t>Random</t>
  </si>
  <si>
    <t>Swimming</t>
  </si>
  <si>
    <t>Armbrust</t>
  </si>
  <si>
    <t>kleinschild</t>
  </si>
  <si>
    <t>Schaufel des Allgotts</t>
  </si>
  <si>
    <t>Molotovika S3</t>
  </si>
  <si>
    <t>Licht des Allgotts</t>
  </si>
  <si>
    <t>Großschwert</t>
  </si>
  <si>
    <t>Unsterblich, beginnt sich zusammenzusetzten nach seinem erneuten Ableben, kann nur versiegelt werden oder alle Teile in den winden verstreut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</si>
</sst>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sz val="11"/>
      <color rgb="FF000000"/>
      <name val="Calibri"/>
    </font>
    <font>
      <sz val="11"/>
      <color rgb="FF000000"/>
      <name val="Arial"/>
    </font>
    <font>
      <sz val="10"/>
      <color theme="1"/>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cellStyleXfs>
  <cellXfs count="16">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8" fillId="0" borderId="0" xfId="0" applyFont="1"/>
    <xf numFmtId="0" fontId="8" fillId="0" borderId="0" xfId="0" applyFont="1" applyAlignment="1">
      <alignment horizontal="right"/>
    </xf>
    <xf numFmtId="0" fontId="9" fillId="0" borderId="0" xfId="0" applyFont="1"/>
    <xf numFmtId="0" fontId="10" fillId="0" borderId="0" xfId="0"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
    <cellStyle name="Standard" xfId="0" builtinId="0"/>
    <cellStyle name="Standard 2" xfId="1" xr:uid="{A6AB6372-AF89-41E2-B19F-5B02F1B182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E8B-0B03-4772-BEA2-669573E8931A}">
  <sheetPr>
    <tabColor rgb="FFFF0000"/>
  </sheetPr>
  <dimension ref="A1:B26"/>
  <sheetViews>
    <sheetView tabSelected="1" topLeftCell="A3" workbookViewId="0">
      <selection activeCell="D25" sqref="D25"/>
    </sheetView>
  </sheetViews>
  <sheetFormatPr baseColWidth="10" defaultColWidth="11.5546875" defaultRowHeight="14.4" x14ac:dyDescent="0.3"/>
  <cols>
    <col min="1" max="1" width="32" bestFit="1" customWidth="1"/>
    <col min="2" max="2" width="19.88671875" customWidth="1"/>
    <col min="6" max="6" width="11.5546875" customWidth="1"/>
  </cols>
  <sheetData>
    <row r="1" spans="1:2" x14ac:dyDescent="0.3">
      <c r="A1" s="12" t="s">
        <v>58</v>
      </c>
      <c r="B1" s="14" t="s">
        <v>59</v>
      </c>
    </row>
    <row r="2" spans="1:2" ht="15" thickBot="1" x14ac:dyDescent="0.35">
      <c r="A2" s="13"/>
      <c r="B2" s="15"/>
    </row>
    <row r="3" spans="1:2" x14ac:dyDescent="0.3">
      <c r="A3" s="4"/>
      <c r="B3" s="4"/>
    </row>
    <row r="4" spans="1:2" x14ac:dyDescent="0.3">
      <c r="A4" s="4"/>
      <c r="B4" s="4"/>
    </row>
    <row r="5" spans="1:2" x14ac:dyDescent="0.3">
      <c r="A5" s="4" t="s">
        <v>107</v>
      </c>
      <c r="B5" s="4" t="s">
        <v>108</v>
      </c>
    </row>
    <row r="6" spans="1:2" x14ac:dyDescent="0.3">
      <c r="A6" s="4" t="s">
        <v>103</v>
      </c>
      <c r="B6" s="4" t="s">
        <v>104</v>
      </c>
    </row>
    <row r="7" spans="1:2" x14ac:dyDescent="0.3">
      <c r="A7" s="4" t="s">
        <v>105</v>
      </c>
      <c r="B7" s="4" t="s">
        <v>106</v>
      </c>
    </row>
    <row r="8" spans="1:2" x14ac:dyDescent="0.3">
      <c r="A8" s="3" t="s">
        <v>93</v>
      </c>
      <c r="B8" t="s">
        <v>94</v>
      </c>
    </row>
    <row r="9" spans="1:2" x14ac:dyDescent="0.3">
      <c r="A9" s="3" t="s">
        <v>95</v>
      </c>
      <c r="B9" t="s">
        <v>99</v>
      </c>
    </row>
    <row r="10" spans="1:2" x14ac:dyDescent="0.3">
      <c r="A10" s="3" t="s">
        <v>96</v>
      </c>
      <c r="B10" t="s">
        <v>100</v>
      </c>
    </row>
    <row r="11" spans="1:2" x14ac:dyDescent="0.3">
      <c r="A11" s="3" t="s">
        <v>97</v>
      </c>
      <c r="B11" t="s">
        <v>101</v>
      </c>
    </row>
    <row r="12" spans="1:2" x14ac:dyDescent="0.3">
      <c r="A12" s="3" t="s">
        <v>98</v>
      </c>
      <c r="B12" t="s">
        <v>102</v>
      </c>
    </row>
    <row r="13" spans="1:2" x14ac:dyDescent="0.3">
      <c r="A13" t="s">
        <v>90</v>
      </c>
      <c r="B13" s="3" t="s">
        <v>91</v>
      </c>
    </row>
    <row r="14" spans="1:2" x14ac:dyDescent="0.3">
      <c r="A14" s="3" t="s">
        <v>60</v>
      </c>
      <c r="B14" s="3" t="s">
        <v>71</v>
      </c>
    </row>
    <row r="15" spans="1:2" x14ac:dyDescent="0.3">
      <c r="A15" s="3" t="s">
        <v>55</v>
      </c>
      <c r="B15" s="3" t="s">
        <v>73</v>
      </c>
    </row>
    <row r="16" spans="1:2" x14ac:dyDescent="0.3">
      <c r="A16" s="3" t="s">
        <v>56</v>
      </c>
      <c r="B16" s="3" t="s">
        <v>72</v>
      </c>
    </row>
    <row r="17" spans="1:2" x14ac:dyDescent="0.3">
      <c r="A17" s="3" t="s">
        <v>57</v>
      </c>
      <c r="B17" s="3" t="s">
        <v>75</v>
      </c>
    </row>
    <row r="18" spans="1:2" x14ac:dyDescent="0.3">
      <c r="A18" s="3" t="s">
        <v>77</v>
      </c>
      <c r="B18" s="3" t="s">
        <v>78</v>
      </c>
    </row>
    <row r="21" spans="1:2" x14ac:dyDescent="0.3">
      <c r="A21" s="3" t="s">
        <v>70</v>
      </c>
      <c r="B21" s="3" t="s">
        <v>76</v>
      </c>
    </row>
    <row r="22" spans="1:2" x14ac:dyDescent="0.3">
      <c r="A22" s="3" t="s">
        <v>79</v>
      </c>
      <c r="B22" s="3" t="s">
        <v>80</v>
      </c>
    </row>
    <row r="23" spans="1:2" x14ac:dyDescent="0.3">
      <c r="A23" s="3" t="s">
        <v>81</v>
      </c>
      <c r="B23" t="s">
        <v>82</v>
      </c>
    </row>
    <row r="24" spans="1:2" x14ac:dyDescent="0.3">
      <c r="A24" s="3" t="s">
        <v>84</v>
      </c>
      <c r="B24" t="s">
        <v>85</v>
      </c>
    </row>
    <row r="25" spans="1:2" x14ac:dyDescent="0.3">
      <c r="A25" s="3" t="s">
        <v>86</v>
      </c>
      <c r="B25" t="s">
        <v>87</v>
      </c>
    </row>
    <row r="26" spans="1:2" x14ac:dyDescent="0.3">
      <c r="A26" s="3" t="s">
        <v>89</v>
      </c>
      <c r="B26" t="s">
        <v>92</v>
      </c>
    </row>
  </sheetData>
  <mergeCells count="2">
    <mergeCell ref="A1:A2"/>
    <mergeCell ref="B1:B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1B3F6-9D31-4131-AED7-8359591F0F09}">
  <dimension ref="A1:J29"/>
  <sheetViews>
    <sheetView workbookViewId="0">
      <selection activeCell="B10" sqref="B10"/>
    </sheetView>
  </sheetViews>
  <sheetFormatPr baseColWidth="10" defaultRowHeight="14.4" x14ac:dyDescent="0.3"/>
  <cols>
    <col min="7" max="7" width="16.21875" customWidth="1"/>
    <col min="8" max="8" width="16.44140625" customWidth="1"/>
  </cols>
  <sheetData>
    <row r="1" spans="1:10" x14ac:dyDescent="0.3">
      <c r="A1" s="8" t="s">
        <v>54</v>
      </c>
      <c r="B1" s="8" t="s">
        <v>53</v>
      </c>
      <c r="C1" s="8" t="s">
        <v>52</v>
      </c>
      <c r="D1" s="8" t="s">
        <v>51</v>
      </c>
      <c r="E1" s="8" t="s">
        <v>178</v>
      </c>
      <c r="F1" s="8" t="s">
        <v>67</v>
      </c>
      <c r="G1" s="8" t="s">
        <v>123</v>
      </c>
      <c r="H1" s="8" t="s">
        <v>124</v>
      </c>
      <c r="J1" s="8" t="s">
        <v>197</v>
      </c>
    </row>
    <row r="2" spans="1:10" x14ac:dyDescent="0.3">
      <c r="A2" s="8" t="s">
        <v>50</v>
      </c>
      <c r="B2" s="9">
        <v>17</v>
      </c>
      <c r="C2" s="8" t="s">
        <v>49</v>
      </c>
      <c r="D2" s="9">
        <v>30</v>
      </c>
      <c r="E2" s="8" t="s">
        <v>179</v>
      </c>
      <c r="F2" s="9">
        <v>350</v>
      </c>
      <c r="G2" s="8" t="s">
        <v>125</v>
      </c>
      <c r="H2" s="9">
        <v>10</v>
      </c>
      <c r="J2" t="s">
        <v>198</v>
      </c>
    </row>
    <row r="3" spans="1:10" x14ac:dyDescent="0.3">
      <c r="A3" s="8" t="s">
        <v>48</v>
      </c>
      <c r="B3" s="9">
        <v>16</v>
      </c>
      <c r="C3" s="8" t="s">
        <v>47</v>
      </c>
      <c r="D3" s="9">
        <v>60</v>
      </c>
      <c r="E3" s="8" t="s">
        <v>180</v>
      </c>
      <c r="F3" s="9">
        <v>14</v>
      </c>
      <c r="G3" s="8" t="s">
        <v>126</v>
      </c>
      <c r="H3" s="9">
        <v>10</v>
      </c>
      <c r="J3" t="s">
        <v>199</v>
      </c>
    </row>
    <row r="4" spans="1:10" x14ac:dyDescent="0.3">
      <c r="A4" s="8" t="s">
        <v>46</v>
      </c>
      <c r="B4" s="9">
        <v>11</v>
      </c>
      <c r="C4" s="8" t="s">
        <v>45</v>
      </c>
      <c r="D4" s="9">
        <v>45</v>
      </c>
      <c r="E4" s="8" t="s">
        <v>181</v>
      </c>
      <c r="F4" s="9">
        <f>$F$2*0.2</f>
        <v>70</v>
      </c>
      <c r="G4" s="8" t="s">
        <v>127</v>
      </c>
      <c r="H4" s="9">
        <v>10</v>
      </c>
    </row>
    <row r="5" spans="1:10" x14ac:dyDescent="0.3">
      <c r="A5" s="8" t="s">
        <v>44</v>
      </c>
      <c r="B5" s="9">
        <v>15</v>
      </c>
      <c r="C5" s="8" t="s">
        <v>43</v>
      </c>
      <c r="D5" s="9">
        <v>45</v>
      </c>
      <c r="E5" s="8" t="s">
        <v>182</v>
      </c>
      <c r="F5" s="9">
        <f>$F$2*0.7</f>
        <v>244.99999999999997</v>
      </c>
      <c r="G5" s="8" t="s">
        <v>128</v>
      </c>
      <c r="H5" s="9">
        <v>10</v>
      </c>
    </row>
    <row r="6" spans="1:10" x14ac:dyDescent="0.3">
      <c r="A6" s="8" t="s">
        <v>42</v>
      </c>
      <c r="B6" s="9">
        <v>12</v>
      </c>
      <c r="C6" s="8" t="s">
        <v>41</v>
      </c>
      <c r="D6" s="9">
        <v>20</v>
      </c>
      <c r="E6" s="8" t="s">
        <v>183</v>
      </c>
      <c r="F6" s="9">
        <f t="shared" ref="F6:F7" si="0">$F$2*0.2</f>
        <v>70</v>
      </c>
      <c r="G6" s="8" t="s">
        <v>129</v>
      </c>
      <c r="H6" s="9">
        <v>2</v>
      </c>
    </row>
    <row r="7" spans="1:10" x14ac:dyDescent="0.3">
      <c r="A7" s="8" t="s">
        <v>40</v>
      </c>
      <c r="B7" s="9">
        <v>14</v>
      </c>
      <c r="C7" s="8" t="s">
        <v>39</v>
      </c>
      <c r="D7" s="9">
        <v>55</v>
      </c>
      <c r="E7" s="8" t="s">
        <v>184</v>
      </c>
      <c r="F7" s="9">
        <f t="shared" si="0"/>
        <v>70</v>
      </c>
      <c r="G7" s="8" t="s">
        <v>130</v>
      </c>
      <c r="H7" s="9">
        <v>2</v>
      </c>
    </row>
    <row r="8" spans="1:10" x14ac:dyDescent="0.3">
      <c r="A8" s="8" t="s">
        <v>38</v>
      </c>
      <c r="B8" s="9">
        <v>5</v>
      </c>
      <c r="C8" s="8" t="s">
        <v>37</v>
      </c>
      <c r="D8" s="9">
        <v>55</v>
      </c>
      <c r="E8" s="8" t="s">
        <v>185</v>
      </c>
      <c r="F8" s="9">
        <f t="shared" ref="F8:F9" si="1">$F$2*0.25</f>
        <v>87.5</v>
      </c>
      <c r="G8" s="8" t="s">
        <v>131</v>
      </c>
      <c r="H8" s="9">
        <v>2</v>
      </c>
    </row>
    <row r="9" spans="1:10" x14ac:dyDescent="0.3">
      <c r="A9" s="8" t="s">
        <v>36</v>
      </c>
      <c r="B9" s="9">
        <v>6</v>
      </c>
      <c r="C9" s="8" t="s">
        <v>35</v>
      </c>
      <c r="D9" s="9">
        <v>55</v>
      </c>
      <c r="E9" s="8" t="s">
        <v>186</v>
      </c>
      <c r="F9" s="9">
        <f t="shared" si="1"/>
        <v>87.5</v>
      </c>
      <c r="G9" s="8" t="s">
        <v>132</v>
      </c>
      <c r="H9" s="9">
        <v>2</v>
      </c>
    </row>
    <row r="10" spans="1:10" x14ac:dyDescent="0.3">
      <c r="A10" s="8" t="s">
        <v>34</v>
      </c>
      <c r="B10" s="9">
        <f>ROUNDUP((B8+B5+B7+B9)/2,0)</f>
        <v>20</v>
      </c>
      <c r="C10" s="8" t="s">
        <v>33</v>
      </c>
      <c r="D10" s="9">
        <v>40</v>
      </c>
      <c r="E10" s="8" t="s">
        <v>6</v>
      </c>
      <c r="F10" s="8" t="s">
        <v>187</v>
      </c>
      <c r="G10" s="8" t="s">
        <v>133</v>
      </c>
      <c r="H10" s="9">
        <v>6</v>
      </c>
    </row>
    <row r="11" spans="1:10" x14ac:dyDescent="0.3">
      <c r="A11" s="8" t="s">
        <v>32</v>
      </c>
      <c r="B11" s="9">
        <v>8</v>
      </c>
      <c r="C11" s="8" t="s">
        <v>31</v>
      </c>
      <c r="D11" s="9">
        <v>45</v>
      </c>
      <c r="E11" s="8" t="s">
        <v>5</v>
      </c>
      <c r="F11" s="9">
        <v>2</v>
      </c>
      <c r="G11" s="8" t="s">
        <v>134</v>
      </c>
      <c r="H11" s="9">
        <v>6</v>
      </c>
    </row>
    <row r="12" spans="1:10" x14ac:dyDescent="0.3">
      <c r="A12" s="8" t="s">
        <v>188</v>
      </c>
      <c r="B12" s="9">
        <v>20</v>
      </c>
      <c r="C12" s="8" t="s">
        <v>29</v>
      </c>
      <c r="D12" s="9">
        <v>20</v>
      </c>
      <c r="E12" s="8" t="s">
        <v>3</v>
      </c>
      <c r="F12" s="9">
        <v>2</v>
      </c>
      <c r="G12" s="8" t="s">
        <v>135</v>
      </c>
      <c r="H12" s="9">
        <v>7</v>
      </c>
    </row>
    <row r="13" spans="1:10" x14ac:dyDescent="0.3">
      <c r="A13" s="8" t="s">
        <v>189</v>
      </c>
      <c r="B13" s="9">
        <v>20</v>
      </c>
      <c r="C13" s="8" t="s">
        <v>27</v>
      </c>
      <c r="D13" s="9">
        <v>25</v>
      </c>
      <c r="E13" s="8" t="s">
        <v>15</v>
      </c>
      <c r="F13" s="8" t="s">
        <v>200</v>
      </c>
      <c r="G13" s="8" t="s">
        <v>136</v>
      </c>
      <c r="H13" s="9">
        <v>6</v>
      </c>
    </row>
    <row r="14" spans="1:10" x14ac:dyDescent="0.3">
      <c r="A14" s="8" t="s">
        <v>190</v>
      </c>
      <c r="B14" s="9">
        <v>48</v>
      </c>
      <c r="C14" s="8" t="s">
        <v>25</v>
      </c>
      <c r="D14" s="9">
        <v>25</v>
      </c>
      <c r="E14" s="8" t="s">
        <v>13</v>
      </c>
      <c r="F14" s="8" t="s">
        <v>191</v>
      </c>
      <c r="G14" s="8" t="s">
        <v>137</v>
      </c>
      <c r="H14" s="9">
        <v>5</v>
      </c>
    </row>
    <row r="15" spans="1:10" x14ac:dyDescent="0.3">
      <c r="A15" s="8" t="s">
        <v>17</v>
      </c>
      <c r="B15" s="8" t="s">
        <v>149</v>
      </c>
      <c r="C15" s="8" t="s">
        <v>24</v>
      </c>
      <c r="D15" s="9">
        <v>30</v>
      </c>
      <c r="E15" s="8" t="s">
        <v>11</v>
      </c>
      <c r="F15" s="8" t="s">
        <v>195</v>
      </c>
      <c r="G15" s="8" t="s">
        <v>138</v>
      </c>
      <c r="H15" s="9">
        <v>1</v>
      </c>
    </row>
    <row r="16" spans="1:10" x14ac:dyDescent="0.3">
      <c r="A16" s="8" t="s">
        <v>4</v>
      </c>
      <c r="B16" s="9">
        <f>ROUNDUP((B7+B5)/2,0)</f>
        <v>15</v>
      </c>
      <c r="C16" s="8" t="s">
        <v>23</v>
      </c>
      <c r="D16" s="9">
        <v>20</v>
      </c>
      <c r="E16" s="8" t="s">
        <v>74</v>
      </c>
      <c r="F16" s="8" t="s">
        <v>196</v>
      </c>
      <c r="G16" s="8" t="s">
        <v>139</v>
      </c>
      <c r="H16" s="9">
        <v>1</v>
      </c>
    </row>
    <row r="17" spans="1:8" x14ac:dyDescent="0.3">
      <c r="A17" s="8" t="s">
        <v>2</v>
      </c>
      <c r="B17" s="9">
        <f>ROUNDUP((B6+B6+B4)/3,0)</f>
        <v>12</v>
      </c>
      <c r="C17" s="8" t="s">
        <v>22</v>
      </c>
      <c r="D17" s="9">
        <v>25</v>
      </c>
      <c r="E17" s="8" t="s">
        <v>151</v>
      </c>
      <c r="F17" s="9">
        <v>52</v>
      </c>
      <c r="G17" s="8" t="s">
        <v>140</v>
      </c>
      <c r="H17" s="9">
        <v>1</v>
      </c>
    </row>
    <row r="18" spans="1:8" x14ac:dyDescent="0.3">
      <c r="A18" s="8" t="s">
        <v>1</v>
      </c>
      <c r="B18" s="9">
        <f>ROUNDUP((B5+B4+B5)/3,0)</f>
        <v>14</v>
      </c>
      <c r="C18" s="8" t="s">
        <v>21</v>
      </c>
      <c r="D18" s="9">
        <v>40</v>
      </c>
      <c r="E18" s="8" t="s">
        <v>152</v>
      </c>
      <c r="F18" s="9">
        <v>24</v>
      </c>
      <c r="G18" s="8" t="s">
        <v>141</v>
      </c>
      <c r="H18" s="9">
        <v>1</v>
      </c>
    </row>
    <row r="19" spans="1:8" x14ac:dyDescent="0.3">
      <c r="A19" s="8" t="s">
        <v>0</v>
      </c>
      <c r="B19" s="9">
        <f>ROUNDUP(B8+B9,0)</f>
        <v>11</v>
      </c>
      <c r="C19" s="8" t="s">
        <v>20</v>
      </c>
      <c r="D19" s="9">
        <v>30</v>
      </c>
      <c r="E19" s="8" t="s">
        <v>153</v>
      </c>
      <c r="F19" s="9">
        <v>46</v>
      </c>
      <c r="G19" s="8" t="s">
        <v>142</v>
      </c>
      <c r="H19" s="9">
        <v>1</v>
      </c>
    </row>
    <row r="20" spans="1:8" x14ac:dyDescent="0.3">
      <c r="A20" s="8" t="s">
        <v>192</v>
      </c>
      <c r="B20" s="8" t="s">
        <v>193</v>
      </c>
      <c r="C20" s="8" t="s">
        <v>194</v>
      </c>
      <c r="D20" s="9">
        <v>20</v>
      </c>
      <c r="E20" s="8" t="s">
        <v>150</v>
      </c>
      <c r="F20" s="9">
        <v>17</v>
      </c>
      <c r="G20" s="8" t="s">
        <v>143</v>
      </c>
      <c r="H20" s="8" t="s">
        <v>148</v>
      </c>
    </row>
    <row r="21" spans="1:8" x14ac:dyDescent="0.3">
      <c r="A21" s="8" t="s">
        <v>30</v>
      </c>
      <c r="B21" s="9">
        <f t="shared" ref="B21:B28" si="2">F2</f>
        <v>350</v>
      </c>
      <c r="C21" s="8" t="s">
        <v>18</v>
      </c>
      <c r="D21" s="9">
        <v>30</v>
      </c>
      <c r="E21" s="8" t="s">
        <v>26</v>
      </c>
      <c r="F21" s="9">
        <v>55</v>
      </c>
      <c r="G21" s="8" t="s">
        <v>144</v>
      </c>
      <c r="H21" s="8" t="s">
        <v>148</v>
      </c>
    </row>
    <row r="22" spans="1:8" x14ac:dyDescent="0.3">
      <c r="A22" s="8" t="s">
        <v>28</v>
      </c>
      <c r="B22" s="9">
        <f t="shared" si="2"/>
        <v>14</v>
      </c>
      <c r="C22" s="8" t="s">
        <v>16</v>
      </c>
      <c r="D22" s="9">
        <v>20</v>
      </c>
      <c r="E22" s="8" t="s">
        <v>109</v>
      </c>
      <c r="F22" s="9">
        <v>11</v>
      </c>
      <c r="G22" s="8" t="s">
        <v>145</v>
      </c>
      <c r="H22" s="8" t="s">
        <v>148</v>
      </c>
    </row>
    <row r="23" spans="1:8" x14ac:dyDescent="0.3">
      <c r="A23" s="8" t="s">
        <v>61</v>
      </c>
      <c r="B23" s="9">
        <f t="shared" si="2"/>
        <v>70</v>
      </c>
      <c r="C23" s="8" t="s">
        <v>14</v>
      </c>
      <c r="D23" s="9">
        <v>20</v>
      </c>
      <c r="E23" s="8" t="s">
        <v>110</v>
      </c>
      <c r="F23" s="9">
        <v>11</v>
      </c>
      <c r="G23" s="8" t="s">
        <v>146</v>
      </c>
      <c r="H23" s="8" t="s">
        <v>148</v>
      </c>
    </row>
    <row r="24" spans="1:8" x14ac:dyDescent="0.3">
      <c r="A24" s="8" t="s">
        <v>62</v>
      </c>
      <c r="B24" s="9">
        <f t="shared" si="2"/>
        <v>244.99999999999997</v>
      </c>
      <c r="C24" s="8" t="s">
        <v>12</v>
      </c>
      <c r="D24" s="9">
        <v>20</v>
      </c>
      <c r="E24" s="8" t="s">
        <v>111</v>
      </c>
      <c r="F24" s="9">
        <v>11</v>
      </c>
      <c r="G24" s="8" t="s">
        <v>147</v>
      </c>
      <c r="H24" s="8" t="s">
        <v>148</v>
      </c>
    </row>
    <row r="25" spans="1:8" x14ac:dyDescent="0.3">
      <c r="A25" s="8" t="s">
        <v>65</v>
      </c>
      <c r="B25" s="9">
        <f t="shared" si="2"/>
        <v>70</v>
      </c>
      <c r="C25" s="8" t="s">
        <v>10</v>
      </c>
      <c r="D25" s="9">
        <v>20</v>
      </c>
      <c r="E25" s="8" t="s">
        <v>112</v>
      </c>
      <c r="F25" s="9">
        <v>11</v>
      </c>
      <c r="G25" s="8"/>
      <c r="H25" s="8"/>
    </row>
    <row r="26" spans="1:8" x14ac:dyDescent="0.3">
      <c r="A26" s="8" t="s">
        <v>68</v>
      </c>
      <c r="B26" s="9">
        <f t="shared" si="2"/>
        <v>70</v>
      </c>
      <c r="C26" s="8" t="s">
        <v>9</v>
      </c>
      <c r="D26" s="9">
        <v>30</v>
      </c>
      <c r="E26" s="8" t="s">
        <v>113</v>
      </c>
      <c r="F26" s="9">
        <v>11</v>
      </c>
      <c r="G26" s="8"/>
      <c r="H26" s="8"/>
    </row>
    <row r="27" spans="1:8" x14ac:dyDescent="0.3">
      <c r="A27" s="8" t="s">
        <v>63</v>
      </c>
      <c r="B27" s="9">
        <f t="shared" si="2"/>
        <v>87.5</v>
      </c>
      <c r="C27" s="8" t="s">
        <v>7</v>
      </c>
      <c r="D27" s="9">
        <v>30</v>
      </c>
      <c r="E27" s="8" t="s">
        <v>121</v>
      </c>
      <c r="F27" s="8"/>
      <c r="G27" s="8"/>
      <c r="H27" s="8"/>
    </row>
    <row r="28" spans="1:8" x14ac:dyDescent="0.3">
      <c r="A28" s="8" t="s">
        <v>64</v>
      </c>
      <c r="B28" s="9">
        <f t="shared" si="2"/>
        <v>87.5</v>
      </c>
      <c r="C28" s="8"/>
      <c r="D28" s="8"/>
      <c r="E28" s="8"/>
      <c r="F28" s="8"/>
      <c r="G28" s="8"/>
      <c r="H28" s="8"/>
    </row>
    <row r="29" spans="1:8" x14ac:dyDescent="0.3">
      <c r="A29" s="8" t="s">
        <v>122</v>
      </c>
      <c r="B29" s="9">
        <v>0</v>
      </c>
      <c r="C29" s="8"/>
      <c r="D29" s="8"/>
      <c r="E29" s="8"/>
      <c r="F29" s="8"/>
      <c r="G29" s="8"/>
      <c r="H29" s="8"/>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A1C07-69E8-4467-AEF3-BB5A665F525E}">
  <dimension ref="A1:H29"/>
  <sheetViews>
    <sheetView workbookViewId="0">
      <selection activeCell="K10" sqref="K10"/>
    </sheetView>
  </sheetViews>
  <sheetFormatPr baseColWidth="10" defaultRowHeight="14.4" x14ac:dyDescent="0.3"/>
  <sheetData>
    <row r="1" spans="1:8" x14ac:dyDescent="0.3">
      <c r="A1" s="8" t="s">
        <v>54</v>
      </c>
      <c r="B1" s="8" t="s">
        <v>53</v>
      </c>
      <c r="C1" s="8" t="s">
        <v>52</v>
      </c>
      <c r="D1" s="8" t="s">
        <v>51</v>
      </c>
      <c r="E1" s="8" t="s">
        <v>178</v>
      </c>
      <c r="F1" s="8" t="s">
        <v>67</v>
      </c>
      <c r="G1" s="8" t="s">
        <v>123</v>
      </c>
      <c r="H1" s="8" t="s">
        <v>124</v>
      </c>
    </row>
    <row r="2" spans="1:8" x14ac:dyDescent="0.3">
      <c r="A2" s="8" t="s">
        <v>50</v>
      </c>
      <c r="B2" s="9">
        <v>12</v>
      </c>
      <c r="C2" s="8" t="s">
        <v>49</v>
      </c>
      <c r="D2" s="9">
        <v>30</v>
      </c>
      <c r="E2" s="8" t="s">
        <v>179</v>
      </c>
      <c r="F2" s="9">
        <v>300</v>
      </c>
      <c r="G2" s="8" t="s">
        <v>125</v>
      </c>
      <c r="H2" s="9">
        <v>6</v>
      </c>
    </row>
    <row r="3" spans="1:8" x14ac:dyDescent="0.3">
      <c r="A3" s="8" t="s">
        <v>48</v>
      </c>
      <c r="B3" s="9">
        <v>13</v>
      </c>
      <c r="C3" s="8" t="s">
        <v>47</v>
      </c>
      <c r="D3" s="9">
        <v>40</v>
      </c>
      <c r="E3" s="8" t="s">
        <v>180</v>
      </c>
      <c r="F3" s="9">
        <v>14</v>
      </c>
      <c r="G3" s="8" t="s">
        <v>126</v>
      </c>
      <c r="H3" s="9">
        <v>5</v>
      </c>
    </row>
    <row r="4" spans="1:8" x14ac:dyDescent="0.3">
      <c r="A4" s="8" t="s">
        <v>46</v>
      </c>
      <c r="B4" s="9">
        <v>10</v>
      </c>
      <c r="C4" s="8" t="s">
        <v>45</v>
      </c>
      <c r="D4" s="9">
        <v>30</v>
      </c>
      <c r="E4" s="8" t="s">
        <v>181</v>
      </c>
      <c r="F4" s="9">
        <f>$F$2*0.2</f>
        <v>60</v>
      </c>
      <c r="G4" s="8" t="s">
        <v>127</v>
      </c>
      <c r="H4" s="9">
        <v>0</v>
      </c>
    </row>
    <row r="5" spans="1:8" x14ac:dyDescent="0.3">
      <c r="A5" s="8" t="s">
        <v>44</v>
      </c>
      <c r="B5" s="9">
        <v>14</v>
      </c>
      <c r="C5" s="8" t="s">
        <v>43</v>
      </c>
      <c r="D5" s="9">
        <v>35</v>
      </c>
      <c r="E5" s="8" t="s">
        <v>182</v>
      </c>
      <c r="F5" s="9">
        <f>$F$2*0.7</f>
        <v>210</v>
      </c>
      <c r="G5" s="8" t="s">
        <v>128</v>
      </c>
      <c r="H5" s="9">
        <v>6</v>
      </c>
    </row>
    <row r="6" spans="1:8" x14ac:dyDescent="0.3">
      <c r="A6" s="8" t="s">
        <v>42</v>
      </c>
      <c r="B6" s="9">
        <v>10</v>
      </c>
      <c r="C6" s="8" t="s">
        <v>41</v>
      </c>
      <c r="D6" s="9">
        <v>20</v>
      </c>
      <c r="E6" s="8" t="s">
        <v>183</v>
      </c>
      <c r="F6" s="9">
        <f t="shared" ref="F6:F7" si="0">$F$2*0.2</f>
        <v>60</v>
      </c>
      <c r="G6" s="8" t="s">
        <v>129</v>
      </c>
      <c r="H6" s="9">
        <v>1</v>
      </c>
    </row>
    <row r="7" spans="1:8" x14ac:dyDescent="0.3">
      <c r="A7" s="8" t="s">
        <v>40</v>
      </c>
      <c r="B7" s="9">
        <v>12</v>
      </c>
      <c r="C7" s="8" t="s">
        <v>39</v>
      </c>
      <c r="D7" s="9">
        <v>40</v>
      </c>
      <c r="E7" s="8" t="s">
        <v>184</v>
      </c>
      <c r="F7" s="9">
        <f t="shared" si="0"/>
        <v>60</v>
      </c>
      <c r="G7" s="8" t="s">
        <v>130</v>
      </c>
      <c r="H7" s="9">
        <v>1</v>
      </c>
    </row>
    <row r="8" spans="1:8" x14ac:dyDescent="0.3">
      <c r="A8" s="8" t="s">
        <v>38</v>
      </c>
      <c r="B8" s="9">
        <v>5</v>
      </c>
      <c r="C8" s="8" t="s">
        <v>37</v>
      </c>
      <c r="D8" s="9">
        <v>35</v>
      </c>
      <c r="E8" s="8" t="s">
        <v>185</v>
      </c>
      <c r="F8" s="9">
        <f t="shared" ref="F8:F9" si="1">$F$2*0.25</f>
        <v>75</v>
      </c>
      <c r="G8" s="8" t="s">
        <v>131</v>
      </c>
      <c r="H8" s="9">
        <v>0</v>
      </c>
    </row>
    <row r="9" spans="1:8" x14ac:dyDescent="0.3">
      <c r="A9" s="8" t="s">
        <v>36</v>
      </c>
      <c r="B9" s="9">
        <v>5</v>
      </c>
      <c r="C9" s="8" t="s">
        <v>35</v>
      </c>
      <c r="D9" s="9">
        <v>40</v>
      </c>
      <c r="E9" s="8" t="s">
        <v>186</v>
      </c>
      <c r="F9" s="9">
        <f t="shared" si="1"/>
        <v>75</v>
      </c>
      <c r="G9" s="8" t="s">
        <v>132</v>
      </c>
      <c r="H9" s="9">
        <v>1</v>
      </c>
    </row>
    <row r="10" spans="1:8" x14ac:dyDescent="0.3">
      <c r="A10" s="8" t="s">
        <v>34</v>
      </c>
      <c r="B10" s="9">
        <f>ROUNDUP((B8+B5+B7+B9)/2,0)</f>
        <v>18</v>
      </c>
      <c r="C10" s="8" t="s">
        <v>33</v>
      </c>
      <c r="D10" s="9">
        <v>30</v>
      </c>
      <c r="E10" s="8" t="s">
        <v>6</v>
      </c>
      <c r="F10" s="8" t="s">
        <v>187</v>
      </c>
      <c r="G10" s="8" t="s">
        <v>133</v>
      </c>
      <c r="H10" s="9">
        <v>6</v>
      </c>
    </row>
    <row r="11" spans="1:8" x14ac:dyDescent="0.3">
      <c r="A11" s="8" t="s">
        <v>32</v>
      </c>
      <c r="B11" s="9">
        <v>8</v>
      </c>
      <c r="C11" s="8" t="s">
        <v>31</v>
      </c>
      <c r="D11" s="9">
        <v>35</v>
      </c>
      <c r="E11" s="8" t="s">
        <v>5</v>
      </c>
      <c r="F11" s="9">
        <v>2</v>
      </c>
      <c r="G11" s="8" t="s">
        <v>134</v>
      </c>
      <c r="H11" s="9">
        <v>6</v>
      </c>
    </row>
    <row r="12" spans="1:8" x14ac:dyDescent="0.3">
      <c r="A12" s="8" t="s">
        <v>188</v>
      </c>
      <c r="B12" s="9">
        <v>20</v>
      </c>
      <c r="C12" s="8" t="s">
        <v>29</v>
      </c>
      <c r="D12" s="9">
        <v>20</v>
      </c>
      <c r="E12" s="8" t="s">
        <v>3</v>
      </c>
      <c r="F12" s="9">
        <v>2</v>
      </c>
      <c r="G12" s="8" t="s">
        <v>135</v>
      </c>
      <c r="H12" s="9">
        <v>7</v>
      </c>
    </row>
    <row r="13" spans="1:8" x14ac:dyDescent="0.3">
      <c r="A13" s="8" t="s">
        <v>189</v>
      </c>
      <c r="B13" s="9">
        <v>20</v>
      </c>
      <c r="C13" s="8" t="s">
        <v>27</v>
      </c>
      <c r="D13" s="9">
        <v>25</v>
      </c>
      <c r="E13" s="8" t="s">
        <v>15</v>
      </c>
      <c r="F13" s="8" t="s">
        <v>8</v>
      </c>
      <c r="G13" s="8" t="s">
        <v>136</v>
      </c>
      <c r="H13" s="9">
        <v>6</v>
      </c>
    </row>
    <row r="14" spans="1:8" x14ac:dyDescent="0.3">
      <c r="A14" s="8" t="s">
        <v>190</v>
      </c>
      <c r="B14" s="9">
        <v>48</v>
      </c>
      <c r="C14" s="8" t="s">
        <v>25</v>
      </c>
      <c r="D14" s="9">
        <v>25</v>
      </c>
      <c r="E14" s="8" t="s">
        <v>13</v>
      </c>
      <c r="F14" s="8" t="s">
        <v>191</v>
      </c>
      <c r="G14" s="8" t="s">
        <v>137</v>
      </c>
      <c r="H14" s="9">
        <v>5</v>
      </c>
    </row>
    <row r="15" spans="1:8" x14ac:dyDescent="0.3">
      <c r="A15" s="8" t="s">
        <v>17</v>
      </c>
      <c r="B15" s="8" t="s">
        <v>149</v>
      </c>
      <c r="C15" s="8" t="s">
        <v>24</v>
      </c>
      <c r="D15" s="9">
        <v>30</v>
      </c>
      <c r="E15" s="8" t="s">
        <v>11</v>
      </c>
      <c r="F15" s="8" t="s">
        <v>195</v>
      </c>
      <c r="G15" s="8" t="s">
        <v>138</v>
      </c>
      <c r="H15" s="9">
        <v>1</v>
      </c>
    </row>
    <row r="16" spans="1:8" x14ac:dyDescent="0.3">
      <c r="A16" s="8" t="s">
        <v>4</v>
      </c>
      <c r="B16" s="9">
        <f>ROUNDUP((B7+B5)/2,0)</f>
        <v>13</v>
      </c>
      <c r="C16" s="8" t="s">
        <v>23</v>
      </c>
      <c r="D16" s="9">
        <v>20</v>
      </c>
      <c r="E16" s="8" t="s">
        <v>74</v>
      </c>
      <c r="F16" s="8" t="s">
        <v>74</v>
      </c>
      <c r="G16" s="8" t="s">
        <v>139</v>
      </c>
      <c r="H16" s="9">
        <v>1</v>
      </c>
    </row>
    <row r="17" spans="1:8" x14ac:dyDescent="0.3">
      <c r="A17" s="8" t="s">
        <v>2</v>
      </c>
      <c r="B17" s="9">
        <f>ROUNDUP((B6+B6+B4)/3,0)</f>
        <v>10</v>
      </c>
      <c r="C17" s="8" t="s">
        <v>22</v>
      </c>
      <c r="D17" s="9">
        <v>25</v>
      </c>
      <c r="E17" s="8" t="s">
        <v>151</v>
      </c>
      <c r="F17" s="9">
        <v>42</v>
      </c>
      <c r="G17" s="8" t="s">
        <v>140</v>
      </c>
      <c r="H17" s="9">
        <v>1</v>
      </c>
    </row>
    <row r="18" spans="1:8" x14ac:dyDescent="0.3">
      <c r="A18" s="8" t="s">
        <v>1</v>
      </c>
      <c r="B18" s="9">
        <f>ROUNDUP((B5+B4+B5)/3,0)</f>
        <v>13</v>
      </c>
      <c r="C18" s="8" t="s">
        <v>21</v>
      </c>
      <c r="D18" s="9">
        <v>25</v>
      </c>
      <c r="E18" s="8" t="s">
        <v>152</v>
      </c>
      <c r="F18" s="9">
        <v>24</v>
      </c>
      <c r="G18" s="8" t="s">
        <v>141</v>
      </c>
      <c r="H18" s="9">
        <v>1</v>
      </c>
    </row>
    <row r="19" spans="1:8" x14ac:dyDescent="0.3">
      <c r="A19" s="8" t="s">
        <v>0</v>
      </c>
      <c r="B19" s="9">
        <f>ROUNDUP(B8+B9,0)</f>
        <v>10</v>
      </c>
      <c r="C19" s="8" t="s">
        <v>20</v>
      </c>
      <c r="D19" s="9">
        <v>30</v>
      </c>
      <c r="E19" s="8" t="s">
        <v>153</v>
      </c>
      <c r="F19" s="9">
        <v>46</v>
      </c>
      <c r="G19" s="8" t="s">
        <v>142</v>
      </c>
      <c r="H19" s="9">
        <v>1</v>
      </c>
    </row>
    <row r="20" spans="1:8" x14ac:dyDescent="0.3">
      <c r="A20" s="8" t="s">
        <v>192</v>
      </c>
      <c r="B20" s="8" t="s">
        <v>193</v>
      </c>
      <c r="C20" s="8" t="s">
        <v>194</v>
      </c>
      <c r="D20" s="9">
        <v>20</v>
      </c>
      <c r="E20" s="8" t="s">
        <v>150</v>
      </c>
      <c r="F20" s="9">
        <v>17</v>
      </c>
      <c r="G20" s="8" t="s">
        <v>143</v>
      </c>
      <c r="H20" s="8" t="s">
        <v>148</v>
      </c>
    </row>
    <row r="21" spans="1:8" x14ac:dyDescent="0.3">
      <c r="A21" s="8" t="s">
        <v>30</v>
      </c>
      <c r="B21" s="9">
        <f t="shared" ref="B21:B28" si="2">F2</f>
        <v>300</v>
      </c>
      <c r="C21" s="8" t="s">
        <v>18</v>
      </c>
      <c r="D21" s="9">
        <v>30</v>
      </c>
      <c r="E21" s="8" t="s">
        <v>26</v>
      </c>
      <c r="F21" s="9">
        <v>55</v>
      </c>
      <c r="G21" s="8" t="s">
        <v>144</v>
      </c>
      <c r="H21" s="8" t="s">
        <v>148</v>
      </c>
    </row>
    <row r="22" spans="1:8" x14ac:dyDescent="0.3">
      <c r="A22" s="8" t="s">
        <v>28</v>
      </c>
      <c r="B22" s="9">
        <f t="shared" si="2"/>
        <v>14</v>
      </c>
      <c r="C22" s="8" t="s">
        <v>16</v>
      </c>
      <c r="D22" s="9">
        <v>20</v>
      </c>
      <c r="E22" s="8" t="s">
        <v>109</v>
      </c>
      <c r="F22" s="9">
        <v>11</v>
      </c>
      <c r="G22" s="8" t="s">
        <v>145</v>
      </c>
      <c r="H22" s="8" t="s">
        <v>148</v>
      </c>
    </row>
    <row r="23" spans="1:8" x14ac:dyDescent="0.3">
      <c r="A23" s="8" t="s">
        <v>61</v>
      </c>
      <c r="B23" s="9">
        <f t="shared" si="2"/>
        <v>60</v>
      </c>
      <c r="C23" s="8" t="s">
        <v>14</v>
      </c>
      <c r="D23" s="9">
        <v>20</v>
      </c>
      <c r="E23" s="8" t="s">
        <v>110</v>
      </c>
      <c r="F23" s="9">
        <v>11</v>
      </c>
      <c r="G23" s="8" t="s">
        <v>146</v>
      </c>
      <c r="H23" s="8" t="s">
        <v>148</v>
      </c>
    </row>
    <row r="24" spans="1:8" x14ac:dyDescent="0.3">
      <c r="A24" s="8" t="s">
        <v>62</v>
      </c>
      <c r="B24" s="9">
        <f t="shared" si="2"/>
        <v>210</v>
      </c>
      <c r="C24" s="8" t="s">
        <v>12</v>
      </c>
      <c r="D24" s="9">
        <v>20</v>
      </c>
      <c r="E24" s="8" t="s">
        <v>111</v>
      </c>
      <c r="F24" s="9">
        <v>11</v>
      </c>
      <c r="G24" s="8" t="s">
        <v>147</v>
      </c>
      <c r="H24" s="8" t="s">
        <v>148</v>
      </c>
    </row>
    <row r="25" spans="1:8" x14ac:dyDescent="0.3">
      <c r="A25" s="8" t="s">
        <v>65</v>
      </c>
      <c r="B25" s="9">
        <f t="shared" si="2"/>
        <v>60</v>
      </c>
      <c r="C25" s="8" t="s">
        <v>10</v>
      </c>
      <c r="D25" s="9">
        <v>20</v>
      </c>
      <c r="E25" s="8" t="s">
        <v>112</v>
      </c>
      <c r="F25" s="9">
        <v>11</v>
      </c>
      <c r="G25" s="8"/>
      <c r="H25" s="8"/>
    </row>
    <row r="26" spans="1:8" x14ac:dyDescent="0.3">
      <c r="A26" s="8" t="s">
        <v>68</v>
      </c>
      <c r="B26" s="9">
        <f t="shared" si="2"/>
        <v>60</v>
      </c>
      <c r="C26" s="8" t="s">
        <v>9</v>
      </c>
      <c r="D26" s="9">
        <v>30</v>
      </c>
      <c r="E26" s="8" t="s">
        <v>113</v>
      </c>
      <c r="F26" s="9">
        <v>11</v>
      </c>
      <c r="G26" s="8"/>
      <c r="H26" s="8"/>
    </row>
    <row r="27" spans="1:8" x14ac:dyDescent="0.3">
      <c r="A27" s="8" t="s">
        <v>63</v>
      </c>
      <c r="B27" s="9">
        <f t="shared" si="2"/>
        <v>75</v>
      </c>
      <c r="C27" s="8" t="s">
        <v>7</v>
      </c>
      <c r="D27" s="9">
        <v>30</v>
      </c>
      <c r="E27" s="8" t="s">
        <v>121</v>
      </c>
      <c r="F27" s="8"/>
      <c r="G27" s="8"/>
      <c r="H27" s="8"/>
    </row>
    <row r="28" spans="1:8" x14ac:dyDescent="0.3">
      <c r="A28" s="8" t="s">
        <v>64</v>
      </c>
      <c r="B28" s="9">
        <f t="shared" si="2"/>
        <v>75</v>
      </c>
      <c r="C28" s="8"/>
      <c r="D28" s="8"/>
      <c r="E28" s="8"/>
      <c r="F28" s="8"/>
      <c r="G28" s="8"/>
      <c r="H28" s="8"/>
    </row>
    <row r="29" spans="1:8" x14ac:dyDescent="0.3">
      <c r="A29" s="8" t="s">
        <v>122</v>
      </c>
      <c r="B29" s="9">
        <v>0</v>
      </c>
      <c r="C29" s="8"/>
      <c r="D29" s="8"/>
      <c r="E29" s="8"/>
      <c r="F29" s="8"/>
      <c r="G29" s="8"/>
      <c r="H29" s="8"/>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5800-B0E4-40CB-BFF9-EBDE273F712F}">
  <dimension ref="A1:J32"/>
  <sheetViews>
    <sheetView workbookViewId="0">
      <selection activeCell="K17" sqref="K17"/>
    </sheetView>
  </sheetViews>
  <sheetFormatPr baseColWidth="10" defaultRowHeight="14.4" x14ac:dyDescent="0.3"/>
  <sheetData>
    <row r="1" spans="1:10" x14ac:dyDescent="0.3">
      <c r="A1" s="8" t="s">
        <v>54</v>
      </c>
      <c r="B1" s="8" t="s">
        <v>53</v>
      </c>
      <c r="C1" s="8" t="s">
        <v>52</v>
      </c>
      <c r="D1" s="8" t="s">
        <v>51</v>
      </c>
      <c r="E1" s="8" t="s">
        <v>178</v>
      </c>
      <c r="F1" s="8" t="s">
        <v>67</v>
      </c>
      <c r="G1" s="8" t="s">
        <v>123</v>
      </c>
      <c r="H1" s="8" t="s">
        <v>124</v>
      </c>
      <c r="I1" s="10"/>
      <c r="J1" s="10"/>
    </row>
    <row r="2" spans="1:10" x14ac:dyDescent="0.3">
      <c r="A2" s="8" t="s">
        <v>50</v>
      </c>
      <c r="B2" s="9">
        <v>11</v>
      </c>
      <c r="C2" s="8" t="s">
        <v>49</v>
      </c>
      <c r="D2" s="9">
        <v>20</v>
      </c>
      <c r="E2" s="8" t="s">
        <v>179</v>
      </c>
      <c r="F2" s="9">
        <v>225</v>
      </c>
      <c r="G2" s="8" t="s">
        <v>125</v>
      </c>
      <c r="H2" s="9">
        <v>5</v>
      </c>
      <c r="I2" s="10"/>
      <c r="J2" s="10"/>
    </row>
    <row r="3" spans="1:10" x14ac:dyDescent="0.3">
      <c r="A3" s="8" t="s">
        <v>48</v>
      </c>
      <c r="B3" s="9">
        <v>12</v>
      </c>
      <c r="C3" s="8" t="s">
        <v>47</v>
      </c>
      <c r="D3" s="9">
        <v>24</v>
      </c>
      <c r="E3" s="8" t="s">
        <v>180</v>
      </c>
      <c r="F3" s="9">
        <v>11</v>
      </c>
      <c r="G3" s="8" t="s">
        <v>126</v>
      </c>
      <c r="H3" s="9">
        <v>5</v>
      </c>
      <c r="I3" s="10"/>
      <c r="J3" s="10"/>
    </row>
    <row r="4" spans="1:10" x14ac:dyDescent="0.3">
      <c r="A4" s="8" t="s">
        <v>46</v>
      </c>
      <c r="B4" s="9">
        <v>10</v>
      </c>
      <c r="C4" s="8" t="s">
        <v>45</v>
      </c>
      <c r="D4" s="9">
        <v>20</v>
      </c>
      <c r="E4" s="8" t="s">
        <v>181</v>
      </c>
      <c r="F4" s="9">
        <f>$F$2*0.2</f>
        <v>45</v>
      </c>
      <c r="G4" s="8" t="s">
        <v>127</v>
      </c>
      <c r="H4" s="9">
        <v>0</v>
      </c>
      <c r="I4" s="10"/>
      <c r="J4" s="10"/>
    </row>
    <row r="5" spans="1:10" x14ac:dyDescent="0.3">
      <c r="A5" s="8" t="s">
        <v>44</v>
      </c>
      <c r="B5" s="9">
        <v>11</v>
      </c>
      <c r="C5" s="8" t="s">
        <v>43</v>
      </c>
      <c r="D5" s="9">
        <v>20</v>
      </c>
      <c r="E5" s="8" t="s">
        <v>182</v>
      </c>
      <c r="F5" s="9">
        <f>$F$2*0.7</f>
        <v>157.5</v>
      </c>
      <c r="G5" s="8" t="s">
        <v>128</v>
      </c>
      <c r="H5" s="9">
        <v>0</v>
      </c>
      <c r="I5" s="10"/>
      <c r="J5" s="10"/>
    </row>
    <row r="6" spans="1:10" x14ac:dyDescent="0.3">
      <c r="A6" s="8" t="s">
        <v>42</v>
      </c>
      <c r="B6" s="9">
        <v>9</v>
      </c>
      <c r="C6" s="8" t="s">
        <v>41</v>
      </c>
      <c r="D6" s="9">
        <v>20</v>
      </c>
      <c r="E6" s="8" t="s">
        <v>183</v>
      </c>
      <c r="F6" s="9">
        <f t="shared" ref="F6:F7" si="0">$F$2*0.2</f>
        <v>45</v>
      </c>
      <c r="G6" s="8" t="s">
        <v>129</v>
      </c>
      <c r="H6" s="9">
        <v>1</v>
      </c>
      <c r="I6" s="10"/>
      <c r="J6" s="10"/>
    </row>
    <row r="7" spans="1:10" x14ac:dyDescent="0.3">
      <c r="A7" s="8" t="s">
        <v>40</v>
      </c>
      <c r="B7" s="9">
        <v>10</v>
      </c>
      <c r="C7" s="8" t="s">
        <v>39</v>
      </c>
      <c r="D7" s="9">
        <v>20</v>
      </c>
      <c r="E7" s="8" t="s">
        <v>184</v>
      </c>
      <c r="F7" s="9">
        <f t="shared" si="0"/>
        <v>45</v>
      </c>
      <c r="G7" s="8" t="s">
        <v>130</v>
      </c>
      <c r="H7" s="9">
        <v>1</v>
      </c>
      <c r="I7" s="10"/>
      <c r="J7" s="10"/>
    </row>
    <row r="8" spans="1:10" x14ac:dyDescent="0.3">
      <c r="A8" s="8" t="s">
        <v>38</v>
      </c>
      <c r="B8" s="9">
        <v>5</v>
      </c>
      <c r="C8" s="8" t="s">
        <v>37</v>
      </c>
      <c r="D8" s="9">
        <v>24</v>
      </c>
      <c r="E8" s="8" t="s">
        <v>185</v>
      </c>
      <c r="F8" s="9">
        <f t="shared" ref="F8:F9" si="1">$F$2*0.25</f>
        <v>56.25</v>
      </c>
      <c r="G8" s="8" t="s">
        <v>131</v>
      </c>
      <c r="H8" s="9">
        <v>0</v>
      </c>
      <c r="I8" s="10"/>
      <c r="J8" s="10"/>
    </row>
    <row r="9" spans="1:10" x14ac:dyDescent="0.3">
      <c r="A9" s="8" t="s">
        <v>36</v>
      </c>
      <c r="B9" s="9">
        <v>4</v>
      </c>
      <c r="C9" s="8" t="s">
        <v>35</v>
      </c>
      <c r="D9" s="9">
        <v>24</v>
      </c>
      <c r="E9" s="8" t="s">
        <v>186</v>
      </c>
      <c r="F9" s="9">
        <f t="shared" si="1"/>
        <v>56.25</v>
      </c>
      <c r="G9" s="8" t="s">
        <v>132</v>
      </c>
      <c r="H9" s="9">
        <v>0</v>
      </c>
      <c r="I9" s="10"/>
      <c r="J9" s="10"/>
    </row>
    <row r="10" spans="1:10" x14ac:dyDescent="0.3">
      <c r="A10" s="8" t="s">
        <v>34</v>
      </c>
      <c r="B10" s="9">
        <f>ROUNDUP((B8+B5+B7+B9)/2,0)</f>
        <v>15</v>
      </c>
      <c r="C10" s="8" t="s">
        <v>33</v>
      </c>
      <c r="D10" s="9">
        <v>23</v>
      </c>
      <c r="E10" s="8" t="s">
        <v>6</v>
      </c>
      <c r="F10" s="8" t="s">
        <v>187</v>
      </c>
      <c r="G10" s="8" t="s">
        <v>133</v>
      </c>
      <c r="H10" s="9">
        <v>0</v>
      </c>
      <c r="I10" s="10"/>
      <c r="J10" s="10"/>
    </row>
    <row r="11" spans="1:10" x14ac:dyDescent="0.3">
      <c r="A11" s="8" t="s">
        <v>32</v>
      </c>
      <c r="B11" s="9">
        <v>8</v>
      </c>
      <c r="C11" s="8" t="s">
        <v>31</v>
      </c>
      <c r="D11" s="9">
        <v>20</v>
      </c>
      <c r="E11" s="8" t="s">
        <v>5</v>
      </c>
      <c r="F11" s="9">
        <v>2</v>
      </c>
      <c r="G11" s="8" t="s">
        <v>134</v>
      </c>
      <c r="H11" s="9">
        <v>5</v>
      </c>
      <c r="I11" s="10"/>
      <c r="J11" s="10"/>
    </row>
    <row r="12" spans="1:10" x14ac:dyDescent="0.3">
      <c r="A12" s="8" t="s">
        <v>188</v>
      </c>
      <c r="B12" s="9">
        <v>20</v>
      </c>
      <c r="C12" s="8" t="s">
        <v>29</v>
      </c>
      <c r="D12" s="9">
        <v>20</v>
      </c>
      <c r="E12" s="8" t="s">
        <v>3</v>
      </c>
      <c r="F12" s="9">
        <v>2</v>
      </c>
      <c r="G12" s="8" t="s">
        <v>135</v>
      </c>
      <c r="H12" s="9">
        <v>6</v>
      </c>
      <c r="I12" s="10"/>
      <c r="J12" s="10"/>
    </row>
    <row r="13" spans="1:10" x14ac:dyDescent="0.3">
      <c r="A13" s="8" t="s">
        <v>189</v>
      </c>
      <c r="B13" s="9">
        <v>20</v>
      </c>
      <c r="C13" s="8" t="s">
        <v>27</v>
      </c>
      <c r="D13" s="9">
        <v>20</v>
      </c>
      <c r="E13" s="8" t="s">
        <v>15</v>
      </c>
      <c r="F13" s="8" t="s">
        <v>191</v>
      </c>
      <c r="G13" s="8" t="s">
        <v>136</v>
      </c>
      <c r="H13" s="9">
        <v>6</v>
      </c>
      <c r="I13" s="10"/>
      <c r="J13" s="10"/>
    </row>
    <row r="14" spans="1:10" x14ac:dyDescent="0.3">
      <c r="A14" s="8" t="s">
        <v>190</v>
      </c>
      <c r="B14" s="9">
        <v>48</v>
      </c>
      <c r="C14" s="8" t="s">
        <v>25</v>
      </c>
      <c r="D14" s="9">
        <v>22</v>
      </c>
      <c r="E14" s="8" t="s">
        <v>13</v>
      </c>
      <c r="F14" s="8" t="s">
        <v>176</v>
      </c>
      <c r="G14" s="8" t="s">
        <v>137</v>
      </c>
      <c r="H14" s="9">
        <v>5</v>
      </c>
      <c r="I14" s="10"/>
      <c r="J14" s="10"/>
    </row>
    <row r="15" spans="1:10" x14ac:dyDescent="0.3">
      <c r="A15" s="8" t="s">
        <v>17</v>
      </c>
      <c r="B15" s="8" t="s">
        <v>149</v>
      </c>
      <c r="C15" s="8" t="s">
        <v>24</v>
      </c>
      <c r="D15" s="9">
        <v>23</v>
      </c>
      <c r="E15" s="8" t="s">
        <v>11</v>
      </c>
      <c r="F15" s="8" t="s">
        <v>170</v>
      </c>
      <c r="G15" s="8" t="s">
        <v>138</v>
      </c>
      <c r="H15" s="9">
        <v>0</v>
      </c>
      <c r="I15" s="10"/>
      <c r="J15" s="10"/>
    </row>
    <row r="16" spans="1:10" x14ac:dyDescent="0.3">
      <c r="A16" s="8" t="s">
        <v>4</v>
      </c>
      <c r="B16" s="9">
        <f>ROUNDUP((B7+B5)/2,0)</f>
        <v>11</v>
      </c>
      <c r="C16" s="8" t="s">
        <v>23</v>
      </c>
      <c r="D16" s="9">
        <v>20</v>
      </c>
      <c r="E16" s="8" t="s">
        <v>74</v>
      </c>
      <c r="F16" s="8"/>
      <c r="G16" s="8" t="s">
        <v>139</v>
      </c>
      <c r="H16" s="9">
        <v>1</v>
      </c>
      <c r="I16" s="10"/>
      <c r="J16" s="10"/>
    </row>
    <row r="17" spans="1:10" x14ac:dyDescent="0.3">
      <c r="A17" s="8" t="s">
        <v>2</v>
      </c>
      <c r="B17" s="9">
        <f>ROUNDUP((B6+B6+B4)/3,0)</f>
        <v>10</v>
      </c>
      <c r="C17" s="8" t="s">
        <v>22</v>
      </c>
      <c r="D17" s="9">
        <v>20</v>
      </c>
      <c r="E17" s="8" t="s">
        <v>151</v>
      </c>
      <c r="F17" s="9">
        <v>24</v>
      </c>
      <c r="G17" s="8" t="s">
        <v>140</v>
      </c>
      <c r="H17" s="9">
        <v>1</v>
      </c>
      <c r="I17" s="10"/>
      <c r="J17" s="10"/>
    </row>
    <row r="18" spans="1:10" x14ac:dyDescent="0.3">
      <c r="A18" s="8" t="s">
        <v>1</v>
      </c>
      <c r="B18" s="9">
        <f>ROUNDUP((B5+B4+B5)/3,0)</f>
        <v>11</v>
      </c>
      <c r="C18" s="8" t="s">
        <v>21</v>
      </c>
      <c r="D18" s="9">
        <v>23</v>
      </c>
      <c r="E18" s="8" t="s">
        <v>152</v>
      </c>
      <c r="F18" s="9">
        <v>12</v>
      </c>
      <c r="G18" s="8" t="s">
        <v>141</v>
      </c>
      <c r="H18" s="9">
        <v>1</v>
      </c>
      <c r="I18" s="10"/>
      <c r="J18" s="10"/>
    </row>
    <row r="19" spans="1:10" x14ac:dyDescent="0.3">
      <c r="A19" s="8" t="s">
        <v>0</v>
      </c>
      <c r="B19" s="9">
        <f>ROUNDUP(B8+B9,0)</f>
        <v>9</v>
      </c>
      <c r="C19" s="8" t="s">
        <v>20</v>
      </c>
      <c r="D19" s="9">
        <v>24</v>
      </c>
      <c r="E19" s="8" t="s">
        <v>153</v>
      </c>
      <c r="F19" s="9">
        <v>22</v>
      </c>
      <c r="G19" s="8" t="s">
        <v>142</v>
      </c>
      <c r="H19" s="9">
        <v>1</v>
      </c>
      <c r="I19" s="10"/>
      <c r="J19" s="10"/>
    </row>
    <row r="20" spans="1:10" x14ac:dyDescent="0.3">
      <c r="A20" s="8" t="s">
        <v>192</v>
      </c>
      <c r="B20" s="8" t="s">
        <v>193</v>
      </c>
      <c r="C20" s="8" t="s">
        <v>194</v>
      </c>
      <c r="D20" s="9">
        <v>23</v>
      </c>
      <c r="E20" s="8" t="s">
        <v>150</v>
      </c>
      <c r="F20" s="9">
        <v>0</v>
      </c>
      <c r="G20" s="8" t="s">
        <v>143</v>
      </c>
      <c r="H20" s="8" t="s">
        <v>148</v>
      </c>
      <c r="I20" s="10"/>
      <c r="J20" s="10"/>
    </row>
    <row r="21" spans="1:10" x14ac:dyDescent="0.3">
      <c r="A21" s="8" t="s">
        <v>30</v>
      </c>
      <c r="B21" s="9">
        <f t="shared" ref="B21:B28" si="2">F2</f>
        <v>225</v>
      </c>
      <c r="C21" s="8" t="s">
        <v>18</v>
      </c>
      <c r="D21" s="9">
        <v>23</v>
      </c>
      <c r="E21" s="8" t="s">
        <v>26</v>
      </c>
      <c r="F21" s="9">
        <v>24</v>
      </c>
      <c r="G21" s="8" t="s">
        <v>144</v>
      </c>
      <c r="H21" s="8" t="s">
        <v>148</v>
      </c>
      <c r="I21" s="10"/>
      <c r="J21" s="10"/>
    </row>
    <row r="22" spans="1:10" x14ac:dyDescent="0.3">
      <c r="A22" s="8" t="s">
        <v>28</v>
      </c>
      <c r="B22" s="9">
        <f t="shared" si="2"/>
        <v>11</v>
      </c>
      <c r="C22" s="8" t="s">
        <v>16</v>
      </c>
      <c r="D22" s="9">
        <v>20</v>
      </c>
      <c r="E22" s="8" t="s">
        <v>109</v>
      </c>
      <c r="F22" s="9">
        <v>0</v>
      </c>
      <c r="G22" s="8" t="s">
        <v>145</v>
      </c>
      <c r="H22" s="8" t="s">
        <v>148</v>
      </c>
      <c r="I22" s="10"/>
      <c r="J22" s="10"/>
    </row>
    <row r="23" spans="1:10" x14ac:dyDescent="0.3">
      <c r="A23" s="8" t="s">
        <v>61</v>
      </c>
      <c r="B23" s="9">
        <f t="shared" si="2"/>
        <v>45</v>
      </c>
      <c r="C23" s="8" t="s">
        <v>14</v>
      </c>
      <c r="D23" s="9">
        <v>20</v>
      </c>
      <c r="E23" s="8" t="s">
        <v>110</v>
      </c>
      <c r="F23" s="9">
        <v>6</v>
      </c>
      <c r="G23" s="8" t="s">
        <v>146</v>
      </c>
      <c r="H23" s="8" t="s">
        <v>148</v>
      </c>
      <c r="I23" s="10"/>
      <c r="J23" s="10"/>
    </row>
    <row r="24" spans="1:10" x14ac:dyDescent="0.3">
      <c r="A24" s="8" t="s">
        <v>62</v>
      </c>
      <c r="B24" s="9">
        <f t="shared" si="2"/>
        <v>157.5</v>
      </c>
      <c r="C24" s="8" t="s">
        <v>12</v>
      </c>
      <c r="D24" s="9">
        <v>20</v>
      </c>
      <c r="E24" s="8" t="s">
        <v>111</v>
      </c>
      <c r="F24" s="9">
        <v>6</v>
      </c>
      <c r="G24" s="8" t="s">
        <v>147</v>
      </c>
      <c r="H24" s="8" t="s">
        <v>148</v>
      </c>
      <c r="I24" s="10"/>
      <c r="J24" s="10"/>
    </row>
    <row r="25" spans="1:10" x14ac:dyDescent="0.3">
      <c r="A25" s="8" t="s">
        <v>65</v>
      </c>
      <c r="B25" s="9">
        <f t="shared" si="2"/>
        <v>45</v>
      </c>
      <c r="C25" s="8" t="s">
        <v>10</v>
      </c>
      <c r="D25" s="9">
        <v>20</v>
      </c>
      <c r="E25" s="8" t="s">
        <v>112</v>
      </c>
      <c r="F25" s="9">
        <v>6</v>
      </c>
      <c r="G25" s="8"/>
      <c r="H25" s="8"/>
      <c r="I25" s="10"/>
      <c r="J25" s="10"/>
    </row>
    <row r="26" spans="1:10" x14ac:dyDescent="0.3">
      <c r="A26" s="8" t="s">
        <v>68</v>
      </c>
      <c r="B26" s="9">
        <f t="shared" si="2"/>
        <v>45</v>
      </c>
      <c r="C26" s="8" t="s">
        <v>9</v>
      </c>
      <c r="D26" s="9">
        <v>28</v>
      </c>
      <c r="E26" s="8" t="s">
        <v>113</v>
      </c>
      <c r="F26" s="9">
        <v>6</v>
      </c>
      <c r="G26" s="8"/>
      <c r="H26" s="8"/>
      <c r="I26" s="10"/>
      <c r="J26" s="10"/>
    </row>
    <row r="27" spans="1:10" x14ac:dyDescent="0.3">
      <c r="A27" s="8" t="s">
        <v>63</v>
      </c>
      <c r="B27" s="9">
        <f t="shared" si="2"/>
        <v>56.25</v>
      </c>
      <c r="C27" s="8" t="s">
        <v>7</v>
      </c>
      <c r="D27" s="9">
        <v>23</v>
      </c>
      <c r="E27" s="8" t="s">
        <v>121</v>
      </c>
      <c r="F27" s="8"/>
      <c r="G27" s="8"/>
      <c r="H27" s="8"/>
      <c r="I27" s="10"/>
      <c r="J27" s="10"/>
    </row>
    <row r="28" spans="1:10" x14ac:dyDescent="0.3">
      <c r="A28" s="8" t="s">
        <v>64</v>
      </c>
      <c r="B28" s="9">
        <f t="shared" si="2"/>
        <v>56.25</v>
      </c>
      <c r="C28" s="8"/>
      <c r="D28" s="8"/>
      <c r="E28" s="8"/>
      <c r="F28" s="8"/>
      <c r="G28" s="8"/>
      <c r="H28" s="8"/>
      <c r="I28" s="10"/>
      <c r="J28" s="10"/>
    </row>
    <row r="29" spans="1:10" x14ac:dyDescent="0.3">
      <c r="A29" s="8" t="s">
        <v>122</v>
      </c>
      <c r="B29" s="9">
        <v>0</v>
      </c>
      <c r="C29" s="8"/>
      <c r="D29" s="8"/>
      <c r="E29" s="8"/>
      <c r="F29" s="8"/>
      <c r="G29" s="8"/>
      <c r="H29" s="8"/>
      <c r="I29" s="10"/>
      <c r="J29" s="10"/>
    </row>
    <row r="30" spans="1:10" x14ac:dyDescent="0.3">
      <c r="A30" s="8"/>
      <c r="B30" s="8"/>
      <c r="C30" s="8"/>
      <c r="D30" s="8"/>
      <c r="E30" s="8"/>
      <c r="F30" s="8"/>
      <c r="G30" s="8"/>
      <c r="H30" s="8"/>
      <c r="I30" s="10"/>
      <c r="J30" s="10"/>
    </row>
    <row r="31" spans="1:10" x14ac:dyDescent="0.3">
      <c r="A31" s="11"/>
      <c r="B31" s="11"/>
      <c r="C31" s="11"/>
      <c r="D31" s="11"/>
      <c r="E31" s="11"/>
      <c r="F31" s="11"/>
      <c r="G31" s="11"/>
      <c r="H31" s="11"/>
    </row>
    <row r="32" spans="1:10" x14ac:dyDescent="0.3">
      <c r="A32" s="11"/>
      <c r="B32" s="11"/>
      <c r="C32" s="11"/>
      <c r="D32" s="11"/>
      <c r="E32" s="11"/>
      <c r="F32" s="11"/>
      <c r="G32" s="11"/>
      <c r="H32" s="1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563C-5168-4A77-B6FF-F1ACB96F79A0}">
  <dimension ref="A1:J1000"/>
  <sheetViews>
    <sheetView workbookViewId="0">
      <selection activeCell="K21" sqref="K21"/>
    </sheetView>
  </sheetViews>
  <sheetFormatPr baseColWidth="10" defaultColWidth="14" defaultRowHeight="15" customHeight="1" x14ac:dyDescent="0.25"/>
  <cols>
    <col min="1" max="4" width="10.109375" style="1" customWidth="1"/>
    <col min="5" max="5" width="11.88671875" style="1" customWidth="1"/>
    <col min="6" max="26" width="10.109375" style="1" customWidth="1"/>
    <col min="27" max="16384" width="14" style="1"/>
  </cols>
  <sheetData>
    <row r="1" spans="1:10" ht="14.4" x14ac:dyDescent="0.3">
      <c r="A1" s="5" t="s">
        <v>54</v>
      </c>
      <c r="B1" s="5" t="s">
        <v>53</v>
      </c>
      <c r="C1" s="5" t="s">
        <v>52</v>
      </c>
      <c r="D1" s="5" t="s">
        <v>51</v>
      </c>
      <c r="E1" s="5" t="s">
        <v>66</v>
      </c>
      <c r="F1" s="5" t="s">
        <v>67</v>
      </c>
      <c r="G1" s="5" t="s">
        <v>123</v>
      </c>
      <c r="H1" s="5" t="s">
        <v>124</v>
      </c>
      <c r="I1" s="5" t="s">
        <v>83</v>
      </c>
      <c r="J1" s="1" t="s">
        <v>160</v>
      </c>
    </row>
    <row r="2" spans="1:10" ht="14.4" x14ac:dyDescent="0.3">
      <c r="A2" s="5" t="s">
        <v>50</v>
      </c>
      <c r="B2" s="5">
        <v>13</v>
      </c>
      <c r="C2" s="5" t="s">
        <v>49</v>
      </c>
      <c r="D2" s="5">
        <v>0</v>
      </c>
      <c r="E2" s="6" t="s">
        <v>26</v>
      </c>
      <c r="F2" s="5">
        <v>25</v>
      </c>
      <c r="G2" s="5" t="s">
        <v>125</v>
      </c>
      <c r="H2">
        <v>0</v>
      </c>
      <c r="I2" s="6"/>
      <c r="J2" s="1" t="s">
        <v>161</v>
      </c>
    </row>
    <row r="3" spans="1:10" ht="14.4" x14ac:dyDescent="0.3">
      <c r="A3" s="5" t="s">
        <v>48</v>
      </c>
      <c r="B3" s="5">
        <v>8</v>
      </c>
      <c r="C3" s="5" t="s">
        <v>47</v>
      </c>
      <c r="D3" s="5">
        <v>35</v>
      </c>
      <c r="E3" s="6" t="s">
        <v>109</v>
      </c>
      <c r="F3" s="5">
        <v>5</v>
      </c>
      <c r="G3" s="5" t="s">
        <v>126</v>
      </c>
      <c r="H3">
        <v>0</v>
      </c>
      <c r="I3" s="6"/>
      <c r="J3" s="1" t="s">
        <v>162</v>
      </c>
    </row>
    <row r="4" spans="1:10" ht="14.4" x14ac:dyDescent="0.3">
      <c r="A4" s="5" t="s">
        <v>46</v>
      </c>
      <c r="B4" s="5">
        <v>3</v>
      </c>
      <c r="C4" s="5" t="s">
        <v>45</v>
      </c>
      <c r="D4" s="5">
        <v>40</v>
      </c>
      <c r="E4" s="6" t="s">
        <v>110</v>
      </c>
      <c r="F4" s="5">
        <v>5</v>
      </c>
      <c r="G4" s="5" t="s">
        <v>127</v>
      </c>
      <c r="H4">
        <v>0</v>
      </c>
      <c r="I4" s="6"/>
    </row>
    <row r="5" spans="1:10" ht="14.4" x14ac:dyDescent="0.3">
      <c r="A5" s="5" t="s">
        <v>44</v>
      </c>
      <c r="B5" s="5">
        <v>11</v>
      </c>
      <c r="C5" s="5" t="s">
        <v>43</v>
      </c>
      <c r="D5" s="5">
        <v>0</v>
      </c>
      <c r="E5" s="6" t="s">
        <v>111</v>
      </c>
      <c r="F5" s="5">
        <v>5</v>
      </c>
      <c r="G5" s="5" t="s">
        <v>128</v>
      </c>
      <c r="H5">
        <v>0</v>
      </c>
      <c r="I5" s="6"/>
    </row>
    <row r="6" spans="1:10" ht="14.4" x14ac:dyDescent="0.3">
      <c r="A6" s="5" t="s">
        <v>42</v>
      </c>
      <c r="B6" s="5">
        <v>2</v>
      </c>
      <c r="C6" s="5" t="s">
        <v>41</v>
      </c>
      <c r="D6" s="5">
        <v>0</v>
      </c>
      <c r="E6" s="6" t="s">
        <v>112</v>
      </c>
      <c r="F6" s="5">
        <v>5</v>
      </c>
      <c r="G6" s="5" t="s">
        <v>129</v>
      </c>
      <c r="H6">
        <v>0</v>
      </c>
      <c r="I6" s="6"/>
    </row>
    <row r="7" spans="1:10" ht="14.4" x14ac:dyDescent="0.3">
      <c r="A7" s="5" t="s">
        <v>40</v>
      </c>
      <c r="B7" s="5">
        <v>8</v>
      </c>
      <c r="C7" s="5" t="s">
        <v>39</v>
      </c>
      <c r="D7" s="5">
        <v>0</v>
      </c>
      <c r="E7" s="6" t="s">
        <v>113</v>
      </c>
      <c r="F7" s="5">
        <v>5</v>
      </c>
      <c r="G7" s="5" t="s">
        <v>130</v>
      </c>
      <c r="H7">
        <v>0</v>
      </c>
      <c r="I7" s="6"/>
    </row>
    <row r="8" spans="1:10" ht="14.4" x14ac:dyDescent="0.3">
      <c r="A8" s="5" t="s">
        <v>38</v>
      </c>
      <c r="B8" s="5">
        <v>8</v>
      </c>
      <c r="C8" s="5" t="s">
        <v>37</v>
      </c>
      <c r="D8" s="5">
        <v>20</v>
      </c>
      <c r="E8" s="5" t="s">
        <v>15</v>
      </c>
      <c r="F8" s="5">
        <v>30</v>
      </c>
      <c r="G8" s="5" t="s">
        <v>131</v>
      </c>
      <c r="H8">
        <v>0</v>
      </c>
      <c r="I8" s="6"/>
    </row>
    <row r="9" spans="1:10" ht="14.4" x14ac:dyDescent="0.3">
      <c r="A9" s="5" t="s">
        <v>36</v>
      </c>
      <c r="B9" s="5">
        <v>0</v>
      </c>
      <c r="C9" s="5" t="s">
        <v>35</v>
      </c>
      <c r="D9" s="5">
        <v>0</v>
      </c>
      <c r="E9" s="5" t="s">
        <v>13</v>
      </c>
      <c r="F9" s="5">
        <v>20</v>
      </c>
      <c r="G9" s="5" t="s">
        <v>132</v>
      </c>
      <c r="H9">
        <v>0</v>
      </c>
      <c r="I9" s="6"/>
    </row>
    <row r="10" spans="1:10" ht="14.4" x14ac:dyDescent="0.3">
      <c r="A10" s="5" t="s">
        <v>34</v>
      </c>
      <c r="B10" s="5">
        <f>ROUNDUP((B8+B5+B7+B9)/2,0)</f>
        <v>14</v>
      </c>
      <c r="C10" s="5" t="s">
        <v>33</v>
      </c>
      <c r="D10" s="5">
        <v>10</v>
      </c>
      <c r="E10" s="5" t="s">
        <v>11</v>
      </c>
      <c r="F10" s="5"/>
      <c r="G10" s="5" t="s">
        <v>133</v>
      </c>
      <c r="H10">
        <v>0</v>
      </c>
      <c r="I10" s="6"/>
    </row>
    <row r="11" spans="1:10" ht="14.4" x14ac:dyDescent="0.3">
      <c r="A11" s="5" t="s">
        <v>32</v>
      </c>
      <c r="B11" s="5">
        <v>9</v>
      </c>
      <c r="C11" s="5" t="s">
        <v>31</v>
      </c>
      <c r="D11" s="5">
        <v>40</v>
      </c>
      <c r="E11" s="5" t="s">
        <v>74</v>
      </c>
      <c r="F11" s="5">
        <v>0</v>
      </c>
      <c r="G11" t="s">
        <v>134</v>
      </c>
      <c r="H11">
        <v>0</v>
      </c>
      <c r="I11" s="6"/>
    </row>
    <row r="12" spans="1:10" ht="14.4" x14ac:dyDescent="0.3">
      <c r="A12" s="5" t="s">
        <v>17</v>
      </c>
      <c r="B12" s="5" t="s">
        <v>149</v>
      </c>
      <c r="C12" s="5" t="s">
        <v>29</v>
      </c>
      <c r="D12" s="5">
        <v>0</v>
      </c>
      <c r="E12" t="s">
        <v>151</v>
      </c>
      <c r="F12" s="5">
        <v>30</v>
      </c>
      <c r="G12" t="s">
        <v>135</v>
      </c>
      <c r="H12">
        <v>0</v>
      </c>
      <c r="I12" s="6"/>
    </row>
    <row r="13" spans="1:10" ht="14.4" x14ac:dyDescent="0.3">
      <c r="A13" s="5" t="s">
        <v>4</v>
      </c>
      <c r="B13" s="5">
        <f>ROUNDUP((B7+B5)/2,0)</f>
        <v>10</v>
      </c>
      <c r="C13" s="5" t="s">
        <v>27</v>
      </c>
      <c r="D13" s="5">
        <v>0</v>
      </c>
      <c r="E13" t="s">
        <v>152</v>
      </c>
      <c r="F13" s="5">
        <v>20</v>
      </c>
      <c r="G13" t="s">
        <v>136</v>
      </c>
      <c r="H13">
        <v>0</v>
      </c>
      <c r="I13" s="6"/>
    </row>
    <row r="14" spans="1:10" ht="14.4" x14ac:dyDescent="0.3">
      <c r="A14" s="5" t="s">
        <v>2</v>
      </c>
      <c r="B14" s="5">
        <f>ROUNDUP((B6+B6+B4)/3,0)</f>
        <v>3</v>
      </c>
      <c r="C14" s="5" t="s">
        <v>25</v>
      </c>
      <c r="D14" s="5">
        <v>0</v>
      </c>
      <c r="E14" t="s">
        <v>153</v>
      </c>
      <c r="F14" s="5">
        <v>0</v>
      </c>
      <c r="G14" t="s">
        <v>137</v>
      </c>
      <c r="H14">
        <v>0</v>
      </c>
      <c r="I14" s="6"/>
    </row>
    <row r="15" spans="1:10" ht="14.4" x14ac:dyDescent="0.3">
      <c r="A15" s="5" t="s">
        <v>1</v>
      </c>
      <c r="B15" s="5">
        <f>ROUNDUP((B5+B4+B5)/3,0)</f>
        <v>9</v>
      </c>
      <c r="C15" s="5" t="s">
        <v>24</v>
      </c>
      <c r="D15" s="5">
        <v>0</v>
      </c>
      <c r="E15" t="s">
        <v>150</v>
      </c>
      <c r="F15" s="5">
        <v>0</v>
      </c>
      <c r="G15" t="s">
        <v>138</v>
      </c>
      <c r="H15">
        <v>0</v>
      </c>
      <c r="I15" s="6"/>
    </row>
    <row r="16" spans="1:10" ht="14.4" x14ac:dyDescent="0.3">
      <c r="A16" s="5" t="s">
        <v>0</v>
      </c>
      <c r="B16" s="5">
        <f>B8+B9</f>
        <v>8</v>
      </c>
      <c r="C16" s="5" t="s">
        <v>23</v>
      </c>
      <c r="D16" s="5">
        <v>0</v>
      </c>
      <c r="E16" s="5" t="s">
        <v>115</v>
      </c>
      <c r="F16" s="5">
        <v>0</v>
      </c>
      <c r="G16" t="s">
        <v>139</v>
      </c>
      <c r="H16">
        <v>0</v>
      </c>
      <c r="I16" s="6"/>
    </row>
    <row r="17" spans="1:9" ht="14.4" x14ac:dyDescent="0.3">
      <c r="A17" s="5" t="s">
        <v>30</v>
      </c>
      <c r="B17" s="5">
        <v>450</v>
      </c>
      <c r="C17" s="5" t="s">
        <v>22</v>
      </c>
      <c r="D17" s="5">
        <v>0</v>
      </c>
      <c r="E17" s="5" t="s">
        <v>116</v>
      </c>
      <c r="F17" s="5">
        <v>0</v>
      </c>
      <c r="G17" t="s">
        <v>140</v>
      </c>
      <c r="H17">
        <v>0</v>
      </c>
      <c r="I17" s="6"/>
    </row>
    <row r="18" spans="1:9" ht="14.4" x14ac:dyDescent="0.3">
      <c r="A18" s="5" t="s">
        <v>28</v>
      </c>
      <c r="B18" s="5">
        <v>50</v>
      </c>
      <c r="C18" s="5" t="s">
        <v>21</v>
      </c>
      <c r="D18" s="5">
        <v>0</v>
      </c>
      <c r="E18" s="5" t="s">
        <v>117</v>
      </c>
      <c r="F18" s="5">
        <v>0</v>
      </c>
      <c r="G18" t="s">
        <v>141</v>
      </c>
      <c r="H18">
        <v>0</v>
      </c>
      <c r="I18" s="6"/>
    </row>
    <row r="19" spans="1:9" ht="14.4" x14ac:dyDescent="0.3">
      <c r="A19" s="5" t="s">
        <v>61</v>
      </c>
      <c r="B19" s="5">
        <v>80</v>
      </c>
      <c r="C19" s="5" t="s">
        <v>20</v>
      </c>
      <c r="D19" s="5">
        <v>25</v>
      </c>
      <c r="E19" s="5" t="s">
        <v>118</v>
      </c>
      <c r="F19" s="5">
        <v>0</v>
      </c>
      <c r="G19" t="s">
        <v>142</v>
      </c>
      <c r="H19">
        <v>0</v>
      </c>
      <c r="I19" s="6"/>
    </row>
    <row r="20" spans="1:9" ht="14.4" x14ac:dyDescent="0.3">
      <c r="A20" s="5" t="s">
        <v>62</v>
      </c>
      <c r="B20" s="5">
        <v>300</v>
      </c>
      <c r="C20" s="5" t="s">
        <v>19</v>
      </c>
      <c r="D20" s="5">
        <v>13</v>
      </c>
      <c r="E20" s="5" t="s">
        <v>119</v>
      </c>
      <c r="F20" s="5">
        <v>0</v>
      </c>
      <c r="G20" t="s">
        <v>143</v>
      </c>
      <c r="H20" t="s">
        <v>148</v>
      </c>
      <c r="I20" s="6"/>
    </row>
    <row r="21" spans="1:9" ht="15.75" customHeight="1" x14ac:dyDescent="0.3">
      <c r="A21" s="5" t="s">
        <v>65</v>
      </c>
      <c r="B21" s="5">
        <v>35</v>
      </c>
      <c r="C21" s="5" t="s">
        <v>18</v>
      </c>
      <c r="D21" s="5">
        <v>15</v>
      </c>
      <c r="E21" s="5" t="s">
        <v>120</v>
      </c>
      <c r="F21" s="5">
        <v>0</v>
      </c>
      <c r="G21" t="s">
        <v>144</v>
      </c>
      <c r="H21" t="s">
        <v>148</v>
      </c>
      <c r="I21" s="6"/>
    </row>
    <row r="22" spans="1:9" ht="15.75" customHeight="1" x14ac:dyDescent="0.3">
      <c r="A22" s="5" t="s">
        <v>68</v>
      </c>
      <c r="B22" s="5">
        <v>35</v>
      </c>
      <c r="C22" s="5" t="s">
        <v>16</v>
      </c>
      <c r="D22" s="5">
        <v>0</v>
      </c>
      <c r="E22" s="5" t="s">
        <v>6</v>
      </c>
      <c r="F22" s="5" t="s">
        <v>163</v>
      </c>
      <c r="G22" t="s">
        <v>145</v>
      </c>
      <c r="H22" t="s">
        <v>148</v>
      </c>
      <c r="I22" s="6"/>
    </row>
    <row r="23" spans="1:9" ht="15.75" customHeight="1" x14ac:dyDescent="0.3">
      <c r="A23" s="5" t="s">
        <v>63</v>
      </c>
      <c r="B23" s="5">
        <v>20</v>
      </c>
      <c r="C23" s="5" t="s">
        <v>14</v>
      </c>
      <c r="D23" s="5">
        <v>0</v>
      </c>
      <c r="E23" s="5" t="s">
        <v>5</v>
      </c>
      <c r="F23" s="5">
        <v>2</v>
      </c>
      <c r="G23" t="s">
        <v>146</v>
      </c>
      <c r="H23" t="s">
        <v>148</v>
      </c>
      <c r="I23" s="6"/>
    </row>
    <row r="24" spans="1:9" ht="15.75" customHeight="1" x14ac:dyDescent="0.3">
      <c r="A24" s="5" t="s">
        <v>64</v>
      </c>
      <c r="B24" s="5">
        <v>20</v>
      </c>
      <c r="C24" s="5" t="s">
        <v>12</v>
      </c>
      <c r="D24" s="5">
        <v>0</v>
      </c>
      <c r="E24" s="5" t="s">
        <v>3</v>
      </c>
      <c r="F24" s="5">
        <v>4</v>
      </c>
      <c r="G24" t="s">
        <v>147</v>
      </c>
      <c r="H24" t="s">
        <v>148</v>
      </c>
      <c r="I24" s="6"/>
    </row>
    <row r="25" spans="1:9" ht="15.75" customHeight="1" x14ac:dyDescent="0.3">
      <c r="A25" s="5" t="s">
        <v>122</v>
      </c>
      <c r="B25" s="5">
        <v>0</v>
      </c>
      <c r="C25" s="5" t="s">
        <v>10</v>
      </c>
      <c r="D25" s="5">
        <v>0</v>
      </c>
      <c r="E25" s="5" t="s">
        <v>114</v>
      </c>
      <c r="F25" s="5" t="s">
        <v>121</v>
      </c>
      <c r="G25" s="5"/>
      <c r="H25" s="5"/>
      <c r="I25" s="6"/>
    </row>
    <row r="26" spans="1:9" ht="15.75" customHeight="1" x14ac:dyDescent="0.3">
      <c r="A26" t="s">
        <v>154</v>
      </c>
      <c r="B26" s="5">
        <v>0</v>
      </c>
      <c r="C26" s="5" t="s">
        <v>9</v>
      </c>
      <c r="D26" s="5">
        <v>0</v>
      </c>
      <c r="E26" s="5" t="s">
        <v>121</v>
      </c>
      <c r="F26" s="5"/>
      <c r="G26" s="5"/>
      <c r="H26" s="5"/>
      <c r="I26" s="6"/>
    </row>
    <row r="27" spans="1:9" ht="15.75" customHeight="1" x14ac:dyDescent="0.3">
      <c r="A27" t="s">
        <v>155</v>
      </c>
      <c r="B27">
        <v>1</v>
      </c>
      <c r="C27" s="5" t="s">
        <v>7</v>
      </c>
      <c r="D27" s="5">
        <v>30</v>
      </c>
      <c r="E27" t="s">
        <v>156</v>
      </c>
      <c r="F27" s="5">
        <v>14</v>
      </c>
      <c r="G27" s="5"/>
      <c r="H27" s="5"/>
      <c r="I27" s="6"/>
    </row>
    <row r="28" spans="1:9" ht="15.75" customHeight="1" x14ac:dyDescent="0.3">
      <c r="A28" t="s">
        <v>157</v>
      </c>
      <c r="B28">
        <v>60</v>
      </c>
      <c r="C28"/>
      <c r="D28"/>
      <c r="E28"/>
      <c r="F28"/>
      <c r="G28"/>
      <c r="H28"/>
      <c r="I28" s="6"/>
    </row>
    <row r="29" spans="1:9" ht="15.75" customHeight="1" x14ac:dyDescent="0.3">
      <c r="A29" t="s">
        <v>158</v>
      </c>
      <c r="B29">
        <v>4</v>
      </c>
      <c r="C29"/>
      <c r="D29"/>
      <c r="E29"/>
      <c r="F29"/>
      <c r="G29"/>
      <c r="H29"/>
      <c r="I29" s="6"/>
    </row>
    <row r="30" spans="1:9" ht="15.75" customHeight="1" x14ac:dyDescent="0.3">
      <c r="A30" t="s">
        <v>159</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0150A-B2D6-4890-9FDC-BCF554B682EB}">
  <dimension ref="A1:J33"/>
  <sheetViews>
    <sheetView workbookViewId="0">
      <selection activeCell="L16" sqref="L16"/>
    </sheetView>
  </sheetViews>
  <sheetFormatPr baseColWidth="10" defaultColWidth="11.5546875" defaultRowHeight="14.4" x14ac:dyDescent="0.3"/>
  <sheetData>
    <row r="1" spans="1:10" x14ac:dyDescent="0.3">
      <c r="A1" s="5" t="s">
        <v>54</v>
      </c>
      <c r="B1" s="5" t="s">
        <v>53</v>
      </c>
      <c r="C1" s="5" t="s">
        <v>52</v>
      </c>
      <c r="D1" s="5" t="s">
        <v>51</v>
      </c>
      <c r="E1" s="5" t="s">
        <v>66</v>
      </c>
      <c r="F1" s="5" t="s">
        <v>67</v>
      </c>
      <c r="G1" s="5" t="s">
        <v>123</v>
      </c>
      <c r="H1" s="5" t="s">
        <v>124</v>
      </c>
      <c r="I1" s="5" t="s">
        <v>83</v>
      </c>
      <c r="J1" s="7" t="s">
        <v>43</v>
      </c>
    </row>
    <row r="2" spans="1:10" x14ac:dyDescent="0.3">
      <c r="A2" s="5" t="s">
        <v>50</v>
      </c>
      <c r="B2" s="5">
        <v>16</v>
      </c>
      <c r="C2" s="5" t="s">
        <v>49</v>
      </c>
      <c r="D2" s="5">
        <v>0</v>
      </c>
      <c r="E2" s="6" t="s">
        <v>26</v>
      </c>
      <c r="F2" s="5">
        <v>80</v>
      </c>
      <c r="G2" s="5" t="s">
        <v>125</v>
      </c>
      <c r="H2">
        <v>0</v>
      </c>
      <c r="I2" s="6"/>
      <c r="J2" s="1" t="s">
        <v>160</v>
      </c>
    </row>
    <row r="3" spans="1:10" x14ac:dyDescent="0.3">
      <c r="A3" s="5" t="s">
        <v>48</v>
      </c>
      <c r="B3" s="5">
        <v>10</v>
      </c>
      <c r="C3" s="5" t="s">
        <v>47</v>
      </c>
      <c r="D3" s="5">
        <v>50</v>
      </c>
      <c r="E3" s="6" t="s">
        <v>109</v>
      </c>
      <c r="F3" s="5">
        <v>15</v>
      </c>
      <c r="G3" s="5" t="s">
        <v>126</v>
      </c>
      <c r="H3">
        <v>0</v>
      </c>
      <c r="I3" s="6"/>
      <c r="J3" s="1" t="s">
        <v>164</v>
      </c>
    </row>
    <row r="4" spans="1:10" x14ac:dyDescent="0.3">
      <c r="A4" s="5" t="s">
        <v>46</v>
      </c>
      <c r="B4" s="5">
        <v>6</v>
      </c>
      <c r="C4" s="5" t="s">
        <v>45</v>
      </c>
      <c r="D4" s="5">
        <v>40</v>
      </c>
      <c r="E4" s="6" t="s">
        <v>110</v>
      </c>
      <c r="F4" s="5">
        <v>15</v>
      </c>
      <c r="G4" s="5" t="s">
        <v>127</v>
      </c>
      <c r="H4">
        <v>0</v>
      </c>
      <c r="I4" s="6"/>
      <c r="J4" t="s">
        <v>166</v>
      </c>
    </row>
    <row r="5" spans="1:10" x14ac:dyDescent="0.3">
      <c r="A5" s="5" t="s">
        <v>44</v>
      </c>
      <c r="B5" s="5">
        <v>14</v>
      </c>
      <c r="C5" s="5" t="s">
        <v>43</v>
      </c>
      <c r="D5" s="5">
        <v>45</v>
      </c>
      <c r="E5" s="6" t="s">
        <v>111</v>
      </c>
      <c r="F5" s="5">
        <v>15</v>
      </c>
      <c r="G5" s="5" t="s">
        <v>128</v>
      </c>
      <c r="H5">
        <v>0</v>
      </c>
      <c r="I5" s="6"/>
      <c r="J5" s="1"/>
    </row>
    <row r="6" spans="1:10" x14ac:dyDescent="0.3">
      <c r="A6" s="5" t="s">
        <v>42</v>
      </c>
      <c r="B6" s="5">
        <v>6</v>
      </c>
      <c r="C6" s="5" t="s">
        <v>41</v>
      </c>
      <c r="D6" s="5">
        <v>0</v>
      </c>
      <c r="E6" s="6" t="s">
        <v>112</v>
      </c>
      <c r="F6" s="5">
        <v>15</v>
      </c>
      <c r="G6" s="5" t="s">
        <v>129</v>
      </c>
      <c r="H6">
        <v>0</v>
      </c>
      <c r="I6" s="6"/>
      <c r="J6" s="1"/>
    </row>
    <row r="7" spans="1:10" x14ac:dyDescent="0.3">
      <c r="A7" s="5" t="s">
        <v>40</v>
      </c>
      <c r="B7" s="5">
        <v>9</v>
      </c>
      <c r="C7" s="5" t="s">
        <v>39</v>
      </c>
      <c r="D7" s="5">
        <v>0</v>
      </c>
      <c r="E7" s="6" t="s">
        <v>113</v>
      </c>
      <c r="F7" s="5">
        <v>15</v>
      </c>
      <c r="G7" s="5" t="s">
        <v>130</v>
      </c>
      <c r="H7">
        <v>0</v>
      </c>
      <c r="I7" s="6"/>
      <c r="J7" s="1"/>
    </row>
    <row r="8" spans="1:10" x14ac:dyDescent="0.3">
      <c r="A8" s="5" t="s">
        <v>38</v>
      </c>
      <c r="B8" s="5">
        <v>9</v>
      </c>
      <c r="C8" s="5" t="s">
        <v>37</v>
      </c>
      <c r="D8" s="5">
        <v>20</v>
      </c>
      <c r="E8" s="5" t="s">
        <v>15</v>
      </c>
      <c r="F8" s="5">
        <v>30</v>
      </c>
      <c r="G8" s="5" t="s">
        <v>131</v>
      </c>
      <c r="H8">
        <v>0</v>
      </c>
      <c r="I8" s="6"/>
      <c r="J8" s="1"/>
    </row>
    <row r="9" spans="1:10" x14ac:dyDescent="0.3">
      <c r="A9" s="5" t="s">
        <v>36</v>
      </c>
      <c r="B9" s="5">
        <v>0</v>
      </c>
      <c r="C9" s="5" t="s">
        <v>35</v>
      </c>
      <c r="D9" s="5">
        <v>0</v>
      </c>
      <c r="E9" s="5" t="s">
        <v>13</v>
      </c>
      <c r="F9" s="5">
        <v>20</v>
      </c>
      <c r="G9" s="5" t="s">
        <v>132</v>
      </c>
      <c r="H9">
        <v>0</v>
      </c>
      <c r="I9" s="6"/>
      <c r="J9" s="1"/>
    </row>
    <row r="10" spans="1:10" x14ac:dyDescent="0.3">
      <c r="A10" s="5" t="s">
        <v>34</v>
      </c>
      <c r="B10" s="5">
        <f>ROUNDUP((B8+B5+B7+B9)/2,0)</f>
        <v>16</v>
      </c>
      <c r="C10" s="5" t="s">
        <v>33</v>
      </c>
      <c r="D10" s="5">
        <v>10</v>
      </c>
      <c r="E10" s="5" t="s">
        <v>11</v>
      </c>
      <c r="F10" s="5"/>
      <c r="G10" s="5" t="s">
        <v>133</v>
      </c>
      <c r="H10">
        <v>0</v>
      </c>
      <c r="I10" s="6"/>
      <c r="J10" s="1"/>
    </row>
    <row r="11" spans="1:10" x14ac:dyDescent="0.3">
      <c r="A11" s="5" t="s">
        <v>32</v>
      </c>
      <c r="B11" s="5">
        <v>9</v>
      </c>
      <c r="C11" s="5" t="s">
        <v>31</v>
      </c>
      <c r="D11" s="5">
        <v>15</v>
      </c>
      <c r="E11" s="5" t="s">
        <v>74</v>
      </c>
      <c r="F11" s="5" t="s">
        <v>165</v>
      </c>
      <c r="G11" t="s">
        <v>134</v>
      </c>
      <c r="H11">
        <v>0</v>
      </c>
      <c r="I11" s="6"/>
      <c r="J11" s="1"/>
    </row>
    <row r="12" spans="1:10" x14ac:dyDescent="0.3">
      <c r="A12" s="5" t="s">
        <v>17</v>
      </c>
      <c r="B12" s="5" t="s">
        <v>149</v>
      </c>
      <c r="C12" s="5" t="s">
        <v>29</v>
      </c>
      <c r="D12" s="5">
        <v>0</v>
      </c>
      <c r="E12" t="s">
        <v>151</v>
      </c>
      <c r="F12" s="5">
        <v>42</v>
      </c>
      <c r="G12" t="s">
        <v>135</v>
      </c>
      <c r="H12">
        <v>0</v>
      </c>
      <c r="I12" s="6"/>
      <c r="J12" s="1"/>
    </row>
    <row r="13" spans="1:10" x14ac:dyDescent="0.3">
      <c r="A13" s="5" t="s">
        <v>4</v>
      </c>
      <c r="B13" s="5">
        <f>ROUNDUP((B7+B5)/2,0)</f>
        <v>12</v>
      </c>
      <c r="C13" s="5" t="s">
        <v>27</v>
      </c>
      <c r="D13" s="5">
        <v>0</v>
      </c>
      <c r="E13" t="s">
        <v>152</v>
      </c>
      <c r="F13" s="5">
        <v>20</v>
      </c>
      <c r="G13" t="s">
        <v>136</v>
      </c>
      <c r="H13">
        <v>0</v>
      </c>
      <c r="I13" s="6"/>
      <c r="J13" s="1"/>
    </row>
    <row r="14" spans="1:10" x14ac:dyDescent="0.3">
      <c r="A14" s="5" t="s">
        <v>2</v>
      </c>
      <c r="B14" s="5">
        <f>ROUNDUP((B6+B6+B4)/3,0)</f>
        <v>6</v>
      </c>
      <c r="C14" s="5" t="s">
        <v>25</v>
      </c>
      <c r="D14" s="5">
        <v>0</v>
      </c>
      <c r="E14" t="s">
        <v>153</v>
      </c>
      <c r="F14" s="5">
        <v>0</v>
      </c>
      <c r="G14" t="s">
        <v>137</v>
      </c>
      <c r="H14">
        <v>0</v>
      </c>
      <c r="I14" s="6"/>
      <c r="J14" s="1"/>
    </row>
    <row r="15" spans="1:10" x14ac:dyDescent="0.3">
      <c r="A15" s="5" t="s">
        <v>1</v>
      </c>
      <c r="B15" s="5">
        <f>ROUNDUP((B5+B4+B5)/3,0)</f>
        <v>12</v>
      </c>
      <c r="C15" s="5" t="s">
        <v>24</v>
      </c>
      <c r="D15" s="5">
        <v>0</v>
      </c>
      <c r="E15" t="s">
        <v>150</v>
      </c>
      <c r="F15" s="5">
        <v>28</v>
      </c>
      <c r="G15" t="s">
        <v>138</v>
      </c>
      <c r="H15">
        <v>0</v>
      </c>
      <c r="I15" s="6"/>
      <c r="J15" s="1"/>
    </row>
    <row r="16" spans="1:10" x14ac:dyDescent="0.3">
      <c r="A16" s="5" t="s">
        <v>0</v>
      </c>
      <c r="B16" s="5">
        <f>B8+B9</f>
        <v>9</v>
      </c>
      <c r="C16" s="5" t="s">
        <v>23</v>
      </c>
      <c r="D16" s="5">
        <v>0</v>
      </c>
      <c r="E16" s="5" t="s">
        <v>115</v>
      </c>
      <c r="F16" s="5">
        <v>0</v>
      </c>
      <c r="G16" t="s">
        <v>139</v>
      </c>
      <c r="H16">
        <v>0</v>
      </c>
      <c r="I16" s="6"/>
      <c r="J16" s="1"/>
    </row>
    <row r="17" spans="1:10" x14ac:dyDescent="0.3">
      <c r="A17" s="5" t="s">
        <v>30</v>
      </c>
      <c r="B17" s="5">
        <v>500</v>
      </c>
      <c r="C17" s="5" t="s">
        <v>22</v>
      </c>
      <c r="D17" s="5">
        <v>0</v>
      </c>
      <c r="E17" s="5" t="s">
        <v>116</v>
      </c>
      <c r="F17" s="5">
        <v>0</v>
      </c>
      <c r="G17" t="s">
        <v>140</v>
      </c>
      <c r="H17">
        <v>0</v>
      </c>
      <c r="I17" s="6"/>
      <c r="J17" s="1"/>
    </row>
    <row r="18" spans="1:10" x14ac:dyDescent="0.3">
      <c r="A18" s="5" t="s">
        <v>28</v>
      </c>
      <c r="B18" s="5">
        <v>50</v>
      </c>
      <c r="C18" s="5" t="s">
        <v>21</v>
      </c>
      <c r="D18" s="5">
        <v>0</v>
      </c>
      <c r="E18" s="5" t="s">
        <v>117</v>
      </c>
      <c r="F18" s="5">
        <v>0</v>
      </c>
      <c r="G18" t="s">
        <v>141</v>
      </c>
      <c r="H18">
        <v>0</v>
      </c>
      <c r="I18" s="6"/>
      <c r="J18" s="1"/>
    </row>
    <row r="19" spans="1:10" x14ac:dyDescent="0.3">
      <c r="A19" s="5" t="s">
        <v>61</v>
      </c>
      <c r="B19" s="5">
        <v>100</v>
      </c>
      <c r="C19" s="5" t="s">
        <v>20</v>
      </c>
      <c r="D19" s="5">
        <v>45</v>
      </c>
      <c r="E19" s="5" t="s">
        <v>118</v>
      </c>
      <c r="F19" s="5">
        <v>0</v>
      </c>
      <c r="G19" t="s">
        <v>142</v>
      </c>
      <c r="H19">
        <v>0</v>
      </c>
      <c r="I19" s="6"/>
      <c r="J19" s="1"/>
    </row>
    <row r="20" spans="1:10" x14ac:dyDescent="0.3">
      <c r="A20" s="5" t="s">
        <v>62</v>
      </c>
      <c r="B20" s="5">
        <v>300</v>
      </c>
      <c r="C20" s="5" t="s">
        <v>19</v>
      </c>
      <c r="D20" s="5">
        <v>13</v>
      </c>
      <c r="E20" s="5" t="s">
        <v>119</v>
      </c>
      <c r="F20" s="5">
        <v>0</v>
      </c>
      <c r="G20" t="s">
        <v>143</v>
      </c>
      <c r="H20" t="s">
        <v>148</v>
      </c>
      <c r="I20" s="6"/>
      <c r="J20" s="1"/>
    </row>
    <row r="21" spans="1:10" x14ac:dyDescent="0.3">
      <c r="A21" s="5" t="s">
        <v>65</v>
      </c>
      <c r="B21" s="5">
        <v>50</v>
      </c>
      <c r="C21" s="5" t="s">
        <v>18</v>
      </c>
      <c r="D21" s="5">
        <v>15</v>
      </c>
      <c r="E21" s="5" t="s">
        <v>120</v>
      </c>
      <c r="F21" s="5">
        <v>0</v>
      </c>
      <c r="G21" t="s">
        <v>144</v>
      </c>
      <c r="H21" t="s">
        <v>148</v>
      </c>
      <c r="I21" s="6"/>
      <c r="J21" s="1"/>
    </row>
    <row r="22" spans="1:10" x14ac:dyDescent="0.3">
      <c r="A22" s="5" t="s">
        <v>68</v>
      </c>
      <c r="B22" s="5">
        <v>50</v>
      </c>
      <c r="C22" s="5" t="s">
        <v>16</v>
      </c>
      <c r="D22" s="5">
        <v>0</v>
      </c>
      <c r="E22" s="5" t="s">
        <v>6</v>
      </c>
      <c r="F22" s="5" t="s">
        <v>163</v>
      </c>
      <c r="G22" t="s">
        <v>145</v>
      </c>
      <c r="H22" t="s">
        <v>148</v>
      </c>
      <c r="I22" s="6"/>
      <c r="J22" s="1"/>
    </row>
    <row r="23" spans="1:10" x14ac:dyDescent="0.3">
      <c r="A23" s="5" t="s">
        <v>63</v>
      </c>
      <c r="B23" s="5">
        <v>35</v>
      </c>
      <c r="C23" s="5" t="s">
        <v>14</v>
      </c>
      <c r="D23" s="5">
        <v>0</v>
      </c>
      <c r="E23" s="5" t="s">
        <v>5</v>
      </c>
      <c r="F23" s="5">
        <v>2</v>
      </c>
      <c r="G23" t="s">
        <v>146</v>
      </c>
      <c r="H23" t="s">
        <v>148</v>
      </c>
      <c r="I23" s="6"/>
      <c r="J23" s="1"/>
    </row>
    <row r="24" spans="1:10" x14ac:dyDescent="0.3">
      <c r="A24" s="5" t="s">
        <v>64</v>
      </c>
      <c r="B24" s="5">
        <v>35</v>
      </c>
      <c r="C24" s="5" t="s">
        <v>12</v>
      </c>
      <c r="D24" s="5">
        <v>0</v>
      </c>
      <c r="E24" s="5" t="s">
        <v>3</v>
      </c>
      <c r="F24" s="5">
        <v>4</v>
      </c>
      <c r="G24" t="s">
        <v>147</v>
      </c>
      <c r="H24" t="s">
        <v>148</v>
      </c>
      <c r="I24" s="6"/>
      <c r="J24" s="1"/>
    </row>
    <row r="25" spans="1:10" x14ac:dyDescent="0.3">
      <c r="A25" s="5" t="s">
        <v>122</v>
      </c>
      <c r="B25" s="5">
        <v>0</v>
      </c>
      <c r="C25" s="5" t="s">
        <v>10</v>
      </c>
      <c r="D25" s="5">
        <v>0</v>
      </c>
      <c r="E25" s="5" t="s">
        <v>114</v>
      </c>
      <c r="F25" s="5" t="s">
        <v>121</v>
      </c>
      <c r="G25" s="5"/>
      <c r="H25" s="5"/>
      <c r="I25" s="6"/>
      <c r="J25" s="1"/>
    </row>
    <row r="26" spans="1:10" x14ac:dyDescent="0.3">
      <c r="A26" t="s">
        <v>154</v>
      </c>
      <c r="B26" s="5">
        <v>0</v>
      </c>
      <c r="C26" s="5" t="s">
        <v>9</v>
      </c>
      <c r="D26" s="5">
        <v>0</v>
      </c>
      <c r="E26" s="5" t="s">
        <v>121</v>
      </c>
      <c r="F26" s="5"/>
      <c r="G26" s="5"/>
      <c r="H26" s="5"/>
      <c r="I26" s="6"/>
      <c r="J26" s="1"/>
    </row>
    <row r="27" spans="1:10" x14ac:dyDescent="0.3">
      <c r="A27" t="s">
        <v>155</v>
      </c>
      <c r="B27">
        <v>1</v>
      </c>
      <c r="C27" s="5" t="s">
        <v>7</v>
      </c>
      <c r="D27" s="5">
        <v>35</v>
      </c>
      <c r="E27" t="s">
        <v>156</v>
      </c>
      <c r="F27" s="5">
        <v>14</v>
      </c>
      <c r="G27" s="5"/>
      <c r="H27" s="5"/>
      <c r="I27" s="6"/>
      <c r="J27" s="1"/>
    </row>
    <row r="28" spans="1:10" x14ac:dyDescent="0.3">
      <c r="A28" t="s">
        <v>157</v>
      </c>
      <c r="B28">
        <v>60</v>
      </c>
      <c r="I28" s="6"/>
      <c r="J28" s="1"/>
    </row>
    <row r="29" spans="1:10" x14ac:dyDescent="0.3">
      <c r="A29" t="s">
        <v>158</v>
      </c>
      <c r="B29">
        <v>4</v>
      </c>
      <c r="I29" s="6"/>
      <c r="J29" s="1"/>
    </row>
    <row r="30" spans="1:10" x14ac:dyDescent="0.3">
      <c r="A30" t="s">
        <v>159</v>
      </c>
      <c r="B30">
        <v>100</v>
      </c>
      <c r="J30" s="1"/>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pageSetup paperSize="9"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748A9-F738-4F0F-85BD-94750D0B23A5}">
  <dimension ref="A1:M30"/>
  <sheetViews>
    <sheetView workbookViewId="0">
      <selection activeCell="M19" sqref="M19"/>
    </sheetView>
  </sheetViews>
  <sheetFormatPr baseColWidth="10" defaultRowHeight="14.4" x14ac:dyDescent="0.3"/>
  <sheetData>
    <row r="1" spans="1:13" x14ac:dyDescent="0.3">
      <c r="A1" s="5" t="s">
        <v>54</v>
      </c>
      <c r="B1" s="5" t="s">
        <v>53</v>
      </c>
      <c r="C1" s="5" t="s">
        <v>52</v>
      </c>
      <c r="D1" s="5" t="s">
        <v>51</v>
      </c>
      <c r="E1" s="5" t="s">
        <v>66</v>
      </c>
      <c r="F1" s="5" t="s">
        <v>67</v>
      </c>
      <c r="G1" s="5" t="s">
        <v>123</v>
      </c>
      <c r="H1" s="5" t="s">
        <v>124</v>
      </c>
      <c r="I1" s="5" t="s">
        <v>83</v>
      </c>
      <c r="J1" s="1" t="s">
        <v>160</v>
      </c>
      <c r="K1" s="1"/>
      <c r="L1" s="1"/>
      <c r="M1" s="1"/>
    </row>
    <row r="2" spans="1:13" x14ac:dyDescent="0.3">
      <c r="A2" s="5" t="s">
        <v>50</v>
      </c>
      <c r="B2" s="5">
        <v>20</v>
      </c>
      <c r="C2" s="5" t="s">
        <v>49</v>
      </c>
      <c r="D2" s="5">
        <v>80</v>
      </c>
      <c r="E2" s="6" t="s">
        <v>26</v>
      </c>
      <c r="F2" s="5">
        <v>70</v>
      </c>
      <c r="G2" s="5" t="s">
        <v>125</v>
      </c>
      <c r="H2">
        <v>0</v>
      </c>
      <c r="I2" s="6"/>
      <c r="J2" s="1" t="s">
        <v>161</v>
      </c>
      <c r="K2" s="1"/>
      <c r="L2" s="1"/>
      <c r="M2" s="1"/>
    </row>
    <row r="3" spans="1:13" x14ac:dyDescent="0.3">
      <c r="A3" s="5" t="s">
        <v>48</v>
      </c>
      <c r="B3" s="5">
        <v>20</v>
      </c>
      <c r="C3" s="5" t="s">
        <v>47</v>
      </c>
      <c r="D3" s="5">
        <v>80</v>
      </c>
      <c r="E3" s="6" t="s">
        <v>109</v>
      </c>
      <c r="F3" s="5">
        <v>15</v>
      </c>
      <c r="G3" s="5" t="s">
        <v>126</v>
      </c>
      <c r="H3">
        <v>0</v>
      </c>
      <c r="I3" s="6"/>
      <c r="J3" s="1" t="s">
        <v>167</v>
      </c>
      <c r="K3" s="1"/>
      <c r="L3" s="1"/>
      <c r="M3" s="1"/>
    </row>
    <row r="4" spans="1:13" x14ac:dyDescent="0.3">
      <c r="A4" s="5" t="s">
        <v>46</v>
      </c>
      <c r="B4" s="5">
        <v>20</v>
      </c>
      <c r="C4" s="5" t="s">
        <v>45</v>
      </c>
      <c r="D4" s="5">
        <v>80</v>
      </c>
      <c r="E4" s="6" t="s">
        <v>110</v>
      </c>
      <c r="F4" s="5">
        <v>15</v>
      </c>
      <c r="G4" s="5" t="s">
        <v>127</v>
      </c>
      <c r="H4">
        <v>0</v>
      </c>
      <c r="I4" s="6"/>
      <c r="J4" s="1" t="s">
        <v>168</v>
      </c>
      <c r="K4" s="1"/>
      <c r="L4" s="1"/>
      <c r="M4" s="1"/>
    </row>
    <row r="5" spans="1:13" x14ac:dyDescent="0.3">
      <c r="A5" s="5" t="s">
        <v>44</v>
      </c>
      <c r="B5" s="5">
        <v>20</v>
      </c>
      <c r="C5" s="5" t="s">
        <v>43</v>
      </c>
      <c r="D5" s="5">
        <v>80</v>
      </c>
      <c r="E5" s="6" t="s">
        <v>111</v>
      </c>
      <c r="F5" s="5">
        <v>15</v>
      </c>
      <c r="G5" s="5" t="s">
        <v>128</v>
      </c>
      <c r="H5">
        <v>0</v>
      </c>
      <c r="I5" s="6"/>
      <c r="J5" s="1" t="s">
        <v>169</v>
      </c>
      <c r="K5" s="1"/>
      <c r="L5" s="1"/>
      <c r="M5" s="1"/>
    </row>
    <row r="6" spans="1:13" x14ac:dyDescent="0.3">
      <c r="A6" s="5" t="s">
        <v>42</v>
      </c>
      <c r="B6" s="5">
        <v>20</v>
      </c>
      <c r="C6" s="5" t="s">
        <v>41</v>
      </c>
      <c r="D6" s="5">
        <v>80</v>
      </c>
      <c r="E6" s="6" t="s">
        <v>112</v>
      </c>
      <c r="F6" s="5">
        <v>15</v>
      </c>
      <c r="G6" s="5" t="s">
        <v>129</v>
      </c>
      <c r="H6">
        <v>0</v>
      </c>
      <c r="I6" s="6"/>
      <c r="J6" s="1"/>
      <c r="K6" s="1"/>
      <c r="L6" s="1"/>
      <c r="M6" s="1"/>
    </row>
    <row r="7" spans="1:13" x14ac:dyDescent="0.3">
      <c r="A7" s="5" t="s">
        <v>40</v>
      </c>
      <c r="B7" s="5">
        <v>20</v>
      </c>
      <c r="C7" s="5" t="s">
        <v>39</v>
      </c>
      <c r="D7" s="5">
        <v>80</v>
      </c>
      <c r="E7" s="6" t="s">
        <v>113</v>
      </c>
      <c r="F7" s="5">
        <v>15</v>
      </c>
      <c r="G7" s="5" t="s">
        <v>130</v>
      </c>
      <c r="H7">
        <v>0</v>
      </c>
      <c r="I7" s="6"/>
      <c r="J7" s="1"/>
      <c r="K7" s="1"/>
      <c r="L7" s="1"/>
      <c r="M7" s="1"/>
    </row>
    <row r="8" spans="1:13" x14ac:dyDescent="0.3">
      <c r="A8" s="5" t="s">
        <v>38</v>
      </c>
      <c r="B8" s="5">
        <v>20</v>
      </c>
      <c r="C8" s="5" t="s">
        <v>37</v>
      </c>
      <c r="D8" s="5">
        <v>80</v>
      </c>
      <c r="E8" s="5" t="s">
        <v>15</v>
      </c>
      <c r="F8" s="5" t="s">
        <v>8</v>
      </c>
      <c r="G8" s="5" t="s">
        <v>131</v>
      </c>
      <c r="H8">
        <v>0</v>
      </c>
      <c r="I8" s="6"/>
      <c r="J8" s="1"/>
      <c r="K8" s="1"/>
      <c r="L8" s="1"/>
      <c r="M8" s="1"/>
    </row>
    <row r="9" spans="1:13" x14ac:dyDescent="0.3">
      <c r="A9" s="5" t="s">
        <v>36</v>
      </c>
      <c r="B9" s="5"/>
      <c r="C9" s="5" t="s">
        <v>35</v>
      </c>
      <c r="D9" s="5">
        <v>80</v>
      </c>
      <c r="E9" s="5" t="s">
        <v>13</v>
      </c>
      <c r="F9" s="5" t="s">
        <v>69</v>
      </c>
      <c r="G9" s="5" t="s">
        <v>132</v>
      </c>
      <c r="H9">
        <v>0</v>
      </c>
      <c r="I9" s="6"/>
      <c r="J9" s="1" t="s">
        <v>201</v>
      </c>
      <c r="K9" s="1"/>
      <c r="L9" s="1"/>
      <c r="M9" s="1"/>
    </row>
    <row r="10" spans="1:13" x14ac:dyDescent="0.3">
      <c r="A10" s="5" t="s">
        <v>34</v>
      </c>
      <c r="B10" s="5">
        <f>ROUNDUP((B8+B5+B7+B9)/2,0)</f>
        <v>30</v>
      </c>
      <c r="C10" s="5" t="s">
        <v>33</v>
      </c>
      <c r="D10" s="5">
        <v>80</v>
      </c>
      <c r="E10" s="5" t="s">
        <v>11</v>
      </c>
      <c r="F10" s="5" t="s">
        <v>170</v>
      </c>
      <c r="G10" s="5" t="s">
        <v>133</v>
      </c>
      <c r="H10">
        <v>0</v>
      </c>
      <c r="I10" s="6"/>
      <c r="J10" s="1"/>
      <c r="K10" s="1"/>
      <c r="L10" s="1"/>
      <c r="M10" s="1"/>
    </row>
    <row r="11" spans="1:13" x14ac:dyDescent="0.3">
      <c r="A11" s="5" t="s">
        <v>32</v>
      </c>
      <c r="B11" s="5">
        <v>9</v>
      </c>
      <c r="C11" s="5" t="s">
        <v>31</v>
      </c>
      <c r="D11" s="5">
        <v>80</v>
      </c>
      <c r="E11" s="5" t="s">
        <v>74</v>
      </c>
      <c r="F11" s="5">
        <v>0</v>
      </c>
      <c r="G11" t="s">
        <v>134</v>
      </c>
      <c r="H11">
        <v>0</v>
      </c>
      <c r="I11" s="6"/>
      <c r="J11" s="1"/>
      <c r="K11" s="1"/>
      <c r="L11" s="1"/>
      <c r="M11" s="1"/>
    </row>
    <row r="12" spans="1:13" x14ac:dyDescent="0.3">
      <c r="A12" s="5" t="s">
        <v>17</v>
      </c>
      <c r="B12" s="5" t="s">
        <v>149</v>
      </c>
      <c r="C12" s="5" t="s">
        <v>29</v>
      </c>
      <c r="D12" s="5">
        <v>80</v>
      </c>
      <c r="E12" t="s">
        <v>151</v>
      </c>
      <c r="F12" s="5">
        <v>60</v>
      </c>
      <c r="G12" t="s">
        <v>135</v>
      </c>
      <c r="H12">
        <v>0</v>
      </c>
      <c r="I12" s="6"/>
      <c r="J12" s="1"/>
      <c r="K12" s="1"/>
      <c r="L12" s="1"/>
      <c r="M12" s="1"/>
    </row>
    <row r="13" spans="1:13" x14ac:dyDescent="0.3">
      <c r="A13" s="5" t="s">
        <v>4</v>
      </c>
      <c r="B13" s="5">
        <f>ROUNDUP((B7+B5)/2,0)</f>
        <v>20</v>
      </c>
      <c r="C13" s="5" t="s">
        <v>27</v>
      </c>
      <c r="D13" s="5">
        <v>80</v>
      </c>
      <c r="E13" t="s">
        <v>152</v>
      </c>
      <c r="F13" s="5">
        <v>50</v>
      </c>
      <c r="G13" t="s">
        <v>136</v>
      </c>
      <c r="H13">
        <v>0</v>
      </c>
      <c r="I13" s="6"/>
      <c r="J13" s="1"/>
      <c r="K13" s="1"/>
      <c r="L13" s="1"/>
      <c r="M13" s="1"/>
    </row>
    <row r="14" spans="1:13" x14ac:dyDescent="0.3">
      <c r="A14" s="5" t="s">
        <v>2</v>
      </c>
      <c r="B14" s="5">
        <f>ROUNDUP((B6+B6+B4)/3,0)</f>
        <v>20</v>
      </c>
      <c r="C14" s="5" t="s">
        <v>25</v>
      </c>
      <c r="D14" s="5">
        <v>80</v>
      </c>
      <c r="E14" t="s">
        <v>153</v>
      </c>
      <c r="F14" s="5">
        <v>40</v>
      </c>
      <c r="G14" t="s">
        <v>137</v>
      </c>
      <c r="H14">
        <v>0</v>
      </c>
      <c r="I14" s="6"/>
      <c r="J14" s="1"/>
      <c r="K14" s="1"/>
      <c r="L14" s="1"/>
      <c r="M14" s="1"/>
    </row>
    <row r="15" spans="1:13" x14ac:dyDescent="0.3">
      <c r="A15" s="5" t="s">
        <v>1</v>
      </c>
      <c r="B15" s="5">
        <f>ROUNDUP((B5+B4+B5)/3,0)</f>
        <v>20</v>
      </c>
      <c r="C15" s="5" t="s">
        <v>24</v>
      </c>
      <c r="D15" s="5">
        <v>80</v>
      </c>
      <c r="E15" t="s">
        <v>150</v>
      </c>
      <c r="F15" s="5">
        <v>0</v>
      </c>
      <c r="G15" t="s">
        <v>138</v>
      </c>
      <c r="H15">
        <v>0</v>
      </c>
      <c r="I15" s="6"/>
      <c r="J15" s="1"/>
      <c r="K15" s="1"/>
      <c r="L15" s="1"/>
      <c r="M15" s="1"/>
    </row>
    <row r="16" spans="1:13" x14ac:dyDescent="0.3">
      <c r="A16" s="5" t="s">
        <v>0</v>
      </c>
      <c r="B16" s="5">
        <f>B8+B9</f>
        <v>20</v>
      </c>
      <c r="C16" s="5" t="s">
        <v>23</v>
      </c>
      <c r="D16" s="5">
        <v>80</v>
      </c>
      <c r="E16" s="5" t="s">
        <v>115</v>
      </c>
      <c r="F16" s="5">
        <v>0.2</v>
      </c>
      <c r="G16" t="s">
        <v>139</v>
      </c>
      <c r="H16">
        <v>0</v>
      </c>
      <c r="I16" s="6"/>
      <c r="J16" s="1"/>
      <c r="K16" s="1"/>
      <c r="L16" s="1"/>
      <c r="M16" s="1"/>
    </row>
    <row r="17" spans="1:13" x14ac:dyDescent="0.3">
      <c r="A17" s="5" t="s">
        <v>30</v>
      </c>
      <c r="B17" s="5">
        <v>450</v>
      </c>
      <c r="C17" s="5" t="s">
        <v>22</v>
      </c>
      <c r="D17" s="5">
        <v>80</v>
      </c>
      <c r="E17" s="5" t="s">
        <v>116</v>
      </c>
      <c r="F17" s="5">
        <v>0.8</v>
      </c>
      <c r="G17" t="s">
        <v>140</v>
      </c>
      <c r="H17">
        <v>0</v>
      </c>
      <c r="I17" s="6"/>
      <c r="J17" s="1"/>
      <c r="K17" s="1"/>
      <c r="L17" s="1"/>
      <c r="M17" s="1"/>
    </row>
    <row r="18" spans="1:13" x14ac:dyDescent="0.3">
      <c r="A18" s="5" t="s">
        <v>28</v>
      </c>
      <c r="B18" s="5">
        <v>50</v>
      </c>
      <c r="C18" s="5" t="s">
        <v>21</v>
      </c>
      <c r="D18" s="5">
        <v>80</v>
      </c>
      <c r="E18" s="5" t="s">
        <v>117</v>
      </c>
      <c r="F18" s="5">
        <v>0</v>
      </c>
      <c r="G18" t="s">
        <v>141</v>
      </c>
      <c r="H18">
        <v>0</v>
      </c>
      <c r="I18" s="6"/>
      <c r="J18" s="1"/>
      <c r="K18" s="1"/>
      <c r="L18" s="1"/>
      <c r="M18" s="1"/>
    </row>
    <row r="19" spans="1:13" x14ac:dyDescent="0.3">
      <c r="A19" s="5" t="s">
        <v>61</v>
      </c>
      <c r="B19" s="5">
        <v>120</v>
      </c>
      <c r="C19" s="5" t="s">
        <v>20</v>
      </c>
      <c r="D19" s="5">
        <v>80</v>
      </c>
      <c r="E19" s="5" t="s">
        <v>118</v>
      </c>
      <c r="F19" s="5">
        <v>0</v>
      </c>
      <c r="G19" t="s">
        <v>142</v>
      </c>
      <c r="H19">
        <v>0</v>
      </c>
      <c r="I19" s="6"/>
      <c r="J19" s="1"/>
      <c r="K19" s="1"/>
      <c r="L19" s="1"/>
      <c r="M19" s="1"/>
    </row>
    <row r="20" spans="1:13" x14ac:dyDescent="0.3">
      <c r="A20" s="5" t="s">
        <v>62</v>
      </c>
      <c r="B20" s="5">
        <v>300</v>
      </c>
      <c r="C20" s="5" t="s">
        <v>19</v>
      </c>
      <c r="D20" s="5">
        <v>80</v>
      </c>
      <c r="E20" s="5" t="s">
        <v>119</v>
      </c>
      <c r="F20" s="5">
        <v>0</v>
      </c>
      <c r="G20" t="s">
        <v>143</v>
      </c>
      <c r="H20" t="s">
        <v>148</v>
      </c>
      <c r="I20" s="6"/>
      <c r="J20" s="1"/>
      <c r="K20" s="1"/>
      <c r="L20" s="1"/>
      <c r="M20" s="1"/>
    </row>
    <row r="21" spans="1:13" x14ac:dyDescent="0.3">
      <c r="A21" s="5" t="s">
        <v>65</v>
      </c>
      <c r="B21" s="5">
        <v>60</v>
      </c>
      <c r="C21" s="5" t="s">
        <v>18</v>
      </c>
      <c r="D21" s="5">
        <v>80</v>
      </c>
      <c r="E21" s="5" t="s">
        <v>120</v>
      </c>
      <c r="F21" s="5">
        <v>0</v>
      </c>
      <c r="G21" t="s">
        <v>144</v>
      </c>
      <c r="H21" t="s">
        <v>148</v>
      </c>
      <c r="I21" s="6"/>
      <c r="J21" s="1"/>
      <c r="K21" s="1"/>
      <c r="L21" s="1"/>
      <c r="M21" s="1"/>
    </row>
    <row r="22" spans="1:13" x14ac:dyDescent="0.3">
      <c r="A22" s="5" t="s">
        <v>68</v>
      </c>
      <c r="B22" s="5">
        <v>60</v>
      </c>
      <c r="C22" s="5" t="s">
        <v>16</v>
      </c>
      <c r="D22" s="5">
        <v>80</v>
      </c>
      <c r="E22" s="5" t="s">
        <v>6</v>
      </c>
      <c r="F22" s="5" t="s">
        <v>163</v>
      </c>
      <c r="G22" t="s">
        <v>145</v>
      </c>
      <c r="H22" t="s">
        <v>148</v>
      </c>
      <c r="I22" s="6"/>
      <c r="J22" s="1"/>
      <c r="K22" s="1"/>
      <c r="L22" s="1"/>
      <c r="M22" s="1"/>
    </row>
    <row r="23" spans="1:13" x14ac:dyDescent="0.3">
      <c r="A23" s="5" t="s">
        <v>63</v>
      </c>
      <c r="B23" s="5">
        <v>50</v>
      </c>
      <c r="C23" s="5" t="s">
        <v>14</v>
      </c>
      <c r="D23" s="5">
        <v>80</v>
      </c>
      <c r="E23" s="5" t="s">
        <v>5</v>
      </c>
      <c r="F23" s="5">
        <v>3</v>
      </c>
      <c r="G23" t="s">
        <v>146</v>
      </c>
      <c r="H23" t="s">
        <v>148</v>
      </c>
      <c r="I23" s="6"/>
      <c r="J23" s="1"/>
      <c r="K23" s="1"/>
      <c r="L23" s="1"/>
      <c r="M23" s="1"/>
    </row>
    <row r="24" spans="1:13" x14ac:dyDescent="0.3">
      <c r="A24" s="5" t="s">
        <v>64</v>
      </c>
      <c r="B24" s="5">
        <v>50</v>
      </c>
      <c r="C24" s="5" t="s">
        <v>12</v>
      </c>
      <c r="D24" s="5">
        <v>80</v>
      </c>
      <c r="E24" s="5" t="s">
        <v>3</v>
      </c>
      <c r="F24" s="5">
        <v>2</v>
      </c>
      <c r="G24" t="s">
        <v>147</v>
      </c>
      <c r="H24" t="s">
        <v>148</v>
      </c>
      <c r="I24" s="6"/>
      <c r="J24" s="1"/>
      <c r="K24" s="1"/>
      <c r="L24" s="1"/>
      <c r="M24" s="1"/>
    </row>
    <row r="25" spans="1:13" x14ac:dyDescent="0.3">
      <c r="A25" s="5" t="s">
        <v>122</v>
      </c>
      <c r="B25" s="5">
        <v>0</v>
      </c>
      <c r="C25" s="5" t="s">
        <v>10</v>
      </c>
      <c r="D25" s="5">
        <v>80</v>
      </c>
      <c r="E25" s="5" t="s">
        <v>114</v>
      </c>
      <c r="F25" s="5" t="s">
        <v>121</v>
      </c>
      <c r="G25" s="5"/>
      <c r="H25" s="5"/>
      <c r="I25" s="6"/>
      <c r="J25" s="1"/>
      <c r="K25" s="1"/>
      <c r="L25" s="1"/>
      <c r="M25" s="1"/>
    </row>
    <row r="26" spans="1:13" x14ac:dyDescent="0.3">
      <c r="A26" t="s">
        <v>154</v>
      </c>
      <c r="B26" s="5">
        <v>0</v>
      </c>
      <c r="C26" s="5" t="s">
        <v>9</v>
      </c>
      <c r="D26" s="5">
        <v>80</v>
      </c>
      <c r="E26" s="5" t="s">
        <v>121</v>
      </c>
      <c r="F26" s="5"/>
      <c r="G26" s="5"/>
      <c r="H26" s="5"/>
      <c r="I26" s="6"/>
      <c r="J26" s="1"/>
      <c r="K26" s="1"/>
      <c r="L26" s="1"/>
      <c r="M26" s="1"/>
    </row>
    <row r="27" spans="1:13" x14ac:dyDescent="0.3">
      <c r="A27" t="s">
        <v>155</v>
      </c>
      <c r="B27">
        <v>1</v>
      </c>
      <c r="C27" s="5" t="s">
        <v>7</v>
      </c>
      <c r="D27" s="5">
        <v>80</v>
      </c>
      <c r="E27" t="s">
        <v>156</v>
      </c>
      <c r="F27" s="5">
        <v>14</v>
      </c>
      <c r="G27" s="5"/>
      <c r="H27" s="5"/>
      <c r="I27" s="6"/>
      <c r="J27" s="1"/>
      <c r="K27" s="1"/>
      <c r="L27" s="1"/>
      <c r="M27" s="1"/>
    </row>
    <row r="28" spans="1:13" x14ac:dyDescent="0.3">
      <c r="A28" t="s">
        <v>157</v>
      </c>
      <c r="B28">
        <v>60</v>
      </c>
      <c r="I28" s="6"/>
      <c r="J28" s="1"/>
      <c r="K28" s="1"/>
      <c r="L28" s="1"/>
      <c r="M28" s="1"/>
    </row>
    <row r="29" spans="1:13" x14ac:dyDescent="0.3">
      <c r="A29" t="s">
        <v>158</v>
      </c>
      <c r="B29">
        <v>4</v>
      </c>
      <c r="I29" s="6"/>
      <c r="J29" s="1"/>
      <c r="K29" s="1"/>
      <c r="L29" s="1"/>
      <c r="M29" s="1"/>
    </row>
    <row r="30" spans="1:13" x14ac:dyDescent="0.3">
      <c r="A30" t="s">
        <v>159</v>
      </c>
      <c r="B30">
        <v>100</v>
      </c>
      <c r="J30" s="1"/>
      <c r="K30" s="1"/>
      <c r="L30" s="1"/>
      <c r="M30"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AEAC-AF1C-4129-BA15-237A0D464277}">
  <dimension ref="A1:M33"/>
  <sheetViews>
    <sheetView workbookViewId="0">
      <selection activeCell="L18" sqref="L18"/>
    </sheetView>
  </sheetViews>
  <sheetFormatPr baseColWidth="10" defaultColWidth="8.88671875" defaultRowHeight="14.4" x14ac:dyDescent="0.3"/>
  <cols>
    <col min="1" max="1" width="14.5546875" customWidth="1"/>
    <col min="3" max="3" width="15" customWidth="1"/>
    <col min="4" max="4" width="4.109375" customWidth="1"/>
    <col min="5" max="5" width="15.33203125" customWidth="1"/>
    <col min="6" max="6" width="10.6640625" customWidth="1"/>
    <col min="7" max="7" width="15" customWidth="1"/>
  </cols>
  <sheetData>
    <row r="1" spans="1:13" x14ac:dyDescent="0.3">
      <c r="A1" s="5" t="s">
        <v>54</v>
      </c>
      <c r="B1" s="5" t="s">
        <v>53</v>
      </c>
      <c r="C1" s="5" t="s">
        <v>52</v>
      </c>
      <c r="D1" s="5" t="s">
        <v>51</v>
      </c>
      <c r="E1" s="5" t="s">
        <v>66</v>
      </c>
      <c r="F1" s="5" t="s">
        <v>67</v>
      </c>
      <c r="G1" s="5" t="s">
        <v>123</v>
      </c>
      <c r="H1" s="5" t="s">
        <v>124</v>
      </c>
      <c r="I1" s="5" t="s">
        <v>83</v>
      </c>
      <c r="J1" s="6"/>
    </row>
    <row r="2" spans="1:13" x14ac:dyDescent="0.3">
      <c r="A2" s="5" t="s">
        <v>50</v>
      </c>
      <c r="B2" s="5">
        <v>16</v>
      </c>
      <c r="C2" s="5" t="s">
        <v>49</v>
      </c>
      <c r="D2" s="5">
        <v>0</v>
      </c>
      <c r="E2" s="6" t="s">
        <v>26</v>
      </c>
      <c r="F2" s="5">
        <v>0</v>
      </c>
      <c r="G2" s="5" t="s">
        <v>125</v>
      </c>
      <c r="H2">
        <v>0</v>
      </c>
      <c r="I2" s="6" t="s">
        <v>173</v>
      </c>
      <c r="J2" s="6"/>
    </row>
    <row r="3" spans="1:13" x14ac:dyDescent="0.3">
      <c r="A3" s="5" t="s">
        <v>48</v>
      </c>
      <c r="B3" s="5">
        <v>18</v>
      </c>
      <c r="C3" s="5" t="s">
        <v>47</v>
      </c>
      <c r="D3" s="5">
        <v>35</v>
      </c>
      <c r="E3" s="6" t="s">
        <v>109</v>
      </c>
      <c r="F3" s="5">
        <v>0</v>
      </c>
      <c r="G3" s="5" t="s">
        <v>126</v>
      </c>
      <c r="H3">
        <v>0</v>
      </c>
      <c r="I3" s="6"/>
      <c r="J3" s="6"/>
    </row>
    <row r="4" spans="1:13" x14ac:dyDescent="0.3">
      <c r="A4" s="5" t="s">
        <v>46</v>
      </c>
      <c r="B4" s="5">
        <v>4</v>
      </c>
      <c r="C4" s="5" t="s">
        <v>45</v>
      </c>
      <c r="D4" s="5">
        <v>35</v>
      </c>
      <c r="E4" s="6" t="s">
        <v>110</v>
      </c>
      <c r="F4" s="5">
        <v>0</v>
      </c>
      <c r="G4" s="5" t="s">
        <v>127</v>
      </c>
      <c r="H4">
        <v>0</v>
      </c>
      <c r="I4" s="6"/>
      <c r="J4" s="6"/>
    </row>
    <row r="5" spans="1:13" x14ac:dyDescent="0.3">
      <c r="A5" s="5" t="s">
        <v>44</v>
      </c>
      <c r="B5" s="5">
        <v>14</v>
      </c>
      <c r="C5" s="5" t="s">
        <v>43</v>
      </c>
      <c r="D5" s="5">
        <v>0</v>
      </c>
      <c r="E5" s="6" t="s">
        <v>111</v>
      </c>
      <c r="F5" s="5">
        <v>0</v>
      </c>
      <c r="G5" s="5" t="s">
        <v>128</v>
      </c>
      <c r="H5">
        <v>0</v>
      </c>
      <c r="I5" s="6"/>
      <c r="J5" s="6"/>
    </row>
    <row r="6" spans="1:13" x14ac:dyDescent="0.3">
      <c r="A6" s="5" t="s">
        <v>42</v>
      </c>
      <c r="B6" s="5">
        <v>8</v>
      </c>
      <c r="C6" s="5" t="s">
        <v>41</v>
      </c>
      <c r="D6" s="5">
        <v>0</v>
      </c>
      <c r="E6" s="6" t="s">
        <v>112</v>
      </c>
      <c r="F6" s="5">
        <v>0</v>
      </c>
      <c r="G6" s="5" t="s">
        <v>129</v>
      </c>
      <c r="H6">
        <v>0</v>
      </c>
      <c r="I6" s="6"/>
      <c r="J6" s="6"/>
    </row>
    <row r="7" spans="1:13" x14ac:dyDescent="0.3">
      <c r="A7" s="5" t="s">
        <v>40</v>
      </c>
      <c r="B7" s="5">
        <v>10</v>
      </c>
      <c r="C7" s="5" t="s">
        <v>39</v>
      </c>
      <c r="D7" s="5">
        <v>0</v>
      </c>
      <c r="E7" s="6" t="s">
        <v>113</v>
      </c>
      <c r="F7" s="5">
        <v>0</v>
      </c>
      <c r="G7" s="5" t="s">
        <v>130</v>
      </c>
      <c r="H7">
        <v>0</v>
      </c>
      <c r="I7" s="6"/>
      <c r="J7" s="6"/>
    </row>
    <row r="8" spans="1:13" x14ac:dyDescent="0.3">
      <c r="A8" s="5" t="s">
        <v>38</v>
      </c>
      <c r="B8" s="5">
        <v>5</v>
      </c>
      <c r="C8" s="5" t="s">
        <v>37</v>
      </c>
      <c r="D8" s="5">
        <v>0</v>
      </c>
      <c r="E8" s="5" t="s">
        <v>15</v>
      </c>
      <c r="F8" s="5" t="s">
        <v>174</v>
      </c>
      <c r="G8" s="5" t="s">
        <v>131</v>
      </c>
      <c r="H8">
        <v>0</v>
      </c>
      <c r="I8" s="6"/>
      <c r="J8" s="6"/>
    </row>
    <row r="9" spans="1:13" x14ac:dyDescent="0.3">
      <c r="A9" s="5" t="s">
        <v>36</v>
      </c>
      <c r="B9" s="5">
        <v>5</v>
      </c>
      <c r="C9" s="5" t="s">
        <v>35</v>
      </c>
      <c r="D9" s="5">
        <v>30</v>
      </c>
      <c r="E9" s="5" t="s">
        <v>13</v>
      </c>
      <c r="F9" s="5" t="s">
        <v>69</v>
      </c>
      <c r="G9" s="5" t="s">
        <v>132</v>
      </c>
      <c r="H9">
        <v>0</v>
      </c>
      <c r="I9" s="6"/>
      <c r="J9" s="6"/>
    </row>
    <row r="10" spans="1:13" x14ac:dyDescent="0.3">
      <c r="A10" s="5" t="s">
        <v>34</v>
      </c>
      <c r="B10" s="5">
        <f>ROUNDUP((B8+B5+B7+B9)/2,0)</f>
        <v>17</v>
      </c>
      <c r="C10" s="5" t="s">
        <v>33</v>
      </c>
      <c r="D10" s="5">
        <v>30</v>
      </c>
      <c r="E10" s="5" t="s">
        <v>11</v>
      </c>
      <c r="F10" s="5"/>
      <c r="G10" s="5" t="s">
        <v>133</v>
      </c>
      <c r="H10">
        <v>0</v>
      </c>
      <c r="I10" s="6"/>
      <c r="J10" s="6"/>
      <c r="L10" s="5"/>
      <c r="M10" s="5"/>
    </row>
    <row r="11" spans="1:13" x14ac:dyDescent="0.3">
      <c r="A11" s="5" t="s">
        <v>32</v>
      </c>
      <c r="B11" s="5">
        <v>9</v>
      </c>
      <c r="C11" s="5" t="s">
        <v>31</v>
      </c>
      <c r="D11" s="5">
        <v>30</v>
      </c>
      <c r="E11" s="5" t="s">
        <v>74</v>
      </c>
      <c r="F11" s="5">
        <v>0</v>
      </c>
      <c r="G11" t="s">
        <v>134</v>
      </c>
      <c r="H11">
        <v>0</v>
      </c>
      <c r="I11" s="6"/>
      <c r="J11" s="6"/>
      <c r="L11" s="5"/>
      <c r="M11" s="5"/>
    </row>
    <row r="12" spans="1:13" x14ac:dyDescent="0.3">
      <c r="A12" s="5" t="s">
        <v>17</v>
      </c>
      <c r="B12" s="5" t="s">
        <v>149</v>
      </c>
      <c r="C12" s="5" t="s">
        <v>29</v>
      </c>
      <c r="D12" s="5">
        <v>0</v>
      </c>
      <c r="E12" t="s">
        <v>151</v>
      </c>
      <c r="F12" s="5">
        <v>30</v>
      </c>
      <c r="G12" t="s">
        <v>135</v>
      </c>
      <c r="H12">
        <v>0</v>
      </c>
      <c r="I12" s="6"/>
      <c r="J12" s="6"/>
      <c r="L12" s="5"/>
      <c r="M12" s="5"/>
    </row>
    <row r="13" spans="1:13" x14ac:dyDescent="0.3">
      <c r="A13" s="5" t="s">
        <v>4</v>
      </c>
      <c r="B13" s="5">
        <f>ROUNDUP((B7+B5)/2,0)</f>
        <v>12</v>
      </c>
      <c r="C13" s="5" t="s">
        <v>27</v>
      </c>
      <c r="D13" s="5">
        <v>0</v>
      </c>
      <c r="E13" t="s">
        <v>152</v>
      </c>
      <c r="F13" s="5">
        <v>20</v>
      </c>
      <c r="G13" t="s">
        <v>136</v>
      </c>
      <c r="H13">
        <v>0</v>
      </c>
      <c r="I13" s="6"/>
      <c r="J13" s="6"/>
      <c r="L13" s="5"/>
      <c r="M13" s="5"/>
    </row>
    <row r="14" spans="1:13" x14ac:dyDescent="0.3">
      <c r="A14" s="5" t="s">
        <v>2</v>
      </c>
      <c r="B14" s="5">
        <f>ROUNDUP((B6+B6+B4)/3,0)</f>
        <v>7</v>
      </c>
      <c r="C14" s="5" t="s">
        <v>25</v>
      </c>
      <c r="D14" s="5">
        <v>0</v>
      </c>
      <c r="E14" t="s">
        <v>153</v>
      </c>
      <c r="F14" s="5">
        <v>0</v>
      </c>
      <c r="G14" t="s">
        <v>137</v>
      </c>
      <c r="H14">
        <v>0</v>
      </c>
      <c r="I14" s="6"/>
      <c r="J14" s="6"/>
    </row>
    <row r="15" spans="1:13" x14ac:dyDescent="0.3">
      <c r="A15" s="5" t="s">
        <v>1</v>
      </c>
      <c r="B15" s="5">
        <f>ROUNDUP((B5+B4+B5)/3,0)</f>
        <v>11</v>
      </c>
      <c r="C15" s="5" t="s">
        <v>24</v>
      </c>
      <c r="D15" s="5">
        <v>0</v>
      </c>
      <c r="E15" t="s">
        <v>150</v>
      </c>
      <c r="F15" s="5">
        <v>0</v>
      </c>
      <c r="G15" t="s">
        <v>138</v>
      </c>
      <c r="H15">
        <v>0</v>
      </c>
      <c r="I15" s="6"/>
      <c r="J15" s="6"/>
    </row>
    <row r="16" spans="1:13" x14ac:dyDescent="0.3">
      <c r="A16" s="5" t="s">
        <v>0</v>
      </c>
      <c r="B16" s="5">
        <f>B8+B9</f>
        <v>10</v>
      </c>
      <c r="C16" s="5" t="s">
        <v>23</v>
      </c>
      <c r="D16" s="5">
        <v>0</v>
      </c>
      <c r="E16" s="5" t="s">
        <v>115</v>
      </c>
      <c r="F16" s="5">
        <v>0</v>
      </c>
      <c r="G16" t="s">
        <v>139</v>
      </c>
      <c r="H16">
        <v>0</v>
      </c>
      <c r="I16" s="6"/>
      <c r="J16" s="6"/>
    </row>
    <row r="17" spans="1:10" x14ac:dyDescent="0.3">
      <c r="A17" s="5" t="s">
        <v>30</v>
      </c>
      <c r="B17" s="5">
        <v>500</v>
      </c>
      <c r="C17" s="5" t="s">
        <v>22</v>
      </c>
      <c r="D17" s="5">
        <v>0</v>
      </c>
      <c r="E17" s="5" t="s">
        <v>116</v>
      </c>
      <c r="F17" s="5">
        <v>0</v>
      </c>
      <c r="G17" t="s">
        <v>140</v>
      </c>
      <c r="H17">
        <v>0</v>
      </c>
      <c r="I17" s="6"/>
      <c r="J17" s="6"/>
    </row>
    <row r="18" spans="1:10" x14ac:dyDescent="0.3">
      <c r="A18" s="5" t="s">
        <v>28</v>
      </c>
      <c r="B18" s="5">
        <v>20</v>
      </c>
      <c r="C18" s="5" t="s">
        <v>21</v>
      </c>
      <c r="D18" s="5">
        <v>0</v>
      </c>
      <c r="E18" s="5" t="s">
        <v>117</v>
      </c>
      <c r="F18" s="5">
        <v>0</v>
      </c>
      <c r="G18" t="s">
        <v>141</v>
      </c>
      <c r="H18">
        <v>0</v>
      </c>
      <c r="I18" s="6"/>
      <c r="J18" s="6"/>
    </row>
    <row r="19" spans="1:10" x14ac:dyDescent="0.3">
      <c r="A19" s="5" t="s">
        <v>61</v>
      </c>
      <c r="B19" s="5">
        <v>90</v>
      </c>
      <c r="C19" s="5" t="s">
        <v>20</v>
      </c>
      <c r="D19" s="5">
        <v>25</v>
      </c>
      <c r="E19" s="5" t="s">
        <v>118</v>
      </c>
      <c r="F19" s="5">
        <v>0</v>
      </c>
      <c r="G19" t="s">
        <v>142</v>
      </c>
      <c r="H19">
        <v>0</v>
      </c>
      <c r="I19" s="6"/>
      <c r="J19" s="6"/>
    </row>
    <row r="20" spans="1:10" x14ac:dyDescent="0.3">
      <c r="A20" s="5" t="s">
        <v>62</v>
      </c>
      <c r="B20" s="5">
        <v>350</v>
      </c>
      <c r="C20" s="5" t="s">
        <v>19</v>
      </c>
      <c r="D20" s="5">
        <v>0</v>
      </c>
      <c r="E20" s="5" t="s">
        <v>119</v>
      </c>
      <c r="F20" s="5">
        <v>0</v>
      </c>
      <c r="G20" t="s">
        <v>143</v>
      </c>
      <c r="H20" t="s">
        <v>148</v>
      </c>
      <c r="I20" s="6"/>
      <c r="J20" s="6"/>
    </row>
    <row r="21" spans="1:10" x14ac:dyDescent="0.3">
      <c r="A21" s="5" t="s">
        <v>65</v>
      </c>
      <c r="B21" s="5">
        <v>80</v>
      </c>
      <c r="C21" s="5" t="s">
        <v>18</v>
      </c>
      <c r="D21" s="5">
        <v>30</v>
      </c>
      <c r="E21" s="5" t="s">
        <v>120</v>
      </c>
      <c r="F21" s="5">
        <v>0</v>
      </c>
      <c r="G21" t="s">
        <v>144</v>
      </c>
      <c r="H21" t="s">
        <v>148</v>
      </c>
      <c r="I21" s="6"/>
      <c r="J21" s="6"/>
    </row>
    <row r="22" spans="1:10" x14ac:dyDescent="0.3">
      <c r="A22" s="5" t="s">
        <v>68</v>
      </c>
      <c r="B22" s="5">
        <v>80</v>
      </c>
      <c r="C22" s="5" t="s">
        <v>16</v>
      </c>
      <c r="D22" s="5">
        <v>0</v>
      </c>
      <c r="E22" s="5" t="s">
        <v>6</v>
      </c>
      <c r="F22" s="5" t="s">
        <v>175</v>
      </c>
      <c r="G22" t="s">
        <v>145</v>
      </c>
      <c r="H22" t="s">
        <v>148</v>
      </c>
      <c r="I22" s="6"/>
      <c r="J22" s="6"/>
    </row>
    <row r="23" spans="1:10" x14ac:dyDescent="0.3">
      <c r="A23" s="5" t="s">
        <v>63</v>
      </c>
      <c r="B23" s="5">
        <v>100</v>
      </c>
      <c r="C23" s="5" t="s">
        <v>14</v>
      </c>
      <c r="D23" s="5">
        <v>0</v>
      </c>
      <c r="E23" s="5" t="s">
        <v>5</v>
      </c>
      <c r="F23" s="5">
        <v>2</v>
      </c>
      <c r="G23" t="s">
        <v>146</v>
      </c>
      <c r="H23" t="s">
        <v>148</v>
      </c>
      <c r="I23" s="6"/>
      <c r="J23" s="6"/>
    </row>
    <row r="24" spans="1:10" x14ac:dyDescent="0.3">
      <c r="A24" s="5" t="s">
        <v>64</v>
      </c>
      <c r="B24" s="5">
        <v>100</v>
      </c>
      <c r="C24" s="5" t="s">
        <v>12</v>
      </c>
      <c r="D24" s="5">
        <v>0</v>
      </c>
      <c r="E24" s="5" t="s">
        <v>3</v>
      </c>
      <c r="F24" s="5">
        <v>2</v>
      </c>
      <c r="G24" t="s">
        <v>147</v>
      </c>
      <c r="H24" t="s">
        <v>148</v>
      </c>
      <c r="I24" s="6"/>
      <c r="J24" s="6"/>
    </row>
    <row r="25" spans="1:10" x14ac:dyDescent="0.3">
      <c r="A25" s="5" t="s">
        <v>122</v>
      </c>
      <c r="B25" s="5">
        <v>0</v>
      </c>
      <c r="C25" s="5" t="s">
        <v>10</v>
      </c>
      <c r="D25" s="5">
        <v>0</v>
      </c>
      <c r="E25" s="5" t="s">
        <v>114</v>
      </c>
      <c r="F25" s="5" t="s">
        <v>121</v>
      </c>
      <c r="G25" s="5"/>
      <c r="H25" s="5"/>
      <c r="I25" s="6"/>
      <c r="J25" s="6"/>
    </row>
    <row r="26" spans="1:10" x14ac:dyDescent="0.3">
      <c r="A26" t="s">
        <v>154</v>
      </c>
      <c r="B26" s="5">
        <v>0</v>
      </c>
      <c r="C26" s="5" t="s">
        <v>9</v>
      </c>
      <c r="D26" s="5">
        <v>0</v>
      </c>
      <c r="E26" s="5" t="s">
        <v>121</v>
      </c>
      <c r="F26" s="5"/>
      <c r="G26" s="5"/>
      <c r="H26" s="5"/>
      <c r="I26" s="6"/>
      <c r="J26" s="6"/>
    </row>
    <row r="27" spans="1:10" x14ac:dyDescent="0.3">
      <c r="A27" t="s">
        <v>155</v>
      </c>
      <c r="B27">
        <v>1</v>
      </c>
      <c r="C27" s="5" t="s">
        <v>7</v>
      </c>
      <c r="D27" s="5">
        <v>25</v>
      </c>
      <c r="E27" t="s">
        <v>156</v>
      </c>
      <c r="F27" s="5">
        <v>14</v>
      </c>
      <c r="G27" s="5"/>
      <c r="H27" s="5"/>
      <c r="I27" s="6"/>
      <c r="J27" s="6"/>
    </row>
    <row r="28" spans="1:10" x14ac:dyDescent="0.3">
      <c r="A28" t="s">
        <v>157</v>
      </c>
      <c r="B28">
        <v>60</v>
      </c>
      <c r="I28" s="6"/>
      <c r="J28" s="6"/>
    </row>
    <row r="29" spans="1:10" x14ac:dyDescent="0.3">
      <c r="A29" t="s">
        <v>158</v>
      </c>
      <c r="B29">
        <v>9</v>
      </c>
      <c r="I29" s="6"/>
      <c r="J29" s="6"/>
    </row>
    <row r="30" spans="1:10" x14ac:dyDescent="0.3">
      <c r="A30" t="s">
        <v>159</v>
      </c>
      <c r="B30">
        <v>100</v>
      </c>
    </row>
    <row r="31" spans="1:10" x14ac:dyDescent="0.3">
      <c r="A31" s="5"/>
      <c r="B31" s="5"/>
      <c r="C31" s="1"/>
      <c r="D31" s="1"/>
      <c r="E31" s="1"/>
      <c r="F31" s="1"/>
      <c r="G31" s="1"/>
      <c r="H31" s="1"/>
    </row>
    <row r="32" spans="1:10" x14ac:dyDescent="0.3">
      <c r="A32" s="5"/>
      <c r="B32" s="5"/>
      <c r="C32" s="1"/>
      <c r="D32" s="1"/>
      <c r="E32" s="1"/>
      <c r="F32" s="1"/>
    </row>
    <row r="33" spans="3:4" x14ac:dyDescent="0.3">
      <c r="C33" s="1"/>
      <c r="D3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10621-255C-4759-8BC5-267DE99DAF50}">
  <dimension ref="A1:L30"/>
  <sheetViews>
    <sheetView workbookViewId="0">
      <selection activeCell="B10" sqref="B10"/>
    </sheetView>
  </sheetViews>
  <sheetFormatPr baseColWidth="10" defaultRowHeight="14.4" x14ac:dyDescent="0.3"/>
  <sheetData>
    <row r="1" spans="1:12" x14ac:dyDescent="0.3">
      <c r="A1" s="5" t="s">
        <v>54</v>
      </c>
      <c r="B1" s="5" t="s">
        <v>53</v>
      </c>
      <c r="C1" s="5" t="s">
        <v>52</v>
      </c>
      <c r="D1" s="5" t="s">
        <v>51</v>
      </c>
      <c r="E1" s="5" t="s">
        <v>66</v>
      </c>
      <c r="F1" s="5" t="s">
        <v>67</v>
      </c>
      <c r="G1" s="5" t="s">
        <v>123</v>
      </c>
      <c r="H1" s="5" t="s">
        <v>124</v>
      </c>
      <c r="I1" s="5" t="s">
        <v>83</v>
      </c>
      <c r="J1" s="1" t="s">
        <v>160</v>
      </c>
      <c r="K1" s="1"/>
      <c r="L1" s="1"/>
    </row>
    <row r="2" spans="1:12" x14ac:dyDescent="0.3">
      <c r="A2" s="5" t="s">
        <v>50</v>
      </c>
      <c r="B2" s="5">
        <v>14</v>
      </c>
      <c r="C2" s="5" t="s">
        <v>49</v>
      </c>
      <c r="D2" s="5">
        <v>30</v>
      </c>
      <c r="E2" s="6" t="s">
        <v>26</v>
      </c>
      <c r="F2" s="5">
        <v>60</v>
      </c>
      <c r="G2" s="5" t="s">
        <v>125</v>
      </c>
      <c r="H2">
        <v>0</v>
      </c>
      <c r="I2" s="6"/>
      <c r="J2" s="1" t="s">
        <v>161</v>
      </c>
      <c r="K2" s="1"/>
      <c r="L2" s="1"/>
    </row>
    <row r="3" spans="1:12" x14ac:dyDescent="0.3">
      <c r="A3" s="5" t="s">
        <v>48</v>
      </c>
      <c r="B3" s="5">
        <v>16</v>
      </c>
      <c r="C3" s="5" t="s">
        <v>47</v>
      </c>
      <c r="D3" s="5">
        <v>55</v>
      </c>
      <c r="E3" s="6" t="s">
        <v>109</v>
      </c>
      <c r="F3" s="5">
        <v>11</v>
      </c>
      <c r="G3" s="5" t="s">
        <v>126</v>
      </c>
      <c r="H3">
        <v>0</v>
      </c>
      <c r="I3" s="6"/>
      <c r="J3" s="1" t="s">
        <v>167</v>
      </c>
      <c r="K3" s="1"/>
      <c r="L3" s="1"/>
    </row>
    <row r="4" spans="1:12" x14ac:dyDescent="0.3">
      <c r="A4" s="5" t="s">
        <v>46</v>
      </c>
      <c r="B4" s="5">
        <v>15</v>
      </c>
      <c r="C4" s="5" t="s">
        <v>45</v>
      </c>
      <c r="D4" s="5">
        <v>50</v>
      </c>
      <c r="E4" s="6" t="s">
        <v>110</v>
      </c>
      <c r="F4" s="5">
        <v>11</v>
      </c>
      <c r="G4" s="5" t="s">
        <v>127</v>
      </c>
      <c r="H4">
        <v>0</v>
      </c>
      <c r="I4" s="6"/>
      <c r="J4" s="1" t="s">
        <v>168</v>
      </c>
      <c r="K4" s="1"/>
      <c r="L4" s="1"/>
    </row>
    <row r="5" spans="1:12" x14ac:dyDescent="0.3">
      <c r="A5" s="5" t="s">
        <v>44</v>
      </c>
      <c r="B5" s="5">
        <v>15</v>
      </c>
      <c r="C5" s="5" t="s">
        <v>43</v>
      </c>
      <c r="D5" s="5">
        <v>50</v>
      </c>
      <c r="E5" s="6" t="s">
        <v>111</v>
      </c>
      <c r="F5" s="5">
        <v>11</v>
      </c>
      <c r="G5" s="5" t="s">
        <v>128</v>
      </c>
      <c r="H5">
        <v>0</v>
      </c>
      <c r="I5" s="6"/>
      <c r="J5" s="1" t="s">
        <v>169</v>
      </c>
      <c r="K5" s="1"/>
      <c r="L5" s="1"/>
    </row>
    <row r="6" spans="1:12" x14ac:dyDescent="0.3">
      <c r="A6" s="5" t="s">
        <v>42</v>
      </c>
      <c r="B6" s="5">
        <v>15</v>
      </c>
      <c r="C6" s="5" t="s">
        <v>41</v>
      </c>
      <c r="D6" s="5">
        <v>25</v>
      </c>
      <c r="E6" s="6" t="s">
        <v>112</v>
      </c>
      <c r="F6" s="5">
        <v>11</v>
      </c>
      <c r="G6" s="5" t="s">
        <v>129</v>
      </c>
      <c r="H6">
        <v>0</v>
      </c>
      <c r="I6" s="6"/>
      <c r="J6" s="1" t="s">
        <v>172</v>
      </c>
      <c r="K6" s="1"/>
      <c r="L6" s="1"/>
    </row>
    <row r="7" spans="1:12" x14ac:dyDescent="0.3">
      <c r="A7" s="5" t="s">
        <v>40</v>
      </c>
      <c r="B7" s="5">
        <v>15</v>
      </c>
      <c r="C7" s="5" t="s">
        <v>39</v>
      </c>
      <c r="D7" s="5">
        <v>50</v>
      </c>
      <c r="E7" s="6" t="s">
        <v>113</v>
      </c>
      <c r="F7" s="5">
        <v>11</v>
      </c>
      <c r="G7" s="5" t="s">
        <v>130</v>
      </c>
      <c r="H7">
        <v>0</v>
      </c>
      <c r="I7" s="6"/>
      <c r="J7" s="1"/>
      <c r="K7" s="1"/>
      <c r="L7" s="1"/>
    </row>
    <row r="8" spans="1:12" x14ac:dyDescent="0.3">
      <c r="A8" s="5" t="s">
        <v>38</v>
      </c>
      <c r="B8" s="5">
        <v>12</v>
      </c>
      <c r="C8" s="5" t="s">
        <v>37</v>
      </c>
      <c r="D8" s="5">
        <v>50</v>
      </c>
      <c r="E8" s="5" t="s">
        <v>15</v>
      </c>
      <c r="F8" s="5" t="s">
        <v>174</v>
      </c>
      <c r="G8" s="5" t="s">
        <v>131</v>
      </c>
      <c r="H8">
        <v>0</v>
      </c>
      <c r="I8" s="6"/>
      <c r="J8" s="1"/>
      <c r="K8" s="1"/>
      <c r="L8" s="1"/>
    </row>
    <row r="9" spans="1:12" x14ac:dyDescent="0.3">
      <c r="A9" s="5" t="s">
        <v>36</v>
      </c>
      <c r="B9" s="5">
        <v>0</v>
      </c>
      <c r="C9" s="5" t="s">
        <v>35</v>
      </c>
      <c r="D9" s="5">
        <v>65</v>
      </c>
      <c r="E9" s="5" t="s">
        <v>13</v>
      </c>
      <c r="F9" s="5" t="s">
        <v>69</v>
      </c>
      <c r="G9" s="5" t="s">
        <v>132</v>
      </c>
      <c r="H9">
        <v>0</v>
      </c>
      <c r="I9" s="6"/>
      <c r="J9" s="1"/>
      <c r="K9" s="1"/>
      <c r="L9" s="1"/>
    </row>
    <row r="10" spans="1:12" x14ac:dyDescent="0.3">
      <c r="A10" s="5" t="s">
        <v>34</v>
      </c>
      <c r="B10" s="5">
        <f>ROUNDUP((B8+B5+B7+B9)/2,0)</f>
        <v>21</v>
      </c>
      <c r="C10" s="5" t="s">
        <v>33</v>
      </c>
      <c r="D10" s="5">
        <v>45</v>
      </c>
      <c r="E10" s="5" t="s">
        <v>11</v>
      </c>
      <c r="F10" s="5" t="s">
        <v>170</v>
      </c>
      <c r="G10" s="5" t="s">
        <v>133</v>
      </c>
      <c r="H10">
        <v>0</v>
      </c>
      <c r="I10" s="6"/>
      <c r="J10" s="1"/>
      <c r="K10" s="1"/>
      <c r="L10" s="1"/>
    </row>
    <row r="11" spans="1:12" x14ac:dyDescent="0.3">
      <c r="A11" s="5" t="s">
        <v>32</v>
      </c>
      <c r="B11" s="5">
        <v>9</v>
      </c>
      <c r="C11" s="5" t="s">
        <v>31</v>
      </c>
      <c r="D11" s="5">
        <v>70</v>
      </c>
      <c r="E11" s="5" t="s">
        <v>74</v>
      </c>
      <c r="F11" s="5">
        <v>0</v>
      </c>
      <c r="G11" t="s">
        <v>134</v>
      </c>
      <c r="H11">
        <v>0</v>
      </c>
      <c r="I11" s="6"/>
      <c r="J11" s="1"/>
      <c r="K11" s="1"/>
      <c r="L11" s="1"/>
    </row>
    <row r="12" spans="1:12" x14ac:dyDescent="0.3">
      <c r="A12" s="5" t="s">
        <v>17</v>
      </c>
      <c r="B12" s="5" t="s">
        <v>149</v>
      </c>
      <c r="C12" s="5" t="s">
        <v>29</v>
      </c>
      <c r="D12" s="5">
        <v>30</v>
      </c>
      <c r="E12" t="s">
        <v>151</v>
      </c>
      <c r="F12" s="5">
        <v>30</v>
      </c>
      <c r="G12" t="s">
        <v>135</v>
      </c>
      <c r="H12">
        <v>0</v>
      </c>
      <c r="I12" s="6"/>
      <c r="J12" s="1"/>
      <c r="K12" s="1"/>
      <c r="L12" s="1"/>
    </row>
    <row r="13" spans="1:12" x14ac:dyDescent="0.3">
      <c r="A13" s="5" t="s">
        <v>4</v>
      </c>
      <c r="B13" s="5">
        <f>ROUNDUP((B7+B5)/2,0)</f>
        <v>15</v>
      </c>
      <c r="C13" s="5" t="s">
        <v>27</v>
      </c>
      <c r="D13" s="5">
        <v>35</v>
      </c>
      <c r="E13" t="s">
        <v>152</v>
      </c>
      <c r="F13" s="5">
        <v>30</v>
      </c>
      <c r="G13" t="s">
        <v>136</v>
      </c>
      <c r="H13">
        <v>0</v>
      </c>
      <c r="I13" s="6"/>
      <c r="J13" s="1"/>
      <c r="K13" s="1"/>
      <c r="L13" s="1"/>
    </row>
    <row r="14" spans="1:12" x14ac:dyDescent="0.3">
      <c r="A14" s="5" t="s">
        <v>2</v>
      </c>
      <c r="B14" s="5">
        <f>ROUNDUP((B6+B6+B4)/3,0)</f>
        <v>15</v>
      </c>
      <c r="C14" s="5" t="s">
        <v>25</v>
      </c>
      <c r="D14" s="5">
        <v>60</v>
      </c>
      <c r="E14" t="s">
        <v>153</v>
      </c>
      <c r="F14" s="5">
        <v>30</v>
      </c>
      <c r="G14" t="s">
        <v>137</v>
      </c>
      <c r="H14">
        <v>0</v>
      </c>
      <c r="I14" s="6"/>
      <c r="J14" s="1"/>
      <c r="K14" s="1"/>
      <c r="L14" s="1"/>
    </row>
    <row r="15" spans="1:12" x14ac:dyDescent="0.3">
      <c r="A15" s="5" t="s">
        <v>1</v>
      </c>
      <c r="B15" s="5">
        <f>ROUNDUP((B5+B4+B5)/3,0)</f>
        <v>15</v>
      </c>
      <c r="C15" s="5" t="s">
        <v>24</v>
      </c>
      <c r="D15" s="5">
        <v>60</v>
      </c>
      <c r="E15" t="s">
        <v>150</v>
      </c>
      <c r="F15" s="5">
        <v>0</v>
      </c>
      <c r="G15" t="s">
        <v>138</v>
      </c>
      <c r="H15">
        <v>0</v>
      </c>
      <c r="I15" s="6"/>
      <c r="J15" s="1"/>
      <c r="K15" s="1"/>
      <c r="L15" s="1"/>
    </row>
    <row r="16" spans="1:12" x14ac:dyDescent="0.3">
      <c r="A16" s="5" t="s">
        <v>0</v>
      </c>
      <c r="B16" s="5">
        <f>B8+B9</f>
        <v>12</v>
      </c>
      <c r="C16" s="5" t="s">
        <v>23</v>
      </c>
      <c r="D16" s="5">
        <v>60</v>
      </c>
      <c r="E16" s="5" t="s">
        <v>115</v>
      </c>
      <c r="F16" s="5">
        <v>0.5</v>
      </c>
      <c r="G16" t="s">
        <v>139</v>
      </c>
      <c r="H16">
        <v>0</v>
      </c>
      <c r="I16" s="6"/>
      <c r="J16" s="1"/>
      <c r="K16" s="1"/>
      <c r="L16" s="1"/>
    </row>
    <row r="17" spans="1:12" x14ac:dyDescent="0.3">
      <c r="A17" s="5" t="s">
        <v>30</v>
      </c>
      <c r="B17" s="5">
        <v>450</v>
      </c>
      <c r="C17" s="5" t="s">
        <v>22</v>
      </c>
      <c r="D17" s="5">
        <v>40</v>
      </c>
      <c r="E17" s="5" t="s">
        <v>116</v>
      </c>
      <c r="F17" s="5">
        <v>0.5</v>
      </c>
      <c r="G17" t="s">
        <v>140</v>
      </c>
      <c r="H17">
        <v>0</v>
      </c>
      <c r="I17" s="6"/>
      <c r="J17" s="1"/>
      <c r="K17" s="1"/>
      <c r="L17" s="1"/>
    </row>
    <row r="18" spans="1:12" x14ac:dyDescent="0.3">
      <c r="A18" s="5" t="s">
        <v>28</v>
      </c>
      <c r="B18" s="5">
        <v>50</v>
      </c>
      <c r="C18" s="5" t="s">
        <v>21</v>
      </c>
      <c r="D18" s="5">
        <v>55</v>
      </c>
      <c r="E18" s="5" t="s">
        <v>117</v>
      </c>
      <c r="F18" s="5">
        <v>0</v>
      </c>
      <c r="G18" t="s">
        <v>141</v>
      </c>
      <c r="H18">
        <v>0</v>
      </c>
      <c r="I18" s="6"/>
      <c r="J18" s="1"/>
      <c r="K18" s="1"/>
      <c r="L18" s="1"/>
    </row>
    <row r="19" spans="1:12" x14ac:dyDescent="0.3">
      <c r="A19" s="5" t="s">
        <v>61</v>
      </c>
      <c r="B19" s="5">
        <v>120</v>
      </c>
      <c r="C19" s="5" t="s">
        <v>20</v>
      </c>
      <c r="D19" s="5">
        <v>50</v>
      </c>
      <c r="E19" s="5" t="s">
        <v>118</v>
      </c>
      <c r="F19" s="5">
        <v>0</v>
      </c>
      <c r="H19">
        <v>0</v>
      </c>
      <c r="I19" s="6"/>
      <c r="J19" s="1"/>
      <c r="K19" s="1"/>
      <c r="L19" s="1"/>
    </row>
    <row r="20" spans="1:12" x14ac:dyDescent="0.3">
      <c r="A20" s="5" t="s">
        <v>62</v>
      </c>
      <c r="B20" s="5">
        <v>300</v>
      </c>
      <c r="C20" s="5" t="s">
        <v>19</v>
      </c>
      <c r="D20" s="5">
        <v>30</v>
      </c>
      <c r="E20" s="5" t="s">
        <v>119</v>
      </c>
      <c r="F20" s="5">
        <v>0</v>
      </c>
      <c r="G20" t="s">
        <v>143</v>
      </c>
      <c r="H20" t="s">
        <v>148</v>
      </c>
      <c r="I20" s="6"/>
      <c r="J20" s="1"/>
      <c r="K20" s="1"/>
      <c r="L20" s="1"/>
    </row>
    <row r="21" spans="1:12" x14ac:dyDescent="0.3">
      <c r="A21" s="5" t="s">
        <v>65</v>
      </c>
      <c r="B21" s="5">
        <v>60</v>
      </c>
      <c r="C21" s="5" t="s">
        <v>18</v>
      </c>
      <c r="D21" s="5">
        <v>40</v>
      </c>
      <c r="E21" s="5" t="s">
        <v>120</v>
      </c>
      <c r="F21" s="5">
        <v>0</v>
      </c>
      <c r="G21" t="s">
        <v>144</v>
      </c>
      <c r="H21" t="s">
        <v>148</v>
      </c>
      <c r="I21" s="6"/>
      <c r="J21" s="1"/>
      <c r="K21" s="1"/>
      <c r="L21" s="1"/>
    </row>
    <row r="22" spans="1:12" x14ac:dyDescent="0.3">
      <c r="A22" s="5" t="s">
        <v>68</v>
      </c>
      <c r="B22" s="5">
        <v>60</v>
      </c>
      <c r="C22" s="5" t="s">
        <v>16</v>
      </c>
      <c r="D22" s="5">
        <v>25</v>
      </c>
      <c r="E22" s="5" t="s">
        <v>6</v>
      </c>
      <c r="F22" s="5" t="s">
        <v>163</v>
      </c>
      <c r="G22" t="s">
        <v>145</v>
      </c>
      <c r="H22" t="s">
        <v>148</v>
      </c>
      <c r="I22" s="6"/>
      <c r="J22" s="1"/>
      <c r="K22" s="1"/>
      <c r="L22" s="1"/>
    </row>
    <row r="23" spans="1:12" x14ac:dyDescent="0.3">
      <c r="A23" s="5" t="s">
        <v>63</v>
      </c>
      <c r="B23" s="5">
        <v>50</v>
      </c>
      <c r="C23" s="5" t="s">
        <v>14</v>
      </c>
      <c r="D23" s="5">
        <v>25</v>
      </c>
      <c r="E23" s="5" t="s">
        <v>5</v>
      </c>
      <c r="F23" s="5">
        <v>3</v>
      </c>
      <c r="G23" t="s">
        <v>146</v>
      </c>
      <c r="H23" t="s">
        <v>148</v>
      </c>
      <c r="I23" s="6"/>
      <c r="J23" s="1"/>
      <c r="K23" s="1"/>
      <c r="L23" s="1"/>
    </row>
    <row r="24" spans="1:12" x14ac:dyDescent="0.3">
      <c r="A24" s="5" t="s">
        <v>64</v>
      </c>
      <c r="B24" s="5">
        <v>50</v>
      </c>
      <c r="C24" s="5" t="s">
        <v>12</v>
      </c>
      <c r="D24" s="5">
        <v>35</v>
      </c>
      <c r="E24" s="5" t="s">
        <v>3</v>
      </c>
      <c r="F24" s="5">
        <v>2</v>
      </c>
      <c r="G24" t="s">
        <v>147</v>
      </c>
      <c r="H24" t="s">
        <v>148</v>
      </c>
      <c r="I24" s="6"/>
      <c r="J24" s="1"/>
      <c r="K24" s="1"/>
      <c r="L24" s="1"/>
    </row>
    <row r="25" spans="1:12" x14ac:dyDescent="0.3">
      <c r="A25" s="5" t="s">
        <v>122</v>
      </c>
      <c r="B25" s="5">
        <v>0</v>
      </c>
      <c r="C25" s="5" t="s">
        <v>10</v>
      </c>
      <c r="D25" s="5">
        <v>0</v>
      </c>
      <c r="E25" s="5" t="s">
        <v>114</v>
      </c>
      <c r="F25" s="5" t="s">
        <v>121</v>
      </c>
      <c r="G25" s="5"/>
      <c r="H25" s="5"/>
      <c r="I25" s="6"/>
      <c r="J25" s="1"/>
      <c r="K25" s="1"/>
      <c r="L25" s="1"/>
    </row>
    <row r="26" spans="1:12" x14ac:dyDescent="0.3">
      <c r="A26" t="s">
        <v>154</v>
      </c>
      <c r="B26" s="5">
        <v>0</v>
      </c>
      <c r="C26" s="5" t="s">
        <v>9</v>
      </c>
      <c r="D26" s="5">
        <v>35</v>
      </c>
      <c r="E26" s="5" t="s">
        <v>121</v>
      </c>
      <c r="F26" s="5"/>
      <c r="G26" s="5"/>
      <c r="H26" s="5"/>
      <c r="I26" s="6"/>
      <c r="J26" s="1"/>
      <c r="K26" s="1"/>
      <c r="L26" s="1"/>
    </row>
    <row r="27" spans="1:12" x14ac:dyDescent="0.3">
      <c r="A27" t="s">
        <v>155</v>
      </c>
      <c r="B27">
        <v>1</v>
      </c>
      <c r="C27" s="5" t="s">
        <v>7</v>
      </c>
      <c r="D27" s="5">
        <v>65</v>
      </c>
      <c r="E27" t="s">
        <v>156</v>
      </c>
      <c r="F27" s="5">
        <v>14</v>
      </c>
      <c r="G27" s="5"/>
      <c r="H27" s="5"/>
      <c r="I27" s="6"/>
      <c r="J27" s="1"/>
      <c r="K27" s="1"/>
      <c r="L27" s="1"/>
    </row>
    <row r="28" spans="1:12" x14ac:dyDescent="0.3">
      <c r="A28" t="s">
        <v>157</v>
      </c>
      <c r="B28">
        <v>60</v>
      </c>
      <c r="I28" s="6"/>
      <c r="J28" s="1"/>
      <c r="K28" s="1"/>
      <c r="L28" s="1"/>
    </row>
    <row r="29" spans="1:12" x14ac:dyDescent="0.3">
      <c r="A29" t="s">
        <v>158</v>
      </c>
      <c r="B29">
        <v>4</v>
      </c>
      <c r="I29" s="6"/>
      <c r="J29" s="1"/>
      <c r="K29" s="1"/>
      <c r="L29" s="1"/>
    </row>
    <row r="30" spans="1:12" x14ac:dyDescent="0.3">
      <c r="A30" t="s">
        <v>159</v>
      </c>
      <c r="B30">
        <v>100</v>
      </c>
      <c r="J30" s="1"/>
      <c r="K30" s="1"/>
      <c r="L30"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5FAF1-B2D3-4792-9DD1-DA9E5BC44B0F}">
  <dimension ref="A1:L30"/>
  <sheetViews>
    <sheetView workbookViewId="0">
      <selection activeCell="B10" sqref="B10"/>
    </sheetView>
  </sheetViews>
  <sheetFormatPr baseColWidth="10" defaultRowHeight="14.4" x14ac:dyDescent="0.3"/>
  <sheetData>
    <row r="1" spans="1:12" x14ac:dyDescent="0.3">
      <c r="A1" s="5" t="s">
        <v>54</v>
      </c>
      <c r="B1" s="5" t="s">
        <v>53</v>
      </c>
      <c r="C1" s="5" t="s">
        <v>52</v>
      </c>
      <c r="D1" s="5" t="s">
        <v>51</v>
      </c>
      <c r="E1" s="5" t="s">
        <v>66</v>
      </c>
      <c r="F1" s="5" t="s">
        <v>67</v>
      </c>
      <c r="G1" s="5" t="s">
        <v>123</v>
      </c>
      <c r="H1" s="5" t="s">
        <v>124</v>
      </c>
      <c r="I1" s="5" t="s">
        <v>83</v>
      </c>
      <c r="J1" s="1" t="s">
        <v>160</v>
      </c>
      <c r="K1" s="1"/>
      <c r="L1" s="1"/>
    </row>
    <row r="2" spans="1:12" x14ac:dyDescent="0.3">
      <c r="A2" s="5" t="s">
        <v>50</v>
      </c>
      <c r="B2" s="5">
        <v>14</v>
      </c>
      <c r="C2" s="5" t="s">
        <v>49</v>
      </c>
      <c r="D2" s="5">
        <v>30</v>
      </c>
      <c r="E2" s="6" t="s">
        <v>26</v>
      </c>
      <c r="F2" s="5">
        <v>60</v>
      </c>
      <c r="G2" s="5" t="s">
        <v>125</v>
      </c>
      <c r="H2">
        <v>0</v>
      </c>
      <c r="I2" s="6"/>
      <c r="J2" s="1" t="s">
        <v>161</v>
      </c>
      <c r="K2" s="1"/>
      <c r="L2" s="1"/>
    </row>
    <row r="3" spans="1:12" x14ac:dyDescent="0.3">
      <c r="A3" s="5" t="s">
        <v>48</v>
      </c>
      <c r="B3" s="5">
        <v>16</v>
      </c>
      <c r="C3" s="5" t="s">
        <v>47</v>
      </c>
      <c r="D3" s="5">
        <v>55</v>
      </c>
      <c r="E3" s="6" t="s">
        <v>109</v>
      </c>
      <c r="F3" s="5">
        <v>11</v>
      </c>
      <c r="G3" s="5" t="s">
        <v>126</v>
      </c>
      <c r="H3">
        <v>0</v>
      </c>
      <c r="I3" s="6"/>
      <c r="J3" s="1" t="s">
        <v>167</v>
      </c>
      <c r="K3" s="1"/>
      <c r="L3" s="1"/>
    </row>
    <row r="4" spans="1:12" x14ac:dyDescent="0.3">
      <c r="A4" s="5" t="s">
        <v>46</v>
      </c>
      <c r="B4" s="5">
        <v>15</v>
      </c>
      <c r="C4" s="5" t="s">
        <v>45</v>
      </c>
      <c r="D4" s="5">
        <v>50</v>
      </c>
      <c r="E4" s="6" t="s">
        <v>110</v>
      </c>
      <c r="F4" s="5">
        <v>11</v>
      </c>
      <c r="G4" s="5" t="s">
        <v>127</v>
      </c>
      <c r="H4">
        <v>0</v>
      </c>
      <c r="I4" s="6"/>
      <c r="J4" s="1" t="s">
        <v>168</v>
      </c>
      <c r="K4" s="1"/>
      <c r="L4" s="1"/>
    </row>
    <row r="5" spans="1:12" x14ac:dyDescent="0.3">
      <c r="A5" s="5" t="s">
        <v>44</v>
      </c>
      <c r="B5" s="5">
        <v>15</v>
      </c>
      <c r="C5" s="5" t="s">
        <v>43</v>
      </c>
      <c r="D5" s="5">
        <v>50</v>
      </c>
      <c r="E5" s="6" t="s">
        <v>111</v>
      </c>
      <c r="F5" s="5">
        <v>11</v>
      </c>
      <c r="G5" s="5" t="s">
        <v>128</v>
      </c>
      <c r="H5">
        <v>0</v>
      </c>
      <c r="I5" s="6"/>
      <c r="J5" s="1" t="s">
        <v>169</v>
      </c>
      <c r="K5" s="1"/>
      <c r="L5" s="1"/>
    </row>
    <row r="6" spans="1:12" x14ac:dyDescent="0.3">
      <c r="A6" s="5" t="s">
        <v>42</v>
      </c>
      <c r="B6" s="5">
        <v>15</v>
      </c>
      <c r="C6" s="5" t="s">
        <v>41</v>
      </c>
      <c r="D6" s="5">
        <v>25</v>
      </c>
      <c r="E6" s="6" t="s">
        <v>112</v>
      </c>
      <c r="F6" s="5">
        <v>11</v>
      </c>
      <c r="G6" s="5" t="s">
        <v>129</v>
      </c>
      <c r="H6">
        <v>0</v>
      </c>
      <c r="I6" s="6"/>
      <c r="J6" s="1" t="s">
        <v>172</v>
      </c>
      <c r="K6" s="1"/>
      <c r="L6" s="1"/>
    </row>
    <row r="7" spans="1:12" x14ac:dyDescent="0.3">
      <c r="A7" s="5" t="s">
        <v>40</v>
      </c>
      <c r="B7" s="5">
        <v>15</v>
      </c>
      <c r="C7" s="5" t="s">
        <v>39</v>
      </c>
      <c r="D7" s="5">
        <v>50</v>
      </c>
      <c r="E7" s="6" t="s">
        <v>113</v>
      </c>
      <c r="F7" s="5">
        <v>11</v>
      </c>
      <c r="G7" s="5" t="s">
        <v>130</v>
      </c>
      <c r="H7">
        <v>0</v>
      </c>
      <c r="I7" s="6"/>
      <c r="J7" s="1"/>
      <c r="K7" s="1"/>
      <c r="L7" s="1"/>
    </row>
    <row r="8" spans="1:12" x14ac:dyDescent="0.3">
      <c r="A8" s="5" t="s">
        <v>38</v>
      </c>
      <c r="B8" s="5">
        <v>12</v>
      </c>
      <c r="C8" s="5" t="s">
        <v>37</v>
      </c>
      <c r="D8" s="5">
        <v>50</v>
      </c>
      <c r="E8" s="5" t="s">
        <v>15</v>
      </c>
      <c r="F8" s="5" t="s">
        <v>174</v>
      </c>
      <c r="G8" s="5" t="s">
        <v>131</v>
      </c>
      <c r="H8">
        <v>0</v>
      </c>
      <c r="I8" s="6"/>
      <c r="J8" s="1"/>
      <c r="K8" s="1"/>
      <c r="L8" s="1"/>
    </row>
    <row r="9" spans="1:12" x14ac:dyDescent="0.3">
      <c r="A9" s="5" t="s">
        <v>36</v>
      </c>
      <c r="B9" s="5">
        <v>0</v>
      </c>
      <c r="C9" s="5" t="s">
        <v>35</v>
      </c>
      <c r="D9" s="5">
        <v>65</v>
      </c>
      <c r="E9" s="5" t="s">
        <v>13</v>
      </c>
      <c r="F9" s="5" t="s">
        <v>69</v>
      </c>
      <c r="G9" s="5" t="s">
        <v>132</v>
      </c>
      <c r="H9">
        <v>0</v>
      </c>
      <c r="I9" s="6"/>
      <c r="J9" s="1"/>
      <c r="K9" s="1"/>
      <c r="L9" s="1"/>
    </row>
    <row r="10" spans="1:12" x14ac:dyDescent="0.3">
      <c r="A10" s="5" t="s">
        <v>34</v>
      </c>
      <c r="B10" s="5">
        <f>ROUNDUP((B8+B5+B7+B9)/2,0)</f>
        <v>21</v>
      </c>
      <c r="C10" s="5" t="s">
        <v>33</v>
      </c>
      <c r="D10" s="5">
        <v>45</v>
      </c>
      <c r="E10" s="5" t="s">
        <v>11</v>
      </c>
      <c r="F10" s="5" t="s">
        <v>170</v>
      </c>
      <c r="G10" s="5" t="s">
        <v>133</v>
      </c>
      <c r="H10">
        <v>0</v>
      </c>
      <c r="I10" s="6"/>
      <c r="J10" s="1"/>
      <c r="K10" s="1"/>
      <c r="L10" s="1"/>
    </row>
    <row r="11" spans="1:12" x14ac:dyDescent="0.3">
      <c r="A11" s="5" t="s">
        <v>32</v>
      </c>
      <c r="B11" s="5">
        <v>9</v>
      </c>
      <c r="C11" s="5" t="s">
        <v>31</v>
      </c>
      <c r="D11" s="5">
        <v>70</v>
      </c>
      <c r="E11" s="5" t="s">
        <v>74</v>
      </c>
      <c r="F11" s="5">
        <v>0</v>
      </c>
      <c r="G11" t="s">
        <v>134</v>
      </c>
      <c r="H11">
        <v>0</v>
      </c>
      <c r="I11" s="6"/>
      <c r="J11" s="1"/>
      <c r="K11" s="1"/>
      <c r="L11" s="1"/>
    </row>
    <row r="12" spans="1:12" x14ac:dyDescent="0.3">
      <c r="A12" s="5" t="s">
        <v>17</v>
      </c>
      <c r="B12" s="5" t="s">
        <v>149</v>
      </c>
      <c r="C12" s="5" t="s">
        <v>29</v>
      </c>
      <c r="D12" s="5">
        <v>30</v>
      </c>
      <c r="E12" t="s">
        <v>151</v>
      </c>
      <c r="F12" s="5">
        <v>30</v>
      </c>
      <c r="G12" t="s">
        <v>135</v>
      </c>
      <c r="H12">
        <v>0</v>
      </c>
      <c r="I12" s="6"/>
      <c r="J12" s="1"/>
      <c r="K12" s="1"/>
      <c r="L12" s="1"/>
    </row>
    <row r="13" spans="1:12" x14ac:dyDescent="0.3">
      <c r="A13" s="5" t="s">
        <v>4</v>
      </c>
      <c r="B13" s="5">
        <f>ROUNDUP((B7+B5)/2,0)</f>
        <v>15</v>
      </c>
      <c r="C13" s="5" t="s">
        <v>27</v>
      </c>
      <c r="D13" s="5">
        <v>35</v>
      </c>
      <c r="E13" t="s">
        <v>152</v>
      </c>
      <c r="F13" s="5">
        <v>30</v>
      </c>
      <c r="G13" t="s">
        <v>136</v>
      </c>
      <c r="H13">
        <v>0</v>
      </c>
      <c r="I13" s="6"/>
      <c r="J13" s="1"/>
      <c r="K13" s="1"/>
      <c r="L13" s="1"/>
    </row>
    <row r="14" spans="1:12" x14ac:dyDescent="0.3">
      <c r="A14" s="5" t="s">
        <v>2</v>
      </c>
      <c r="B14" s="5">
        <f>ROUNDUP((B6+B6+B4)/3,0)</f>
        <v>15</v>
      </c>
      <c r="C14" s="5" t="s">
        <v>25</v>
      </c>
      <c r="D14" s="5">
        <v>60</v>
      </c>
      <c r="E14" t="s">
        <v>153</v>
      </c>
      <c r="F14" s="5">
        <v>30</v>
      </c>
      <c r="G14" t="s">
        <v>137</v>
      </c>
      <c r="H14">
        <v>0</v>
      </c>
      <c r="I14" s="6"/>
      <c r="J14" s="1"/>
      <c r="K14" s="1"/>
      <c r="L14" s="1"/>
    </row>
    <row r="15" spans="1:12" x14ac:dyDescent="0.3">
      <c r="A15" s="5" t="s">
        <v>1</v>
      </c>
      <c r="B15" s="5">
        <f>ROUNDUP((B5+B4+B5)/3,0)</f>
        <v>15</v>
      </c>
      <c r="C15" s="5" t="s">
        <v>24</v>
      </c>
      <c r="D15" s="5">
        <v>60</v>
      </c>
      <c r="E15" t="s">
        <v>150</v>
      </c>
      <c r="F15" s="5">
        <v>0</v>
      </c>
      <c r="G15" t="s">
        <v>138</v>
      </c>
      <c r="H15">
        <v>0</v>
      </c>
      <c r="I15" s="6"/>
      <c r="J15" s="1"/>
      <c r="K15" s="1"/>
      <c r="L15" s="1"/>
    </row>
    <row r="16" spans="1:12" x14ac:dyDescent="0.3">
      <c r="A16" s="5" t="s">
        <v>0</v>
      </c>
      <c r="B16" s="5">
        <f>B8+B9</f>
        <v>12</v>
      </c>
      <c r="C16" s="5" t="s">
        <v>23</v>
      </c>
      <c r="D16" s="5">
        <v>60</v>
      </c>
      <c r="E16" s="5" t="s">
        <v>115</v>
      </c>
      <c r="F16" s="5">
        <v>0.5</v>
      </c>
      <c r="G16" t="s">
        <v>139</v>
      </c>
      <c r="H16">
        <v>0</v>
      </c>
      <c r="I16" s="6"/>
      <c r="J16" s="1"/>
      <c r="K16" s="1"/>
      <c r="L16" s="1"/>
    </row>
    <row r="17" spans="1:12" x14ac:dyDescent="0.3">
      <c r="A17" s="5" t="s">
        <v>30</v>
      </c>
      <c r="B17" s="5">
        <v>450</v>
      </c>
      <c r="C17" s="5" t="s">
        <v>22</v>
      </c>
      <c r="D17" s="5">
        <v>40</v>
      </c>
      <c r="E17" s="5" t="s">
        <v>116</v>
      </c>
      <c r="F17" s="5">
        <v>0.5</v>
      </c>
      <c r="G17" t="s">
        <v>140</v>
      </c>
      <c r="H17">
        <v>0</v>
      </c>
      <c r="I17" s="6"/>
      <c r="J17" s="1"/>
      <c r="K17" s="1"/>
      <c r="L17" s="1"/>
    </row>
    <row r="18" spans="1:12" x14ac:dyDescent="0.3">
      <c r="A18" s="5" t="s">
        <v>28</v>
      </c>
      <c r="B18" s="5">
        <v>50</v>
      </c>
      <c r="C18" s="5" t="s">
        <v>21</v>
      </c>
      <c r="D18" s="5">
        <v>55</v>
      </c>
      <c r="E18" s="5" t="s">
        <v>117</v>
      </c>
      <c r="F18" s="5">
        <v>0</v>
      </c>
      <c r="G18" t="s">
        <v>141</v>
      </c>
      <c r="H18">
        <v>0</v>
      </c>
      <c r="I18" s="6"/>
      <c r="J18" s="1"/>
      <c r="K18" s="1"/>
      <c r="L18" s="1"/>
    </row>
    <row r="19" spans="1:12" x14ac:dyDescent="0.3">
      <c r="A19" s="5" t="s">
        <v>61</v>
      </c>
      <c r="B19" s="5">
        <v>120</v>
      </c>
      <c r="C19" s="5" t="s">
        <v>20</v>
      </c>
      <c r="D19" s="5">
        <v>50</v>
      </c>
      <c r="E19" s="5" t="s">
        <v>118</v>
      </c>
      <c r="F19" s="5">
        <v>0</v>
      </c>
      <c r="H19">
        <v>0</v>
      </c>
      <c r="I19" s="6"/>
      <c r="J19" s="1"/>
      <c r="K19" s="1"/>
      <c r="L19" s="1"/>
    </row>
    <row r="20" spans="1:12" x14ac:dyDescent="0.3">
      <c r="A20" s="5" t="s">
        <v>62</v>
      </c>
      <c r="B20" s="5">
        <v>300</v>
      </c>
      <c r="C20" s="5" t="s">
        <v>19</v>
      </c>
      <c r="D20" s="5">
        <v>30</v>
      </c>
      <c r="E20" s="5" t="s">
        <v>119</v>
      </c>
      <c r="F20" s="5">
        <v>0</v>
      </c>
      <c r="G20" t="s">
        <v>143</v>
      </c>
      <c r="H20" t="s">
        <v>148</v>
      </c>
      <c r="I20" s="6"/>
      <c r="J20" s="1"/>
      <c r="K20" s="1"/>
      <c r="L20" s="1"/>
    </row>
    <row r="21" spans="1:12" x14ac:dyDescent="0.3">
      <c r="A21" s="5" t="s">
        <v>65</v>
      </c>
      <c r="B21" s="5">
        <v>60</v>
      </c>
      <c r="C21" s="5" t="s">
        <v>18</v>
      </c>
      <c r="D21" s="5">
        <v>40</v>
      </c>
      <c r="E21" s="5" t="s">
        <v>120</v>
      </c>
      <c r="F21" s="5">
        <v>0</v>
      </c>
      <c r="G21" t="s">
        <v>144</v>
      </c>
      <c r="H21" t="s">
        <v>148</v>
      </c>
      <c r="I21" s="6"/>
      <c r="J21" s="1"/>
      <c r="K21" s="1"/>
      <c r="L21" s="1"/>
    </row>
    <row r="22" spans="1:12" x14ac:dyDescent="0.3">
      <c r="A22" s="5" t="s">
        <v>68</v>
      </c>
      <c r="B22" s="5">
        <v>60</v>
      </c>
      <c r="C22" s="5" t="s">
        <v>16</v>
      </c>
      <c r="D22" s="5">
        <v>25</v>
      </c>
      <c r="E22" s="5" t="s">
        <v>6</v>
      </c>
      <c r="F22" s="5" t="s">
        <v>163</v>
      </c>
      <c r="G22" t="s">
        <v>145</v>
      </c>
      <c r="H22" t="s">
        <v>148</v>
      </c>
      <c r="I22" s="6"/>
      <c r="J22" s="1"/>
      <c r="K22" s="1"/>
      <c r="L22" s="1"/>
    </row>
    <row r="23" spans="1:12" x14ac:dyDescent="0.3">
      <c r="A23" s="5" t="s">
        <v>63</v>
      </c>
      <c r="B23" s="5">
        <v>50</v>
      </c>
      <c r="C23" s="5" t="s">
        <v>14</v>
      </c>
      <c r="D23" s="5">
        <v>25</v>
      </c>
      <c r="E23" s="5" t="s">
        <v>5</v>
      </c>
      <c r="F23" s="5">
        <v>3</v>
      </c>
      <c r="G23" t="s">
        <v>146</v>
      </c>
      <c r="H23" t="s">
        <v>148</v>
      </c>
      <c r="I23" s="6"/>
      <c r="J23" s="1"/>
      <c r="K23" s="1"/>
      <c r="L23" s="1"/>
    </row>
    <row r="24" spans="1:12" x14ac:dyDescent="0.3">
      <c r="A24" s="5" t="s">
        <v>64</v>
      </c>
      <c r="B24" s="5">
        <v>50</v>
      </c>
      <c r="C24" s="5" t="s">
        <v>12</v>
      </c>
      <c r="D24" s="5">
        <v>35</v>
      </c>
      <c r="E24" s="5" t="s">
        <v>3</v>
      </c>
      <c r="F24" s="5">
        <v>2</v>
      </c>
      <c r="G24" t="s">
        <v>147</v>
      </c>
      <c r="H24" t="s">
        <v>148</v>
      </c>
      <c r="I24" s="6"/>
      <c r="J24" s="1"/>
      <c r="K24" s="1"/>
      <c r="L24" s="1"/>
    </row>
    <row r="25" spans="1:12" x14ac:dyDescent="0.3">
      <c r="A25" s="5" t="s">
        <v>122</v>
      </c>
      <c r="B25" s="5">
        <v>0</v>
      </c>
      <c r="C25" s="5" t="s">
        <v>10</v>
      </c>
      <c r="D25" s="5">
        <v>0</v>
      </c>
      <c r="E25" s="5" t="s">
        <v>114</v>
      </c>
      <c r="F25" s="5" t="s">
        <v>121</v>
      </c>
      <c r="G25" s="5"/>
      <c r="H25" s="5"/>
      <c r="I25" s="6"/>
      <c r="J25" s="1"/>
      <c r="K25" s="1"/>
      <c r="L25" s="1"/>
    </row>
    <row r="26" spans="1:12" x14ac:dyDescent="0.3">
      <c r="A26" t="s">
        <v>154</v>
      </c>
      <c r="B26" s="5">
        <v>0</v>
      </c>
      <c r="C26" s="5" t="s">
        <v>9</v>
      </c>
      <c r="D26" s="5">
        <v>35</v>
      </c>
      <c r="E26" s="5" t="s">
        <v>121</v>
      </c>
      <c r="F26" s="5"/>
      <c r="G26" s="5"/>
      <c r="H26" s="5"/>
      <c r="I26" s="6"/>
      <c r="J26" s="1"/>
      <c r="K26" s="1"/>
      <c r="L26" s="1"/>
    </row>
    <row r="27" spans="1:12" x14ac:dyDescent="0.3">
      <c r="A27" t="s">
        <v>155</v>
      </c>
      <c r="B27">
        <v>1</v>
      </c>
      <c r="C27" s="5" t="s">
        <v>7</v>
      </c>
      <c r="D27" s="5">
        <v>65</v>
      </c>
      <c r="E27" t="s">
        <v>156</v>
      </c>
      <c r="F27" s="5">
        <v>14</v>
      </c>
      <c r="G27" s="5"/>
      <c r="H27" s="5"/>
      <c r="I27" s="6"/>
      <c r="J27" s="1"/>
      <c r="K27" s="1"/>
      <c r="L27" s="1"/>
    </row>
    <row r="28" spans="1:12" x14ac:dyDescent="0.3">
      <c r="A28" t="s">
        <v>157</v>
      </c>
      <c r="B28">
        <v>60</v>
      </c>
      <c r="I28" s="6"/>
      <c r="J28" s="1"/>
      <c r="K28" s="1"/>
      <c r="L28" s="1"/>
    </row>
    <row r="29" spans="1:12" x14ac:dyDescent="0.3">
      <c r="A29" t="s">
        <v>158</v>
      </c>
      <c r="B29">
        <v>4</v>
      </c>
      <c r="I29" s="6"/>
      <c r="J29" s="1"/>
      <c r="K29" s="1"/>
      <c r="L29" s="1"/>
    </row>
    <row r="30" spans="1:12" x14ac:dyDescent="0.3">
      <c r="A30" t="s">
        <v>159</v>
      </c>
      <c r="B30">
        <v>100</v>
      </c>
      <c r="J30" s="1"/>
      <c r="K30" s="1"/>
      <c r="L30" s="1"/>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08112-0377-489D-8DD8-579C5CB31CE9}">
  <dimension ref="A1:L30"/>
  <sheetViews>
    <sheetView workbookViewId="0">
      <selection activeCell="B10" sqref="B10"/>
    </sheetView>
  </sheetViews>
  <sheetFormatPr baseColWidth="10" defaultRowHeight="14.4" x14ac:dyDescent="0.3"/>
  <sheetData>
    <row r="1" spans="1:12" x14ac:dyDescent="0.3">
      <c r="A1" s="5" t="s">
        <v>54</v>
      </c>
      <c r="B1" s="5" t="s">
        <v>53</v>
      </c>
      <c r="C1" s="5" t="s">
        <v>52</v>
      </c>
      <c r="D1" s="5" t="s">
        <v>51</v>
      </c>
      <c r="E1" s="5" t="s">
        <v>66</v>
      </c>
      <c r="F1" s="5" t="s">
        <v>67</v>
      </c>
      <c r="G1" s="5" t="s">
        <v>123</v>
      </c>
      <c r="H1" s="5" t="s">
        <v>124</v>
      </c>
      <c r="I1" s="5" t="s">
        <v>83</v>
      </c>
      <c r="J1" s="1" t="s">
        <v>160</v>
      </c>
      <c r="K1" s="1"/>
      <c r="L1" s="1"/>
    </row>
    <row r="2" spans="1:12" x14ac:dyDescent="0.3">
      <c r="A2" s="5" t="s">
        <v>50</v>
      </c>
      <c r="B2" s="5">
        <v>18</v>
      </c>
      <c r="C2" s="5" t="s">
        <v>49</v>
      </c>
      <c r="D2" s="5">
        <v>30</v>
      </c>
      <c r="E2" s="6" t="s">
        <v>26</v>
      </c>
      <c r="F2" s="5">
        <v>80</v>
      </c>
      <c r="G2" s="5" t="s">
        <v>125</v>
      </c>
      <c r="H2">
        <v>0</v>
      </c>
      <c r="I2" s="6"/>
      <c r="J2" s="1" t="s">
        <v>161</v>
      </c>
      <c r="K2" s="1"/>
      <c r="L2" s="1"/>
    </row>
    <row r="3" spans="1:12" x14ac:dyDescent="0.3">
      <c r="A3" s="5" t="s">
        <v>48</v>
      </c>
      <c r="B3" s="5">
        <v>14</v>
      </c>
      <c r="C3" s="5" t="s">
        <v>47</v>
      </c>
      <c r="D3" s="5">
        <v>65</v>
      </c>
      <c r="E3" s="6" t="s">
        <v>109</v>
      </c>
      <c r="F3" s="5">
        <v>15</v>
      </c>
      <c r="G3" s="5" t="s">
        <v>126</v>
      </c>
      <c r="H3">
        <v>0</v>
      </c>
      <c r="I3" s="6"/>
      <c r="J3" s="1" t="s">
        <v>167</v>
      </c>
      <c r="K3" s="1"/>
      <c r="L3" s="1"/>
    </row>
    <row r="4" spans="1:12" x14ac:dyDescent="0.3">
      <c r="A4" s="5" t="s">
        <v>46</v>
      </c>
      <c r="B4" s="5">
        <v>14</v>
      </c>
      <c r="C4" s="5" t="s">
        <v>45</v>
      </c>
      <c r="D4" s="5">
        <v>60</v>
      </c>
      <c r="E4" s="6" t="s">
        <v>110</v>
      </c>
      <c r="F4" s="5">
        <v>15</v>
      </c>
      <c r="G4" s="5" t="s">
        <v>127</v>
      </c>
      <c r="H4">
        <v>0</v>
      </c>
      <c r="I4" s="6"/>
      <c r="J4" s="1" t="s">
        <v>168</v>
      </c>
      <c r="K4" s="1"/>
      <c r="L4" s="1"/>
    </row>
    <row r="5" spans="1:12" x14ac:dyDescent="0.3">
      <c r="A5" s="5" t="s">
        <v>44</v>
      </c>
      <c r="B5" s="5">
        <v>17</v>
      </c>
      <c r="C5" s="5" t="s">
        <v>43</v>
      </c>
      <c r="D5" s="5">
        <v>65</v>
      </c>
      <c r="E5" s="6" t="s">
        <v>111</v>
      </c>
      <c r="F5" s="5">
        <v>15</v>
      </c>
      <c r="G5" s="5" t="s">
        <v>128</v>
      </c>
      <c r="H5">
        <v>0</v>
      </c>
      <c r="I5" s="6"/>
      <c r="J5" s="1" t="s">
        <v>169</v>
      </c>
      <c r="K5" s="1"/>
      <c r="L5" s="1"/>
    </row>
    <row r="6" spans="1:12" x14ac:dyDescent="0.3">
      <c r="A6" s="5" t="s">
        <v>42</v>
      </c>
      <c r="B6" s="5">
        <v>11</v>
      </c>
      <c r="C6" s="5" t="s">
        <v>41</v>
      </c>
      <c r="D6" s="5">
        <v>25</v>
      </c>
      <c r="E6" s="6" t="s">
        <v>112</v>
      </c>
      <c r="F6" s="5">
        <v>15</v>
      </c>
      <c r="G6" s="5" t="s">
        <v>129</v>
      </c>
      <c r="H6">
        <v>2</v>
      </c>
      <c r="I6" s="6"/>
      <c r="J6" s="1" t="s">
        <v>88</v>
      </c>
      <c r="K6" s="1"/>
      <c r="L6" s="1"/>
    </row>
    <row r="7" spans="1:12" x14ac:dyDescent="0.3">
      <c r="A7" s="5" t="s">
        <v>40</v>
      </c>
      <c r="B7" s="5">
        <v>13</v>
      </c>
      <c r="C7" s="5" t="s">
        <v>39</v>
      </c>
      <c r="D7" s="5">
        <v>30</v>
      </c>
      <c r="E7" s="6" t="s">
        <v>113</v>
      </c>
      <c r="F7" s="5">
        <v>15</v>
      </c>
      <c r="G7" s="5" t="s">
        <v>130</v>
      </c>
      <c r="H7">
        <v>2</v>
      </c>
      <c r="I7" s="6"/>
      <c r="J7" s="1"/>
      <c r="K7" s="1"/>
      <c r="L7" s="1"/>
    </row>
    <row r="8" spans="1:12" x14ac:dyDescent="0.3">
      <c r="A8" s="5" t="s">
        <v>38</v>
      </c>
      <c r="B8" s="5">
        <v>12</v>
      </c>
      <c r="C8" s="5" t="s">
        <v>37</v>
      </c>
      <c r="D8" s="5">
        <v>50</v>
      </c>
      <c r="E8" s="5" t="s">
        <v>15</v>
      </c>
      <c r="F8" s="5" t="s">
        <v>8</v>
      </c>
      <c r="G8" s="5" t="s">
        <v>131</v>
      </c>
      <c r="H8">
        <v>2</v>
      </c>
      <c r="I8" s="6"/>
      <c r="J8" s="1"/>
      <c r="K8" s="1"/>
      <c r="L8" s="1"/>
    </row>
    <row r="9" spans="1:12" x14ac:dyDescent="0.3">
      <c r="A9" s="5" t="s">
        <v>36</v>
      </c>
      <c r="B9" s="5">
        <v>0</v>
      </c>
      <c r="C9" s="5" t="s">
        <v>35</v>
      </c>
      <c r="D9" s="5">
        <v>50</v>
      </c>
      <c r="E9" s="5" t="s">
        <v>13</v>
      </c>
      <c r="F9" s="5" t="s">
        <v>69</v>
      </c>
      <c r="G9" s="5" t="s">
        <v>132</v>
      </c>
      <c r="H9">
        <v>0</v>
      </c>
      <c r="I9" s="6"/>
      <c r="J9" s="1"/>
      <c r="K9" s="1"/>
      <c r="L9" s="1"/>
    </row>
    <row r="10" spans="1:12" x14ac:dyDescent="0.3">
      <c r="A10" s="5" t="s">
        <v>34</v>
      </c>
      <c r="B10" s="5">
        <f>ROUNDUP((B8+B5+B7+B9)/2,0)</f>
        <v>21</v>
      </c>
      <c r="C10" s="5" t="s">
        <v>33</v>
      </c>
      <c r="D10" s="5">
        <v>25</v>
      </c>
      <c r="E10" s="5" t="s">
        <v>11</v>
      </c>
      <c r="F10" s="5" t="s">
        <v>171</v>
      </c>
      <c r="G10" s="5" t="s">
        <v>133</v>
      </c>
      <c r="H10">
        <v>0</v>
      </c>
      <c r="I10" s="6"/>
      <c r="J10" s="1"/>
      <c r="K10" s="1"/>
      <c r="L10" s="1"/>
    </row>
    <row r="11" spans="1:12" x14ac:dyDescent="0.3">
      <c r="A11" s="5" t="s">
        <v>32</v>
      </c>
      <c r="B11" s="5">
        <v>9</v>
      </c>
      <c r="C11" s="5" t="s">
        <v>31</v>
      </c>
      <c r="D11" s="5">
        <v>25</v>
      </c>
      <c r="E11" s="5" t="s">
        <v>74</v>
      </c>
      <c r="F11" s="5" t="s">
        <v>165</v>
      </c>
      <c r="G11" t="s">
        <v>134</v>
      </c>
      <c r="H11">
        <v>0</v>
      </c>
      <c r="I11" s="6"/>
      <c r="J11" s="1"/>
      <c r="K11" s="1"/>
      <c r="L11" s="1"/>
    </row>
    <row r="12" spans="1:12" x14ac:dyDescent="0.3">
      <c r="A12" s="5" t="s">
        <v>17</v>
      </c>
      <c r="B12" s="5" t="s">
        <v>149</v>
      </c>
      <c r="C12" s="5" t="s">
        <v>29</v>
      </c>
      <c r="D12" s="5">
        <v>10</v>
      </c>
      <c r="E12" t="s">
        <v>151</v>
      </c>
      <c r="F12" s="5">
        <v>42</v>
      </c>
      <c r="G12" t="s">
        <v>135</v>
      </c>
      <c r="H12">
        <v>0</v>
      </c>
      <c r="I12" s="6"/>
      <c r="J12" s="1"/>
      <c r="K12" s="1"/>
      <c r="L12" s="1"/>
    </row>
    <row r="13" spans="1:12" x14ac:dyDescent="0.3">
      <c r="A13" s="5" t="s">
        <v>4</v>
      </c>
      <c r="B13" s="5">
        <f>ROUNDUP((B7+B5)/2,0)</f>
        <v>15</v>
      </c>
      <c r="C13" s="5" t="s">
        <v>27</v>
      </c>
      <c r="D13" s="5">
        <v>15</v>
      </c>
      <c r="E13" t="s">
        <v>152</v>
      </c>
      <c r="F13" s="5">
        <v>30</v>
      </c>
      <c r="G13" t="s">
        <v>136</v>
      </c>
      <c r="H13">
        <v>0</v>
      </c>
      <c r="I13" s="6"/>
      <c r="J13" s="1"/>
      <c r="K13" s="1"/>
      <c r="L13" s="1"/>
    </row>
    <row r="14" spans="1:12" x14ac:dyDescent="0.3">
      <c r="A14" s="5" t="s">
        <v>2</v>
      </c>
      <c r="B14" s="5">
        <f>ROUNDUP((B6+B6+B4)/3,0)</f>
        <v>12</v>
      </c>
      <c r="C14" s="5" t="s">
        <v>25</v>
      </c>
      <c r="D14" s="5">
        <v>45</v>
      </c>
      <c r="E14" t="s">
        <v>153</v>
      </c>
      <c r="F14" s="5">
        <v>30</v>
      </c>
      <c r="G14" t="s">
        <v>137</v>
      </c>
      <c r="H14">
        <v>0</v>
      </c>
      <c r="I14" s="6"/>
      <c r="J14" s="1"/>
      <c r="K14" s="1"/>
      <c r="L14" s="1"/>
    </row>
    <row r="15" spans="1:12" x14ac:dyDescent="0.3">
      <c r="A15" s="5" t="s">
        <v>1</v>
      </c>
      <c r="B15" s="5">
        <f>ROUNDUP((B5+B4+B5)/3,0)</f>
        <v>16</v>
      </c>
      <c r="C15" s="5" t="s">
        <v>24</v>
      </c>
      <c r="D15" s="5">
        <v>25</v>
      </c>
      <c r="E15" t="s">
        <v>150</v>
      </c>
      <c r="F15" s="5">
        <v>29</v>
      </c>
      <c r="G15" t="s">
        <v>138</v>
      </c>
      <c r="H15">
        <v>0</v>
      </c>
      <c r="I15" s="6"/>
      <c r="J15" s="1"/>
      <c r="K15" s="1"/>
      <c r="L15" s="1"/>
    </row>
    <row r="16" spans="1:12" x14ac:dyDescent="0.3">
      <c r="A16" s="5" t="s">
        <v>0</v>
      </c>
      <c r="B16" s="5">
        <f>B8+B9</f>
        <v>12</v>
      </c>
      <c r="C16" s="5" t="s">
        <v>23</v>
      </c>
      <c r="D16" s="5">
        <v>25</v>
      </c>
      <c r="E16" s="5" t="s">
        <v>115</v>
      </c>
      <c r="F16" s="5">
        <v>0</v>
      </c>
      <c r="G16" t="s">
        <v>139</v>
      </c>
      <c r="H16">
        <v>0</v>
      </c>
      <c r="I16" s="6"/>
      <c r="J16" s="1"/>
      <c r="K16" s="1"/>
      <c r="L16" s="1"/>
    </row>
    <row r="17" spans="1:12" x14ac:dyDescent="0.3">
      <c r="A17" s="5" t="s">
        <v>30</v>
      </c>
      <c r="B17" s="5">
        <v>550</v>
      </c>
      <c r="C17" s="5" t="s">
        <v>22</v>
      </c>
      <c r="D17" s="5">
        <v>15</v>
      </c>
      <c r="E17" s="5" t="s">
        <v>116</v>
      </c>
      <c r="F17" s="5">
        <v>0</v>
      </c>
      <c r="G17" t="s">
        <v>140</v>
      </c>
      <c r="H17">
        <v>0</v>
      </c>
      <c r="I17" s="6"/>
      <c r="J17" s="1"/>
      <c r="K17" s="1"/>
      <c r="L17" s="1"/>
    </row>
    <row r="18" spans="1:12" x14ac:dyDescent="0.3">
      <c r="A18" s="5" t="s">
        <v>28</v>
      </c>
      <c r="B18" s="5">
        <v>70</v>
      </c>
      <c r="C18" s="5" t="s">
        <v>21</v>
      </c>
      <c r="D18" s="5">
        <v>15</v>
      </c>
      <c r="E18" s="5" t="s">
        <v>117</v>
      </c>
      <c r="F18" s="5">
        <v>50</v>
      </c>
      <c r="G18" t="s">
        <v>141</v>
      </c>
      <c r="H18">
        <v>0</v>
      </c>
      <c r="I18" s="6"/>
      <c r="J18" s="1"/>
      <c r="K18" s="1"/>
      <c r="L18" s="1"/>
    </row>
    <row r="19" spans="1:12" x14ac:dyDescent="0.3">
      <c r="A19" s="5" t="s">
        <v>61</v>
      </c>
      <c r="B19" s="5">
        <v>120</v>
      </c>
      <c r="C19" s="5" t="s">
        <v>20</v>
      </c>
      <c r="D19" s="5">
        <v>65</v>
      </c>
      <c r="E19" s="5" t="s">
        <v>118</v>
      </c>
      <c r="F19" s="5">
        <v>0.4</v>
      </c>
      <c r="G19" t="s">
        <v>142</v>
      </c>
      <c r="H19">
        <v>0</v>
      </c>
      <c r="I19" s="6"/>
      <c r="J19" s="1"/>
      <c r="K19" s="1"/>
      <c r="L19" s="1"/>
    </row>
    <row r="20" spans="1:12" x14ac:dyDescent="0.3">
      <c r="A20" s="5" t="s">
        <v>62</v>
      </c>
      <c r="B20" s="5">
        <v>300</v>
      </c>
      <c r="C20" s="5" t="s">
        <v>19</v>
      </c>
      <c r="D20" s="5">
        <v>10</v>
      </c>
      <c r="E20" s="5" t="s">
        <v>119</v>
      </c>
      <c r="F20" s="5">
        <v>0</v>
      </c>
      <c r="G20" t="s">
        <v>143</v>
      </c>
      <c r="H20" t="s">
        <v>148</v>
      </c>
      <c r="I20" s="6"/>
      <c r="J20" s="1"/>
      <c r="K20" s="1"/>
      <c r="L20" s="1"/>
    </row>
    <row r="21" spans="1:12" x14ac:dyDescent="0.3">
      <c r="A21" s="5" t="s">
        <v>65</v>
      </c>
      <c r="B21" s="5">
        <v>60</v>
      </c>
      <c r="C21" s="5" t="s">
        <v>18</v>
      </c>
      <c r="D21" s="5">
        <v>50</v>
      </c>
      <c r="E21" s="5" t="s">
        <v>120</v>
      </c>
      <c r="F21" s="5">
        <v>0.15</v>
      </c>
      <c r="G21" t="s">
        <v>144</v>
      </c>
      <c r="H21" t="s">
        <v>148</v>
      </c>
      <c r="I21" s="6"/>
      <c r="J21" s="1"/>
      <c r="K21" s="1"/>
      <c r="L21" s="1"/>
    </row>
    <row r="22" spans="1:12" x14ac:dyDescent="0.3">
      <c r="A22" s="5" t="s">
        <v>68</v>
      </c>
      <c r="B22" s="5">
        <v>60</v>
      </c>
      <c r="C22" s="5" t="s">
        <v>16</v>
      </c>
      <c r="D22" s="5">
        <v>10</v>
      </c>
      <c r="E22" s="5" t="s">
        <v>6</v>
      </c>
      <c r="F22" s="5" t="s">
        <v>163</v>
      </c>
      <c r="G22" t="s">
        <v>145</v>
      </c>
      <c r="H22" t="s">
        <v>148</v>
      </c>
      <c r="I22" s="6"/>
      <c r="J22" s="1"/>
      <c r="K22" s="1"/>
      <c r="L22" s="1"/>
    </row>
    <row r="23" spans="1:12" x14ac:dyDescent="0.3">
      <c r="A23" s="5" t="s">
        <v>63</v>
      </c>
      <c r="B23" s="5">
        <v>50</v>
      </c>
      <c r="C23" s="5" t="s">
        <v>14</v>
      </c>
      <c r="D23" s="5">
        <v>10</v>
      </c>
      <c r="E23" s="5" t="s">
        <v>5</v>
      </c>
      <c r="F23" s="5">
        <v>3</v>
      </c>
      <c r="G23" t="s">
        <v>146</v>
      </c>
      <c r="H23" t="s">
        <v>148</v>
      </c>
      <c r="I23" s="6"/>
      <c r="J23" s="1"/>
      <c r="K23" s="1"/>
      <c r="L23" s="1"/>
    </row>
    <row r="24" spans="1:12" x14ac:dyDescent="0.3">
      <c r="A24" s="5" t="s">
        <v>64</v>
      </c>
      <c r="B24" s="5">
        <v>50</v>
      </c>
      <c r="C24" s="5" t="s">
        <v>12</v>
      </c>
      <c r="D24" s="5">
        <v>10</v>
      </c>
      <c r="E24" s="5" t="s">
        <v>3</v>
      </c>
      <c r="F24" s="5">
        <v>2</v>
      </c>
      <c r="G24" t="s">
        <v>147</v>
      </c>
      <c r="H24" t="s">
        <v>148</v>
      </c>
      <c r="I24" s="6"/>
      <c r="J24" s="1"/>
      <c r="K24" s="1"/>
      <c r="L24" s="1"/>
    </row>
    <row r="25" spans="1:12" x14ac:dyDescent="0.3">
      <c r="A25" s="5" t="s">
        <v>122</v>
      </c>
      <c r="B25" s="5">
        <v>0</v>
      </c>
      <c r="C25" s="5" t="s">
        <v>10</v>
      </c>
      <c r="D25" s="5">
        <v>0</v>
      </c>
      <c r="E25" s="5" t="s">
        <v>114</v>
      </c>
      <c r="F25" s="5" t="s">
        <v>121</v>
      </c>
      <c r="G25" s="5"/>
      <c r="H25" s="5"/>
      <c r="I25" s="6"/>
      <c r="J25" s="1"/>
      <c r="K25" s="1"/>
      <c r="L25" s="1"/>
    </row>
    <row r="26" spans="1:12" x14ac:dyDescent="0.3">
      <c r="A26" t="s">
        <v>154</v>
      </c>
      <c r="B26" s="5">
        <v>0</v>
      </c>
      <c r="C26" s="5" t="s">
        <v>9</v>
      </c>
      <c r="D26" s="5">
        <v>35</v>
      </c>
      <c r="E26" s="5" t="s">
        <v>121</v>
      </c>
      <c r="F26" s="5"/>
      <c r="G26" s="5"/>
      <c r="H26" s="5"/>
      <c r="I26" s="6"/>
      <c r="J26" s="1"/>
      <c r="K26" s="1"/>
      <c r="L26" s="1"/>
    </row>
    <row r="27" spans="1:12" x14ac:dyDescent="0.3">
      <c r="A27" t="s">
        <v>155</v>
      </c>
      <c r="B27">
        <v>1</v>
      </c>
      <c r="C27" s="5" t="s">
        <v>7</v>
      </c>
      <c r="D27" s="5">
        <v>40</v>
      </c>
      <c r="E27" t="s">
        <v>156</v>
      </c>
      <c r="F27" s="5">
        <v>14</v>
      </c>
      <c r="G27" s="5"/>
      <c r="H27" s="5"/>
      <c r="I27" s="6"/>
      <c r="J27" s="1"/>
      <c r="K27" s="1"/>
      <c r="L27" s="1"/>
    </row>
    <row r="28" spans="1:12" x14ac:dyDescent="0.3">
      <c r="A28" t="s">
        <v>157</v>
      </c>
      <c r="B28">
        <v>60</v>
      </c>
      <c r="I28" s="6"/>
      <c r="J28" s="1"/>
      <c r="K28" s="1"/>
      <c r="L28" s="1"/>
    </row>
    <row r="29" spans="1:12" x14ac:dyDescent="0.3">
      <c r="A29" t="s">
        <v>158</v>
      </c>
      <c r="B29">
        <v>4</v>
      </c>
      <c r="I29" s="6"/>
      <c r="J29" s="1"/>
      <c r="K29" s="1"/>
      <c r="L29" s="1"/>
    </row>
    <row r="30" spans="1:12" x14ac:dyDescent="0.3">
      <c r="A30" t="s">
        <v>159</v>
      </c>
      <c r="B30">
        <v>100</v>
      </c>
      <c r="J30" s="1"/>
      <c r="K30" s="1"/>
      <c r="L30" s="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97A6A-F2F1-4465-AC0F-ED67147F0733}">
  <dimension ref="A1:M30"/>
  <sheetViews>
    <sheetView workbookViewId="0">
      <selection activeCell="B10" sqref="B10"/>
    </sheetView>
  </sheetViews>
  <sheetFormatPr baseColWidth="10" defaultRowHeight="14.4" x14ac:dyDescent="0.3"/>
  <sheetData>
    <row r="1" spans="1:13" x14ac:dyDescent="0.3">
      <c r="A1" s="5" t="s">
        <v>54</v>
      </c>
      <c r="B1" s="5" t="s">
        <v>53</v>
      </c>
      <c r="C1" s="5" t="s">
        <v>52</v>
      </c>
      <c r="D1" s="5" t="s">
        <v>51</v>
      </c>
      <c r="E1" s="5" t="s">
        <v>66</v>
      </c>
      <c r="F1" s="5" t="s">
        <v>67</v>
      </c>
      <c r="G1" s="5" t="s">
        <v>123</v>
      </c>
      <c r="H1" s="5" t="s">
        <v>124</v>
      </c>
      <c r="I1" s="5" t="s">
        <v>83</v>
      </c>
      <c r="J1" s="1" t="s">
        <v>160</v>
      </c>
      <c r="K1" s="1"/>
      <c r="L1" s="1"/>
      <c r="M1" s="1"/>
    </row>
    <row r="2" spans="1:13" x14ac:dyDescent="0.3">
      <c r="A2" s="5" t="s">
        <v>50</v>
      </c>
      <c r="B2" s="5">
        <v>15</v>
      </c>
      <c r="C2" s="5" t="s">
        <v>49</v>
      </c>
      <c r="D2" s="5">
        <v>30</v>
      </c>
      <c r="E2" s="6" t="s">
        <v>26</v>
      </c>
      <c r="F2" s="5">
        <v>60</v>
      </c>
      <c r="G2" s="5" t="s">
        <v>125</v>
      </c>
      <c r="H2">
        <v>0</v>
      </c>
      <c r="I2" s="6"/>
      <c r="J2" s="1" t="s">
        <v>161</v>
      </c>
      <c r="K2" s="1"/>
      <c r="L2" s="1"/>
      <c r="M2" s="1"/>
    </row>
    <row r="3" spans="1:13" x14ac:dyDescent="0.3">
      <c r="A3" s="5" t="s">
        <v>48</v>
      </c>
      <c r="B3" s="5">
        <v>16</v>
      </c>
      <c r="C3" s="5" t="s">
        <v>47</v>
      </c>
      <c r="D3" s="5">
        <v>50</v>
      </c>
      <c r="E3" s="6" t="s">
        <v>109</v>
      </c>
      <c r="F3" s="5">
        <v>11</v>
      </c>
      <c r="G3" s="5" t="s">
        <v>126</v>
      </c>
      <c r="H3">
        <v>0</v>
      </c>
      <c r="I3" s="6"/>
      <c r="J3" s="1" t="s">
        <v>167</v>
      </c>
      <c r="K3" s="1"/>
      <c r="L3" s="1"/>
      <c r="M3" s="1"/>
    </row>
    <row r="4" spans="1:13" x14ac:dyDescent="0.3">
      <c r="A4" s="5" t="s">
        <v>46</v>
      </c>
      <c r="B4" s="5">
        <v>16</v>
      </c>
      <c r="C4" s="5" t="s">
        <v>45</v>
      </c>
      <c r="D4" s="5">
        <v>50</v>
      </c>
      <c r="E4" s="6" t="s">
        <v>110</v>
      </c>
      <c r="F4" s="5">
        <v>11</v>
      </c>
      <c r="G4" s="5" t="s">
        <v>127</v>
      </c>
      <c r="H4">
        <v>0</v>
      </c>
      <c r="I4" s="6"/>
      <c r="J4" s="1" t="s">
        <v>168</v>
      </c>
      <c r="K4" s="1"/>
      <c r="L4" s="1"/>
      <c r="M4" s="1"/>
    </row>
    <row r="5" spans="1:13" x14ac:dyDescent="0.3">
      <c r="A5" s="5" t="s">
        <v>44</v>
      </c>
      <c r="B5" s="5">
        <v>15</v>
      </c>
      <c r="C5" s="5" t="s">
        <v>43</v>
      </c>
      <c r="D5" s="5">
        <v>50</v>
      </c>
      <c r="E5" s="6" t="s">
        <v>111</v>
      </c>
      <c r="F5" s="5">
        <v>11</v>
      </c>
      <c r="G5" s="5" t="s">
        <v>128</v>
      </c>
      <c r="H5">
        <v>0</v>
      </c>
      <c r="I5" s="6"/>
      <c r="J5" s="1" t="s">
        <v>169</v>
      </c>
      <c r="K5" s="1"/>
      <c r="L5" s="1"/>
      <c r="M5" s="1"/>
    </row>
    <row r="6" spans="1:13" x14ac:dyDescent="0.3">
      <c r="A6" s="5" t="s">
        <v>42</v>
      </c>
      <c r="B6" s="5">
        <v>7</v>
      </c>
      <c r="C6" s="5" t="s">
        <v>41</v>
      </c>
      <c r="D6" s="5">
        <v>25</v>
      </c>
      <c r="E6" s="6" t="s">
        <v>112</v>
      </c>
      <c r="F6" s="5">
        <v>11</v>
      </c>
      <c r="G6" s="5" t="s">
        <v>129</v>
      </c>
      <c r="H6">
        <v>0</v>
      </c>
      <c r="I6" s="6"/>
      <c r="J6" s="1"/>
      <c r="K6" s="1"/>
      <c r="L6" s="1"/>
      <c r="M6" s="1"/>
    </row>
    <row r="7" spans="1:13" x14ac:dyDescent="0.3">
      <c r="A7" s="5" t="s">
        <v>40</v>
      </c>
      <c r="B7" s="5">
        <v>15</v>
      </c>
      <c r="C7" s="5" t="s">
        <v>39</v>
      </c>
      <c r="D7" s="5">
        <v>50</v>
      </c>
      <c r="E7" s="6" t="s">
        <v>113</v>
      </c>
      <c r="F7" s="5">
        <v>11</v>
      </c>
      <c r="G7" s="5" t="s">
        <v>130</v>
      </c>
      <c r="H7">
        <v>0</v>
      </c>
      <c r="I7" s="6"/>
      <c r="J7" s="1"/>
      <c r="K7" s="1"/>
      <c r="L7" s="1"/>
      <c r="M7" s="1"/>
    </row>
    <row r="8" spans="1:13" x14ac:dyDescent="0.3">
      <c r="A8" s="5" t="s">
        <v>38</v>
      </c>
      <c r="B8" s="5">
        <v>12</v>
      </c>
      <c r="C8" s="5" t="s">
        <v>37</v>
      </c>
      <c r="D8" s="5">
        <v>50</v>
      </c>
      <c r="E8" s="5" t="s">
        <v>15</v>
      </c>
      <c r="F8" s="5" t="s">
        <v>8</v>
      </c>
      <c r="G8" s="5" t="s">
        <v>131</v>
      </c>
      <c r="H8">
        <v>0</v>
      </c>
      <c r="I8" s="6"/>
      <c r="J8" s="1"/>
      <c r="K8" s="1"/>
      <c r="L8" s="1"/>
      <c r="M8" s="1"/>
    </row>
    <row r="9" spans="1:13" x14ac:dyDescent="0.3">
      <c r="A9" s="5" t="s">
        <v>36</v>
      </c>
      <c r="B9" s="5">
        <v>0</v>
      </c>
      <c r="C9" s="5" t="s">
        <v>35</v>
      </c>
      <c r="D9" s="5">
        <v>50</v>
      </c>
      <c r="E9" s="5" t="s">
        <v>13</v>
      </c>
      <c r="F9" s="5" t="s">
        <v>69</v>
      </c>
      <c r="G9" s="5" t="s">
        <v>132</v>
      </c>
      <c r="H9">
        <v>0</v>
      </c>
      <c r="I9" s="6"/>
      <c r="J9" s="1"/>
      <c r="K9" s="1"/>
      <c r="L9" s="1"/>
      <c r="M9" s="1"/>
    </row>
    <row r="10" spans="1:13" x14ac:dyDescent="0.3">
      <c r="A10" s="5" t="s">
        <v>34</v>
      </c>
      <c r="B10" s="5">
        <f>ROUNDUP((B8+B5+B7+B9)/2,0)</f>
        <v>21</v>
      </c>
      <c r="C10" s="5" t="s">
        <v>33</v>
      </c>
      <c r="D10" s="5">
        <v>35</v>
      </c>
      <c r="E10" s="5" t="s">
        <v>11</v>
      </c>
      <c r="F10" s="5" t="s">
        <v>170</v>
      </c>
      <c r="G10" s="5" t="s">
        <v>133</v>
      </c>
      <c r="H10">
        <v>0</v>
      </c>
      <c r="I10" s="6"/>
      <c r="J10" s="1"/>
      <c r="K10" s="1"/>
      <c r="L10" s="1"/>
      <c r="M10" s="1"/>
    </row>
    <row r="11" spans="1:13" x14ac:dyDescent="0.3">
      <c r="A11" s="5" t="s">
        <v>32</v>
      </c>
      <c r="B11" s="5">
        <v>9</v>
      </c>
      <c r="C11" s="5" t="s">
        <v>31</v>
      </c>
      <c r="D11" s="5">
        <v>40</v>
      </c>
      <c r="E11" s="5" t="s">
        <v>74</v>
      </c>
      <c r="F11" s="5">
        <v>0</v>
      </c>
      <c r="G11" t="s">
        <v>134</v>
      </c>
      <c r="H11">
        <v>0</v>
      </c>
      <c r="I11" s="6"/>
      <c r="J11" s="1"/>
      <c r="K11" s="1"/>
      <c r="L11" s="1"/>
      <c r="M11" s="1"/>
    </row>
    <row r="12" spans="1:13" x14ac:dyDescent="0.3">
      <c r="A12" s="5" t="s">
        <v>17</v>
      </c>
      <c r="B12" s="5" t="s">
        <v>149</v>
      </c>
      <c r="C12" s="5" t="s">
        <v>29</v>
      </c>
      <c r="D12" s="5">
        <v>30</v>
      </c>
      <c r="E12" t="s">
        <v>151</v>
      </c>
      <c r="F12" s="5">
        <v>42</v>
      </c>
      <c r="G12" t="s">
        <v>135</v>
      </c>
      <c r="H12">
        <v>0</v>
      </c>
      <c r="I12" s="6"/>
      <c r="J12" s="1"/>
      <c r="K12" s="1"/>
      <c r="L12" s="1"/>
      <c r="M12" s="1"/>
    </row>
    <row r="13" spans="1:13" x14ac:dyDescent="0.3">
      <c r="A13" s="5" t="s">
        <v>4</v>
      </c>
      <c r="B13" s="5">
        <f>ROUNDUP((B7+B5)/2,0)</f>
        <v>15</v>
      </c>
      <c r="C13" s="5" t="s">
        <v>27</v>
      </c>
      <c r="D13" s="5">
        <v>35</v>
      </c>
      <c r="E13" t="s">
        <v>152</v>
      </c>
      <c r="F13" s="5">
        <v>30</v>
      </c>
      <c r="G13" t="s">
        <v>136</v>
      </c>
      <c r="H13">
        <v>0</v>
      </c>
      <c r="I13" s="6"/>
      <c r="J13" s="1"/>
      <c r="K13" s="1"/>
      <c r="L13" s="1"/>
      <c r="M13" s="1"/>
    </row>
    <row r="14" spans="1:13" x14ac:dyDescent="0.3">
      <c r="A14" s="5" t="s">
        <v>2</v>
      </c>
      <c r="B14" s="5">
        <f>ROUNDUP((B6+B6+B4)/3,0)</f>
        <v>10</v>
      </c>
      <c r="C14" s="5" t="s">
        <v>25</v>
      </c>
      <c r="D14" s="5">
        <v>60</v>
      </c>
      <c r="E14" t="s">
        <v>153</v>
      </c>
      <c r="F14" s="5">
        <v>30</v>
      </c>
      <c r="G14" t="s">
        <v>137</v>
      </c>
      <c r="H14">
        <v>0</v>
      </c>
      <c r="I14" s="6"/>
      <c r="J14" s="1"/>
      <c r="K14" s="1"/>
      <c r="L14" s="1"/>
      <c r="M14" s="1"/>
    </row>
    <row r="15" spans="1:13" x14ac:dyDescent="0.3">
      <c r="A15" s="5" t="s">
        <v>1</v>
      </c>
      <c r="B15" s="5">
        <f>ROUNDUP((B5+B4+B5)/3,0)</f>
        <v>16</v>
      </c>
      <c r="C15" s="5" t="s">
        <v>24</v>
      </c>
      <c r="D15" s="5">
        <v>60</v>
      </c>
      <c r="E15" t="s">
        <v>150</v>
      </c>
      <c r="F15" s="5">
        <v>0</v>
      </c>
      <c r="G15" t="s">
        <v>138</v>
      </c>
      <c r="H15">
        <v>0</v>
      </c>
      <c r="I15" s="6"/>
      <c r="J15" s="1"/>
      <c r="K15" s="1"/>
      <c r="L15" s="1"/>
      <c r="M15" s="1"/>
    </row>
    <row r="16" spans="1:13" x14ac:dyDescent="0.3">
      <c r="A16" s="5" t="s">
        <v>0</v>
      </c>
      <c r="B16" s="5">
        <f>B8+B9</f>
        <v>12</v>
      </c>
      <c r="C16" s="5" t="s">
        <v>23</v>
      </c>
      <c r="D16" s="5">
        <v>60</v>
      </c>
      <c r="E16" s="5" t="s">
        <v>115</v>
      </c>
      <c r="F16" s="5">
        <v>0</v>
      </c>
      <c r="G16" t="s">
        <v>139</v>
      </c>
      <c r="H16">
        <v>0</v>
      </c>
      <c r="I16" s="6"/>
      <c r="J16" s="1"/>
      <c r="K16" s="1"/>
      <c r="L16" s="1"/>
      <c r="M16" s="1"/>
    </row>
    <row r="17" spans="1:13" x14ac:dyDescent="0.3">
      <c r="A17" s="5" t="s">
        <v>30</v>
      </c>
      <c r="B17" s="5">
        <v>450</v>
      </c>
      <c r="C17" s="5" t="s">
        <v>22</v>
      </c>
      <c r="D17" s="5">
        <v>40</v>
      </c>
      <c r="E17" s="5" t="s">
        <v>116</v>
      </c>
      <c r="F17" s="5">
        <v>0</v>
      </c>
      <c r="G17" t="s">
        <v>140</v>
      </c>
      <c r="H17">
        <v>0</v>
      </c>
      <c r="I17" s="6"/>
      <c r="J17" s="1"/>
      <c r="K17" s="1"/>
      <c r="L17" s="1"/>
      <c r="M17" s="1"/>
    </row>
    <row r="18" spans="1:13" x14ac:dyDescent="0.3">
      <c r="A18" s="5" t="s">
        <v>28</v>
      </c>
      <c r="B18" s="5">
        <v>50</v>
      </c>
      <c r="C18" s="5" t="s">
        <v>21</v>
      </c>
      <c r="D18" s="5">
        <v>55</v>
      </c>
      <c r="E18" s="5" t="s">
        <v>117</v>
      </c>
      <c r="F18" s="5">
        <v>0</v>
      </c>
      <c r="G18" t="s">
        <v>141</v>
      </c>
      <c r="H18">
        <v>0</v>
      </c>
      <c r="I18" s="6"/>
      <c r="J18" s="1"/>
      <c r="K18" s="1"/>
      <c r="L18" s="1"/>
      <c r="M18" s="1"/>
    </row>
    <row r="19" spans="1:13" x14ac:dyDescent="0.3">
      <c r="A19" s="5" t="s">
        <v>61</v>
      </c>
      <c r="B19" s="5">
        <v>120</v>
      </c>
      <c r="C19" s="5" t="s">
        <v>20</v>
      </c>
      <c r="D19" s="5">
        <v>50</v>
      </c>
      <c r="E19" s="5" t="s">
        <v>118</v>
      </c>
      <c r="F19" s="5">
        <v>0</v>
      </c>
      <c r="G19" t="s">
        <v>142</v>
      </c>
      <c r="H19">
        <v>0</v>
      </c>
      <c r="I19" s="6"/>
      <c r="J19" s="1"/>
      <c r="K19" s="1"/>
      <c r="L19" s="1"/>
      <c r="M19" s="1"/>
    </row>
    <row r="20" spans="1:13" x14ac:dyDescent="0.3">
      <c r="A20" s="5" t="s">
        <v>62</v>
      </c>
      <c r="B20" s="5">
        <v>300</v>
      </c>
      <c r="C20" s="5" t="s">
        <v>19</v>
      </c>
      <c r="D20" s="5">
        <v>30</v>
      </c>
      <c r="E20" s="5" t="s">
        <v>119</v>
      </c>
      <c r="F20" s="5">
        <v>0</v>
      </c>
      <c r="G20" t="s">
        <v>143</v>
      </c>
      <c r="H20" t="s">
        <v>148</v>
      </c>
      <c r="I20" s="6"/>
      <c r="J20" s="1"/>
      <c r="K20" s="1"/>
      <c r="L20" s="1"/>
      <c r="M20" s="1"/>
    </row>
    <row r="21" spans="1:13" x14ac:dyDescent="0.3">
      <c r="A21" s="5" t="s">
        <v>65</v>
      </c>
      <c r="B21" s="5">
        <v>60</v>
      </c>
      <c r="C21" s="5" t="s">
        <v>18</v>
      </c>
      <c r="D21" s="5">
        <v>40</v>
      </c>
      <c r="E21" s="5" t="s">
        <v>120</v>
      </c>
      <c r="F21" s="5">
        <v>0</v>
      </c>
      <c r="G21" t="s">
        <v>144</v>
      </c>
      <c r="H21" t="s">
        <v>148</v>
      </c>
      <c r="I21" s="6"/>
      <c r="J21" s="1"/>
      <c r="K21" s="1"/>
      <c r="L21" s="1"/>
      <c r="M21" s="1"/>
    </row>
    <row r="22" spans="1:13" x14ac:dyDescent="0.3">
      <c r="A22" s="5" t="s">
        <v>68</v>
      </c>
      <c r="B22" s="5">
        <v>60</v>
      </c>
      <c r="C22" s="5" t="s">
        <v>16</v>
      </c>
      <c r="D22" s="5">
        <v>25</v>
      </c>
      <c r="E22" s="5" t="s">
        <v>6</v>
      </c>
      <c r="F22" s="5" t="s">
        <v>163</v>
      </c>
      <c r="G22" t="s">
        <v>145</v>
      </c>
      <c r="H22" t="s">
        <v>148</v>
      </c>
      <c r="I22" s="6"/>
      <c r="J22" s="1"/>
      <c r="K22" s="1"/>
      <c r="L22" s="1"/>
      <c r="M22" s="1"/>
    </row>
    <row r="23" spans="1:13" x14ac:dyDescent="0.3">
      <c r="A23" s="5" t="s">
        <v>63</v>
      </c>
      <c r="B23" s="5">
        <v>50</v>
      </c>
      <c r="C23" s="5" t="s">
        <v>14</v>
      </c>
      <c r="D23" s="5">
        <v>25</v>
      </c>
      <c r="E23" s="5" t="s">
        <v>5</v>
      </c>
      <c r="F23" s="5">
        <v>3</v>
      </c>
      <c r="G23" t="s">
        <v>146</v>
      </c>
      <c r="H23" t="s">
        <v>148</v>
      </c>
      <c r="I23" s="6"/>
      <c r="J23" s="1"/>
      <c r="K23" s="1"/>
      <c r="L23" s="1"/>
      <c r="M23" s="1"/>
    </row>
    <row r="24" spans="1:13" x14ac:dyDescent="0.3">
      <c r="A24" s="5" t="s">
        <v>64</v>
      </c>
      <c r="B24" s="5">
        <v>50</v>
      </c>
      <c r="C24" s="5" t="s">
        <v>12</v>
      </c>
      <c r="D24" s="5">
        <v>35</v>
      </c>
      <c r="E24" s="5" t="s">
        <v>3</v>
      </c>
      <c r="F24" s="5">
        <v>2</v>
      </c>
      <c r="G24" t="s">
        <v>147</v>
      </c>
      <c r="H24" t="s">
        <v>148</v>
      </c>
      <c r="I24" s="6"/>
      <c r="J24" s="1"/>
      <c r="K24" s="1"/>
      <c r="L24" s="1"/>
      <c r="M24" s="1"/>
    </row>
    <row r="25" spans="1:13" x14ac:dyDescent="0.3">
      <c r="A25" s="5" t="s">
        <v>122</v>
      </c>
      <c r="B25" s="5">
        <v>0</v>
      </c>
      <c r="C25" s="5" t="s">
        <v>10</v>
      </c>
      <c r="D25" s="5">
        <v>0</v>
      </c>
      <c r="E25" s="5" t="s">
        <v>114</v>
      </c>
      <c r="F25" s="5" t="s">
        <v>121</v>
      </c>
      <c r="G25" s="5"/>
      <c r="H25" s="5"/>
      <c r="I25" s="6"/>
      <c r="J25" s="1"/>
      <c r="K25" s="1"/>
      <c r="L25" s="1"/>
      <c r="M25" s="1"/>
    </row>
    <row r="26" spans="1:13" x14ac:dyDescent="0.3">
      <c r="A26" t="s">
        <v>154</v>
      </c>
      <c r="B26" s="5">
        <v>0</v>
      </c>
      <c r="C26" s="5" t="s">
        <v>9</v>
      </c>
      <c r="D26" s="5">
        <v>35</v>
      </c>
      <c r="E26" s="5" t="s">
        <v>121</v>
      </c>
      <c r="F26" s="5"/>
      <c r="G26" s="5"/>
      <c r="H26" s="5"/>
      <c r="I26" s="6"/>
      <c r="J26" s="1"/>
      <c r="K26" s="1"/>
      <c r="L26" s="1"/>
      <c r="M26" s="1"/>
    </row>
    <row r="27" spans="1:13" x14ac:dyDescent="0.3">
      <c r="A27" t="s">
        <v>155</v>
      </c>
      <c r="B27">
        <v>1</v>
      </c>
      <c r="C27" s="5" t="s">
        <v>7</v>
      </c>
      <c r="D27" s="5">
        <v>65</v>
      </c>
      <c r="E27" t="s">
        <v>156</v>
      </c>
      <c r="F27" s="5">
        <v>14</v>
      </c>
      <c r="G27" s="5"/>
      <c r="H27" s="5"/>
      <c r="I27" s="6"/>
      <c r="J27" s="1"/>
      <c r="K27" s="1"/>
      <c r="L27" s="1"/>
      <c r="M27" s="1"/>
    </row>
    <row r="28" spans="1:13" x14ac:dyDescent="0.3">
      <c r="A28" t="s">
        <v>157</v>
      </c>
      <c r="B28">
        <v>60</v>
      </c>
      <c r="I28" s="6"/>
      <c r="J28" s="1"/>
      <c r="K28" s="1"/>
      <c r="L28" s="1"/>
      <c r="M28" s="1"/>
    </row>
    <row r="29" spans="1:13" x14ac:dyDescent="0.3">
      <c r="A29" t="s">
        <v>158</v>
      </c>
      <c r="B29">
        <v>4</v>
      </c>
      <c r="I29" s="6"/>
      <c r="J29" s="1"/>
      <c r="K29" s="1"/>
      <c r="L29" s="1"/>
      <c r="M29" s="1"/>
    </row>
    <row r="30" spans="1:13" x14ac:dyDescent="0.3">
      <c r="A30" t="s">
        <v>159</v>
      </c>
      <c r="B30">
        <v>100</v>
      </c>
      <c r="J30" s="1"/>
      <c r="K30" s="1"/>
      <c r="L30" s="1"/>
      <c r="M30" s="1"/>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90DAB-4ADB-49EA-BA7C-1895AB4651A7}">
  <dimension ref="A1:J1000"/>
  <sheetViews>
    <sheetView workbookViewId="0">
      <selection activeCell="B10" sqref="B10"/>
    </sheetView>
  </sheetViews>
  <sheetFormatPr baseColWidth="10" defaultColWidth="14" defaultRowHeight="13.8" x14ac:dyDescent="0.25"/>
  <cols>
    <col min="1" max="1" width="19.21875" style="1" bestFit="1" customWidth="1"/>
    <col min="2" max="4" width="10.109375" style="1" customWidth="1"/>
    <col min="5" max="5" width="11.88671875" style="1" customWidth="1"/>
    <col min="6" max="26" width="10.109375" style="1" customWidth="1"/>
    <col min="27" max="16384" width="14" style="1"/>
  </cols>
  <sheetData>
    <row r="1" spans="1:10" ht="14.4" x14ac:dyDescent="0.3">
      <c r="A1" s="5" t="s">
        <v>54</v>
      </c>
      <c r="B1" s="5" t="s">
        <v>53</v>
      </c>
      <c r="C1" s="5" t="s">
        <v>52</v>
      </c>
      <c r="D1" s="5" t="s">
        <v>51</v>
      </c>
      <c r="E1" s="5" t="s">
        <v>66</v>
      </c>
      <c r="F1" s="5" t="s">
        <v>67</v>
      </c>
      <c r="G1" s="5" t="s">
        <v>123</v>
      </c>
      <c r="H1" s="5" t="s">
        <v>124</v>
      </c>
      <c r="I1" s="5" t="s">
        <v>83</v>
      </c>
      <c r="J1" s="1" t="s">
        <v>160</v>
      </c>
    </row>
    <row r="2" spans="1:10" ht="14.4" x14ac:dyDescent="0.3">
      <c r="A2" s="5" t="s">
        <v>50</v>
      </c>
      <c r="B2" s="5">
        <v>15</v>
      </c>
      <c r="C2" s="5" t="s">
        <v>49</v>
      </c>
      <c r="D2" s="5">
        <v>30</v>
      </c>
      <c r="E2" s="6" t="s">
        <v>26</v>
      </c>
      <c r="F2" s="5">
        <v>60</v>
      </c>
      <c r="G2" s="5" t="s">
        <v>125</v>
      </c>
      <c r="H2">
        <v>0</v>
      </c>
      <c r="I2" s="6"/>
      <c r="J2" s="1" t="s">
        <v>161</v>
      </c>
    </row>
    <row r="3" spans="1:10" ht="14.4" x14ac:dyDescent="0.3">
      <c r="A3" s="5" t="s">
        <v>48</v>
      </c>
      <c r="B3" s="5">
        <v>14</v>
      </c>
      <c r="C3" s="5" t="s">
        <v>47</v>
      </c>
      <c r="D3" s="5">
        <v>40</v>
      </c>
      <c r="E3" s="6" t="s">
        <v>109</v>
      </c>
      <c r="F3" s="5">
        <v>11</v>
      </c>
      <c r="G3" s="5" t="s">
        <v>126</v>
      </c>
      <c r="H3">
        <v>0</v>
      </c>
      <c r="I3" s="6"/>
      <c r="J3" s="1" t="s">
        <v>167</v>
      </c>
    </row>
    <row r="4" spans="1:10" ht="14.4" x14ac:dyDescent="0.3">
      <c r="A4" s="5" t="s">
        <v>46</v>
      </c>
      <c r="B4" s="5">
        <v>12</v>
      </c>
      <c r="C4" s="5" t="s">
        <v>45</v>
      </c>
      <c r="D4" s="5">
        <v>50</v>
      </c>
      <c r="E4" s="6" t="s">
        <v>110</v>
      </c>
      <c r="F4" s="5">
        <v>11</v>
      </c>
      <c r="G4" s="5" t="s">
        <v>127</v>
      </c>
      <c r="H4">
        <v>0</v>
      </c>
      <c r="I4" s="6"/>
      <c r="J4" s="1" t="s">
        <v>168</v>
      </c>
    </row>
    <row r="5" spans="1:10" ht="14.4" x14ac:dyDescent="0.3">
      <c r="A5" s="5" t="s">
        <v>44</v>
      </c>
      <c r="B5" s="5">
        <v>14</v>
      </c>
      <c r="C5" s="5" t="s">
        <v>43</v>
      </c>
      <c r="D5" s="5">
        <v>40</v>
      </c>
      <c r="E5" s="6" t="s">
        <v>111</v>
      </c>
      <c r="F5" s="5">
        <v>11</v>
      </c>
      <c r="G5" s="5" t="s">
        <v>128</v>
      </c>
      <c r="H5">
        <v>0</v>
      </c>
      <c r="I5" s="6"/>
      <c r="J5" s="1" t="s">
        <v>169</v>
      </c>
    </row>
    <row r="6" spans="1:10" ht="14.4" x14ac:dyDescent="0.3">
      <c r="A6" s="5" t="s">
        <v>42</v>
      </c>
      <c r="B6" s="5">
        <v>11</v>
      </c>
      <c r="C6" s="5" t="s">
        <v>41</v>
      </c>
      <c r="D6" s="5">
        <v>25</v>
      </c>
      <c r="E6" s="6" t="s">
        <v>112</v>
      </c>
      <c r="F6" s="5">
        <v>11</v>
      </c>
      <c r="G6" s="5" t="s">
        <v>129</v>
      </c>
      <c r="H6">
        <v>0</v>
      </c>
      <c r="I6" s="6"/>
    </row>
    <row r="7" spans="1:10" ht="14.4" x14ac:dyDescent="0.3">
      <c r="A7" s="5" t="s">
        <v>40</v>
      </c>
      <c r="B7" s="5">
        <v>12</v>
      </c>
      <c r="C7" s="5" t="s">
        <v>39</v>
      </c>
      <c r="D7" s="5">
        <v>35</v>
      </c>
      <c r="E7" s="6" t="s">
        <v>113</v>
      </c>
      <c r="F7" s="5">
        <v>11</v>
      </c>
      <c r="G7" s="5" t="s">
        <v>130</v>
      </c>
      <c r="H7">
        <v>0</v>
      </c>
      <c r="I7" s="6"/>
    </row>
    <row r="8" spans="1:10" ht="14.4" x14ac:dyDescent="0.3">
      <c r="A8" s="5" t="s">
        <v>38</v>
      </c>
      <c r="B8" s="5">
        <v>12</v>
      </c>
      <c r="C8" s="5" t="s">
        <v>37</v>
      </c>
      <c r="D8" s="5">
        <v>30</v>
      </c>
      <c r="E8" s="5" t="s">
        <v>15</v>
      </c>
      <c r="F8" s="5" t="s">
        <v>8</v>
      </c>
      <c r="G8" s="5" t="s">
        <v>131</v>
      </c>
      <c r="H8">
        <v>0</v>
      </c>
      <c r="I8" s="6"/>
    </row>
    <row r="9" spans="1:10" ht="14.4" x14ac:dyDescent="0.3">
      <c r="A9" s="5" t="s">
        <v>36</v>
      </c>
      <c r="B9" s="5">
        <v>0</v>
      </c>
      <c r="C9" s="5" t="s">
        <v>35</v>
      </c>
      <c r="D9" s="5">
        <v>50</v>
      </c>
      <c r="E9" s="5" t="s">
        <v>13</v>
      </c>
      <c r="F9" s="5" t="s">
        <v>69</v>
      </c>
      <c r="G9" s="5" t="s">
        <v>132</v>
      </c>
      <c r="H9">
        <v>0</v>
      </c>
      <c r="I9" s="6"/>
    </row>
    <row r="10" spans="1:10" ht="14.4" x14ac:dyDescent="0.3">
      <c r="A10" s="5" t="s">
        <v>34</v>
      </c>
      <c r="B10" s="5">
        <f>ROUNDUP((B8+B5+B7+B9)/2,0)</f>
        <v>19</v>
      </c>
      <c r="C10" s="5" t="s">
        <v>33</v>
      </c>
      <c r="D10" s="5">
        <v>35</v>
      </c>
      <c r="E10" s="5" t="s">
        <v>11</v>
      </c>
      <c r="F10" s="5" t="s">
        <v>170</v>
      </c>
      <c r="G10" s="5" t="s">
        <v>133</v>
      </c>
      <c r="H10">
        <v>0</v>
      </c>
      <c r="I10" s="6"/>
    </row>
    <row r="11" spans="1:10" ht="14.4" x14ac:dyDescent="0.3">
      <c r="A11" s="5" t="s">
        <v>32</v>
      </c>
      <c r="B11" s="5">
        <v>9</v>
      </c>
      <c r="C11" s="5" t="s">
        <v>31</v>
      </c>
      <c r="D11" s="5">
        <v>40</v>
      </c>
      <c r="E11" s="5" t="s">
        <v>74</v>
      </c>
      <c r="F11" s="5" t="s">
        <v>177</v>
      </c>
      <c r="G11" t="s">
        <v>134</v>
      </c>
      <c r="H11">
        <v>0</v>
      </c>
      <c r="I11" s="6"/>
    </row>
    <row r="12" spans="1:10" ht="14.4" x14ac:dyDescent="0.3">
      <c r="A12" s="5" t="s">
        <v>17</v>
      </c>
      <c r="B12" s="5" t="s">
        <v>149</v>
      </c>
      <c r="C12" s="5" t="s">
        <v>29</v>
      </c>
      <c r="D12" s="5">
        <v>30</v>
      </c>
      <c r="E12" t="s">
        <v>151</v>
      </c>
      <c r="F12" s="5">
        <v>42</v>
      </c>
      <c r="G12" t="s">
        <v>135</v>
      </c>
      <c r="H12">
        <v>0</v>
      </c>
      <c r="I12" s="6"/>
    </row>
    <row r="13" spans="1:10" ht="14.4" x14ac:dyDescent="0.3">
      <c r="A13" s="5" t="s">
        <v>4</v>
      </c>
      <c r="B13" s="5">
        <f>ROUNDUP((B7+B5)/2,0)</f>
        <v>13</v>
      </c>
      <c r="C13" s="5" t="s">
        <v>27</v>
      </c>
      <c r="D13" s="5">
        <v>35</v>
      </c>
      <c r="E13" t="s">
        <v>152</v>
      </c>
      <c r="F13" s="5">
        <v>30</v>
      </c>
      <c r="G13" t="s">
        <v>136</v>
      </c>
      <c r="H13">
        <v>0</v>
      </c>
      <c r="I13" s="6"/>
    </row>
    <row r="14" spans="1:10" ht="14.4" x14ac:dyDescent="0.3">
      <c r="A14" s="5" t="s">
        <v>2</v>
      </c>
      <c r="B14" s="5">
        <f>ROUNDUP((B6+B6+B4)/3,0)</f>
        <v>12</v>
      </c>
      <c r="C14" s="5" t="s">
        <v>25</v>
      </c>
      <c r="D14" s="5">
        <v>55</v>
      </c>
      <c r="E14" t="s">
        <v>153</v>
      </c>
      <c r="F14" s="5">
        <v>30</v>
      </c>
      <c r="G14" t="s">
        <v>137</v>
      </c>
      <c r="H14">
        <v>0</v>
      </c>
      <c r="I14" s="6"/>
    </row>
    <row r="15" spans="1:10" ht="14.4" x14ac:dyDescent="0.3">
      <c r="A15" s="5" t="s">
        <v>1</v>
      </c>
      <c r="B15" s="5">
        <f>ROUNDUP((B5+B4+B5)/3,0)</f>
        <v>14</v>
      </c>
      <c r="C15" s="5" t="s">
        <v>24</v>
      </c>
      <c r="D15" s="5">
        <v>40</v>
      </c>
      <c r="E15" t="s">
        <v>150</v>
      </c>
      <c r="F15" s="5">
        <v>17</v>
      </c>
      <c r="G15" t="s">
        <v>138</v>
      </c>
      <c r="H15">
        <v>0</v>
      </c>
      <c r="I15" s="6"/>
    </row>
    <row r="16" spans="1:10" ht="14.4" x14ac:dyDescent="0.3">
      <c r="A16" s="5" t="s">
        <v>0</v>
      </c>
      <c r="B16" s="5">
        <f>B8+B9</f>
        <v>12</v>
      </c>
      <c r="C16" s="5" t="s">
        <v>23</v>
      </c>
      <c r="D16" s="5">
        <v>25</v>
      </c>
      <c r="E16" s="5" t="s">
        <v>115</v>
      </c>
      <c r="F16" s="5">
        <v>0</v>
      </c>
      <c r="G16" t="s">
        <v>139</v>
      </c>
      <c r="H16">
        <v>0</v>
      </c>
      <c r="I16" s="6"/>
    </row>
    <row r="17" spans="1:9" ht="14.4" x14ac:dyDescent="0.3">
      <c r="A17" s="5" t="s">
        <v>30</v>
      </c>
      <c r="B17" s="5">
        <v>450</v>
      </c>
      <c r="C17" s="5" t="s">
        <v>22</v>
      </c>
      <c r="D17" s="5">
        <v>35</v>
      </c>
      <c r="E17" s="5" t="s">
        <v>116</v>
      </c>
      <c r="F17" s="5">
        <v>0</v>
      </c>
      <c r="G17" t="s">
        <v>140</v>
      </c>
      <c r="H17">
        <v>0</v>
      </c>
      <c r="I17" s="6"/>
    </row>
    <row r="18" spans="1:9" ht="14.4" x14ac:dyDescent="0.3">
      <c r="A18" s="5" t="s">
        <v>28</v>
      </c>
      <c r="B18" s="5">
        <v>50</v>
      </c>
      <c r="C18" s="5" t="s">
        <v>21</v>
      </c>
      <c r="D18" s="5">
        <v>55</v>
      </c>
      <c r="E18" s="5" t="s">
        <v>117</v>
      </c>
      <c r="F18" s="5">
        <v>0</v>
      </c>
      <c r="G18" t="s">
        <v>141</v>
      </c>
      <c r="H18">
        <v>0</v>
      </c>
      <c r="I18" s="6"/>
    </row>
    <row r="19" spans="1:9" ht="14.4" x14ac:dyDescent="0.3">
      <c r="A19" s="5" t="s">
        <v>61</v>
      </c>
      <c r="B19" s="5">
        <v>120</v>
      </c>
      <c r="C19" s="5" t="s">
        <v>20</v>
      </c>
      <c r="D19" s="5">
        <v>50</v>
      </c>
      <c r="E19" s="5" t="s">
        <v>118</v>
      </c>
      <c r="F19" s="5">
        <v>0</v>
      </c>
      <c r="G19" t="s">
        <v>142</v>
      </c>
      <c r="H19">
        <v>0</v>
      </c>
      <c r="I19" s="6"/>
    </row>
    <row r="20" spans="1:9" ht="14.4" x14ac:dyDescent="0.3">
      <c r="A20" s="5" t="s">
        <v>62</v>
      </c>
      <c r="B20" s="5">
        <v>300</v>
      </c>
      <c r="C20" s="5" t="s">
        <v>19</v>
      </c>
      <c r="D20" s="5">
        <v>30</v>
      </c>
      <c r="E20" s="5" t="s">
        <v>119</v>
      </c>
      <c r="F20" s="5">
        <v>0</v>
      </c>
      <c r="G20" t="s">
        <v>143</v>
      </c>
      <c r="H20" t="s">
        <v>148</v>
      </c>
      <c r="I20" s="6"/>
    </row>
    <row r="21" spans="1:9" ht="15.75" customHeight="1" x14ac:dyDescent="0.3">
      <c r="A21" s="5" t="s">
        <v>65</v>
      </c>
      <c r="B21" s="5">
        <v>60</v>
      </c>
      <c r="C21" s="5" t="s">
        <v>18</v>
      </c>
      <c r="D21" s="5">
        <v>40</v>
      </c>
      <c r="E21" s="5" t="s">
        <v>120</v>
      </c>
      <c r="F21" s="5">
        <v>0</v>
      </c>
      <c r="G21" t="s">
        <v>144</v>
      </c>
      <c r="H21" t="s">
        <v>148</v>
      </c>
      <c r="I21" s="6"/>
    </row>
    <row r="22" spans="1:9" ht="15.75" customHeight="1" x14ac:dyDescent="0.3">
      <c r="A22" s="5" t="s">
        <v>68</v>
      </c>
      <c r="B22" s="5">
        <v>10</v>
      </c>
      <c r="C22" s="5" t="s">
        <v>16</v>
      </c>
      <c r="D22" s="5">
        <v>25</v>
      </c>
      <c r="E22" s="5" t="s">
        <v>6</v>
      </c>
      <c r="F22" s="5" t="s">
        <v>163</v>
      </c>
      <c r="G22" t="s">
        <v>145</v>
      </c>
      <c r="H22" t="s">
        <v>148</v>
      </c>
      <c r="I22" s="6"/>
    </row>
    <row r="23" spans="1:9" ht="15.75" customHeight="1" x14ac:dyDescent="0.3">
      <c r="A23" s="5" t="s">
        <v>63</v>
      </c>
      <c r="B23" s="5">
        <v>50</v>
      </c>
      <c r="C23" s="5" t="s">
        <v>14</v>
      </c>
      <c r="D23" s="5">
        <v>25</v>
      </c>
      <c r="E23" s="5" t="s">
        <v>5</v>
      </c>
      <c r="F23" s="5">
        <v>3</v>
      </c>
      <c r="G23" t="s">
        <v>146</v>
      </c>
      <c r="H23" t="s">
        <v>148</v>
      </c>
      <c r="I23" s="6"/>
    </row>
    <row r="24" spans="1:9" ht="15.75" customHeight="1" x14ac:dyDescent="0.3">
      <c r="A24" s="5" t="s">
        <v>64</v>
      </c>
      <c r="B24" s="5">
        <v>50</v>
      </c>
      <c r="C24" s="5" t="s">
        <v>12</v>
      </c>
      <c r="D24" s="5">
        <v>35</v>
      </c>
      <c r="E24" s="5" t="s">
        <v>3</v>
      </c>
      <c r="F24" s="5">
        <v>2</v>
      </c>
      <c r="G24" t="s">
        <v>147</v>
      </c>
      <c r="H24" t="s">
        <v>148</v>
      </c>
      <c r="I24" s="6"/>
    </row>
    <row r="25" spans="1:9" ht="15.75" customHeight="1" x14ac:dyDescent="0.3">
      <c r="A25" s="5" t="s">
        <v>122</v>
      </c>
      <c r="B25" s="5">
        <v>0</v>
      </c>
      <c r="C25" s="5" t="s">
        <v>10</v>
      </c>
      <c r="D25" s="5">
        <v>0</v>
      </c>
      <c r="E25" s="5" t="s">
        <v>114</v>
      </c>
      <c r="F25" s="5" t="s">
        <v>121</v>
      </c>
      <c r="G25" s="5"/>
      <c r="H25" s="5"/>
      <c r="I25" s="6"/>
    </row>
    <row r="26" spans="1:9" ht="15.75" customHeight="1" x14ac:dyDescent="0.3">
      <c r="A26" t="s">
        <v>154</v>
      </c>
      <c r="B26" s="5">
        <v>0</v>
      </c>
      <c r="C26" s="5" t="s">
        <v>9</v>
      </c>
      <c r="D26" s="5">
        <v>35</v>
      </c>
      <c r="E26" s="5" t="s">
        <v>121</v>
      </c>
      <c r="F26" s="5"/>
      <c r="G26" s="5"/>
      <c r="H26" s="5"/>
      <c r="I26" s="6"/>
    </row>
    <row r="27" spans="1:9" ht="15.75" customHeight="1" x14ac:dyDescent="0.3">
      <c r="A27" t="s">
        <v>155</v>
      </c>
      <c r="B27">
        <v>1</v>
      </c>
      <c r="C27" s="5" t="s">
        <v>7</v>
      </c>
      <c r="D27" s="5">
        <v>65</v>
      </c>
      <c r="E27" t="s">
        <v>156</v>
      </c>
      <c r="F27" s="5">
        <v>14</v>
      </c>
      <c r="G27" s="5"/>
      <c r="H27" s="5"/>
      <c r="I27" s="6"/>
    </row>
    <row r="28" spans="1:9" ht="15.75" customHeight="1" x14ac:dyDescent="0.3">
      <c r="A28" t="s">
        <v>157</v>
      </c>
      <c r="B28">
        <v>60</v>
      </c>
      <c r="C28"/>
      <c r="D28"/>
      <c r="E28"/>
      <c r="F28"/>
      <c r="G28"/>
      <c r="H28"/>
      <c r="I28" s="6"/>
    </row>
    <row r="29" spans="1:9" ht="15.75" customHeight="1" x14ac:dyDescent="0.3">
      <c r="A29" t="s">
        <v>158</v>
      </c>
      <c r="B29">
        <v>4</v>
      </c>
      <c r="C29"/>
      <c r="D29"/>
      <c r="E29"/>
      <c r="F29"/>
      <c r="G29"/>
      <c r="H29"/>
      <c r="I29" s="6"/>
    </row>
    <row r="30" spans="1:9" ht="15.75" customHeight="1" x14ac:dyDescent="0.3">
      <c r="A30" t="s">
        <v>159</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CB90D-9469-4543-BAF4-438B685B7E57}">
  <dimension ref="A1:J1000"/>
  <sheetViews>
    <sheetView workbookViewId="0">
      <selection activeCell="B10" sqref="B10"/>
    </sheetView>
  </sheetViews>
  <sheetFormatPr baseColWidth="10" defaultColWidth="14" defaultRowHeight="13.8" x14ac:dyDescent="0.25"/>
  <cols>
    <col min="1" max="4" width="10.109375" style="1" customWidth="1"/>
    <col min="5" max="5" width="11.88671875" style="1" customWidth="1"/>
    <col min="6" max="26" width="10.109375" style="1" customWidth="1"/>
    <col min="27" max="16384" width="14" style="1"/>
  </cols>
  <sheetData>
    <row r="1" spans="1:10" ht="14.4" x14ac:dyDescent="0.3">
      <c r="A1" s="5" t="s">
        <v>54</v>
      </c>
      <c r="B1" s="5" t="s">
        <v>53</v>
      </c>
      <c r="C1" s="5" t="s">
        <v>52</v>
      </c>
      <c r="D1" s="5" t="s">
        <v>51</v>
      </c>
      <c r="E1" s="5" t="s">
        <v>66</v>
      </c>
      <c r="F1" s="5" t="s">
        <v>67</v>
      </c>
      <c r="G1" s="5" t="s">
        <v>123</v>
      </c>
      <c r="H1" s="5" t="s">
        <v>124</v>
      </c>
      <c r="I1" s="5" t="s">
        <v>83</v>
      </c>
      <c r="J1" s="1" t="s">
        <v>160</v>
      </c>
    </row>
    <row r="2" spans="1:10" ht="14.4" x14ac:dyDescent="0.3">
      <c r="A2" s="5" t="s">
        <v>50</v>
      </c>
      <c r="B2" s="5">
        <v>13</v>
      </c>
      <c r="C2" s="5" t="s">
        <v>49</v>
      </c>
      <c r="D2" s="5">
        <v>30</v>
      </c>
      <c r="E2" s="6" t="s">
        <v>26</v>
      </c>
      <c r="F2" s="5">
        <v>60</v>
      </c>
      <c r="G2" s="5" t="s">
        <v>125</v>
      </c>
      <c r="H2">
        <v>0</v>
      </c>
      <c r="I2" s="6"/>
      <c r="J2" s="1" t="s">
        <v>161</v>
      </c>
    </row>
    <row r="3" spans="1:10" ht="14.4" x14ac:dyDescent="0.3">
      <c r="A3" s="5" t="s">
        <v>48</v>
      </c>
      <c r="B3" s="5">
        <v>14</v>
      </c>
      <c r="C3" s="5" t="s">
        <v>47</v>
      </c>
      <c r="D3" s="5">
        <v>30</v>
      </c>
      <c r="E3" s="6" t="s">
        <v>109</v>
      </c>
      <c r="F3" s="5">
        <v>11</v>
      </c>
      <c r="G3" s="5" t="s">
        <v>126</v>
      </c>
      <c r="H3">
        <v>0</v>
      </c>
      <c r="I3" s="6"/>
      <c r="J3" s="1" t="s">
        <v>167</v>
      </c>
    </row>
    <row r="4" spans="1:10" ht="14.4" x14ac:dyDescent="0.3">
      <c r="A4" s="5" t="s">
        <v>46</v>
      </c>
      <c r="B4" s="5">
        <v>16</v>
      </c>
      <c r="C4" s="5" t="s">
        <v>45</v>
      </c>
      <c r="D4" s="5">
        <v>50</v>
      </c>
      <c r="E4" s="6" t="s">
        <v>110</v>
      </c>
      <c r="F4" s="5">
        <v>11</v>
      </c>
      <c r="G4" s="5" t="s">
        <v>127</v>
      </c>
      <c r="H4">
        <v>0</v>
      </c>
      <c r="I4" s="6"/>
      <c r="J4" s="1" t="s">
        <v>168</v>
      </c>
    </row>
    <row r="5" spans="1:10" ht="14.4" x14ac:dyDescent="0.3">
      <c r="A5" s="5" t="s">
        <v>44</v>
      </c>
      <c r="B5" s="5">
        <v>13</v>
      </c>
      <c r="C5" s="5" t="s">
        <v>43</v>
      </c>
      <c r="D5" s="5">
        <v>25</v>
      </c>
      <c r="E5" s="6" t="s">
        <v>111</v>
      </c>
      <c r="F5" s="5">
        <v>11</v>
      </c>
      <c r="G5" s="5" t="s">
        <v>128</v>
      </c>
      <c r="H5">
        <v>0</v>
      </c>
      <c r="I5" s="6"/>
      <c r="J5" s="1" t="s">
        <v>169</v>
      </c>
    </row>
    <row r="6" spans="1:10" ht="14.4" x14ac:dyDescent="0.3">
      <c r="A6" s="5" t="s">
        <v>42</v>
      </c>
      <c r="B6" s="5">
        <v>13</v>
      </c>
      <c r="C6" s="5" t="s">
        <v>41</v>
      </c>
      <c r="D6" s="5">
        <v>25</v>
      </c>
      <c r="E6" s="6" t="s">
        <v>112</v>
      </c>
      <c r="F6" s="5">
        <v>11</v>
      </c>
      <c r="G6" s="5" t="s">
        <v>129</v>
      </c>
      <c r="H6">
        <v>0</v>
      </c>
      <c r="I6" s="6"/>
    </row>
    <row r="7" spans="1:10" ht="14.4" x14ac:dyDescent="0.3">
      <c r="A7" s="5" t="s">
        <v>40</v>
      </c>
      <c r="B7" s="5">
        <v>13</v>
      </c>
      <c r="C7" s="5" t="s">
        <v>39</v>
      </c>
      <c r="D7" s="5">
        <v>50</v>
      </c>
      <c r="E7" s="6" t="s">
        <v>113</v>
      </c>
      <c r="F7" s="5">
        <v>11</v>
      </c>
      <c r="G7" s="5" t="s">
        <v>130</v>
      </c>
      <c r="H7">
        <v>0</v>
      </c>
      <c r="I7" s="6"/>
    </row>
    <row r="8" spans="1:10" ht="14.4" x14ac:dyDescent="0.3">
      <c r="A8" s="5" t="s">
        <v>38</v>
      </c>
      <c r="B8" s="5">
        <v>12</v>
      </c>
      <c r="C8" s="5" t="s">
        <v>37</v>
      </c>
      <c r="D8" s="5">
        <v>50</v>
      </c>
      <c r="E8" s="5" t="s">
        <v>15</v>
      </c>
      <c r="F8" s="5" t="s">
        <v>8</v>
      </c>
      <c r="G8" s="5" t="s">
        <v>131</v>
      </c>
      <c r="H8">
        <v>0</v>
      </c>
      <c r="I8" s="6"/>
    </row>
    <row r="9" spans="1:10" ht="14.4" x14ac:dyDescent="0.3">
      <c r="A9" s="5" t="s">
        <v>36</v>
      </c>
      <c r="B9" s="5">
        <v>0</v>
      </c>
      <c r="C9" s="5" t="s">
        <v>35</v>
      </c>
      <c r="D9" s="5">
        <v>65</v>
      </c>
      <c r="E9" s="5" t="s">
        <v>13</v>
      </c>
      <c r="F9" s="5" t="s">
        <v>69</v>
      </c>
      <c r="G9" s="5" t="s">
        <v>132</v>
      </c>
      <c r="H9">
        <v>0</v>
      </c>
      <c r="I9" s="6"/>
    </row>
    <row r="10" spans="1:10" ht="14.4" x14ac:dyDescent="0.3">
      <c r="A10" s="5" t="s">
        <v>34</v>
      </c>
      <c r="B10" s="5">
        <f>ROUNDUP((B8+B5+B7+B9)/2,0)</f>
        <v>19</v>
      </c>
      <c r="C10" s="5" t="s">
        <v>33</v>
      </c>
      <c r="D10" s="5">
        <v>35</v>
      </c>
      <c r="E10" s="5" t="s">
        <v>11</v>
      </c>
      <c r="F10" s="5" t="s">
        <v>170</v>
      </c>
      <c r="G10" s="5" t="s">
        <v>133</v>
      </c>
      <c r="H10">
        <v>0</v>
      </c>
      <c r="I10" s="6"/>
    </row>
    <row r="11" spans="1:10" ht="14.4" x14ac:dyDescent="0.3">
      <c r="A11" s="5" t="s">
        <v>32</v>
      </c>
      <c r="B11" s="5">
        <v>9</v>
      </c>
      <c r="C11" s="5" t="s">
        <v>31</v>
      </c>
      <c r="D11" s="5">
        <v>40</v>
      </c>
      <c r="E11" s="5" t="s">
        <v>74</v>
      </c>
      <c r="F11" s="5">
        <v>0</v>
      </c>
      <c r="G11" t="s">
        <v>134</v>
      </c>
      <c r="H11">
        <v>0</v>
      </c>
      <c r="I11" s="6"/>
    </row>
    <row r="12" spans="1:10" ht="14.4" x14ac:dyDescent="0.3">
      <c r="A12" s="5" t="s">
        <v>17</v>
      </c>
      <c r="B12" s="5" t="s">
        <v>149</v>
      </c>
      <c r="C12" s="5" t="s">
        <v>29</v>
      </c>
      <c r="D12" s="5">
        <v>30</v>
      </c>
      <c r="E12" t="s">
        <v>151</v>
      </c>
      <c r="F12" s="5">
        <v>42</v>
      </c>
      <c r="G12" t="s">
        <v>135</v>
      </c>
      <c r="H12">
        <v>0</v>
      </c>
      <c r="I12" s="6"/>
    </row>
    <row r="13" spans="1:10" ht="14.4" x14ac:dyDescent="0.3">
      <c r="A13" s="5" t="s">
        <v>4</v>
      </c>
      <c r="B13" s="5">
        <f>ROUNDUP((B7+B5)/2,0)</f>
        <v>13</v>
      </c>
      <c r="C13" s="5" t="s">
        <v>27</v>
      </c>
      <c r="D13" s="5">
        <v>35</v>
      </c>
      <c r="E13" t="s">
        <v>152</v>
      </c>
      <c r="F13" s="5">
        <v>30</v>
      </c>
      <c r="G13" t="s">
        <v>136</v>
      </c>
      <c r="H13">
        <v>0</v>
      </c>
      <c r="I13" s="6"/>
    </row>
    <row r="14" spans="1:10" ht="14.4" x14ac:dyDescent="0.3">
      <c r="A14" s="5" t="s">
        <v>2</v>
      </c>
      <c r="B14" s="5">
        <f>ROUNDUP((B6+B6+B4)/3,0)</f>
        <v>14</v>
      </c>
      <c r="C14" s="5" t="s">
        <v>25</v>
      </c>
      <c r="D14" s="5">
        <v>60</v>
      </c>
      <c r="E14" t="s">
        <v>153</v>
      </c>
      <c r="F14" s="5">
        <v>30</v>
      </c>
      <c r="G14" t="s">
        <v>137</v>
      </c>
      <c r="H14">
        <v>0</v>
      </c>
      <c r="I14" s="6"/>
    </row>
    <row r="15" spans="1:10" ht="14.4" x14ac:dyDescent="0.3">
      <c r="A15" s="5" t="s">
        <v>1</v>
      </c>
      <c r="B15" s="5">
        <f>ROUNDUP((B5+B4+B5)/3,0)</f>
        <v>14</v>
      </c>
      <c r="C15" s="5" t="s">
        <v>24</v>
      </c>
      <c r="D15" s="5">
        <v>60</v>
      </c>
      <c r="E15" t="s">
        <v>150</v>
      </c>
      <c r="F15" s="5">
        <v>0</v>
      </c>
      <c r="G15" t="s">
        <v>138</v>
      </c>
      <c r="H15">
        <v>0</v>
      </c>
      <c r="I15" s="6"/>
    </row>
    <row r="16" spans="1:10" ht="14.4" x14ac:dyDescent="0.3">
      <c r="A16" s="5" t="s">
        <v>0</v>
      </c>
      <c r="B16" s="5">
        <f>B8+B9</f>
        <v>12</v>
      </c>
      <c r="C16" s="5" t="s">
        <v>23</v>
      </c>
      <c r="D16" s="5">
        <v>60</v>
      </c>
      <c r="E16" s="5" t="s">
        <v>115</v>
      </c>
      <c r="F16" s="5">
        <v>0</v>
      </c>
      <c r="G16" t="s">
        <v>139</v>
      </c>
      <c r="H16">
        <v>0</v>
      </c>
      <c r="I16" s="6"/>
    </row>
    <row r="17" spans="1:9" ht="14.4" x14ac:dyDescent="0.3">
      <c r="A17" s="5" t="s">
        <v>30</v>
      </c>
      <c r="B17" s="5">
        <v>450</v>
      </c>
      <c r="C17" s="5" t="s">
        <v>22</v>
      </c>
      <c r="D17" s="5">
        <v>40</v>
      </c>
      <c r="E17" s="5" t="s">
        <v>116</v>
      </c>
      <c r="F17" s="5">
        <v>0</v>
      </c>
      <c r="G17" t="s">
        <v>140</v>
      </c>
      <c r="H17">
        <v>0</v>
      </c>
      <c r="I17" s="6"/>
    </row>
    <row r="18" spans="1:9" ht="14.4" x14ac:dyDescent="0.3">
      <c r="A18" s="5" t="s">
        <v>28</v>
      </c>
      <c r="B18" s="5">
        <v>50</v>
      </c>
      <c r="C18" s="5" t="s">
        <v>21</v>
      </c>
      <c r="D18" s="5">
        <v>55</v>
      </c>
      <c r="E18" s="5" t="s">
        <v>117</v>
      </c>
      <c r="F18" s="5">
        <v>0</v>
      </c>
      <c r="G18" t="s">
        <v>141</v>
      </c>
      <c r="H18">
        <v>0</v>
      </c>
      <c r="I18" s="6"/>
    </row>
    <row r="19" spans="1:9" ht="14.4" x14ac:dyDescent="0.3">
      <c r="A19" s="5" t="s">
        <v>61</v>
      </c>
      <c r="B19" s="5">
        <v>120</v>
      </c>
      <c r="C19" s="5" t="s">
        <v>20</v>
      </c>
      <c r="D19" s="5">
        <v>50</v>
      </c>
      <c r="E19" s="5" t="s">
        <v>118</v>
      </c>
      <c r="F19" s="5">
        <v>0</v>
      </c>
      <c r="G19" t="s">
        <v>142</v>
      </c>
      <c r="H19">
        <v>0</v>
      </c>
      <c r="I19" s="6"/>
    </row>
    <row r="20" spans="1:9" ht="14.4" x14ac:dyDescent="0.3">
      <c r="A20" s="5" t="s">
        <v>62</v>
      </c>
      <c r="B20" s="5">
        <v>300</v>
      </c>
      <c r="C20" s="5" t="s">
        <v>19</v>
      </c>
      <c r="D20" s="5">
        <v>30</v>
      </c>
      <c r="E20" s="5" t="s">
        <v>119</v>
      </c>
      <c r="F20" s="5">
        <v>0</v>
      </c>
      <c r="G20" t="s">
        <v>143</v>
      </c>
      <c r="H20" t="s">
        <v>148</v>
      </c>
      <c r="I20" s="6"/>
    </row>
    <row r="21" spans="1:9" ht="15.75" customHeight="1" x14ac:dyDescent="0.3">
      <c r="A21" s="5" t="s">
        <v>65</v>
      </c>
      <c r="B21" s="5">
        <v>60</v>
      </c>
      <c r="C21" s="5" t="s">
        <v>18</v>
      </c>
      <c r="D21" s="5">
        <v>40</v>
      </c>
      <c r="E21" s="5" t="s">
        <v>120</v>
      </c>
      <c r="F21" s="5">
        <v>0</v>
      </c>
      <c r="G21" t="s">
        <v>144</v>
      </c>
      <c r="H21" t="s">
        <v>148</v>
      </c>
      <c r="I21" s="6"/>
    </row>
    <row r="22" spans="1:9" ht="15.75" customHeight="1" x14ac:dyDescent="0.3">
      <c r="A22" s="5" t="s">
        <v>68</v>
      </c>
      <c r="B22" s="5">
        <v>60</v>
      </c>
      <c r="C22" s="5" t="s">
        <v>16</v>
      </c>
      <c r="D22" s="5">
        <v>25</v>
      </c>
      <c r="E22" s="5" t="s">
        <v>6</v>
      </c>
      <c r="F22" s="5" t="s">
        <v>163</v>
      </c>
      <c r="G22" t="s">
        <v>145</v>
      </c>
      <c r="H22" t="s">
        <v>148</v>
      </c>
      <c r="I22" s="6"/>
    </row>
    <row r="23" spans="1:9" ht="15.75" customHeight="1" x14ac:dyDescent="0.3">
      <c r="A23" s="5" t="s">
        <v>63</v>
      </c>
      <c r="B23" s="5">
        <v>50</v>
      </c>
      <c r="C23" s="5" t="s">
        <v>14</v>
      </c>
      <c r="D23" s="5">
        <v>25</v>
      </c>
      <c r="E23" s="5" t="s">
        <v>5</v>
      </c>
      <c r="F23" s="5">
        <v>3</v>
      </c>
      <c r="G23" t="s">
        <v>146</v>
      </c>
      <c r="H23" t="s">
        <v>148</v>
      </c>
      <c r="I23" s="6"/>
    </row>
    <row r="24" spans="1:9" ht="15.75" customHeight="1" x14ac:dyDescent="0.3">
      <c r="A24" s="5" t="s">
        <v>64</v>
      </c>
      <c r="B24" s="5">
        <v>50</v>
      </c>
      <c r="C24" s="5" t="s">
        <v>12</v>
      </c>
      <c r="D24" s="5">
        <v>35</v>
      </c>
      <c r="E24" s="5" t="s">
        <v>3</v>
      </c>
      <c r="F24" s="5">
        <v>2</v>
      </c>
      <c r="G24" t="s">
        <v>147</v>
      </c>
      <c r="H24" t="s">
        <v>148</v>
      </c>
      <c r="I24" s="6"/>
    </row>
    <row r="25" spans="1:9" ht="15.75" customHeight="1" x14ac:dyDescent="0.3">
      <c r="A25" s="5" t="s">
        <v>122</v>
      </c>
      <c r="B25" s="5">
        <v>0</v>
      </c>
      <c r="C25" s="5" t="s">
        <v>10</v>
      </c>
      <c r="D25" s="5">
        <v>0</v>
      </c>
      <c r="E25" s="5" t="s">
        <v>114</v>
      </c>
      <c r="F25" s="5" t="s">
        <v>121</v>
      </c>
      <c r="G25" s="5"/>
      <c r="H25" s="5"/>
      <c r="I25" s="6"/>
    </row>
    <row r="26" spans="1:9" ht="15.75" customHeight="1" x14ac:dyDescent="0.3">
      <c r="A26" t="s">
        <v>154</v>
      </c>
      <c r="B26" s="5">
        <v>0</v>
      </c>
      <c r="C26" s="5" t="s">
        <v>9</v>
      </c>
      <c r="D26" s="5">
        <v>35</v>
      </c>
      <c r="E26" s="5" t="s">
        <v>121</v>
      </c>
      <c r="F26" s="5"/>
      <c r="G26" s="5"/>
      <c r="H26" s="5"/>
      <c r="I26" s="6"/>
    </row>
    <row r="27" spans="1:9" ht="15.75" customHeight="1" x14ac:dyDescent="0.3">
      <c r="A27" t="s">
        <v>155</v>
      </c>
      <c r="B27">
        <v>1</v>
      </c>
      <c r="C27" s="5" t="s">
        <v>7</v>
      </c>
      <c r="D27" s="5">
        <v>65</v>
      </c>
      <c r="E27" t="s">
        <v>156</v>
      </c>
      <c r="F27" s="5">
        <v>14</v>
      </c>
      <c r="G27" s="5"/>
      <c r="H27" s="5"/>
      <c r="I27" s="6"/>
    </row>
    <row r="28" spans="1:9" ht="15.75" customHeight="1" x14ac:dyDescent="0.3">
      <c r="A28" t="s">
        <v>157</v>
      </c>
      <c r="B28">
        <v>60</v>
      </c>
      <c r="C28"/>
      <c r="D28"/>
      <c r="E28"/>
      <c r="F28"/>
      <c r="G28"/>
      <c r="H28"/>
      <c r="I28" s="6"/>
    </row>
    <row r="29" spans="1:9" ht="15.75" customHeight="1" x14ac:dyDescent="0.3">
      <c r="A29" t="s">
        <v>158</v>
      </c>
      <c r="B29">
        <v>4</v>
      </c>
      <c r="C29"/>
      <c r="D29"/>
      <c r="E29"/>
      <c r="F29"/>
      <c r="G29"/>
      <c r="H29"/>
      <c r="I29" s="6"/>
    </row>
    <row r="30" spans="1:9" ht="15.75" customHeight="1" x14ac:dyDescent="0.3">
      <c r="A30" t="s">
        <v>159</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548B4-C0C7-4696-8E91-01A69A210FA8}">
  <dimension ref="A1:J1000"/>
  <sheetViews>
    <sheetView workbookViewId="0">
      <selection activeCell="B10" sqref="B10"/>
    </sheetView>
  </sheetViews>
  <sheetFormatPr baseColWidth="10" defaultColWidth="14" defaultRowHeight="13.8" x14ac:dyDescent="0.25"/>
  <cols>
    <col min="1" max="4" width="10.109375" style="1" customWidth="1"/>
    <col min="5" max="5" width="11.88671875" style="1" customWidth="1"/>
    <col min="6" max="26" width="10.109375" style="1" customWidth="1"/>
    <col min="27" max="16384" width="14" style="1"/>
  </cols>
  <sheetData>
    <row r="1" spans="1:10" ht="14.4" x14ac:dyDescent="0.3">
      <c r="A1" s="5" t="s">
        <v>54</v>
      </c>
      <c r="B1" s="5" t="s">
        <v>53</v>
      </c>
      <c r="C1" s="5" t="s">
        <v>52</v>
      </c>
      <c r="D1" s="5" t="s">
        <v>51</v>
      </c>
      <c r="E1" s="5" t="s">
        <v>66</v>
      </c>
      <c r="F1" s="5" t="s">
        <v>67</v>
      </c>
      <c r="G1" s="5" t="s">
        <v>123</v>
      </c>
      <c r="H1" s="5" t="s">
        <v>124</v>
      </c>
      <c r="I1" s="5" t="s">
        <v>83</v>
      </c>
      <c r="J1" s="1" t="s">
        <v>160</v>
      </c>
    </row>
    <row r="2" spans="1:10" ht="14.4" x14ac:dyDescent="0.3">
      <c r="A2" s="5" t="s">
        <v>50</v>
      </c>
      <c r="B2" s="5">
        <v>13</v>
      </c>
      <c r="C2" s="5" t="s">
        <v>49</v>
      </c>
      <c r="D2" s="5">
        <v>30</v>
      </c>
      <c r="E2" s="6" t="s">
        <v>26</v>
      </c>
      <c r="F2" s="5">
        <v>60</v>
      </c>
      <c r="G2" s="5" t="s">
        <v>125</v>
      </c>
      <c r="H2">
        <v>0</v>
      </c>
      <c r="I2" s="6"/>
      <c r="J2" s="1" t="s">
        <v>161</v>
      </c>
    </row>
    <row r="3" spans="1:10" ht="14.4" x14ac:dyDescent="0.3">
      <c r="A3" s="5" t="s">
        <v>48</v>
      </c>
      <c r="B3" s="5">
        <v>18</v>
      </c>
      <c r="C3" s="5" t="s">
        <v>47</v>
      </c>
      <c r="D3" s="5">
        <v>50</v>
      </c>
      <c r="E3" s="6" t="s">
        <v>109</v>
      </c>
      <c r="F3" s="5">
        <v>11</v>
      </c>
      <c r="G3" s="5" t="s">
        <v>126</v>
      </c>
      <c r="H3">
        <v>0</v>
      </c>
      <c r="I3" s="6"/>
      <c r="J3" s="1" t="s">
        <v>167</v>
      </c>
    </row>
    <row r="4" spans="1:10" ht="14.4" x14ac:dyDescent="0.3">
      <c r="A4" s="5" t="s">
        <v>46</v>
      </c>
      <c r="B4" s="5">
        <v>15</v>
      </c>
      <c r="C4" s="5" t="s">
        <v>45</v>
      </c>
      <c r="D4" s="5">
        <v>50</v>
      </c>
      <c r="E4" s="6" t="s">
        <v>110</v>
      </c>
      <c r="F4" s="5">
        <v>11</v>
      </c>
      <c r="G4" s="5" t="s">
        <v>127</v>
      </c>
      <c r="H4">
        <v>0</v>
      </c>
      <c r="I4" s="6"/>
      <c r="J4" s="1" t="s">
        <v>168</v>
      </c>
    </row>
    <row r="5" spans="1:10" ht="14.4" x14ac:dyDescent="0.3">
      <c r="A5" s="5" t="s">
        <v>44</v>
      </c>
      <c r="B5" s="5">
        <v>15</v>
      </c>
      <c r="C5" s="5" t="s">
        <v>43</v>
      </c>
      <c r="D5" s="5">
        <v>50</v>
      </c>
      <c r="E5" s="6" t="s">
        <v>111</v>
      </c>
      <c r="F5" s="5">
        <v>11</v>
      </c>
      <c r="G5" s="5" t="s">
        <v>128</v>
      </c>
      <c r="H5">
        <v>0</v>
      </c>
      <c r="I5" s="6"/>
      <c r="J5" s="1" t="s">
        <v>169</v>
      </c>
    </row>
    <row r="6" spans="1:10" ht="14.4" x14ac:dyDescent="0.3">
      <c r="A6" s="5" t="s">
        <v>42</v>
      </c>
      <c r="B6" s="5">
        <v>15</v>
      </c>
      <c r="C6" s="5" t="s">
        <v>41</v>
      </c>
      <c r="D6" s="5">
        <v>25</v>
      </c>
      <c r="E6" s="6" t="s">
        <v>112</v>
      </c>
      <c r="F6" s="5">
        <v>11</v>
      </c>
      <c r="G6" s="5" t="s">
        <v>129</v>
      </c>
      <c r="H6">
        <v>0</v>
      </c>
      <c r="I6" s="6"/>
    </row>
    <row r="7" spans="1:10" ht="14.4" x14ac:dyDescent="0.3">
      <c r="A7" s="5" t="s">
        <v>40</v>
      </c>
      <c r="B7" s="5">
        <v>15</v>
      </c>
      <c r="C7" s="5" t="s">
        <v>39</v>
      </c>
      <c r="D7" s="5">
        <v>50</v>
      </c>
      <c r="E7" s="6" t="s">
        <v>113</v>
      </c>
      <c r="F7" s="5">
        <v>11</v>
      </c>
      <c r="G7" s="5" t="s">
        <v>130</v>
      </c>
      <c r="H7">
        <v>0</v>
      </c>
      <c r="I7" s="6"/>
    </row>
    <row r="8" spans="1:10" ht="14.4" x14ac:dyDescent="0.3">
      <c r="A8" s="5" t="s">
        <v>38</v>
      </c>
      <c r="B8" s="5">
        <v>12</v>
      </c>
      <c r="C8" s="5" t="s">
        <v>37</v>
      </c>
      <c r="D8" s="5">
        <v>50</v>
      </c>
      <c r="E8" s="5" t="s">
        <v>15</v>
      </c>
      <c r="F8" s="5" t="s">
        <v>8</v>
      </c>
      <c r="G8" s="5" t="s">
        <v>131</v>
      </c>
      <c r="H8">
        <v>0</v>
      </c>
      <c r="I8" s="6"/>
    </row>
    <row r="9" spans="1:10" ht="14.4" x14ac:dyDescent="0.3">
      <c r="A9" s="5" t="s">
        <v>36</v>
      </c>
      <c r="B9" s="5">
        <v>0</v>
      </c>
      <c r="C9" s="5" t="s">
        <v>35</v>
      </c>
      <c r="D9" s="5">
        <v>50</v>
      </c>
      <c r="E9" s="5" t="s">
        <v>13</v>
      </c>
      <c r="F9" s="5" t="s">
        <v>69</v>
      </c>
      <c r="G9" s="5" t="s">
        <v>132</v>
      </c>
      <c r="H9">
        <v>0</v>
      </c>
      <c r="I9" s="6"/>
    </row>
    <row r="10" spans="1:10" ht="14.4" x14ac:dyDescent="0.3">
      <c r="A10" s="5" t="s">
        <v>34</v>
      </c>
      <c r="B10" s="5">
        <f>ROUNDUP((B8+B5+B7+B9)/2,0)</f>
        <v>21</v>
      </c>
      <c r="C10" s="5" t="s">
        <v>33</v>
      </c>
      <c r="D10" s="5">
        <v>35</v>
      </c>
      <c r="E10" s="5" t="s">
        <v>11</v>
      </c>
      <c r="F10" s="5" t="s">
        <v>170</v>
      </c>
      <c r="G10" s="5" t="s">
        <v>133</v>
      </c>
      <c r="H10">
        <v>0</v>
      </c>
      <c r="I10" s="6"/>
    </row>
    <row r="11" spans="1:10" ht="14.4" x14ac:dyDescent="0.3">
      <c r="A11" s="5" t="s">
        <v>32</v>
      </c>
      <c r="B11" s="5">
        <v>9</v>
      </c>
      <c r="C11" s="5" t="s">
        <v>31</v>
      </c>
      <c r="D11" s="5">
        <v>40</v>
      </c>
      <c r="E11" s="5" t="s">
        <v>74</v>
      </c>
      <c r="F11" s="5">
        <v>0</v>
      </c>
      <c r="G11" t="s">
        <v>134</v>
      </c>
      <c r="H11">
        <v>0</v>
      </c>
      <c r="I11" s="6"/>
    </row>
    <row r="12" spans="1:10" ht="14.4" x14ac:dyDescent="0.3">
      <c r="A12" s="5" t="s">
        <v>17</v>
      </c>
      <c r="B12" s="5" t="s">
        <v>149</v>
      </c>
      <c r="C12" s="5" t="s">
        <v>29</v>
      </c>
      <c r="D12" s="5">
        <v>30</v>
      </c>
      <c r="E12" t="s">
        <v>151</v>
      </c>
      <c r="F12" s="5">
        <v>42</v>
      </c>
      <c r="G12" t="s">
        <v>135</v>
      </c>
      <c r="H12">
        <v>0</v>
      </c>
      <c r="I12" s="6"/>
    </row>
    <row r="13" spans="1:10" ht="14.4" x14ac:dyDescent="0.3">
      <c r="A13" s="5" t="s">
        <v>4</v>
      </c>
      <c r="B13" s="5">
        <f>ROUNDUP((B7+B5)/2,0)</f>
        <v>15</v>
      </c>
      <c r="C13" s="5" t="s">
        <v>27</v>
      </c>
      <c r="D13" s="5">
        <v>35</v>
      </c>
      <c r="E13" t="s">
        <v>152</v>
      </c>
      <c r="F13" s="5">
        <v>30</v>
      </c>
      <c r="G13" t="s">
        <v>136</v>
      </c>
      <c r="H13">
        <v>0</v>
      </c>
      <c r="I13" s="6"/>
    </row>
    <row r="14" spans="1:10" ht="14.4" x14ac:dyDescent="0.3">
      <c r="A14" s="5" t="s">
        <v>2</v>
      </c>
      <c r="B14" s="5">
        <f>ROUNDUP((B6+B6+B4)/3,0)</f>
        <v>15</v>
      </c>
      <c r="C14" s="5" t="s">
        <v>25</v>
      </c>
      <c r="D14" s="5">
        <v>60</v>
      </c>
      <c r="E14" t="s">
        <v>153</v>
      </c>
      <c r="F14" s="5">
        <v>30</v>
      </c>
      <c r="G14" t="s">
        <v>137</v>
      </c>
      <c r="H14">
        <v>0</v>
      </c>
      <c r="I14" s="6"/>
    </row>
    <row r="15" spans="1:10" ht="14.4" x14ac:dyDescent="0.3">
      <c r="A15" s="5" t="s">
        <v>1</v>
      </c>
      <c r="B15" s="5">
        <f>ROUNDUP((B5+B4+B5)/3,0)</f>
        <v>15</v>
      </c>
      <c r="C15" s="5" t="s">
        <v>24</v>
      </c>
      <c r="D15" s="5">
        <v>60</v>
      </c>
      <c r="E15" t="s">
        <v>150</v>
      </c>
      <c r="F15" s="5">
        <v>0</v>
      </c>
      <c r="G15" t="s">
        <v>138</v>
      </c>
      <c r="H15">
        <v>0</v>
      </c>
      <c r="I15" s="6"/>
    </row>
    <row r="16" spans="1:10" ht="14.4" x14ac:dyDescent="0.3">
      <c r="A16" s="5" t="s">
        <v>0</v>
      </c>
      <c r="B16" s="5">
        <f>B8+B9</f>
        <v>12</v>
      </c>
      <c r="C16" s="5" t="s">
        <v>23</v>
      </c>
      <c r="D16" s="5">
        <v>60</v>
      </c>
      <c r="E16" s="5" t="s">
        <v>115</v>
      </c>
      <c r="F16" s="5">
        <v>0</v>
      </c>
      <c r="G16" t="s">
        <v>139</v>
      </c>
      <c r="H16">
        <v>0</v>
      </c>
      <c r="I16" s="6"/>
    </row>
    <row r="17" spans="1:9" ht="14.4" x14ac:dyDescent="0.3">
      <c r="A17" s="5" t="s">
        <v>30</v>
      </c>
      <c r="B17" s="5">
        <v>450</v>
      </c>
      <c r="C17" s="5" t="s">
        <v>22</v>
      </c>
      <c r="D17" s="5">
        <v>40</v>
      </c>
      <c r="E17" s="5" t="s">
        <v>116</v>
      </c>
      <c r="F17" s="5">
        <v>0</v>
      </c>
      <c r="G17" t="s">
        <v>140</v>
      </c>
      <c r="H17">
        <v>0</v>
      </c>
      <c r="I17" s="6"/>
    </row>
    <row r="18" spans="1:9" ht="14.4" x14ac:dyDescent="0.3">
      <c r="A18" s="5" t="s">
        <v>28</v>
      </c>
      <c r="B18" s="5">
        <v>50</v>
      </c>
      <c r="C18" s="5" t="s">
        <v>21</v>
      </c>
      <c r="D18" s="5">
        <v>55</v>
      </c>
      <c r="E18" s="5" t="s">
        <v>117</v>
      </c>
      <c r="F18" s="5">
        <v>0</v>
      </c>
      <c r="G18" t="s">
        <v>141</v>
      </c>
      <c r="H18">
        <v>0</v>
      </c>
      <c r="I18" s="6"/>
    </row>
    <row r="19" spans="1:9" ht="14.4" x14ac:dyDescent="0.3">
      <c r="A19" s="5" t="s">
        <v>61</v>
      </c>
      <c r="B19" s="5">
        <v>120</v>
      </c>
      <c r="C19" s="5" t="s">
        <v>20</v>
      </c>
      <c r="D19" s="5">
        <v>50</v>
      </c>
      <c r="E19" s="5" t="s">
        <v>118</v>
      </c>
      <c r="F19" s="5">
        <v>0</v>
      </c>
      <c r="G19" t="s">
        <v>142</v>
      </c>
      <c r="H19">
        <v>0</v>
      </c>
      <c r="I19" s="6"/>
    </row>
    <row r="20" spans="1:9" ht="14.4" x14ac:dyDescent="0.3">
      <c r="A20" s="5" t="s">
        <v>62</v>
      </c>
      <c r="B20" s="5">
        <v>300</v>
      </c>
      <c r="C20" s="5" t="s">
        <v>19</v>
      </c>
      <c r="D20" s="5">
        <v>30</v>
      </c>
      <c r="E20" s="5" t="s">
        <v>119</v>
      </c>
      <c r="F20" s="5">
        <v>0</v>
      </c>
      <c r="G20" t="s">
        <v>143</v>
      </c>
      <c r="H20" t="s">
        <v>148</v>
      </c>
      <c r="I20" s="6"/>
    </row>
    <row r="21" spans="1:9" ht="15.75" customHeight="1" x14ac:dyDescent="0.3">
      <c r="A21" s="5" t="s">
        <v>65</v>
      </c>
      <c r="B21" s="5">
        <v>60</v>
      </c>
      <c r="C21" s="5" t="s">
        <v>18</v>
      </c>
      <c r="D21" s="5">
        <v>40</v>
      </c>
      <c r="E21" s="5" t="s">
        <v>120</v>
      </c>
      <c r="F21" s="5">
        <v>0</v>
      </c>
      <c r="G21" t="s">
        <v>144</v>
      </c>
      <c r="H21" t="s">
        <v>148</v>
      </c>
      <c r="I21" s="6"/>
    </row>
    <row r="22" spans="1:9" ht="15.75" customHeight="1" x14ac:dyDescent="0.3">
      <c r="A22" s="5" t="s">
        <v>68</v>
      </c>
      <c r="B22" s="5">
        <v>60</v>
      </c>
      <c r="C22" s="5" t="s">
        <v>16</v>
      </c>
      <c r="D22" s="5">
        <v>25</v>
      </c>
      <c r="E22" s="5" t="s">
        <v>6</v>
      </c>
      <c r="F22" s="5" t="s">
        <v>163</v>
      </c>
      <c r="G22" t="s">
        <v>145</v>
      </c>
      <c r="H22" t="s">
        <v>148</v>
      </c>
      <c r="I22" s="6"/>
    </row>
    <row r="23" spans="1:9" ht="15.75" customHeight="1" x14ac:dyDescent="0.3">
      <c r="A23" s="5" t="s">
        <v>63</v>
      </c>
      <c r="B23" s="5">
        <v>50</v>
      </c>
      <c r="C23" s="5" t="s">
        <v>14</v>
      </c>
      <c r="D23" s="5">
        <v>25</v>
      </c>
      <c r="E23" s="5" t="s">
        <v>5</v>
      </c>
      <c r="F23" s="5">
        <v>3</v>
      </c>
      <c r="G23" t="s">
        <v>146</v>
      </c>
      <c r="H23" t="s">
        <v>148</v>
      </c>
      <c r="I23" s="6"/>
    </row>
    <row r="24" spans="1:9" ht="15.75" customHeight="1" x14ac:dyDescent="0.3">
      <c r="A24" s="5" t="s">
        <v>64</v>
      </c>
      <c r="B24" s="5">
        <v>50</v>
      </c>
      <c r="C24" s="5" t="s">
        <v>12</v>
      </c>
      <c r="D24" s="5">
        <v>35</v>
      </c>
      <c r="E24" s="5" t="s">
        <v>3</v>
      </c>
      <c r="F24" s="5">
        <v>2</v>
      </c>
      <c r="G24" t="s">
        <v>147</v>
      </c>
      <c r="H24" t="s">
        <v>148</v>
      </c>
      <c r="I24" s="6"/>
    </row>
    <row r="25" spans="1:9" ht="15.75" customHeight="1" x14ac:dyDescent="0.3">
      <c r="A25" s="5" t="s">
        <v>122</v>
      </c>
      <c r="B25" s="5">
        <v>0</v>
      </c>
      <c r="C25" s="5" t="s">
        <v>10</v>
      </c>
      <c r="D25" s="5">
        <v>0</v>
      </c>
      <c r="E25" s="5" t="s">
        <v>114</v>
      </c>
      <c r="F25" s="5" t="s">
        <v>121</v>
      </c>
      <c r="G25" s="5"/>
      <c r="H25" s="5"/>
      <c r="I25" s="6"/>
    </row>
    <row r="26" spans="1:9" ht="15.75" customHeight="1" x14ac:dyDescent="0.3">
      <c r="A26" t="s">
        <v>154</v>
      </c>
      <c r="B26" s="5">
        <v>0</v>
      </c>
      <c r="C26" s="5" t="s">
        <v>9</v>
      </c>
      <c r="D26" s="5">
        <v>35</v>
      </c>
      <c r="E26" s="5" t="s">
        <v>121</v>
      </c>
      <c r="F26" s="5"/>
      <c r="G26" s="5"/>
      <c r="H26" s="5"/>
      <c r="I26" s="6"/>
    </row>
    <row r="27" spans="1:9" ht="15.75" customHeight="1" x14ac:dyDescent="0.3">
      <c r="A27" t="s">
        <v>155</v>
      </c>
      <c r="B27">
        <v>1</v>
      </c>
      <c r="C27" s="5" t="s">
        <v>7</v>
      </c>
      <c r="D27" s="5">
        <v>65</v>
      </c>
      <c r="E27" t="s">
        <v>156</v>
      </c>
      <c r="F27" s="5">
        <v>14</v>
      </c>
      <c r="G27" s="5"/>
      <c r="H27" s="5"/>
      <c r="I27" s="6"/>
    </row>
    <row r="28" spans="1:9" ht="15.75" customHeight="1" x14ac:dyDescent="0.3">
      <c r="A28" t="s">
        <v>157</v>
      </c>
      <c r="B28">
        <v>60</v>
      </c>
      <c r="C28"/>
      <c r="D28"/>
      <c r="E28"/>
      <c r="F28"/>
      <c r="G28"/>
      <c r="H28"/>
      <c r="I28" s="6"/>
    </row>
    <row r="29" spans="1:9" ht="15.75" customHeight="1" x14ac:dyDescent="0.3">
      <c r="A29" t="s">
        <v>158</v>
      </c>
      <c r="B29">
        <v>4</v>
      </c>
      <c r="C29"/>
      <c r="D29"/>
      <c r="E29"/>
      <c r="F29"/>
      <c r="G29"/>
      <c r="H29"/>
      <c r="I29" s="6"/>
    </row>
    <row r="30" spans="1:9" ht="15.75" customHeight="1" x14ac:dyDescent="0.3">
      <c r="A30" t="s">
        <v>159</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Index</vt:lpstr>
      <vt:lpstr>Werwolf</vt:lpstr>
      <vt:lpstr>Twin Cila</vt:lpstr>
      <vt:lpstr>Twin Bila</vt:lpstr>
      <vt:lpstr>Gustav</vt:lpstr>
      <vt:lpstr>Liliel</vt:lpstr>
      <vt:lpstr>Raphael</vt:lpstr>
      <vt:lpstr>Linda</vt:lpstr>
      <vt:lpstr>Pilzdude</vt:lpstr>
      <vt:lpstr>Belial</vt:lpstr>
      <vt:lpstr>Elite Hunter</vt:lpstr>
      <vt:lpstr>Jaegergruppe 1</vt:lpstr>
      <vt:lpstr>Erwachter</vt:lpstr>
      <vt:lpstr>Erwachter Ritter</vt:lpstr>
      <vt:lpstr>Kaine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Florian</cp:lastModifiedBy>
  <dcterms:created xsi:type="dcterms:W3CDTF">2020-11-22T19:44:15Z</dcterms:created>
  <dcterms:modified xsi:type="dcterms:W3CDTF">2021-04-08T18:19:40Z</dcterms:modified>
</cp:coreProperties>
</file>