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Xufe\Dropbox\Rpg\###Orbis\Container\"/>
    </mc:Choice>
  </mc:AlternateContent>
  <xr:revisionPtr revIDLastSave="0" documentId="13_ncr:1_{8C8C4672-0BA0-480E-97ED-2AC639ACCA98}" xr6:coauthVersionLast="46" xr6:coauthVersionMax="46" xr10:uidLastSave="{00000000-0000-0000-0000-000000000000}"/>
  <bookViews>
    <workbookView xWindow="-120" yWindow="-120" windowWidth="29040" windowHeight="15840" firstSheet="6" activeTab="12" xr2:uid="{5FCCBAED-438B-4A2B-807B-DED7E26494CE}"/>
  </bookViews>
  <sheets>
    <sheet name="Index" sheetId="1" r:id="rId1"/>
    <sheet name="Erwachter" sheetId="2" r:id="rId2"/>
    <sheet name="Erwachter Blind" sheetId="3" r:id="rId3"/>
    <sheet name="Erwachter Beinschaden" sheetId="4" r:id="rId4"/>
    <sheet name="Erwachter Armschaden" sheetId="5" r:id="rId5"/>
    <sheet name="Erwachter Schwererüstung" sheetId="6" r:id="rId6"/>
    <sheet name="Erwachter Ritter" sheetId="7" r:id="rId7"/>
    <sheet name="Erwachter Soldat" sheetId="8" r:id="rId8"/>
    <sheet name="Auserwählter Erwachter" sheetId="9" r:id="rId9"/>
    <sheet name="Usukat" sheetId="10" r:id="rId10"/>
    <sheet name="Katakhan" sheetId="11" r:id="rId11"/>
    <sheet name="werewolf" sheetId="12" r:id="rId12"/>
    <sheet name="Kaisot" sheetId="13" r:id="rId13"/>
  </sheets>
  <externalReferences>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13" l="1"/>
  <c r="B32" i="13"/>
  <c r="B31" i="13"/>
  <c r="B30" i="13"/>
  <c r="A19" i="13"/>
  <c r="A18" i="13"/>
  <c r="A17" i="13"/>
  <c r="A16" i="13"/>
  <c r="A15" i="13"/>
  <c r="B10" i="13"/>
  <c r="B33" i="12"/>
  <c r="B32" i="12"/>
  <c r="B31" i="12"/>
  <c r="B30" i="12"/>
  <c r="A19" i="12"/>
  <c r="A18" i="12"/>
  <c r="A17" i="12"/>
  <c r="A16" i="12"/>
  <c r="A15" i="12"/>
  <c r="B10" i="12"/>
  <c r="B33" i="11" l="1"/>
  <c r="B32" i="11"/>
  <c r="B31" i="11"/>
  <c r="B30" i="11"/>
  <c r="A19" i="11"/>
  <c r="A18" i="11"/>
  <c r="A17" i="11"/>
  <c r="A16" i="11"/>
  <c r="A15" i="11"/>
  <c r="B10" i="11"/>
  <c r="B33" i="10"/>
  <c r="B32" i="10"/>
  <c r="B31" i="10"/>
  <c r="B30" i="10"/>
  <c r="A19" i="10"/>
  <c r="A18" i="10"/>
  <c r="A17" i="10"/>
  <c r="A16" i="10"/>
  <c r="A15" i="10"/>
  <c r="B10" i="10"/>
  <c r="B33" i="9" l="1"/>
  <c r="B32" i="9"/>
  <c r="B31" i="9"/>
  <c r="B30" i="9"/>
  <c r="A19" i="9"/>
  <c r="A18" i="9"/>
  <c r="A17" i="9"/>
  <c r="A16" i="9"/>
  <c r="A15" i="9"/>
  <c r="B10" i="9"/>
  <c r="B33" i="8" l="1"/>
  <c r="B32" i="8"/>
  <c r="B31" i="8"/>
  <c r="B30" i="8"/>
  <c r="A19" i="8"/>
  <c r="A18" i="8"/>
  <c r="A17" i="8"/>
  <c r="A16" i="8"/>
  <c r="A15" i="8"/>
  <c r="B10" i="8"/>
  <c r="B33" i="7"/>
  <c r="B32" i="7"/>
  <c r="B31" i="7"/>
  <c r="B30" i="7"/>
  <c r="A19" i="7"/>
  <c r="A18" i="7"/>
  <c r="A17" i="7"/>
  <c r="A16" i="7"/>
  <c r="A15" i="7"/>
  <c r="B10" i="7"/>
  <c r="B33" i="6" l="1"/>
  <c r="B32" i="6"/>
  <c r="B31" i="6"/>
  <c r="B30" i="6"/>
  <c r="A19" i="6"/>
  <c r="A18" i="6"/>
  <c r="A17" i="6"/>
  <c r="A16" i="6"/>
  <c r="A15" i="6"/>
  <c r="B10" i="6"/>
  <c r="B33" i="5"/>
  <c r="B32" i="5"/>
  <c r="B31" i="5"/>
  <c r="B30" i="5"/>
  <c r="A19" i="5"/>
  <c r="A18" i="5"/>
  <c r="A17" i="5"/>
  <c r="A16" i="5"/>
  <c r="A15" i="5"/>
  <c r="B10" i="5"/>
  <c r="B33" i="4"/>
  <c r="B32" i="4"/>
  <c r="B31" i="4"/>
  <c r="B30" i="4"/>
  <c r="A19" i="4"/>
  <c r="A18" i="4"/>
  <c r="A17" i="4"/>
  <c r="A16" i="4"/>
  <c r="A15" i="4"/>
  <c r="B10" i="4"/>
  <c r="B10" i="3" l="1"/>
  <c r="A15" i="3"/>
  <c r="A16" i="3"/>
  <c r="A17" i="3"/>
  <c r="A18" i="3"/>
  <c r="A19" i="3"/>
  <c r="B30" i="3"/>
  <c r="B31" i="3"/>
  <c r="B32" i="3"/>
  <c r="B33" i="3"/>
  <c r="B10" i="2"/>
  <c r="A15" i="2"/>
  <c r="A16" i="2"/>
  <c r="A17" i="2"/>
  <c r="A18" i="2"/>
  <c r="A19" i="2"/>
  <c r="B30" i="2"/>
  <c r="B31" i="2"/>
  <c r="B32" i="2"/>
  <c r="B33" i="2"/>
</calcChain>
</file>

<file path=xl/sharedStrings.xml><?xml version="1.0" encoding="utf-8"?>
<sst xmlns="http://schemas.openxmlformats.org/spreadsheetml/2006/main" count="917" uniqueCount="131">
  <si>
    <t>Lucksave</t>
  </si>
  <si>
    <t>intimidationattr</t>
  </si>
  <si>
    <t>Feilschenattr</t>
  </si>
  <si>
    <t>CritMargNeg</t>
  </si>
  <si>
    <t>Initiative</t>
  </si>
  <si>
    <t>CritMargPos</t>
  </si>
  <si>
    <t>Waffe3Typ</t>
  </si>
  <si>
    <t>Mensch</t>
  </si>
  <si>
    <t>Rasse</t>
  </si>
  <si>
    <t>Waffe2Typ</t>
  </si>
  <si>
    <t>Perception</t>
  </si>
  <si>
    <t>Schwert</t>
  </si>
  <si>
    <t>Waffe1Typ</t>
  </si>
  <si>
    <t>Survival</t>
  </si>
  <si>
    <t>Shield</t>
  </si>
  <si>
    <t>Animalhandling</t>
  </si>
  <si>
    <t>Waffe3</t>
  </si>
  <si>
    <t>Vehicles</t>
  </si>
  <si>
    <t>Waffe2</t>
  </si>
  <si>
    <t>Alchemie</t>
  </si>
  <si>
    <t>Waffe1</t>
  </si>
  <si>
    <t>Handwerk</t>
  </si>
  <si>
    <t>leicht</t>
  </si>
  <si>
    <t>Belastung</t>
  </si>
  <si>
    <t>Running</t>
  </si>
  <si>
    <t>gesamtgew</t>
  </si>
  <si>
    <t xml:space="preserve">Swimming </t>
  </si>
  <si>
    <t>aktivgew</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</si>
  <si>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</si>
  <si>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</si>
  <si>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</si>
  <si>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</si>
  <si>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</si>
  <si>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</si>
  <si>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</si>
  <si>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</si>
  <si>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</si>
  <si>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</si>
  <si>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</si>
  <si>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</si>
  <si>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</si>
  <si>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</si>
  <si>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</si>
  <si>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</si>
  <si>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</si>
  <si>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</si>
  <si>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</si>
  <si>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</si>
  <si>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</si>
  <si>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</si>
  <si>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</si>
  <si>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</si>
  <si>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</si>
  <si>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</si>
  <si>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</si>
  <si>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</si>
  <si>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</si>
  <si>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</si>
  <si>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</si>
  <si>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</si>
  <si>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</si>
  <si>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</si>
  <si>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</si>
  <si>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</si>
  <si>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</si>
  <si>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</si>
  <si>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</si>
  <si>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</si>
  <si>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</si>
  <si>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</si>
  <si>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</si>
  <si>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</si>
  <si>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</si>
  <si>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</si>
  <si>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</si>
  <si>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</si>
  <si>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</si>
  <si>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</si>
  <si>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</si>
  <si>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Normaler erwachter, in Schwererrüstung</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</si>
  <si>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</si>
  <si>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</si>
  <si>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</si>
  <si>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</si>
  <si>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</si>
  <si>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</si>
  <si>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</si>
  <si>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Schwer</t>
  </si>
  <si>
    <t>Erwachter Soldat</t>
  </si>
  <si>
    <t>Ein Standart Erwachter in Militär Rüstung</t>
  </si>
  <si>
    <t>Erwachter Ork??</t>
  </si>
  <si>
    <t>Geplant</t>
  </si>
  <si>
    <t>Mittel</t>
  </si>
  <si>
    <t>Erwachter Auserwählter des Blutgotts</t>
  </si>
  <si>
    <t>Ein Standard Erwachter mit allen Gliedmaßen, auffällige unterschiede zu normalen Charakteren:  Gliedmaßen werden nicht verkrüppelt sondern direkt abgetrennt,(dadurch reicht das zerstören eines Beines zum zu Fall bringen),recht guter Schleich Wert jedoch niedrige Agilität, Okayisher Perception Wert (niedriger bei Helm Trägern und blinden), ermöglicht Bisse durch Waffe 3</t>
  </si>
  <si>
    <t>Dolch</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</si>
  <si>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</si>
  <si>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</si>
  <si>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He Gay</t>
  </si>
  <si>
    <t>He very Gay</t>
  </si>
  <si>
    <t>Hält Aralis pimmel aus</t>
  </si>
  <si>
    <t>Blind</t>
  </si>
  <si>
    <t>Hat KEINEN Geruch/Gestank</t>
  </si>
  <si>
    <t>Usukat</t>
  </si>
  <si>
    <t>Haariger, Blinder, nach nichts riechender, schneller, sehr starker "Zombie".  HIGH LEVEL Gegner</t>
  </si>
  <si>
    <t>Tritt Gegner weg wenn zu viel um ihn sind</t>
  </si>
  <si>
    <t>Orentiert sich an Geräuschen/Geruch</t>
  </si>
  <si>
    <t>Schlag</t>
  </si>
  <si>
    <t>Tritt</t>
  </si>
  <si>
    <t>Mensch Fliegt ca. 5 Meter durch Tritt</t>
  </si>
  <si>
    <t xml:space="preserve">Wirft Gerne Gegenstände &amp; Leichen/Menschen </t>
  </si>
  <si>
    <t>Kooperativ aber unformierter Einzelkämpfer</t>
  </si>
  <si>
    <t>Kathakan</t>
  </si>
  <si>
    <t>Klauen</t>
  </si>
  <si>
    <t>Heilt sich durch Klauenangriffe</t>
  </si>
  <si>
    <t>Feuerempfindlich</t>
  </si>
  <si>
    <t>Nachaktiv</t>
  </si>
  <si>
    <t>Steht auf Honigeingeschmierte Schafe</t>
  </si>
  <si>
    <t>Höllenbrut</t>
  </si>
  <si>
    <t>Vampiridae</t>
  </si>
  <si>
    <t>Feuerempfindlich, selbstheilung ,lowlevel monster</t>
  </si>
  <si>
    <t>Tötbar durch Holzschwert</t>
  </si>
  <si>
    <t>Kann Blocken</t>
  </si>
  <si>
    <t>werewolf</t>
  </si>
  <si>
    <t>ein werewolf</t>
  </si>
  <si>
    <t>Armschwung</t>
  </si>
  <si>
    <t>3 Köpfe 3 Torsos .6 Arme 2-4 Beine.</t>
  </si>
  <si>
    <t>Köpfe während des Kampfes nicht gut koordiniert</t>
  </si>
  <si>
    <t>Beinahe Blind</t>
  </si>
  <si>
    <t>Extreme Beweglichkeit in unwegsamen Gelände</t>
  </si>
  <si>
    <t>Kann sich mit anderen Kaisots absprechen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</si>
</sst>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cellStyleXfs>
  <cellXfs count="11">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3" fillId="0" borderId="0" xfId="1" applyFont="1" applyFill="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
    <cellStyle name="Standard" xfId="0" builtinId="0"/>
    <cellStyle name="Standard 2" xfId="1" xr:uid="{A6AB6372-AF89-41E2-B19F-5B02F1B182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Cra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Inventar"/>
      <sheetName val="Pflanzen"/>
      <sheetName val="CharacterSheet"/>
      <sheetName val="Prices+Changelog"/>
      <sheetName val="Backstory"/>
      <sheetName val="Abfrage"/>
    </sheetNames>
    <sheetDataSet>
      <sheetData sheetId="0">
        <row r="9">
          <cell r="A9" t="str">
            <v>Brust</v>
          </cell>
        </row>
        <row r="10">
          <cell r="A10" t="str">
            <v>Arme</v>
          </cell>
        </row>
        <row r="11">
          <cell r="A11" t="str">
            <v>Gürtel</v>
          </cell>
        </row>
        <row r="12">
          <cell r="A12" t="str">
            <v>Beine</v>
          </cell>
        </row>
        <row r="13">
          <cell r="A13" t="str">
            <v>Gesamt</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E8B-0B03-4772-BEA2-669573E8931A}">
  <sheetPr>
    <tabColor rgb="FFFF0000"/>
  </sheetPr>
  <dimension ref="A1:B18"/>
  <sheetViews>
    <sheetView workbookViewId="0">
      <selection activeCell="B18" sqref="B18"/>
    </sheetView>
  </sheetViews>
  <sheetFormatPr baseColWidth="10" defaultColWidth="11.5703125" defaultRowHeight="15" x14ac:dyDescent="0.25"/>
  <cols>
    <col min="1" max="1" width="32" bestFit="1" customWidth="1"/>
    <col min="2" max="2" width="19.85546875" customWidth="1"/>
    <col min="6" max="6" width="11.5703125" customWidth="1"/>
  </cols>
  <sheetData>
    <row r="1" spans="1:2" x14ac:dyDescent="0.25">
      <c r="A1" s="7" t="s">
        <v>67</v>
      </c>
      <c r="B1" s="9" t="s">
        <v>68</v>
      </c>
    </row>
    <row r="2" spans="1:2" ht="15.75" thickBot="1" x14ac:dyDescent="0.3">
      <c r="A2" s="8"/>
      <c r="B2" s="10"/>
    </row>
    <row r="3" spans="1:2" x14ac:dyDescent="0.25">
      <c r="A3" s="4"/>
      <c r="B3" s="4"/>
    </row>
    <row r="4" spans="1:2" x14ac:dyDescent="0.25">
      <c r="A4" s="4"/>
      <c r="B4" s="4"/>
    </row>
    <row r="5" spans="1:2" x14ac:dyDescent="0.25">
      <c r="A5" s="3" t="s">
        <v>63</v>
      </c>
      <c r="B5" s="3" t="s">
        <v>94</v>
      </c>
    </row>
    <row r="6" spans="1:2" x14ac:dyDescent="0.25">
      <c r="A6" s="3" t="s">
        <v>69</v>
      </c>
      <c r="B6" s="3" t="s">
        <v>81</v>
      </c>
    </row>
    <row r="7" spans="1:2" x14ac:dyDescent="0.25">
      <c r="A7" s="3" t="s">
        <v>64</v>
      </c>
      <c r="B7" s="3" t="s">
        <v>83</v>
      </c>
    </row>
    <row r="8" spans="1:2" x14ac:dyDescent="0.25">
      <c r="A8" s="3" t="s">
        <v>65</v>
      </c>
      <c r="B8" s="3" t="s">
        <v>82</v>
      </c>
    </row>
    <row r="9" spans="1:2" x14ac:dyDescent="0.25">
      <c r="A9" s="3" t="s">
        <v>66</v>
      </c>
      <c r="B9" s="3" t="s">
        <v>85</v>
      </c>
    </row>
    <row r="10" spans="1:2" x14ac:dyDescent="0.25">
      <c r="A10" s="3" t="s">
        <v>88</v>
      </c>
      <c r="B10" s="3" t="s">
        <v>89</v>
      </c>
    </row>
    <row r="13" spans="1:2" x14ac:dyDescent="0.25">
      <c r="A13" s="3" t="s">
        <v>80</v>
      </c>
      <c r="B13" s="3" t="s">
        <v>86</v>
      </c>
    </row>
    <row r="14" spans="1:2" x14ac:dyDescent="0.25">
      <c r="A14" s="3" t="s">
        <v>90</v>
      </c>
      <c r="B14" s="3" t="s">
        <v>91</v>
      </c>
    </row>
    <row r="15" spans="1:2" x14ac:dyDescent="0.25">
      <c r="A15" s="3" t="s">
        <v>93</v>
      </c>
      <c r="B15" t="s">
        <v>96</v>
      </c>
    </row>
    <row r="16" spans="1:2" x14ac:dyDescent="0.25">
      <c r="A16" s="3" t="s">
        <v>103</v>
      </c>
      <c r="B16" t="s">
        <v>104</v>
      </c>
    </row>
    <row r="17" spans="1:2" x14ac:dyDescent="0.25">
      <c r="A17" s="3" t="s">
        <v>112</v>
      </c>
      <c r="B17" t="s">
        <v>120</v>
      </c>
    </row>
    <row r="18" spans="1:2" x14ac:dyDescent="0.25">
      <c r="A18" s="3" t="s">
        <v>123</v>
      </c>
      <c r="B18" t="s">
        <v>124</v>
      </c>
    </row>
  </sheetData>
  <mergeCells count="2">
    <mergeCell ref="A1:A2"/>
    <mergeCell ref="B1:B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8433-C262-4017-88FB-95F1D870AD9B}">
  <dimension ref="A1:G33"/>
  <sheetViews>
    <sheetView workbookViewId="0">
      <selection activeCell="D29" sqref="D29"/>
    </sheetView>
  </sheetViews>
  <sheetFormatPr baseColWidth="10" defaultColWidth="11.5703125" defaultRowHeight="15" x14ac:dyDescent="0.25"/>
  <sheetData>
    <row r="1" spans="1:7" x14ac:dyDescent="0.25">
      <c r="A1" s="2" t="s">
        <v>62</v>
      </c>
      <c r="B1" s="2" t="s">
        <v>61</v>
      </c>
      <c r="C1" s="2" t="s">
        <v>60</v>
      </c>
      <c r="D1" s="2" t="s">
        <v>59</v>
      </c>
      <c r="E1" s="5" t="s">
        <v>75</v>
      </c>
      <c r="F1" s="5" t="s">
        <v>76</v>
      </c>
      <c r="G1" s="1" t="s">
        <v>97</v>
      </c>
    </row>
    <row r="2" spans="1:7" x14ac:dyDescent="0.25">
      <c r="A2" s="2" t="s">
        <v>58</v>
      </c>
      <c r="B2" s="2">
        <v>45</v>
      </c>
      <c r="C2" s="2" t="s">
        <v>57</v>
      </c>
      <c r="D2" s="2">
        <v>0</v>
      </c>
      <c r="E2" s="5" t="s">
        <v>70</v>
      </c>
      <c r="F2" s="1">
        <v>200</v>
      </c>
      <c r="G2" s="1" t="s">
        <v>101</v>
      </c>
    </row>
    <row r="3" spans="1:7" x14ac:dyDescent="0.25">
      <c r="A3" s="2" t="s">
        <v>56</v>
      </c>
      <c r="B3" s="2">
        <v>18</v>
      </c>
      <c r="C3" s="2" t="s">
        <v>55</v>
      </c>
      <c r="D3" s="2">
        <v>0</v>
      </c>
      <c r="E3" s="5" t="s">
        <v>71</v>
      </c>
      <c r="F3" s="1">
        <v>400</v>
      </c>
      <c r="G3" s="1" t="s">
        <v>102</v>
      </c>
    </row>
    <row r="4" spans="1:7" x14ac:dyDescent="0.25">
      <c r="A4" s="2" t="s">
        <v>54</v>
      </c>
      <c r="B4" s="2">
        <v>2</v>
      </c>
      <c r="C4" s="2" t="s">
        <v>53</v>
      </c>
      <c r="D4" s="2">
        <v>65</v>
      </c>
      <c r="E4" s="5" t="s">
        <v>72</v>
      </c>
      <c r="F4" s="1">
        <v>150</v>
      </c>
      <c r="G4" s="1" t="s">
        <v>105</v>
      </c>
    </row>
    <row r="5" spans="1:7" x14ac:dyDescent="0.25">
      <c r="A5" s="2" t="s">
        <v>52</v>
      </c>
      <c r="B5" s="2">
        <v>25</v>
      </c>
      <c r="C5" s="2" t="s">
        <v>51</v>
      </c>
      <c r="D5" s="2">
        <v>0</v>
      </c>
      <c r="E5" s="5" t="s">
        <v>73</v>
      </c>
      <c r="F5" s="1">
        <v>150</v>
      </c>
      <c r="G5" s="1" t="s">
        <v>106</v>
      </c>
    </row>
    <row r="6" spans="1:7" x14ac:dyDescent="0.25">
      <c r="A6" s="2" t="s">
        <v>50</v>
      </c>
      <c r="B6" s="2">
        <v>10</v>
      </c>
      <c r="C6" s="2" t="s">
        <v>49</v>
      </c>
      <c r="D6" s="2">
        <v>0</v>
      </c>
      <c r="E6" s="5" t="s">
        <v>74</v>
      </c>
      <c r="F6" s="1">
        <v>150</v>
      </c>
      <c r="G6" s="1" t="s">
        <v>110</v>
      </c>
    </row>
    <row r="7" spans="1:7" x14ac:dyDescent="0.25">
      <c r="A7" s="2" t="s">
        <v>48</v>
      </c>
      <c r="B7" s="2">
        <v>14</v>
      </c>
      <c r="C7" s="2" t="s">
        <v>47</v>
      </c>
      <c r="D7" s="2">
        <v>0</v>
      </c>
      <c r="E7" s="5" t="s">
        <v>77</v>
      </c>
      <c r="F7" s="1">
        <v>150</v>
      </c>
      <c r="G7" s="1" t="s">
        <v>111</v>
      </c>
    </row>
    <row r="8" spans="1:7" x14ac:dyDescent="0.25">
      <c r="A8" s="2" t="s">
        <v>46</v>
      </c>
      <c r="B8" s="2">
        <v>5</v>
      </c>
      <c r="C8" s="2" t="s">
        <v>45</v>
      </c>
      <c r="D8" s="2">
        <v>30</v>
      </c>
      <c r="E8" s="1"/>
      <c r="F8" s="1"/>
      <c r="G8" s="1" t="s">
        <v>109</v>
      </c>
    </row>
    <row r="9" spans="1:7" x14ac:dyDescent="0.25">
      <c r="A9" s="2" t="s">
        <v>44</v>
      </c>
      <c r="B9" s="2">
        <v>5</v>
      </c>
      <c r="C9" s="2" t="s">
        <v>43</v>
      </c>
      <c r="D9" s="2">
        <v>55</v>
      </c>
      <c r="E9" s="1"/>
      <c r="F9" s="1"/>
      <c r="G9" s="1"/>
    </row>
    <row r="10" spans="1:7" x14ac:dyDescent="0.25">
      <c r="A10" s="2" t="s">
        <v>42</v>
      </c>
      <c r="B10" s="2">
        <f>ROUNDUP((B8+B5+B7+B9)/2,0)</f>
        <v>25</v>
      </c>
      <c r="C10" s="2" t="s">
        <v>41</v>
      </c>
      <c r="D10" s="2">
        <v>40</v>
      </c>
      <c r="E10" s="1"/>
      <c r="F10" s="1"/>
      <c r="G10" s="1"/>
    </row>
    <row r="11" spans="1:7" x14ac:dyDescent="0.25">
      <c r="A11" s="2" t="s">
        <v>40</v>
      </c>
      <c r="B11" s="2">
        <v>9</v>
      </c>
      <c r="C11" s="2" t="s">
        <v>39</v>
      </c>
      <c r="D11" s="2">
        <v>50</v>
      </c>
      <c r="E11" s="1"/>
      <c r="F11" s="1"/>
      <c r="G11" s="1"/>
    </row>
    <row r="12" spans="1:7" x14ac:dyDescent="0.25">
      <c r="A12" s="2" t="s">
        <v>38</v>
      </c>
      <c r="B12" s="2">
        <v>800</v>
      </c>
      <c r="C12" s="2" t="s">
        <v>37</v>
      </c>
      <c r="D12" s="2">
        <v>0</v>
      </c>
      <c r="E12" s="1"/>
      <c r="F12" s="1"/>
      <c r="G12" s="1"/>
    </row>
    <row r="13" spans="1:7" x14ac:dyDescent="0.25">
      <c r="A13" s="2" t="s">
        <v>36</v>
      </c>
      <c r="B13" s="2">
        <v>20</v>
      </c>
      <c r="C13" s="2" t="s">
        <v>35</v>
      </c>
      <c r="D13" s="2">
        <v>0</v>
      </c>
      <c r="E13" s="1"/>
      <c r="F13" s="1"/>
      <c r="G13" s="1"/>
    </row>
    <row r="14" spans="1:7" x14ac:dyDescent="0.25">
      <c r="A14" s="2" t="s">
        <v>34</v>
      </c>
      <c r="B14" s="2">
        <v>0</v>
      </c>
      <c r="C14" s="2" t="s">
        <v>33</v>
      </c>
      <c r="D14" s="2">
        <v>0</v>
      </c>
      <c r="E14" s="1"/>
      <c r="F14" s="1"/>
      <c r="G14" s="1"/>
    </row>
    <row r="15" spans="1:7" x14ac:dyDescent="0.25">
      <c r="A15" s="2" t="str">
        <f>[1]Status!A9</f>
        <v>Brust</v>
      </c>
      <c r="B15" s="2">
        <v>0</v>
      </c>
      <c r="C15" s="2" t="s">
        <v>32</v>
      </c>
      <c r="D15" s="2">
        <v>0</v>
      </c>
      <c r="E15" s="1"/>
      <c r="F15" s="1"/>
      <c r="G15" s="1"/>
    </row>
    <row r="16" spans="1:7" x14ac:dyDescent="0.25">
      <c r="A16" s="2" t="str">
        <f>[1]Status!A10</f>
        <v>Arme</v>
      </c>
      <c r="B16" s="2">
        <v>0</v>
      </c>
      <c r="C16" s="2" t="s">
        <v>31</v>
      </c>
      <c r="D16" s="2">
        <v>0</v>
      </c>
      <c r="E16" s="1"/>
      <c r="F16" s="1"/>
      <c r="G16" s="1"/>
    </row>
    <row r="17" spans="1:7" x14ac:dyDescent="0.25">
      <c r="A17" s="2" t="str">
        <f>[1]Status!A11</f>
        <v>Gürtel</v>
      </c>
      <c r="B17" s="2">
        <v>0</v>
      </c>
      <c r="C17" s="2" t="s">
        <v>30</v>
      </c>
      <c r="D17" s="2">
        <v>0</v>
      </c>
      <c r="E17" s="1"/>
      <c r="F17" s="1"/>
      <c r="G17" s="1"/>
    </row>
    <row r="18" spans="1:7" x14ac:dyDescent="0.25">
      <c r="A18" s="2" t="str">
        <f>[1]Status!A12</f>
        <v>Beine</v>
      </c>
      <c r="B18" s="2">
        <v>0</v>
      </c>
      <c r="C18" s="2" t="s">
        <v>29</v>
      </c>
      <c r="D18" s="2">
        <v>0</v>
      </c>
      <c r="E18" s="1"/>
      <c r="F18" s="1"/>
      <c r="G18" s="1"/>
    </row>
    <row r="19" spans="1:7" x14ac:dyDescent="0.25">
      <c r="A19" s="2" t="str">
        <f>[1]Status!A13</f>
        <v>Gesamt</v>
      </c>
      <c r="B19" s="2">
        <v>0</v>
      </c>
      <c r="C19" s="2" t="s">
        <v>28</v>
      </c>
      <c r="D19" s="2">
        <v>55</v>
      </c>
      <c r="E19" s="1"/>
      <c r="F19" s="1"/>
      <c r="G19" s="1"/>
    </row>
    <row r="20" spans="1:7" x14ac:dyDescent="0.25">
      <c r="A20" s="2" t="s">
        <v>27</v>
      </c>
      <c r="B20" s="2">
        <v>0</v>
      </c>
      <c r="C20" s="2" t="s">
        <v>26</v>
      </c>
      <c r="D20" s="2">
        <v>0</v>
      </c>
      <c r="E20" s="1"/>
      <c r="F20" s="1"/>
      <c r="G20" s="1"/>
    </row>
    <row r="21" spans="1:7" x14ac:dyDescent="0.25">
      <c r="A21" s="2" t="s">
        <v>25</v>
      </c>
      <c r="B21" s="2">
        <v>0</v>
      </c>
      <c r="C21" s="2" t="s">
        <v>24</v>
      </c>
      <c r="D21" s="2">
        <v>45</v>
      </c>
      <c r="E21" s="1"/>
      <c r="F21" s="1"/>
      <c r="G21" s="1"/>
    </row>
    <row r="22" spans="1:7" x14ac:dyDescent="0.25">
      <c r="A22" s="2" t="s">
        <v>23</v>
      </c>
      <c r="B22" s="2" t="s">
        <v>22</v>
      </c>
      <c r="C22" s="2" t="s">
        <v>21</v>
      </c>
      <c r="D22" s="2">
        <v>0</v>
      </c>
      <c r="E22" s="1"/>
      <c r="F22" s="1"/>
      <c r="G22" s="1"/>
    </row>
    <row r="23" spans="1:7" x14ac:dyDescent="0.25">
      <c r="A23" s="2" t="s">
        <v>20</v>
      </c>
      <c r="B23" s="2">
        <v>30</v>
      </c>
      <c r="C23" s="2" t="s">
        <v>19</v>
      </c>
      <c r="D23" s="2">
        <v>0</v>
      </c>
      <c r="E23" s="1"/>
      <c r="F23" s="1"/>
      <c r="G23" s="1"/>
    </row>
    <row r="24" spans="1:7" x14ac:dyDescent="0.25">
      <c r="A24" s="2" t="s">
        <v>18</v>
      </c>
      <c r="B24" s="1">
        <v>40</v>
      </c>
      <c r="C24" s="2" t="s">
        <v>17</v>
      </c>
      <c r="D24" s="2">
        <v>0</v>
      </c>
      <c r="E24" s="1"/>
      <c r="F24" s="1"/>
      <c r="G24" s="1"/>
    </row>
    <row r="25" spans="1:7" x14ac:dyDescent="0.25">
      <c r="A25" s="2" t="s">
        <v>16</v>
      </c>
      <c r="B25" s="1">
        <v>25</v>
      </c>
      <c r="C25" s="2" t="s">
        <v>15</v>
      </c>
      <c r="D25" s="2">
        <v>0</v>
      </c>
      <c r="E25" s="1"/>
      <c r="F25" s="1"/>
      <c r="G25" s="1"/>
    </row>
    <row r="26" spans="1:7" x14ac:dyDescent="0.25">
      <c r="A26" s="2" t="s">
        <v>14</v>
      </c>
      <c r="B26" s="1"/>
      <c r="C26" s="2" t="s">
        <v>13</v>
      </c>
      <c r="D26" s="2">
        <v>0</v>
      </c>
      <c r="E26" s="1"/>
      <c r="F26" s="1"/>
      <c r="G26" s="1"/>
    </row>
    <row r="27" spans="1:7" x14ac:dyDescent="0.25">
      <c r="A27" s="2" t="s">
        <v>12</v>
      </c>
      <c r="B27" s="1" t="s">
        <v>78</v>
      </c>
      <c r="C27" s="2" t="s">
        <v>10</v>
      </c>
      <c r="D27" s="2">
        <v>50</v>
      </c>
      <c r="E27" s="1"/>
      <c r="F27" s="1"/>
      <c r="G27" s="1"/>
    </row>
    <row r="28" spans="1:7" x14ac:dyDescent="0.25">
      <c r="A28" s="2" t="s">
        <v>9</v>
      </c>
      <c r="B28" s="2" t="s">
        <v>107</v>
      </c>
      <c r="C28" s="2" t="s">
        <v>8</v>
      </c>
      <c r="D28" s="2" t="s">
        <v>118</v>
      </c>
      <c r="E28" s="1"/>
      <c r="F28" s="1"/>
      <c r="G28" s="1"/>
    </row>
    <row r="29" spans="1:7" x14ac:dyDescent="0.25">
      <c r="A29" s="2" t="s">
        <v>6</v>
      </c>
      <c r="B29" s="1" t="s">
        <v>108</v>
      </c>
      <c r="C29" s="2" t="s">
        <v>5</v>
      </c>
      <c r="D29" s="2">
        <v>2</v>
      </c>
      <c r="E29" s="1"/>
      <c r="F29" s="1"/>
      <c r="G29" s="1"/>
    </row>
    <row r="30" spans="1:7" x14ac:dyDescent="0.25">
      <c r="A30" s="2" t="s">
        <v>4</v>
      </c>
      <c r="B30" s="2">
        <f>ROUNDUP((B7+B5)/2,0)</f>
        <v>20</v>
      </c>
      <c r="C30" s="2" t="s">
        <v>3</v>
      </c>
      <c r="D30" s="2">
        <v>4</v>
      </c>
      <c r="E30" s="1"/>
      <c r="F30" s="1"/>
      <c r="G30" s="1"/>
    </row>
    <row r="31" spans="1:7" x14ac:dyDescent="0.25">
      <c r="A31" s="2" t="s">
        <v>2</v>
      </c>
      <c r="B31" s="2">
        <f>ROUNDUP((B6+B6+B4)/3,0)</f>
        <v>8</v>
      </c>
      <c r="C31" s="1"/>
      <c r="D31" s="1"/>
      <c r="E31" s="1"/>
      <c r="F31" s="1"/>
      <c r="G31" s="1"/>
    </row>
    <row r="32" spans="1:7" x14ac:dyDescent="0.25">
      <c r="A32" s="2" t="s">
        <v>1</v>
      </c>
      <c r="B32" s="2">
        <f>ROUNDUP((B5+B4+B5)/3,0)</f>
        <v>18</v>
      </c>
      <c r="C32" s="1"/>
      <c r="D32" s="1"/>
      <c r="E32" s="1"/>
      <c r="F32" s="1"/>
      <c r="G32" s="1"/>
    </row>
    <row r="33" spans="1:7" x14ac:dyDescent="0.25">
      <c r="A33" s="2" t="s">
        <v>0</v>
      </c>
      <c r="B33" s="2">
        <f>B8+B9</f>
        <v>10</v>
      </c>
      <c r="C33" s="1"/>
      <c r="D33" s="1"/>
      <c r="E33" s="1"/>
      <c r="F33" s="1"/>
      <c r="G33" s="1"/>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744D5-0ED2-49DA-9198-1B7653409241}">
  <dimension ref="A1:G33"/>
  <sheetViews>
    <sheetView workbookViewId="0">
      <selection activeCell="H33" sqref="A1:H33"/>
    </sheetView>
  </sheetViews>
  <sheetFormatPr baseColWidth="10" defaultColWidth="11.5703125" defaultRowHeight="15" x14ac:dyDescent="0.25"/>
  <sheetData>
    <row r="1" spans="1:7" x14ac:dyDescent="0.25">
      <c r="A1" s="2" t="s">
        <v>62</v>
      </c>
      <c r="B1" s="2" t="s">
        <v>61</v>
      </c>
      <c r="C1" s="2" t="s">
        <v>60</v>
      </c>
      <c r="D1" s="2" t="s">
        <v>59</v>
      </c>
      <c r="E1" s="5" t="s">
        <v>75</v>
      </c>
      <c r="F1" s="5" t="s">
        <v>76</v>
      </c>
      <c r="G1" s="1" t="s">
        <v>97</v>
      </c>
    </row>
    <row r="2" spans="1:7" x14ac:dyDescent="0.25">
      <c r="A2" s="2" t="s">
        <v>58</v>
      </c>
      <c r="B2" s="2">
        <v>16</v>
      </c>
      <c r="C2" s="2" t="s">
        <v>57</v>
      </c>
      <c r="D2" s="2">
        <v>0</v>
      </c>
      <c r="E2" s="5" t="s">
        <v>70</v>
      </c>
      <c r="F2" s="1">
        <v>70</v>
      </c>
      <c r="G2" s="1" t="s">
        <v>114</v>
      </c>
    </row>
    <row r="3" spans="1:7" x14ac:dyDescent="0.25">
      <c r="A3" s="2" t="s">
        <v>56</v>
      </c>
      <c r="B3" s="2">
        <v>14</v>
      </c>
      <c r="C3" s="2" t="s">
        <v>55</v>
      </c>
      <c r="D3" s="2">
        <v>0</v>
      </c>
      <c r="E3" s="5" t="s">
        <v>71</v>
      </c>
      <c r="F3" s="1">
        <v>250</v>
      </c>
      <c r="G3" s="1" t="s">
        <v>115</v>
      </c>
    </row>
    <row r="4" spans="1:7" x14ac:dyDescent="0.25">
      <c r="A4" s="2" t="s">
        <v>54</v>
      </c>
      <c r="B4" s="2">
        <v>2</v>
      </c>
      <c r="C4" s="2" t="s">
        <v>53</v>
      </c>
      <c r="D4" s="2">
        <v>35</v>
      </c>
      <c r="E4" s="5" t="s">
        <v>72</v>
      </c>
      <c r="F4" s="1">
        <v>60</v>
      </c>
      <c r="G4" s="1" t="s">
        <v>116</v>
      </c>
    </row>
    <row r="5" spans="1:7" x14ac:dyDescent="0.25">
      <c r="A5" s="2" t="s">
        <v>52</v>
      </c>
      <c r="B5" s="2">
        <v>14</v>
      </c>
      <c r="C5" s="2" t="s">
        <v>51</v>
      </c>
      <c r="D5" s="2">
        <v>0</v>
      </c>
      <c r="E5" s="5" t="s">
        <v>73</v>
      </c>
      <c r="F5" s="1">
        <v>60</v>
      </c>
      <c r="G5" s="1" t="s">
        <v>117</v>
      </c>
    </row>
    <row r="6" spans="1:7" x14ac:dyDescent="0.25">
      <c r="A6" s="2" t="s">
        <v>50</v>
      </c>
      <c r="B6" s="2">
        <v>8</v>
      </c>
      <c r="C6" s="2" t="s">
        <v>49</v>
      </c>
      <c r="D6" s="2">
        <v>0</v>
      </c>
      <c r="E6" s="5" t="s">
        <v>74</v>
      </c>
      <c r="F6" s="1">
        <v>60</v>
      </c>
      <c r="G6" s="1" t="s">
        <v>121</v>
      </c>
    </row>
    <row r="7" spans="1:7" x14ac:dyDescent="0.25">
      <c r="A7" s="2" t="s">
        <v>48</v>
      </c>
      <c r="B7" s="2">
        <v>10</v>
      </c>
      <c r="C7" s="2" t="s">
        <v>47</v>
      </c>
      <c r="D7" s="2">
        <v>0</v>
      </c>
      <c r="E7" s="5" t="s">
        <v>77</v>
      </c>
      <c r="F7" s="1">
        <v>60</v>
      </c>
      <c r="G7" s="1"/>
    </row>
    <row r="8" spans="1:7" x14ac:dyDescent="0.25">
      <c r="A8" s="2" t="s">
        <v>46</v>
      </c>
      <c r="B8" s="2">
        <v>5</v>
      </c>
      <c r="C8" s="2" t="s">
        <v>45</v>
      </c>
      <c r="D8" s="2">
        <v>0</v>
      </c>
      <c r="E8" s="1"/>
      <c r="F8" s="1"/>
      <c r="G8" s="1"/>
    </row>
    <row r="9" spans="1:7" x14ac:dyDescent="0.25">
      <c r="A9" s="2" t="s">
        <v>44</v>
      </c>
      <c r="B9" s="2">
        <v>5</v>
      </c>
      <c r="C9" s="2" t="s">
        <v>43</v>
      </c>
      <c r="D9" s="2">
        <v>40</v>
      </c>
      <c r="E9" s="1"/>
      <c r="F9" s="1"/>
      <c r="G9" s="1"/>
    </row>
    <row r="10" spans="1:7" x14ac:dyDescent="0.25">
      <c r="A10" s="2" t="s">
        <v>42</v>
      </c>
      <c r="B10" s="2">
        <f>ROUNDUP((B8+B5+B7+B9)/2,0)</f>
        <v>17</v>
      </c>
      <c r="C10" s="2" t="s">
        <v>41</v>
      </c>
      <c r="D10" s="2">
        <v>30</v>
      </c>
      <c r="E10" s="1"/>
      <c r="F10" s="1"/>
      <c r="G10" s="1"/>
    </row>
    <row r="11" spans="1:7" x14ac:dyDescent="0.25">
      <c r="A11" s="2" t="s">
        <v>40</v>
      </c>
      <c r="B11" s="2">
        <v>9</v>
      </c>
      <c r="C11" s="2" t="s">
        <v>39</v>
      </c>
      <c r="D11" s="2">
        <v>30</v>
      </c>
      <c r="E11" s="1"/>
      <c r="F11" s="1"/>
      <c r="G11" s="1"/>
    </row>
    <row r="12" spans="1:7" x14ac:dyDescent="0.25">
      <c r="A12" s="2" t="s">
        <v>38</v>
      </c>
      <c r="B12" s="2">
        <v>400</v>
      </c>
      <c r="C12" s="2" t="s">
        <v>37</v>
      </c>
      <c r="D12" s="2">
        <v>0</v>
      </c>
      <c r="E12" s="1"/>
      <c r="F12" s="1"/>
      <c r="G12" s="1"/>
    </row>
    <row r="13" spans="1:7" x14ac:dyDescent="0.25">
      <c r="A13" s="2" t="s">
        <v>36</v>
      </c>
      <c r="B13" s="2">
        <v>20</v>
      </c>
      <c r="C13" s="2" t="s">
        <v>35</v>
      </c>
      <c r="D13" s="2">
        <v>0</v>
      </c>
      <c r="E13" s="1"/>
      <c r="F13" s="1"/>
      <c r="G13" s="1"/>
    </row>
    <row r="14" spans="1:7" x14ac:dyDescent="0.25">
      <c r="A14" s="2" t="s">
        <v>34</v>
      </c>
      <c r="B14" s="2">
        <v>0</v>
      </c>
      <c r="C14" s="2" t="s">
        <v>33</v>
      </c>
      <c r="D14" s="2">
        <v>0</v>
      </c>
      <c r="E14" s="1"/>
      <c r="F14" s="1"/>
      <c r="G14" s="1"/>
    </row>
    <row r="15" spans="1:7" x14ac:dyDescent="0.25">
      <c r="A15" s="2" t="str">
        <f>[1]Status!A9</f>
        <v>Brust</v>
      </c>
      <c r="B15" s="2">
        <v>0</v>
      </c>
      <c r="C15" s="2" t="s">
        <v>32</v>
      </c>
      <c r="D15" s="2">
        <v>0</v>
      </c>
      <c r="E15" s="1"/>
      <c r="F15" s="1"/>
      <c r="G15" s="1"/>
    </row>
    <row r="16" spans="1:7" x14ac:dyDescent="0.25">
      <c r="A16" s="2" t="str">
        <f>[1]Status!A10</f>
        <v>Arme</v>
      </c>
      <c r="B16" s="2">
        <v>0</v>
      </c>
      <c r="C16" s="2" t="s">
        <v>31</v>
      </c>
      <c r="D16" s="2">
        <v>0</v>
      </c>
      <c r="E16" s="1"/>
      <c r="F16" s="1"/>
      <c r="G16" s="1"/>
    </row>
    <row r="17" spans="1:7" x14ac:dyDescent="0.25">
      <c r="A17" s="2" t="str">
        <f>[1]Status!A11</f>
        <v>Gürtel</v>
      </c>
      <c r="B17" s="2">
        <v>0</v>
      </c>
      <c r="C17" s="2" t="s">
        <v>30</v>
      </c>
      <c r="D17" s="2">
        <v>0</v>
      </c>
      <c r="E17" s="1"/>
      <c r="F17" s="1"/>
      <c r="G17" s="1"/>
    </row>
    <row r="18" spans="1:7" x14ac:dyDescent="0.25">
      <c r="A18" s="2" t="str">
        <f>[1]Status!A12</f>
        <v>Beine</v>
      </c>
      <c r="B18" s="2">
        <v>0</v>
      </c>
      <c r="C18" s="2" t="s">
        <v>29</v>
      </c>
      <c r="D18" s="2">
        <v>0</v>
      </c>
      <c r="E18" s="1"/>
      <c r="F18" s="1"/>
      <c r="G18" s="1"/>
    </row>
    <row r="19" spans="1:7" x14ac:dyDescent="0.25">
      <c r="A19" s="2" t="str">
        <f>[1]Status!A13</f>
        <v>Gesamt</v>
      </c>
      <c r="B19" s="2">
        <v>0</v>
      </c>
      <c r="C19" s="2" t="s">
        <v>28</v>
      </c>
      <c r="D19" s="2">
        <v>25</v>
      </c>
      <c r="E19" s="1"/>
      <c r="F19" s="1"/>
      <c r="G19" s="1"/>
    </row>
    <row r="20" spans="1:7" x14ac:dyDescent="0.25">
      <c r="A20" s="2" t="s">
        <v>27</v>
      </c>
      <c r="B20" s="2">
        <v>0</v>
      </c>
      <c r="C20" s="2" t="s">
        <v>26</v>
      </c>
      <c r="D20" s="2">
        <v>0</v>
      </c>
      <c r="E20" s="1"/>
      <c r="F20" s="1"/>
      <c r="G20" s="1"/>
    </row>
    <row r="21" spans="1:7" x14ac:dyDescent="0.25">
      <c r="A21" s="2" t="s">
        <v>25</v>
      </c>
      <c r="B21" s="2">
        <v>0</v>
      </c>
      <c r="C21" s="2" t="s">
        <v>24</v>
      </c>
      <c r="D21" s="2">
        <v>25</v>
      </c>
      <c r="E21" s="1"/>
      <c r="F21" s="1"/>
      <c r="G21" s="1"/>
    </row>
    <row r="22" spans="1:7" x14ac:dyDescent="0.25">
      <c r="A22" s="2" t="s">
        <v>23</v>
      </c>
      <c r="B22" s="2" t="s">
        <v>22</v>
      </c>
      <c r="C22" s="2" t="s">
        <v>21</v>
      </c>
      <c r="D22" s="2">
        <v>0</v>
      </c>
      <c r="E22" s="1"/>
      <c r="F22" s="1"/>
      <c r="G22" s="1"/>
    </row>
    <row r="23" spans="1:7" x14ac:dyDescent="0.25">
      <c r="A23" s="2" t="s">
        <v>20</v>
      </c>
      <c r="B23" s="2">
        <v>30</v>
      </c>
      <c r="C23" s="2" t="s">
        <v>19</v>
      </c>
      <c r="D23" s="2">
        <v>0</v>
      </c>
      <c r="E23" s="1"/>
      <c r="F23" s="1"/>
      <c r="G23" s="1"/>
    </row>
    <row r="24" spans="1:7" x14ac:dyDescent="0.25">
      <c r="A24" s="2" t="s">
        <v>18</v>
      </c>
      <c r="B24" s="1">
        <v>20</v>
      </c>
      <c r="C24" s="2" t="s">
        <v>17</v>
      </c>
      <c r="D24" s="2">
        <v>0</v>
      </c>
      <c r="E24" s="1"/>
      <c r="F24" s="1"/>
      <c r="G24" s="1"/>
    </row>
    <row r="25" spans="1:7" x14ac:dyDescent="0.25">
      <c r="A25" s="2" t="s">
        <v>16</v>
      </c>
      <c r="B25" s="1"/>
      <c r="C25" s="2" t="s">
        <v>15</v>
      </c>
      <c r="D25" s="2">
        <v>0</v>
      </c>
      <c r="E25" s="1"/>
      <c r="F25" s="1"/>
      <c r="G25" s="1"/>
    </row>
    <row r="26" spans="1:7" x14ac:dyDescent="0.25">
      <c r="A26" s="2" t="s">
        <v>14</v>
      </c>
      <c r="B26" s="1"/>
      <c r="C26" s="2" t="s">
        <v>13</v>
      </c>
      <c r="D26" s="2">
        <v>0</v>
      </c>
      <c r="E26" s="1"/>
      <c r="F26" s="1"/>
      <c r="G26" s="1"/>
    </row>
    <row r="27" spans="1:7" x14ac:dyDescent="0.25">
      <c r="A27" s="2" t="s">
        <v>12</v>
      </c>
      <c r="B27" s="1" t="s">
        <v>113</v>
      </c>
      <c r="C27" s="2" t="s">
        <v>10</v>
      </c>
      <c r="D27" s="2">
        <v>25</v>
      </c>
      <c r="E27" s="1"/>
      <c r="F27" s="1"/>
      <c r="G27" s="1"/>
    </row>
    <row r="28" spans="1:7" x14ac:dyDescent="0.25">
      <c r="A28" s="2" t="s">
        <v>9</v>
      </c>
      <c r="B28" s="2" t="s">
        <v>78</v>
      </c>
      <c r="C28" s="2" t="s">
        <v>8</v>
      </c>
      <c r="D28" s="2" t="s">
        <v>119</v>
      </c>
      <c r="E28" s="1"/>
      <c r="F28" s="1"/>
      <c r="G28" s="1"/>
    </row>
    <row r="29" spans="1:7" x14ac:dyDescent="0.25">
      <c r="A29" s="2" t="s">
        <v>6</v>
      </c>
      <c r="B29" s="1"/>
      <c r="C29" s="2" t="s">
        <v>5</v>
      </c>
      <c r="D29" s="2">
        <v>2</v>
      </c>
      <c r="E29" s="1"/>
      <c r="F29" s="1"/>
      <c r="G29" s="1"/>
    </row>
    <row r="30" spans="1:7" x14ac:dyDescent="0.25">
      <c r="A30" s="2" t="s">
        <v>4</v>
      </c>
      <c r="B30" s="2">
        <f>ROUNDUP((B7+B5)/2,0)</f>
        <v>12</v>
      </c>
      <c r="C30" s="2" t="s">
        <v>3</v>
      </c>
      <c r="D30" s="2">
        <v>4</v>
      </c>
      <c r="E30" s="1"/>
      <c r="F30" s="1"/>
      <c r="G30" s="1"/>
    </row>
    <row r="31" spans="1:7" x14ac:dyDescent="0.25">
      <c r="A31" s="2" t="s">
        <v>2</v>
      </c>
      <c r="B31" s="2">
        <f>ROUNDUP((B6+B6+B4)/3,0)</f>
        <v>6</v>
      </c>
      <c r="C31" s="1"/>
      <c r="D31" s="1"/>
      <c r="E31" s="1"/>
      <c r="F31" s="1"/>
      <c r="G31" s="1"/>
    </row>
    <row r="32" spans="1:7" x14ac:dyDescent="0.25">
      <c r="A32" s="2" t="s">
        <v>1</v>
      </c>
      <c r="B32" s="2">
        <f>ROUNDUP((B5+B4+B5)/3,0)</f>
        <v>10</v>
      </c>
      <c r="C32" s="1"/>
      <c r="D32" s="1"/>
      <c r="E32" s="1"/>
      <c r="F32" s="1"/>
      <c r="G32" s="1"/>
    </row>
    <row r="33" spans="1:7" x14ac:dyDescent="0.25">
      <c r="A33" s="2" t="s">
        <v>0</v>
      </c>
      <c r="B33" s="2">
        <f>B8+B9</f>
        <v>10</v>
      </c>
      <c r="C33" s="1"/>
      <c r="D33" s="1"/>
      <c r="E33" s="1"/>
      <c r="F33" s="1"/>
      <c r="G33" s="1"/>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315CA-5717-4237-ABFC-D7740ABAFD9A}">
  <dimension ref="A1:F33"/>
  <sheetViews>
    <sheetView workbookViewId="0">
      <selection activeCell="T7" sqref="T7"/>
    </sheetView>
  </sheetViews>
  <sheetFormatPr baseColWidth="10" defaultColWidth="9.140625" defaultRowHeight="15" x14ac:dyDescent="0.25"/>
  <sheetData>
    <row r="1" spans="1:6" x14ac:dyDescent="0.25">
      <c r="A1" s="2" t="s">
        <v>62</v>
      </c>
      <c r="B1" s="2" t="s">
        <v>61</v>
      </c>
      <c r="C1" s="2" t="s">
        <v>60</v>
      </c>
      <c r="D1" s="2" t="s">
        <v>59</v>
      </c>
      <c r="E1" s="5" t="s">
        <v>75</v>
      </c>
      <c r="F1" s="5" t="s">
        <v>76</v>
      </c>
    </row>
    <row r="2" spans="1:6" x14ac:dyDescent="0.25">
      <c r="A2" s="2" t="s">
        <v>58</v>
      </c>
      <c r="B2" s="2">
        <v>13</v>
      </c>
      <c r="C2" s="2" t="s">
        <v>57</v>
      </c>
      <c r="D2" s="2">
        <v>0</v>
      </c>
      <c r="E2" s="5" t="s">
        <v>70</v>
      </c>
      <c r="F2" s="1">
        <v>70</v>
      </c>
    </row>
    <row r="3" spans="1:6" x14ac:dyDescent="0.25">
      <c r="A3" s="2" t="s">
        <v>56</v>
      </c>
      <c r="B3" s="2">
        <v>14</v>
      </c>
      <c r="C3" s="2" t="s">
        <v>55</v>
      </c>
      <c r="D3" s="2">
        <v>0</v>
      </c>
      <c r="E3" s="5" t="s">
        <v>71</v>
      </c>
      <c r="F3" s="1">
        <v>250</v>
      </c>
    </row>
    <row r="4" spans="1:6" x14ac:dyDescent="0.25">
      <c r="A4" s="2" t="s">
        <v>54</v>
      </c>
      <c r="B4" s="2">
        <v>4</v>
      </c>
      <c r="C4" s="2" t="s">
        <v>53</v>
      </c>
      <c r="D4" s="2">
        <v>35</v>
      </c>
      <c r="E4" s="5" t="s">
        <v>72</v>
      </c>
      <c r="F4" s="1">
        <v>60</v>
      </c>
    </row>
    <row r="5" spans="1:6" x14ac:dyDescent="0.25">
      <c r="A5" s="2" t="s">
        <v>52</v>
      </c>
      <c r="B5" s="2">
        <v>13</v>
      </c>
      <c r="C5" s="2" t="s">
        <v>51</v>
      </c>
      <c r="D5" s="2">
        <v>0</v>
      </c>
      <c r="E5" s="5" t="s">
        <v>73</v>
      </c>
      <c r="F5" s="1">
        <v>60</v>
      </c>
    </row>
    <row r="6" spans="1:6" x14ac:dyDescent="0.25">
      <c r="A6" s="2" t="s">
        <v>50</v>
      </c>
      <c r="B6" s="2">
        <v>8</v>
      </c>
      <c r="C6" s="2" t="s">
        <v>49</v>
      </c>
      <c r="D6" s="2">
        <v>0</v>
      </c>
      <c r="E6" s="5" t="s">
        <v>74</v>
      </c>
      <c r="F6" s="1">
        <v>60</v>
      </c>
    </row>
    <row r="7" spans="1:6" x14ac:dyDescent="0.25">
      <c r="A7" s="2" t="s">
        <v>48</v>
      </c>
      <c r="B7" s="2">
        <v>10</v>
      </c>
      <c r="C7" s="2" t="s">
        <v>47</v>
      </c>
      <c r="D7" s="2">
        <v>0</v>
      </c>
      <c r="E7" s="5" t="s">
        <v>77</v>
      </c>
      <c r="F7" s="1">
        <v>60</v>
      </c>
    </row>
    <row r="8" spans="1:6" x14ac:dyDescent="0.25">
      <c r="A8" s="2" t="s">
        <v>46</v>
      </c>
      <c r="B8" s="2">
        <v>5</v>
      </c>
      <c r="C8" s="2" t="s">
        <v>45</v>
      </c>
      <c r="D8" s="2">
        <v>0</v>
      </c>
      <c r="E8" s="1"/>
      <c r="F8" s="1"/>
    </row>
    <row r="9" spans="1:6" x14ac:dyDescent="0.25">
      <c r="A9" s="2" t="s">
        <v>44</v>
      </c>
      <c r="B9" s="2">
        <v>5</v>
      </c>
      <c r="C9" s="2" t="s">
        <v>43</v>
      </c>
      <c r="D9" s="2">
        <v>30</v>
      </c>
      <c r="E9" s="1"/>
      <c r="F9" s="1"/>
    </row>
    <row r="10" spans="1:6" x14ac:dyDescent="0.25">
      <c r="A10" s="2" t="s">
        <v>42</v>
      </c>
      <c r="B10" s="2">
        <f>ROUNDUP((B8+B5+B7+B9)/2,0)</f>
        <v>17</v>
      </c>
      <c r="C10" s="2" t="s">
        <v>41</v>
      </c>
      <c r="D10" s="2">
        <v>30</v>
      </c>
      <c r="E10" s="1"/>
      <c r="F10" s="1"/>
    </row>
    <row r="11" spans="1:6" x14ac:dyDescent="0.25">
      <c r="A11" s="2" t="s">
        <v>40</v>
      </c>
      <c r="B11" s="2">
        <v>9</v>
      </c>
      <c r="C11" s="2" t="s">
        <v>39</v>
      </c>
      <c r="D11" s="2">
        <v>30</v>
      </c>
      <c r="E11" s="1"/>
      <c r="F11" s="1"/>
    </row>
    <row r="12" spans="1:6" x14ac:dyDescent="0.25">
      <c r="A12" s="2" t="s">
        <v>38</v>
      </c>
      <c r="B12" s="2">
        <v>350</v>
      </c>
      <c r="C12" s="2" t="s">
        <v>37</v>
      </c>
      <c r="D12" s="2">
        <v>0</v>
      </c>
      <c r="E12" s="1"/>
      <c r="F12" s="1"/>
    </row>
    <row r="13" spans="1:6" x14ac:dyDescent="0.25">
      <c r="A13" s="2" t="s">
        <v>36</v>
      </c>
      <c r="B13" s="2">
        <v>20</v>
      </c>
      <c r="C13" s="2" t="s">
        <v>35</v>
      </c>
      <c r="D13" s="2">
        <v>0</v>
      </c>
      <c r="E13" s="1"/>
      <c r="F13" s="1"/>
    </row>
    <row r="14" spans="1:6" x14ac:dyDescent="0.25">
      <c r="A14" s="2" t="s">
        <v>34</v>
      </c>
      <c r="B14" s="2">
        <v>0</v>
      </c>
      <c r="C14" s="2" t="s">
        <v>33</v>
      </c>
      <c r="D14" s="2">
        <v>0</v>
      </c>
      <c r="E14" s="1"/>
      <c r="F14" s="1"/>
    </row>
    <row r="15" spans="1:6" x14ac:dyDescent="0.25">
      <c r="A15" s="2" t="str">
        <f>[1]Status!A9</f>
        <v>Brust</v>
      </c>
      <c r="B15" s="2">
        <v>0</v>
      </c>
      <c r="C15" s="2" t="s">
        <v>32</v>
      </c>
      <c r="D15" s="2">
        <v>0</v>
      </c>
      <c r="E15" s="1"/>
      <c r="F15" s="1"/>
    </row>
    <row r="16" spans="1:6" x14ac:dyDescent="0.25">
      <c r="A16" s="2" t="str">
        <f>[1]Status!A10</f>
        <v>Arme</v>
      </c>
      <c r="B16" s="2">
        <v>0</v>
      </c>
      <c r="C16" s="2" t="s">
        <v>31</v>
      </c>
      <c r="D16" s="2">
        <v>0</v>
      </c>
      <c r="E16" s="1"/>
      <c r="F16" s="1"/>
    </row>
    <row r="17" spans="1:6" x14ac:dyDescent="0.25">
      <c r="A17" s="2" t="str">
        <f>[1]Status!A11</f>
        <v>Gürtel</v>
      </c>
      <c r="B17" s="2">
        <v>0</v>
      </c>
      <c r="C17" s="2" t="s">
        <v>30</v>
      </c>
      <c r="D17" s="2">
        <v>0</v>
      </c>
      <c r="E17" s="1"/>
      <c r="F17" s="1"/>
    </row>
    <row r="18" spans="1:6" x14ac:dyDescent="0.25">
      <c r="A18" s="2" t="str">
        <f>[1]Status!A12</f>
        <v>Beine</v>
      </c>
      <c r="B18" s="2">
        <v>0</v>
      </c>
      <c r="C18" s="2" t="s">
        <v>29</v>
      </c>
      <c r="D18" s="2">
        <v>0</v>
      </c>
      <c r="E18" s="1"/>
      <c r="F18" s="1"/>
    </row>
    <row r="19" spans="1:6" x14ac:dyDescent="0.25">
      <c r="A19" s="2" t="str">
        <f>[1]Status!A13</f>
        <v>Gesamt</v>
      </c>
      <c r="B19" s="2">
        <v>0</v>
      </c>
      <c r="C19" s="2" t="s">
        <v>28</v>
      </c>
      <c r="D19" s="2">
        <v>25</v>
      </c>
      <c r="E19" s="1"/>
      <c r="F19" s="1"/>
    </row>
    <row r="20" spans="1:6" x14ac:dyDescent="0.25">
      <c r="A20" s="2" t="s">
        <v>27</v>
      </c>
      <c r="B20" s="2">
        <v>0</v>
      </c>
      <c r="C20" s="2" t="s">
        <v>26</v>
      </c>
      <c r="D20" s="2">
        <v>0</v>
      </c>
      <c r="E20" s="1"/>
      <c r="F20" s="1"/>
    </row>
    <row r="21" spans="1:6" x14ac:dyDescent="0.25">
      <c r="A21" s="2" t="s">
        <v>25</v>
      </c>
      <c r="B21" s="2">
        <v>0</v>
      </c>
      <c r="C21" s="2" t="s">
        <v>24</v>
      </c>
      <c r="D21" s="2">
        <v>30</v>
      </c>
      <c r="E21" s="1"/>
      <c r="F21" s="1"/>
    </row>
    <row r="22" spans="1:6" x14ac:dyDescent="0.25">
      <c r="A22" s="2" t="s">
        <v>23</v>
      </c>
      <c r="B22" s="2" t="s">
        <v>22</v>
      </c>
      <c r="C22" s="2" t="s">
        <v>21</v>
      </c>
      <c r="D22" s="2">
        <v>0</v>
      </c>
      <c r="E22" s="1"/>
      <c r="F22" s="1"/>
    </row>
    <row r="23" spans="1:6" x14ac:dyDescent="0.25">
      <c r="A23" s="2" t="s">
        <v>20</v>
      </c>
      <c r="B23" s="2">
        <v>30</v>
      </c>
      <c r="C23" s="2" t="s">
        <v>19</v>
      </c>
      <c r="D23" s="2">
        <v>0</v>
      </c>
      <c r="E23" s="1"/>
      <c r="F23" s="1"/>
    </row>
    <row r="24" spans="1:6" x14ac:dyDescent="0.25">
      <c r="A24" s="2" t="s">
        <v>18</v>
      </c>
      <c r="B24" s="1">
        <v>20</v>
      </c>
      <c r="C24" s="2" t="s">
        <v>17</v>
      </c>
      <c r="D24" s="2">
        <v>0</v>
      </c>
      <c r="E24" s="1"/>
      <c r="F24" s="1"/>
    </row>
    <row r="25" spans="1:6" x14ac:dyDescent="0.25">
      <c r="A25" s="2" t="s">
        <v>16</v>
      </c>
      <c r="B25" s="1"/>
      <c r="C25" s="2" t="s">
        <v>15</v>
      </c>
      <c r="D25" s="2">
        <v>0</v>
      </c>
      <c r="E25" s="1"/>
      <c r="F25" s="1"/>
    </row>
    <row r="26" spans="1:6" x14ac:dyDescent="0.25">
      <c r="A26" s="2" t="s">
        <v>14</v>
      </c>
      <c r="B26" s="1"/>
      <c r="C26" s="2" t="s">
        <v>13</v>
      </c>
      <c r="D26" s="2">
        <v>0</v>
      </c>
      <c r="E26" s="1"/>
      <c r="F26" s="1"/>
    </row>
    <row r="27" spans="1:6" x14ac:dyDescent="0.25">
      <c r="A27" s="2" t="s">
        <v>12</v>
      </c>
      <c r="B27" s="1" t="s">
        <v>113</v>
      </c>
      <c r="C27" s="2" t="s">
        <v>10</v>
      </c>
      <c r="D27" s="2">
        <v>25</v>
      </c>
      <c r="E27" s="1"/>
      <c r="F27" s="1"/>
    </row>
    <row r="28" spans="1:6" x14ac:dyDescent="0.25">
      <c r="A28" s="2" t="s">
        <v>9</v>
      </c>
      <c r="B28" s="2" t="s">
        <v>78</v>
      </c>
      <c r="C28" s="2" t="s">
        <v>8</v>
      </c>
      <c r="D28" s="2" t="s">
        <v>119</v>
      </c>
      <c r="E28" s="1"/>
      <c r="F28" s="1"/>
    </row>
    <row r="29" spans="1:6" x14ac:dyDescent="0.25">
      <c r="A29" s="2" t="s">
        <v>6</v>
      </c>
      <c r="B29" s="1"/>
      <c r="C29" s="2" t="s">
        <v>5</v>
      </c>
      <c r="D29" s="2">
        <v>2</v>
      </c>
      <c r="E29" s="1"/>
      <c r="F29" s="1"/>
    </row>
    <row r="30" spans="1:6" x14ac:dyDescent="0.25">
      <c r="A30" s="2" t="s">
        <v>4</v>
      </c>
      <c r="B30" s="2">
        <f>ROUNDUP((B7+B5)/2,0)</f>
        <v>12</v>
      </c>
      <c r="C30" s="2" t="s">
        <v>3</v>
      </c>
      <c r="D30" s="2">
        <v>4</v>
      </c>
      <c r="E30" s="1"/>
      <c r="F30" s="1"/>
    </row>
    <row r="31" spans="1:6" x14ac:dyDescent="0.25">
      <c r="A31" s="2" t="s">
        <v>2</v>
      </c>
      <c r="B31" s="2">
        <f>ROUNDUP((B6+B6+B4)/3,0)</f>
        <v>7</v>
      </c>
      <c r="C31" s="1"/>
      <c r="D31" s="1"/>
      <c r="E31" s="1"/>
      <c r="F31" s="1"/>
    </row>
    <row r="32" spans="1:6" x14ac:dyDescent="0.25">
      <c r="A32" s="2" t="s">
        <v>1</v>
      </c>
      <c r="B32" s="2">
        <f>ROUNDUP((B5+B4+B5)/3,0)</f>
        <v>10</v>
      </c>
      <c r="C32" s="1"/>
      <c r="D32" s="1"/>
      <c r="E32" s="1"/>
      <c r="F32" s="1"/>
    </row>
    <row r="33" spans="1:6" x14ac:dyDescent="0.25">
      <c r="A33" s="2" t="s">
        <v>0</v>
      </c>
      <c r="B33" s="2">
        <f>B8+B9</f>
        <v>10</v>
      </c>
      <c r="C33" s="1"/>
      <c r="D33" s="1"/>
      <c r="E33" s="1"/>
      <c r="F33"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BADF-76DE-4F67-A79F-8993E83F3238}">
  <dimension ref="A1:G33"/>
  <sheetViews>
    <sheetView tabSelected="1" workbookViewId="0">
      <selection activeCell="E11" sqref="E11"/>
    </sheetView>
  </sheetViews>
  <sheetFormatPr baseColWidth="10" defaultRowHeight="15" x14ac:dyDescent="0.25"/>
  <sheetData>
    <row r="1" spans="1:7" x14ac:dyDescent="0.25">
      <c r="A1" s="2" t="s">
        <v>62</v>
      </c>
      <c r="B1" s="2" t="s">
        <v>61</v>
      </c>
      <c r="C1" s="2" t="s">
        <v>60</v>
      </c>
      <c r="D1" s="2" t="s">
        <v>59</v>
      </c>
      <c r="E1" s="5" t="s">
        <v>75</v>
      </c>
      <c r="F1" s="5" t="s">
        <v>76</v>
      </c>
      <c r="G1" s="1" t="s">
        <v>97</v>
      </c>
    </row>
    <row r="2" spans="1:7" x14ac:dyDescent="0.25">
      <c r="A2" s="2" t="s">
        <v>58</v>
      </c>
      <c r="B2" s="2">
        <v>140</v>
      </c>
      <c r="C2" s="2" t="s">
        <v>57</v>
      </c>
      <c r="D2" s="2">
        <v>0</v>
      </c>
      <c r="E2" s="5" t="s">
        <v>70</v>
      </c>
      <c r="F2" s="1">
        <v>300</v>
      </c>
      <c r="G2" s="1" t="s">
        <v>126</v>
      </c>
    </row>
    <row r="3" spans="1:7" x14ac:dyDescent="0.25">
      <c r="A3" s="2" t="s">
        <v>56</v>
      </c>
      <c r="B3" s="2">
        <v>17</v>
      </c>
      <c r="C3" s="2" t="s">
        <v>55</v>
      </c>
      <c r="D3" s="2">
        <v>0</v>
      </c>
      <c r="E3" s="5" t="s">
        <v>71</v>
      </c>
      <c r="F3" s="1">
        <v>5000</v>
      </c>
      <c r="G3" s="1" t="s">
        <v>127</v>
      </c>
    </row>
    <row r="4" spans="1:7" x14ac:dyDescent="0.25">
      <c r="A4" s="2" t="s">
        <v>54</v>
      </c>
      <c r="B4" s="2">
        <v>4</v>
      </c>
      <c r="C4" s="2" t="s">
        <v>53</v>
      </c>
      <c r="D4" s="2">
        <v>54</v>
      </c>
      <c r="E4" s="5" t="s">
        <v>72</v>
      </c>
      <c r="F4" s="1">
        <v>1400</v>
      </c>
      <c r="G4" s="1" t="s">
        <v>128</v>
      </c>
    </row>
    <row r="5" spans="1:7" x14ac:dyDescent="0.25">
      <c r="A5" s="2" t="s">
        <v>52</v>
      </c>
      <c r="B5" s="2">
        <v>68</v>
      </c>
      <c r="C5" s="2" t="s">
        <v>51</v>
      </c>
      <c r="D5" s="2">
        <v>0</v>
      </c>
      <c r="E5" s="5" t="s">
        <v>73</v>
      </c>
      <c r="F5" s="1">
        <v>1400</v>
      </c>
      <c r="G5" s="1" t="s">
        <v>129</v>
      </c>
    </row>
    <row r="6" spans="1:7" x14ac:dyDescent="0.25">
      <c r="A6" s="2" t="s">
        <v>50</v>
      </c>
      <c r="B6" s="2">
        <v>9</v>
      </c>
      <c r="C6" s="2" t="s">
        <v>49</v>
      </c>
      <c r="D6" s="2">
        <v>0</v>
      </c>
      <c r="E6" s="5" t="s">
        <v>74</v>
      </c>
      <c r="F6" s="1">
        <v>1800</v>
      </c>
      <c r="G6" s="1" t="s">
        <v>130</v>
      </c>
    </row>
    <row r="7" spans="1:7" x14ac:dyDescent="0.25">
      <c r="A7" s="2" t="s">
        <v>48</v>
      </c>
      <c r="B7" s="2">
        <v>14</v>
      </c>
      <c r="C7" s="2" t="s">
        <v>47</v>
      </c>
      <c r="D7" s="2">
        <v>0</v>
      </c>
      <c r="E7" s="5" t="s">
        <v>77</v>
      </c>
      <c r="F7" s="1">
        <v>1800</v>
      </c>
      <c r="G7" s="1"/>
    </row>
    <row r="8" spans="1:7" x14ac:dyDescent="0.25">
      <c r="A8" s="2" t="s">
        <v>46</v>
      </c>
      <c r="B8" s="2">
        <v>6</v>
      </c>
      <c r="C8" s="2" t="s">
        <v>45</v>
      </c>
      <c r="D8" s="2">
        <v>0</v>
      </c>
      <c r="E8" s="1"/>
      <c r="F8" s="1"/>
      <c r="G8" s="1"/>
    </row>
    <row r="9" spans="1:7" x14ac:dyDescent="0.25">
      <c r="A9" s="2" t="s">
        <v>44</v>
      </c>
      <c r="B9" s="2">
        <v>6</v>
      </c>
      <c r="C9" s="2" t="s">
        <v>43</v>
      </c>
      <c r="D9" s="2">
        <v>30</v>
      </c>
      <c r="E9" s="1"/>
      <c r="F9" s="1"/>
      <c r="G9" s="1"/>
    </row>
    <row r="10" spans="1:7" x14ac:dyDescent="0.25">
      <c r="A10" s="2" t="s">
        <v>42</v>
      </c>
      <c r="B10" s="2">
        <f>ROUNDUP((B8+B5+B7+B9)/2,0)</f>
        <v>47</v>
      </c>
      <c r="C10" s="2" t="s">
        <v>41</v>
      </c>
      <c r="D10" s="2">
        <v>60</v>
      </c>
      <c r="E10" s="1"/>
      <c r="F10" s="1"/>
      <c r="G10" s="1"/>
    </row>
    <row r="11" spans="1:7" x14ac:dyDescent="0.25">
      <c r="A11" s="2" t="s">
        <v>40</v>
      </c>
      <c r="B11" s="2">
        <v>9</v>
      </c>
      <c r="C11" s="2" t="s">
        <v>39</v>
      </c>
      <c r="D11" s="2">
        <v>20</v>
      </c>
      <c r="E11" s="1"/>
      <c r="F11" s="1"/>
      <c r="G11" s="1"/>
    </row>
    <row r="12" spans="1:7" x14ac:dyDescent="0.25">
      <c r="A12" s="2" t="s">
        <v>38</v>
      </c>
      <c r="B12" s="2">
        <v>11000</v>
      </c>
      <c r="C12" s="2" t="s">
        <v>37</v>
      </c>
      <c r="D12" s="2">
        <v>0</v>
      </c>
      <c r="E12" s="1"/>
      <c r="F12" s="1"/>
      <c r="G12" s="1"/>
    </row>
    <row r="13" spans="1:7" x14ac:dyDescent="0.25">
      <c r="A13" s="2" t="s">
        <v>36</v>
      </c>
      <c r="B13" s="2">
        <v>143</v>
      </c>
      <c r="C13" s="2" t="s">
        <v>35</v>
      </c>
      <c r="D13" s="2">
        <v>0</v>
      </c>
      <c r="E13" s="1"/>
      <c r="F13" s="1"/>
      <c r="G13" s="1"/>
    </row>
    <row r="14" spans="1:7" x14ac:dyDescent="0.25">
      <c r="A14" s="2" t="s">
        <v>34</v>
      </c>
      <c r="B14" s="2">
        <v>0</v>
      </c>
      <c r="C14" s="2" t="s">
        <v>33</v>
      </c>
      <c r="D14" s="2">
        <v>0</v>
      </c>
      <c r="E14" s="1"/>
      <c r="F14" s="1"/>
      <c r="G14" s="1"/>
    </row>
    <row r="15" spans="1:7" x14ac:dyDescent="0.25">
      <c r="A15" s="2" t="str">
        <f>[1]Status!A9</f>
        <v>Brust</v>
      </c>
      <c r="B15" s="2">
        <v>0</v>
      </c>
      <c r="C15" s="2" t="s">
        <v>32</v>
      </c>
      <c r="D15" s="2">
        <v>0</v>
      </c>
      <c r="E15" s="1"/>
      <c r="F15" s="1"/>
      <c r="G15" s="1"/>
    </row>
    <row r="16" spans="1:7" x14ac:dyDescent="0.25">
      <c r="A16" s="2" t="str">
        <f>[1]Status!A10</f>
        <v>Arme</v>
      </c>
      <c r="B16" s="2">
        <v>0</v>
      </c>
      <c r="C16" s="2" t="s">
        <v>31</v>
      </c>
      <c r="D16" s="2">
        <v>0</v>
      </c>
      <c r="E16" s="1"/>
      <c r="F16" s="1"/>
      <c r="G16" s="1"/>
    </row>
    <row r="17" spans="1:7" x14ac:dyDescent="0.25">
      <c r="A17" s="2" t="str">
        <f>[1]Status!A11</f>
        <v>Gürtel</v>
      </c>
      <c r="B17" s="2">
        <v>0</v>
      </c>
      <c r="C17" s="2" t="s">
        <v>30</v>
      </c>
      <c r="D17" s="2">
        <v>0</v>
      </c>
      <c r="E17" s="1"/>
      <c r="F17" s="1"/>
      <c r="G17" s="1"/>
    </row>
    <row r="18" spans="1:7" x14ac:dyDescent="0.25">
      <c r="A18" s="2" t="str">
        <f>[1]Status!A12</f>
        <v>Beine</v>
      </c>
      <c r="B18" s="2">
        <v>0</v>
      </c>
      <c r="C18" s="2" t="s">
        <v>29</v>
      </c>
      <c r="D18" s="2">
        <v>0</v>
      </c>
      <c r="E18" s="1"/>
      <c r="F18" s="1"/>
      <c r="G18" s="1"/>
    </row>
    <row r="19" spans="1:7" x14ac:dyDescent="0.25">
      <c r="A19" s="2" t="str">
        <f>[1]Status!A13</f>
        <v>Gesamt</v>
      </c>
      <c r="B19" s="2">
        <v>0</v>
      </c>
      <c r="C19" s="2" t="s">
        <v>28</v>
      </c>
      <c r="D19" s="2">
        <v>63</v>
      </c>
      <c r="E19" s="1"/>
      <c r="F19" s="1"/>
      <c r="G19" s="1"/>
    </row>
    <row r="20" spans="1:7" x14ac:dyDescent="0.25">
      <c r="A20" s="2" t="s">
        <v>27</v>
      </c>
      <c r="B20" s="2">
        <v>0</v>
      </c>
      <c r="C20" s="2" t="s">
        <v>26</v>
      </c>
      <c r="D20" s="2">
        <v>0</v>
      </c>
      <c r="E20" s="1"/>
      <c r="F20" s="1"/>
      <c r="G20" s="1"/>
    </row>
    <row r="21" spans="1:7" x14ac:dyDescent="0.25">
      <c r="A21" s="2" t="s">
        <v>25</v>
      </c>
      <c r="B21" s="2">
        <v>0</v>
      </c>
      <c r="C21" s="2" t="s">
        <v>24</v>
      </c>
      <c r="D21" s="2">
        <v>130</v>
      </c>
      <c r="E21" s="1"/>
      <c r="F21" s="1"/>
      <c r="G21" s="1"/>
    </row>
    <row r="22" spans="1:7" x14ac:dyDescent="0.25">
      <c r="A22" s="2" t="s">
        <v>23</v>
      </c>
      <c r="B22" s="2" t="s">
        <v>22</v>
      </c>
      <c r="C22" s="2" t="s">
        <v>21</v>
      </c>
      <c r="D22" s="2">
        <v>0</v>
      </c>
      <c r="E22" s="1"/>
      <c r="F22" s="1"/>
      <c r="G22" s="1"/>
    </row>
    <row r="23" spans="1:7" x14ac:dyDescent="0.25">
      <c r="A23" s="2" t="s">
        <v>20</v>
      </c>
      <c r="B23" s="2">
        <v>40</v>
      </c>
      <c r="C23" s="2" t="s">
        <v>19</v>
      </c>
      <c r="D23" s="2">
        <v>0</v>
      </c>
      <c r="E23" s="1"/>
      <c r="F23" s="1"/>
      <c r="G23" s="1"/>
    </row>
    <row r="24" spans="1:7" x14ac:dyDescent="0.25">
      <c r="A24" s="2" t="s">
        <v>18</v>
      </c>
      <c r="B24" s="1"/>
      <c r="C24" s="2" t="s">
        <v>17</v>
      </c>
      <c r="D24" s="2">
        <v>0</v>
      </c>
      <c r="E24" s="1"/>
      <c r="F24" s="1"/>
      <c r="G24" s="1"/>
    </row>
    <row r="25" spans="1:7" x14ac:dyDescent="0.25">
      <c r="A25" s="2" t="s">
        <v>16</v>
      </c>
      <c r="B25" s="1"/>
      <c r="C25" s="2" t="s">
        <v>15</v>
      </c>
      <c r="D25" s="2">
        <v>0</v>
      </c>
      <c r="E25" s="1"/>
      <c r="F25" s="1"/>
      <c r="G25" s="1"/>
    </row>
    <row r="26" spans="1:7" x14ac:dyDescent="0.25">
      <c r="A26" s="2" t="s">
        <v>14</v>
      </c>
      <c r="B26" s="1"/>
      <c r="C26" s="2" t="s">
        <v>13</v>
      </c>
      <c r="D26" s="2">
        <v>0</v>
      </c>
      <c r="E26" s="1"/>
      <c r="F26" s="1"/>
      <c r="G26" s="1"/>
    </row>
    <row r="27" spans="1:7" x14ac:dyDescent="0.25">
      <c r="A27" s="2" t="s">
        <v>12</v>
      </c>
      <c r="B27" s="1" t="s">
        <v>125</v>
      </c>
      <c r="C27" s="2" t="s">
        <v>10</v>
      </c>
      <c r="D27" s="2">
        <v>32</v>
      </c>
      <c r="E27" s="1"/>
      <c r="F27" s="1"/>
      <c r="G27" s="1"/>
    </row>
    <row r="28" spans="1:7" x14ac:dyDescent="0.25">
      <c r="A28" s="2" t="s">
        <v>9</v>
      </c>
      <c r="B28" s="2"/>
      <c r="C28" s="2" t="s">
        <v>8</v>
      </c>
      <c r="D28" s="2" t="s">
        <v>118</v>
      </c>
      <c r="E28" s="1"/>
      <c r="F28" s="1"/>
      <c r="G28" s="1"/>
    </row>
    <row r="29" spans="1:7" x14ac:dyDescent="0.25">
      <c r="A29" s="2" t="s">
        <v>6</v>
      </c>
      <c r="B29" s="1"/>
      <c r="C29" s="2" t="s">
        <v>5</v>
      </c>
      <c r="D29" s="2">
        <v>2</v>
      </c>
      <c r="E29" s="1"/>
      <c r="F29" s="1"/>
      <c r="G29" s="1"/>
    </row>
    <row r="30" spans="1:7" x14ac:dyDescent="0.25">
      <c r="A30" s="2" t="s">
        <v>4</v>
      </c>
      <c r="B30" s="2">
        <f>ROUNDUP((B7+B5)/2,0)</f>
        <v>41</v>
      </c>
      <c r="C30" s="2" t="s">
        <v>3</v>
      </c>
      <c r="D30" s="2">
        <v>4</v>
      </c>
      <c r="E30" s="1"/>
      <c r="F30" s="1"/>
      <c r="G30" s="1"/>
    </row>
    <row r="31" spans="1:7" x14ac:dyDescent="0.25">
      <c r="A31" s="2" t="s">
        <v>2</v>
      </c>
      <c r="B31" s="2">
        <f>ROUNDUP((B6+B6+B4)/3,0)</f>
        <v>8</v>
      </c>
      <c r="C31" s="1"/>
      <c r="D31" s="1"/>
      <c r="E31" s="1"/>
      <c r="F31" s="1"/>
      <c r="G31" s="1"/>
    </row>
    <row r="32" spans="1:7" x14ac:dyDescent="0.25">
      <c r="A32" s="2" t="s">
        <v>1</v>
      </c>
      <c r="B32" s="2">
        <f>ROUNDUP((B5+B4+B5)/3,0)</f>
        <v>47</v>
      </c>
      <c r="C32" s="1"/>
      <c r="D32" s="1"/>
      <c r="E32" s="1"/>
      <c r="F32" s="1"/>
      <c r="G32" s="1"/>
    </row>
    <row r="33" spans="1:7" x14ac:dyDescent="0.25">
      <c r="A33" s="2" t="s">
        <v>0</v>
      </c>
      <c r="B33" s="2">
        <f>B8+B9</f>
        <v>12</v>
      </c>
      <c r="C33" s="1"/>
      <c r="D33" s="1"/>
      <c r="E33" s="1"/>
      <c r="F33" s="1"/>
      <c r="G33"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563C-5168-4A77-B6FF-F1ACB96F79A0}">
  <dimension ref="A1:F1000"/>
  <sheetViews>
    <sheetView workbookViewId="0">
      <selection activeCell="E23" sqref="E23"/>
    </sheetView>
  </sheetViews>
  <sheetFormatPr baseColWidth="10" defaultColWidth="14" defaultRowHeight="15" customHeight="1" x14ac:dyDescent="0.2"/>
  <cols>
    <col min="1" max="4" width="10.28515625" style="1" customWidth="1"/>
    <col min="5" max="5" width="11.85546875" style="1" customWidth="1"/>
    <col min="6" max="26" width="10.28515625" style="1" customWidth="1"/>
    <col min="27" max="16384" width="14" style="1"/>
  </cols>
  <sheetData>
    <row r="1" spans="1:6" x14ac:dyDescent="0.25">
      <c r="A1" s="2" t="s">
        <v>62</v>
      </c>
      <c r="B1" s="2" t="s">
        <v>61</v>
      </c>
      <c r="C1" s="2" t="s">
        <v>60</v>
      </c>
      <c r="D1" s="2" t="s">
        <v>59</v>
      </c>
      <c r="E1" s="5" t="s">
        <v>75</v>
      </c>
      <c r="F1" s="5" t="s">
        <v>76</v>
      </c>
    </row>
    <row r="2" spans="1:6" x14ac:dyDescent="0.25">
      <c r="A2" s="2" t="s">
        <v>58</v>
      </c>
      <c r="B2" s="2">
        <v>13</v>
      </c>
      <c r="C2" s="2" t="s">
        <v>57</v>
      </c>
      <c r="D2" s="2">
        <v>0</v>
      </c>
      <c r="E2" s="5" t="s">
        <v>70</v>
      </c>
      <c r="F2" s="1">
        <v>75</v>
      </c>
    </row>
    <row r="3" spans="1:6" x14ac:dyDescent="0.25">
      <c r="A3" s="2" t="s">
        <v>56</v>
      </c>
      <c r="B3" s="2">
        <v>8</v>
      </c>
      <c r="C3" s="2" t="s">
        <v>55</v>
      </c>
      <c r="D3" s="2">
        <v>30</v>
      </c>
      <c r="E3" s="5" t="s">
        <v>71</v>
      </c>
      <c r="F3" s="1">
        <v>300</v>
      </c>
    </row>
    <row r="4" spans="1:6" x14ac:dyDescent="0.25">
      <c r="A4" s="2" t="s">
        <v>54</v>
      </c>
      <c r="B4" s="2">
        <v>3</v>
      </c>
      <c r="C4" s="2" t="s">
        <v>53</v>
      </c>
      <c r="D4" s="2">
        <v>40</v>
      </c>
      <c r="E4" s="5" t="s">
        <v>72</v>
      </c>
      <c r="F4" s="1">
        <v>40</v>
      </c>
    </row>
    <row r="5" spans="1:6" x14ac:dyDescent="0.25">
      <c r="A5" s="2" t="s">
        <v>52</v>
      </c>
      <c r="B5" s="2">
        <v>11</v>
      </c>
      <c r="C5" s="2" t="s">
        <v>51</v>
      </c>
      <c r="D5" s="2">
        <v>0</v>
      </c>
      <c r="E5" s="5" t="s">
        <v>73</v>
      </c>
      <c r="F5" s="1">
        <v>40</v>
      </c>
    </row>
    <row r="6" spans="1:6" x14ac:dyDescent="0.25">
      <c r="A6" s="2" t="s">
        <v>50</v>
      </c>
      <c r="B6" s="2">
        <v>2</v>
      </c>
      <c r="C6" s="2" t="s">
        <v>49</v>
      </c>
      <c r="D6" s="2">
        <v>0</v>
      </c>
      <c r="E6" s="5" t="s">
        <v>74</v>
      </c>
      <c r="F6" s="1">
        <v>25</v>
      </c>
    </row>
    <row r="7" spans="1:6" x14ac:dyDescent="0.25">
      <c r="A7" s="2" t="s">
        <v>48</v>
      </c>
      <c r="B7" s="2">
        <v>8</v>
      </c>
      <c r="C7" s="2" t="s">
        <v>47</v>
      </c>
      <c r="D7" s="2">
        <v>0</v>
      </c>
      <c r="E7" s="5" t="s">
        <v>77</v>
      </c>
      <c r="F7" s="1">
        <v>25</v>
      </c>
    </row>
    <row r="8" spans="1:6" x14ac:dyDescent="0.25">
      <c r="A8" s="2" t="s">
        <v>46</v>
      </c>
      <c r="B8" s="2">
        <v>8</v>
      </c>
      <c r="C8" s="2" t="s">
        <v>45</v>
      </c>
      <c r="D8" s="2">
        <v>20</v>
      </c>
    </row>
    <row r="9" spans="1:6" x14ac:dyDescent="0.25">
      <c r="A9" s="2" t="s">
        <v>44</v>
      </c>
      <c r="B9" s="2">
        <v>0</v>
      </c>
      <c r="C9" s="2" t="s">
        <v>43</v>
      </c>
      <c r="D9" s="2">
        <v>0</v>
      </c>
    </row>
    <row r="10" spans="1:6" x14ac:dyDescent="0.25">
      <c r="A10" s="2" t="s">
        <v>42</v>
      </c>
      <c r="B10" s="2">
        <f>ROUNDUP((B8+B5+B7+B9)/2,0)</f>
        <v>14</v>
      </c>
      <c r="C10" s="2" t="s">
        <v>41</v>
      </c>
      <c r="D10" s="2">
        <v>10</v>
      </c>
    </row>
    <row r="11" spans="1:6" x14ac:dyDescent="0.25">
      <c r="A11" s="2" t="s">
        <v>40</v>
      </c>
      <c r="B11" s="2">
        <v>9</v>
      </c>
      <c r="C11" s="2" t="s">
        <v>39</v>
      </c>
      <c r="D11" s="2">
        <v>40</v>
      </c>
    </row>
    <row r="12" spans="1:6" x14ac:dyDescent="0.25">
      <c r="A12" s="2" t="s">
        <v>38</v>
      </c>
      <c r="B12" s="2">
        <v>400</v>
      </c>
      <c r="C12" s="2" t="s">
        <v>37</v>
      </c>
      <c r="D12" s="2">
        <v>0</v>
      </c>
    </row>
    <row r="13" spans="1:6" x14ac:dyDescent="0.25">
      <c r="A13" s="2" t="s">
        <v>36</v>
      </c>
      <c r="B13" s="2">
        <v>20</v>
      </c>
      <c r="C13" s="2" t="s">
        <v>35</v>
      </c>
      <c r="D13" s="2">
        <v>0</v>
      </c>
    </row>
    <row r="14" spans="1:6" x14ac:dyDescent="0.25">
      <c r="A14" s="2" t="s">
        <v>34</v>
      </c>
      <c r="B14" s="2">
        <v>0</v>
      </c>
      <c r="C14" s="2" t="s">
        <v>33</v>
      </c>
      <c r="D14" s="2">
        <v>0</v>
      </c>
    </row>
    <row r="15" spans="1:6" x14ac:dyDescent="0.25">
      <c r="A15" s="2" t="str">
        <f>[1]Status!A9</f>
        <v>Brust</v>
      </c>
      <c r="B15" s="2">
        <v>0</v>
      </c>
      <c r="C15" s="2" t="s">
        <v>32</v>
      </c>
      <c r="D15" s="2">
        <v>0</v>
      </c>
    </row>
    <row r="16" spans="1:6" x14ac:dyDescent="0.25">
      <c r="A16" s="2" t="str">
        <f>[1]Status!A10</f>
        <v>Arme</v>
      </c>
      <c r="B16" s="2">
        <v>0</v>
      </c>
      <c r="C16" s="2" t="s">
        <v>31</v>
      </c>
      <c r="D16" s="2">
        <v>0</v>
      </c>
    </row>
    <row r="17" spans="1:4" x14ac:dyDescent="0.25">
      <c r="A17" s="2" t="str">
        <f>[1]Status!A11</f>
        <v>Gürtel</v>
      </c>
      <c r="B17" s="2">
        <v>0</v>
      </c>
      <c r="C17" s="2" t="s">
        <v>30</v>
      </c>
      <c r="D17" s="2">
        <v>0</v>
      </c>
    </row>
    <row r="18" spans="1:4" x14ac:dyDescent="0.25">
      <c r="A18" s="2" t="str">
        <f>[1]Status!A12</f>
        <v>Beine</v>
      </c>
      <c r="B18" s="2">
        <v>0</v>
      </c>
      <c r="C18" s="2" t="s">
        <v>29</v>
      </c>
      <c r="D18" s="2">
        <v>0</v>
      </c>
    </row>
    <row r="19" spans="1:4" x14ac:dyDescent="0.25">
      <c r="A19" s="2" t="str">
        <f>[1]Status!A13</f>
        <v>Gesamt</v>
      </c>
      <c r="B19" s="2">
        <v>0</v>
      </c>
      <c r="C19" s="2" t="s">
        <v>28</v>
      </c>
      <c r="D19" s="2">
        <v>0</v>
      </c>
    </row>
    <row r="20" spans="1:4" x14ac:dyDescent="0.25">
      <c r="A20" s="2" t="s">
        <v>27</v>
      </c>
      <c r="B20" s="2">
        <v>5</v>
      </c>
      <c r="C20" s="2" t="s">
        <v>26</v>
      </c>
      <c r="D20" s="2">
        <v>15</v>
      </c>
    </row>
    <row r="21" spans="1:4" ht="15.75" customHeight="1" x14ac:dyDescent="0.25">
      <c r="A21" s="2" t="s">
        <v>25</v>
      </c>
      <c r="B21" s="2">
        <v>5</v>
      </c>
      <c r="C21" s="2" t="s">
        <v>24</v>
      </c>
      <c r="D21" s="2">
        <v>15</v>
      </c>
    </row>
    <row r="22" spans="1:4" ht="15.75" customHeight="1" x14ac:dyDescent="0.25">
      <c r="A22" s="2" t="s">
        <v>23</v>
      </c>
      <c r="B22" s="2" t="s">
        <v>22</v>
      </c>
      <c r="C22" s="2" t="s">
        <v>21</v>
      </c>
      <c r="D22" s="2">
        <v>0</v>
      </c>
    </row>
    <row r="23" spans="1:4" ht="15.75" customHeight="1" x14ac:dyDescent="0.25">
      <c r="A23" s="2" t="s">
        <v>20</v>
      </c>
      <c r="B23" s="2">
        <v>30</v>
      </c>
      <c r="C23" s="2" t="s">
        <v>19</v>
      </c>
      <c r="D23" s="2">
        <v>0</v>
      </c>
    </row>
    <row r="24" spans="1:4" ht="15.75" customHeight="1" x14ac:dyDescent="0.25">
      <c r="A24" s="2" t="s">
        <v>18</v>
      </c>
      <c r="C24" s="2" t="s">
        <v>17</v>
      </c>
      <c r="D24" s="2">
        <v>0</v>
      </c>
    </row>
    <row r="25" spans="1:4" ht="15.75" customHeight="1" x14ac:dyDescent="0.25">
      <c r="A25" s="2" t="s">
        <v>16</v>
      </c>
      <c r="C25" s="2" t="s">
        <v>15</v>
      </c>
      <c r="D25" s="2">
        <v>0</v>
      </c>
    </row>
    <row r="26" spans="1:4" ht="15.75" customHeight="1" x14ac:dyDescent="0.25">
      <c r="A26" s="2" t="s">
        <v>14</v>
      </c>
      <c r="C26" s="2" t="s">
        <v>13</v>
      </c>
      <c r="D26" s="2">
        <v>0</v>
      </c>
    </row>
    <row r="27" spans="1:4" ht="15.75" customHeight="1" x14ac:dyDescent="0.25">
      <c r="A27" s="2" t="s">
        <v>12</v>
      </c>
      <c r="C27" s="2" t="s">
        <v>10</v>
      </c>
      <c r="D27" s="2">
        <v>30</v>
      </c>
    </row>
    <row r="28" spans="1:4" ht="15.75" customHeight="1" x14ac:dyDescent="0.25">
      <c r="A28" s="2" t="s">
        <v>9</v>
      </c>
      <c r="B28" s="2" t="s">
        <v>11</v>
      </c>
      <c r="C28" s="2" t="s">
        <v>8</v>
      </c>
      <c r="D28" s="2" t="s">
        <v>7</v>
      </c>
    </row>
    <row r="29" spans="1:4" ht="15.75" customHeight="1" x14ac:dyDescent="0.25">
      <c r="A29" s="2" t="s">
        <v>6</v>
      </c>
      <c r="B29" s="1" t="s">
        <v>78</v>
      </c>
      <c r="C29" s="2" t="s">
        <v>5</v>
      </c>
      <c r="D29" s="2">
        <v>2</v>
      </c>
    </row>
    <row r="30" spans="1:4" ht="15.75" customHeight="1" x14ac:dyDescent="0.25">
      <c r="A30" s="2" t="s">
        <v>4</v>
      </c>
      <c r="B30" s="2">
        <f>ROUNDUP((B7+B5)/2,0)</f>
        <v>10</v>
      </c>
      <c r="C30" s="2" t="s">
        <v>3</v>
      </c>
      <c r="D30" s="2">
        <v>4</v>
      </c>
    </row>
    <row r="31" spans="1:4" ht="15.75" customHeight="1" x14ac:dyDescent="0.25">
      <c r="A31" s="2" t="s">
        <v>2</v>
      </c>
      <c r="B31" s="2">
        <f>ROUNDUP((B6+B6+B4)/3,0)</f>
        <v>3</v>
      </c>
    </row>
    <row r="32" spans="1:4" ht="15.75" customHeight="1" x14ac:dyDescent="0.25">
      <c r="A32" s="2" t="s">
        <v>1</v>
      </c>
      <c r="B32" s="2">
        <f>ROUNDUP((B5+B4+B5)/3,0)</f>
        <v>9</v>
      </c>
    </row>
    <row r="33" spans="1:2" ht="15.75" customHeight="1" x14ac:dyDescent="0.25">
      <c r="A33" s="2" t="s">
        <v>0</v>
      </c>
      <c r="B33" s="2">
        <f>B8+B9</f>
        <v>8</v>
      </c>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129F-486C-4D4C-BDE6-062B91079D48}">
  <dimension ref="A1:F1000"/>
  <sheetViews>
    <sheetView topLeftCell="A2" workbookViewId="0">
      <selection activeCell="D21" sqref="D21"/>
    </sheetView>
  </sheetViews>
  <sheetFormatPr baseColWidth="10" defaultColWidth="14" defaultRowHeight="15" customHeight="1" x14ac:dyDescent="0.2"/>
  <cols>
    <col min="1" max="26" width="10.28515625" style="1" customWidth="1"/>
    <col min="27" max="16384" width="14" style="1"/>
  </cols>
  <sheetData>
    <row r="1" spans="1:6" x14ac:dyDescent="0.25">
      <c r="A1" s="2" t="s">
        <v>62</v>
      </c>
      <c r="B1" s="2" t="s">
        <v>61</v>
      </c>
      <c r="C1" s="2" t="s">
        <v>60</v>
      </c>
      <c r="D1" s="2" t="s">
        <v>59</v>
      </c>
      <c r="E1" s="5" t="s">
        <v>75</v>
      </c>
      <c r="F1" s="5" t="s">
        <v>76</v>
      </c>
    </row>
    <row r="2" spans="1:6" x14ac:dyDescent="0.25">
      <c r="A2" s="2" t="s">
        <v>58</v>
      </c>
      <c r="B2" s="2">
        <v>12</v>
      </c>
      <c r="C2" s="2" t="s">
        <v>57</v>
      </c>
      <c r="D2" s="2">
        <v>0</v>
      </c>
      <c r="E2" s="5" t="s">
        <v>70</v>
      </c>
      <c r="F2" s="1">
        <v>50</v>
      </c>
    </row>
    <row r="3" spans="1:6" x14ac:dyDescent="0.25">
      <c r="A3" s="2" t="s">
        <v>56</v>
      </c>
      <c r="B3" s="2">
        <v>8</v>
      </c>
      <c r="C3" s="2" t="s">
        <v>55</v>
      </c>
      <c r="D3" s="2">
        <v>35</v>
      </c>
      <c r="E3" s="5" t="s">
        <v>71</v>
      </c>
      <c r="F3" s="1">
        <v>300</v>
      </c>
    </row>
    <row r="4" spans="1:6" x14ac:dyDescent="0.25">
      <c r="A4" s="2" t="s">
        <v>54</v>
      </c>
      <c r="B4" s="2">
        <v>3</v>
      </c>
      <c r="C4" s="2" t="s">
        <v>53</v>
      </c>
      <c r="D4" s="2">
        <v>40</v>
      </c>
      <c r="E4" s="5" t="s">
        <v>72</v>
      </c>
      <c r="F4" s="1">
        <v>40</v>
      </c>
    </row>
    <row r="5" spans="1:6" x14ac:dyDescent="0.25">
      <c r="A5" s="2" t="s">
        <v>52</v>
      </c>
      <c r="B5" s="2">
        <v>11</v>
      </c>
      <c r="C5" s="2" t="s">
        <v>51</v>
      </c>
      <c r="D5" s="2">
        <v>0</v>
      </c>
      <c r="E5" s="5" t="s">
        <v>73</v>
      </c>
      <c r="F5" s="1">
        <v>40</v>
      </c>
    </row>
    <row r="6" spans="1:6" x14ac:dyDescent="0.25">
      <c r="A6" s="2" t="s">
        <v>50</v>
      </c>
      <c r="B6" s="2">
        <v>2</v>
      </c>
      <c r="C6" s="2" t="s">
        <v>49</v>
      </c>
      <c r="D6" s="2">
        <v>0</v>
      </c>
      <c r="E6" s="5" t="s">
        <v>74</v>
      </c>
      <c r="F6" s="1">
        <v>25</v>
      </c>
    </row>
    <row r="7" spans="1:6" x14ac:dyDescent="0.25">
      <c r="A7" s="2" t="s">
        <v>48</v>
      </c>
      <c r="B7" s="2">
        <v>5</v>
      </c>
      <c r="C7" s="2" t="s">
        <v>47</v>
      </c>
      <c r="D7" s="2">
        <v>0</v>
      </c>
      <c r="E7" s="5" t="s">
        <v>77</v>
      </c>
      <c r="F7" s="1">
        <v>25</v>
      </c>
    </row>
    <row r="8" spans="1:6" x14ac:dyDescent="0.25">
      <c r="A8" s="2" t="s">
        <v>46</v>
      </c>
      <c r="B8" s="2">
        <v>8</v>
      </c>
      <c r="C8" s="2" t="s">
        <v>45</v>
      </c>
      <c r="D8" s="2">
        <v>0</v>
      </c>
    </row>
    <row r="9" spans="1:6" x14ac:dyDescent="0.25">
      <c r="A9" s="2" t="s">
        <v>44</v>
      </c>
      <c r="B9" s="2">
        <v>0</v>
      </c>
      <c r="C9" s="2" t="s">
        <v>43</v>
      </c>
      <c r="D9" s="2">
        <v>0</v>
      </c>
    </row>
    <row r="10" spans="1:6" x14ac:dyDescent="0.25">
      <c r="A10" s="2" t="s">
        <v>42</v>
      </c>
      <c r="B10" s="2">
        <f>ROUNDUP((B8+B5+B7+B9)/2,0)</f>
        <v>12</v>
      </c>
      <c r="C10" s="2" t="s">
        <v>41</v>
      </c>
      <c r="D10" s="2">
        <v>10</v>
      </c>
    </row>
    <row r="11" spans="1:6" x14ac:dyDescent="0.25">
      <c r="A11" s="2" t="s">
        <v>40</v>
      </c>
      <c r="B11" s="2">
        <v>9</v>
      </c>
      <c r="C11" s="2" t="s">
        <v>39</v>
      </c>
      <c r="D11" s="2">
        <v>35</v>
      </c>
    </row>
    <row r="12" spans="1:6" x14ac:dyDescent="0.25">
      <c r="A12" s="2" t="s">
        <v>38</v>
      </c>
      <c r="B12" s="2">
        <v>400</v>
      </c>
      <c r="C12" s="2" t="s">
        <v>37</v>
      </c>
      <c r="D12" s="2">
        <v>0</v>
      </c>
    </row>
    <row r="13" spans="1:6" x14ac:dyDescent="0.25">
      <c r="A13" s="2" t="s">
        <v>36</v>
      </c>
      <c r="B13" s="2">
        <v>20</v>
      </c>
      <c r="C13" s="2" t="s">
        <v>35</v>
      </c>
      <c r="D13" s="2">
        <v>0</v>
      </c>
    </row>
    <row r="14" spans="1:6" x14ac:dyDescent="0.25">
      <c r="A14" s="2" t="s">
        <v>34</v>
      </c>
      <c r="B14" s="2">
        <v>0</v>
      </c>
      <c r="C14" s="2" t="s">
        <v>33</v>
      </c>
      <c r="D14" s="2">
        <v>0</v>
      </c>
    </row>
    <row r="15" spans="1:6" x14ac:dyDescent="0.25">
      <c r="A15" s="2" t="str">
        <f>[1]Status!A9</f>
        <v>Brust</v>
      </c>
      <c r="B15" s="2">
        <v>0</v>
      </c>
      <c r="C15" s="2" t="s">
        <v>32</v>
      </c>
      <c r="D15" s="2">
        <v>0</v>
      </c>
    </row>
    <row r="16" spans="1:6" x14ac:dyDescent="0.25">
      <c r="A16" s="2" t="str">
        <f>[1]Status!A10</f>
        <v>Arme</v>
      </c>
      <c r="B16" s="2">
        <v>0</v>
      </c>
      <c r="C16" s="2" t="s">
        <v>31</v>
      </c>
      <c r="D16" s="2">
        <v>0</v>
      </c>
    </row>
    <row r="17" spans="1:4" x14ac:dyDescent="0.25">
      <c r="A17" s="2" t="str">
        <f>[1]Status!A11</f>
        <v>Gürtel</v>
      </c>
      <c r="B17" s="2">
        <v>0</v>
      </c>
      <c r="C17" s="2" t="s">
        <v>30</v>
      </c>
      <c r="D17" s="2">
        <v>0</v>
      </c>
    </row>
    <row r="18" spans="1:4" x14ac:dyDescent="0.25">
      <c r="A18" s="2" t="str">
        <f>[1]Status!A12</f>
        <v>Beine</v>
      </c>
      <c r="B18" s="2">
        <v>0</v>
      </c>
      <c r="C18" s="2" t="s">
        <v>29</v>
      </c>
      <c r="D18" s="2">
        <v>0</v>
      </c>
    </row>
    <row r="19" spans="1:4" x14ac:dyDescent="0.25">
      <c r="A19" s="2" t="str">
        <f>[1]Status!A13</f>
        <v>Gesamt</v>
      </c>
      <c r="B19" s="2">
        <v>0</v>
      </c>
      <c r="C19" s="2" t="s">
        <v>28</v>
      </c>
      <c r="D19" s="2">
        <v>0</v>
      </c>
    </row>
    <row r="20" spans="1:4" x14ac:dyDescent="0.25">
      <c r="A20" s="2" t="s">
        <v>27</v>
      </c>
      <c r="B20" s="2">
        <v>5</v>
      </c>
      <c r="C20" s="2" t="s">
        <v>26</v>
      </c>
      <c r="D20" s="2">
        <v>15</v>
      </c>
    </row>
    <row r="21" spans="1:4" ht="15.75" customHeight="1" x14ac:dyDescent="0.25">
      <c r="A21" s="2" t="s">
        <v>25</v>
      </c>
      <c r="B21" s="2">
        <v>5</v>
      </c>
      <c r="C21" s="2" t="s">
        <v>24</v>
      </c>
      <c r="D21" s="2">
        <v>15</v>
      </c>
    </row>
    <row r="22" spans="1:4" ht="15.75" customHeight="1" x14ac:dyDescent="0.25">
      <c r="A22" s="2" t="s">
        <v>23</v>
      </c>
      <c r="B22" s="2" t="s">
        <v>22</v>
      </c>
      <c r="C22" s="2" t="s">
        <v>21</v>
      </c>
      <c r="D22" s="2">
        <v>0</v>
      </c>
    </row>
    <row r="23" spans="1:4" ht="15.75" customHeight="1" x14ac:dyDescent="0.25">
      <c r="A23" s="2" t="s">
        <v>20</v>
      </c>
      <c r="B23" s="2">
        <v>30</v>
      </c>
      <c r="C23" s="2" t="s">
        <v>19</v>
      </c>
      <c r="D23" s="2">
        <v>0</v>
      </c>
    </row>
    <row r="24" spans="1:4" ht="15.75" customHeight="1" x14ac:dyDescent="0.25">
      <c r="A24" s="2" t="s">
        <v>18</v>
      </c>
      <c r="C24" s="2" t="s">
        <v>17</v>
      </c>
      <c r="D24" s="2">
        <v>0</v>
      </c>
    </row>
    <row r="25" spans="1:4" ht="15.75" customHeight="1" x14ac:dyDescent="0.25">
      <c r="A25" s="2" t="s">
        <v>16</v>
      </c>
      <c r="C25" s="2" t="s">
        <v>15</v>
      </c>
      <c r="D25" s="2">
        <v>0</v>
      </c>
    </row>
    <row r="26" spans="1:4" ht="15.75" customHeight="1" x14ac:dyDescent="0.25">
      <c r="A26" s="2" t="s">
        <v>14</v>
      </c>
      <c r="C26" s="2" t="s">
        <v>13</v>
      </c>
      <c r="D26" s="2">
        <v>0</v>
      </c>
    </row>
    <row r="27" spans="1:4" ht="15.75" customHeight="1" x14ac:dyDescent="0.25">
      <c r="A27" s="2" t="s">
        <v>12</v>
      </c>
      <c r="B27" s="2" t="s">
        <v>11</v>
      </c>
      <c r="C27" s="2" t="s">
        <v>10</v>
      </c>
      <c r="D27" s="2">
        <v>5</v>
      </c>
    </row>
    <row r="28" spans="1:4" ht="15.75" customHeight="1" x14ac:dyDescent="0.25">
      <c r="A28" s="2" t="s">
        <v>9</v>
      </c>
      <c r="C28" s="2" t="s">
        <v>8</v>
      </c>
      <c r="D28" s="2" t="s">
        <v>7</v>
      </c>
    </row>
    <row r="29" spans="1:4" ht="15.75" customHeight="1" x14ac:dyDescent="0.25">
      <c r="A29" s="2" t="s">
        <v>6</v>
      </c>
      <c r="B29" s="1" t="s">
        <v>78</v>
      </c>
      <c r="C29" s="2" t="s">
        <v>5</v>
      </c>
      <c r="D29" s="2">
        <v>2</v>
      </c>
    </row>
    <row r="30" spans="1:4" ht="15.75" customHeight="1" x14ac:dyDescent="0.25">
      <c r="A30" s="2" t="s">
        <v>4</v>
      </c>
      <c r="B30" s="2">
        <f>ROUNDUP((B7+B5)/2,0)</f>
        <v>8</v>
      </c>
      <c r="C30" s="2" t="s">
        <v>3</v>
      </c>
      <c r="D30" s="2">
        <v>4</v>
      </c>
    </row>
    <row r="31" spans="1:4" ht="15.75" customHeight="1" x14ac:dyDescent="0.25">
      <c r="A31" s="2" t="s">
        <v>2</v>
      </c>
      <c r="B31" s="2">
        <f>ROUNDUP((B6+B6+B4)/3,0)</f>
        <v>3</v>
      </c>
    </row>
    <row r="32" spans="1:4" ht="15.75" customHeight="1" x14ac:dyDescent="0.25">
      <c r="A32" s="2" t="s">
        <v>1</v>
      </c>
      <c r="B32" s="2">
        <f>ROUNDUP((B5+B4+B5)/3,0)</f>
        <v>9</v>
      </c>
    </row>
    <row r="33" spans="1:2" ht="15.75" customHeight="1" x14ac:dyDescent="0.25">
      <c r="A33" s="2" t="s">
        <v>0</v>
      </c>
      <c r="B33" s="2">
        <f>B8+B9</f>
        <v>8</v>
      </c>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9871E-18C5-433F-AF36-AB92D9C6C1E3}">
  <dimension ref="A1:F1000"/>
  <sheetViews>
    <sheetView workbookViewId="0">
      <selection activeCell="D21" sqref="D21"/>
    </sheetView>
  </sheetViews>
  <sheetFormatPr baseColWidth="10" defaultColWidth="14" defaultRowHeight="15" customHeight="1" x14ac:dyDescent="0.2"/>
  <cols>
    <col min="1" max="4" width="10.28515625" style="1" customWidth="1"/>
    <col min="5" max="5" width="16.85546875" style="1" customWidth="1"/>
    <col min="6" max="26" width="10.28515625" style="1" customWidth="1"/>
    <col min="27" max="16384" width="14" style="1"/>
  </cols>
  <sheetData>
    <row r="1" spans="1:6" x14ac:dyDescent="0.25">
      <c r="A1" s="2" t="s">
        <v>62</v>
      </c>
      <c r="B1" s="2" t="s">
        <v>61</v>
      </c>
      <c r="C1" s="2" t="s">
        <v>60</v>
      </c>
      <c r="D1" s="2" t="s">
        <v>59</v>
      </c>
      <c r="E1" s="5" t="s">
        <v>75</v>
      </c>
      <c r="F1" s="5" t="s">
        <v>76</v>
      </c>
    </row>
    <row r="2" spans="1:6" x14ac:dyDescent="0.25">
      <c r="A2" s="2" t="s">
        <v>58</v>
      </c>
      <c r="B2" s="2">
        <v>13</v>
      </c>
      <c r="C2" s="2" t="s">
        <v>57</v>
      </c>
      <c r="D2" s="2">
        <v>0</v>
      </c>
      <c r="E2" s="5" t="s">
        <v>70</v>
      </c>
      <c r="F2" s="1">
        <v>75</v>
      </c>
    </row>
    <row r="3" spans="1:6" x14ac:dyDescent="0.25">
      <c r="A3" s="2" t="s">
        <v>56</v>
      </c>
      <c r="B3" s="2">
        <v>7</v>
      </c>
      <c r="C3" s="2" t="s">
        <v>55</v>
      </c>
      <c r="D3" s="2">
        <v>30</v>
      </c>
      <c r="E3" s="5" t="s">
        <v>71</v>
      </c>
      <c r="F3" s="1">
        <v>300</v>
      </c>
    </row>
    <row r="4" spans="1:6" x14ac:dyDescent="0.25">
      <c r="A4" s="2" t="s">
        <v>54</v>
      </c>
      <c r="B4" s="2">
        <v>3</v>
      </c>
      <c r="C4" s="2" t="s">
        <v>53</v>
      </c>
      <c r="D4" s="2">
        <v>40</v>
      </c>
      <c r="E4" s="5" t="s">
        <v>72</v>
      </c>
      <c r="F4" s="1">
        <v>20</v>
      </c>
    </row>
    <row r="5" spans="1:6" x14ac:dyDescent="0.25">
      <c r="A5" s="2" t="s">
        <v>52</v>
      </c>
      <c r="B5" s="2">
        <v>11</v>
      </c>
      <c r="C5" s="2" t="s">
        <v>51</v>
      </c>
      <c r="D5" s="2">
        <v>0</v>
      </c>
      <c r="E5" s="5" t="s">
        <v>73</v>
      </c>
      <c r="F5" s="1">
        <v>20</v>
      </c>
    </row>
    <row r="6" spans="1:6" x14ac:dyDescent="0.25">
      <c r="A6" s="2" t="s">
        <v>50</v>
      </c>
      <c r="B6" s="2">
        <v>2</v>
      </c>
      <c r="C6" s="2" t="s">
        <v>49</v>
      </c>
      <c r="D6" s="2">
        <v>0</v>
      </c>
      <c r="E6" s="5" t="s">
        <v>74</v>
      </c>
      <c r="F6" s="1">
        <v>25</v>
      </c>
    </row>
    <row r="7" spans="1:6" x14ac:dyDescent="0.25">
      <c r="A7" s="2" t="s">
        <v>48</v>
      </c>
      <c r="B7" s="2">
        <v>5</v>
      </c>
      <c r="C7" s="2" t="s">
        <v>47</v>
      </c>
      <c r="D7" s="2">
        <v>0</v>
      </c>
      <c r="E7" s="5" t="s">
        <v>77</v>
      </c>
      <c r="F7" s="1">
        <v>25</v>
      </c>
    </row>
    <row r="8" spans="1:6" x14ac:dyDescent="0.25">
      <c r="A8" s="2" t="s">
        <v>46</v>
      </c>
      <c r="B8" s="2">
        <v>8</v>
      </c>
      <c r="C8" s="2" t="s">
        <v>45</v>
      </c>
      <c r="D8" s="2">
        <v>20</v>
      </c>
    </row>
    <row r="9" spans="1:6" x14ac:dyDescent="0.25">
      <c r="A9" s="2" t="s">
        <v>44</v>
      </c>
      <c r="B9" s="2">
        <v>0</v>
      </c>
      <c r="C9" s="2" t="s">
        <v>43</v>
      </c>
      <c r="D9" s="2">
        <v>0</v>
      </c>
    </row>
    <row r="10" spans="1:6" x14ac:dyDescent="0.25">
      <c r="A10" s="2" t="s">
        <v>42</v>
      </c>
      <c r="B10" s="2">
        <f>ROUNDUP((B8+B5+B7+B9)/2,0)</f>
        <v>12</v>
      </c>
      <c r="C10" s="2" t="s">
        <v>41</v>
      </c>
      <c r="D10" s="2">
        <v>3</v>
      </c>
    </row>
    <row r="11" spans="1:6" x14ac:dyDescent="0.25">
      <c r="A11" s="2" t="s">
        <v>40</v>
      </c>
      <c r="B11" s="2">
        <v>9</v>
      </c>
      <c r="C11" s="2" t="s">
        <v>39</v>
      </c>
      <c r="D11" s="2">
        <v>10</v>
      </c>
    </row>
    <row r="12" spans="1:6" x14ac:dyDescent="0.25">
      <c r="A12" s="2" t="s">
        <v>38</v>
      </c>
      <c r="B12" s="2">
        <v>400</v>
      </c>
      <c r="C12" s="2" t="s">
        <v>37</v>
      </c>
      <c r="D12" s="2">
        <v>0</v>
      </c>
    </row>
    <row r="13" spans="1:6" x14ac:dyDescent="0.25">
      <c r="A13" s="2" t="s">
        <v>36</v>
      </c>
      <c r="B13" s="2">
        <v>20</v>
      </c>
      <c r="C13" s="2" t="s">
        <v>35</v>
      </c>
      <c r="D13" s="2">
        <v>0</v>
      </c>
    </row>
    <row r="14" spans="1:6" x14ac:dyDescent="0.25">
      <c r="A14" s="2" t="s">
        <v>34</v>
      </c>
      <c r="B14" s="2">
        <v>0</v>
      </c>
      <c r="C14" s="2" t="s">
        <v>33</v>
      </c>
      <c r="D14" s="2">
        <v>0</v>
      </c>
    </row>
    <row r="15" spans="1:6" x14ac:dyDescent="0.25">
      <c r="A15" s="2" t="str">
        <f>[1]Status!A9</f>
        <v>Brust</v>
      </c>
      <c r="B15" s="2">
        <v>0</v>
      </c>
      <c r="C15" s="2" t="s">
        <v>32</v>
      </c>
      <c r="D15" s="2">
        <v>0</v>
      </c>
    </row>
    <row r="16" spans="1:6" x14ac:dyDescent="0.25">
      <c r="A16" s="2" t="str">
        <f>[1]Status!A10</f>
        <v>Arme</v>
      </c>
      <c r="B16" s="2">
        <v>0</v>
      </c>
      <c r="C16" s="2" t="s">
        <v>31</v>
      </c>
      <c r="D16" s="2">
        <v>0</v>
      </c>
    </row>
    <row r="17" spans="1:4" x14ac:dyDescent="0.25">
      <c r="A17" s="2" t="str">
        <f>[1]Status!A11</f>
        <v>Gürtel</v>
      </c>
      <c r="B17" s="2">
        <v>0</v>
      </c>
      <c r="C17" s="2" t="s">
        <v>30</v>
      </c>
      <c r="D17" s="2">
        <v>0</v>
      </c>
    </row>
    <row r="18" spans="1:4" x14ac:dyDescent="0.25">
      <c r="A18" s="2" t="str">
        <f>[1]Status!A12</f>
        <v>Beine</v>
      </c>
      <c r="B18" s="2">
        <v>0</v>
      </c>
      <c r="C18" s="2" t="s">
        <v>29</v>
      </c>
      <c r="D18" s="2">
        <v>0</v>
      </c>
    </row>
    <row r="19" spans="1:4" x14ac:dyDescent="0.25">
      <c r="A19" s="2" t="str">
        <f>[1]Status!A13</f>
        <v>Gesamt</v>
      </c>
      <c r="B19" s="2">
        <v>0</v>
      </c>
      <c r="C19" s="2" t="s">
        <v>28</v>
      </c>
      <c r="D19" s="2">
        <v>0</v>
      </c>
    </row>
    <row r="20" spans="1:4" x14ac:dyDescent="0.25">
      <c r="A20" s="2" t="s">
        <v>27</v>
      </c>
      <c r="B20" s="2">
        <v>5</v>
      </c>
      <c r="C20" s="2" t="s">
        <v>26</v>
      </c>
      <c r="D20" s="2">
        <v>10</v>
      </c>
    </row>
    <row r="21" spans="1:4" ht="15.75" customHeight="1" x14ac:dyDescent="0.25">
      <c r="A21" s="2" t="s">
        <v>25</v>
      </c>
      <c r="B21" s="2">
        <v>5</v>
      </c>
      <c r="C21" s="2" t="s">
        <v>24</v>
      </c>
      <c r="D21" s="2">
        <v>15</v>
      </c>
    </row>
    <row r="22" spans="1:4" ht="15.75" customHeight="1" x14ac:dyDescent="0.25">
      <c r="A22" s="2" t="s">
        <v>23</v>
      </c>
      <c r="B22" s="2" t="s">
        <v>22</v>
      </c>
      <c r="C22" s="2" t="s">
        <v>21</v>
      </c>
      <c r="D22" s="2">
        <v>0</v>
      </c>
    </row>
    <row r="23" spans="1:4" ht="15.75" customHeight="1" x14ac:dyDescent="0.25">
      <c r="A23" s="2" t="s">
        <v>20</v>
      </c>
      <c r="B23" s="2">
        <v>30</v>
      </c>
      <c r="C23" s="2" t="s">
        <v>19</v>
      </c>
      <c r="D23" s="2">
        <v>0</v>
      </c>
    </row>
    <row r="24" spans="1:4" ht="15.75" customHeight="1" x14ac:dyDescent="0.25">
      <c r="A24" s="2" t="s">
        <v>18</v>
      </c>
      <c r="C24" s="2" t="s">
        <v>17</v>
      </c>
      <c r="D24" s="2">
        <v>0</v>
      </c>
    </row>
    <row r="25" spans="1:4" ht="15.75" customHeight="1" x14ac:dyDescent="0.25">
      <c r="A25" s="2" t="s">
        <v>16</v>
      </c>
      <c r="C25" s="2" t="s">
        <v>15</v>
      </c>
      <c r="D25" s="2">
        <v>0</v>
      </c>
    </row>
    <row r="26" spans="1:4" ht="15.75" customHeight="1" x14ac:dyDescent="0.25">
      <c r="A26" s="2" t="s">
        <v>14</v>
      </c>
      <c r="C26" s="2" t="s">
        <v>13</v>
      </c>
      <c r="D26" s="2">
        <v>0</v>
      </c>
    </row>
    <row r="27" spans="1:4" ht="15.75" customHeight="1" x14ac:dyDescent="0.25">
      <c r="A27" s="2" t="s">
        <v>12</v>
      </c>
      <c r="C27" s="2" t="s">
        <v>10</v>
      </c>
      <c r="D27" s="2">
        <v>30</v>
      </c>
    </row>
    <row r="28" spans="1:4" ht="15.75" customHeight="1" x14ac:dyDescent="0.25">
      <c r="A28" s="2" t="s">
        <v>9</v>
      </c>
      <c r="B28" s="2" t="s">
        <v>11</v>
      </c>
      <c r="C28" s="2" t="s">
        <v>8</v>
      </c>
      <c r="D28" s="2" t="s">
        <v>7</v>
      </c>
    </row>
    <row r="29" spans="1:4" ht="15.75" customHeight="1" x14ac:dyDescent="0.25">
      <c r="A29" s="2" t="s">
        <v>6</v>
      </c>
      <c r="B29" s="1" t="s">
        <v>78</v>
      </c>
      <c r="C29" s="2" t="s">
        <v>5</v>
      </c>
      <c r="D29" s="2">
        <v>2</v>
      </c>
    </row>
    <row r="30" spans="1:4" ht="15.75" customHeight="1" x14ac:dyDescent="0.25">
      <c r="A30" s="2" t="s">
        <v>4</v>
      </c>
      <c r="B30" s="2">
        <f>ROUNDUP((B7+B5)/2,0)</f>
        <v>8</v>
      </c>
      <c r="C30" s="2" t="s">
        <v>3</v>
      </c>
      <c r="D30" s="2">
        <v>4</v>
      </c>
    </row>
    <row r="31" spans="1:4" ht="15.75" customHeight="1" x14ac:dyDescent="0.25">
      <c r="A31" s="2" t="s">
        <v>2</v>
      </c>
      <c r="B31" s="2">
        <f>ROUNDUP((B6+B6+B4)/3,0)</f>
        <v>3</v>
      </c>
    </row>
    <row r="32" spans="1:4" ht="15.75" customHeight="1" x14ac:dyDescent="0.25">
      <c r="A32" s="2" t="s">
        <v>1</v>
      </c>
      <c r="B32" s="2">
        <f>ROUNDUP((B5+B4+B5)/3,0)</f>
        <v>9</v>
      </c>
    </row>
    <row r="33" spans="1:2" ht="15.75" customHeight="1" x14ac:dyDescent="0.25">
      <c r="A33" s="2" t="s">
        <v>0</v>
      </c>
      <c r="B33" s="2">
        <f>B8+B9</f>
        <v>8</v>
      </c>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2D86-6D9B-42DF-9C4B-0BF967D1A121}">
  <dimension ref="A1:F1000"/>
  <sheetViews>
    <sheetView workbookViewId="0">
      <selection activeCell="D21" sqref="D21"/>
    </sheetView>
  </sheetViews>
  <sheetFormatPr baseColWidth="10" defaultColWidth="14" defaultRowHeight="15" customHeight="1" x14ac:dyDescent="0.2"/>
  <cols>
    <col min="1" max="4" width="10.28515625" style="1" customWidth="1"/>
    <col min="5" max="5" width="11.42578125" style="1" bestFit="1" customWidth="1"/>
    <col min="6" max="26" width="10.28515625" style="1" customWidth="1"/>
    <col min="27" max="16384" width="14" style="1"/>
  </cols>
  <sheetData>
    <row r="1" spans="1:6" x14ac:dyDescent="0.25">
      <c r="A1" s="2" t="s">
        <v>62</v>
      </c>
      <c r="B1" s="2" t="s">
        <v>61</v>
      </c>
      <c r="C1" s="2" t="s">
        <v>60</v>
      </c>
      <c r="D1" s="2" t="s">
        <v>59</v>
      </c>
      <c r="E1" s="5" t="s">
        <v>75</v>
      </c>
      <c r="F1" s="5" t="s">
        <v>76</v>
      </c>
    </row>
    <row r="2" spans="1:6" x14ac:dyDescent="0.25">
      <c r="A2" s="2" t="s">
        <v>58</v>
      </c>
      <c r="B2" s="2">
        <v>11</v>
      </c>
      <c r="C2" s="2" t="s">
        <v>57</v>
      </c>
      <c r="D2" s="2">
        <v>0</v>
      </c>
      <c r="E2" s="5" t="s">
        <v>70</v>
      </c>
      <c r="F2" s="1">
        <v>75</v>
      </c>
    </row>
    <row r="3" spans="1:6" x14ac:dyDescent="0.25">
      <c r="A3" s="2" t="s">
        <v>56</v>
      </c>
      <c r="B3" s="2">
        <v>8</v>
      </c>
      <c r="C3" s="2" t="s">
        <v>55</v>
      </c>
      <c r="D3" s="2">
        <v>30</v>
      </c>
      <c r="E3" s="5" t="s">
        <v>71</v>
      </c>
      <c r="F3" s="1">
        <v>300</v>
      </c>
    </row>
    <row r="4" spans="1:6" x14ac:dyDescent="0.25">
      <c r="A4" s="2" t="s">
        <v>54</v>
      </c>
      <c r="B4" s="2">
        <v>3</v>
      </c>
      <c r="C4" s="2" t="s">
        <v>53</v>
      </c>
      <c r="D4" s="2">
        <v>40</v>
      </c>
      <c r="E4" s="5" t="s">
        <v>72</v>
      </c>
      <c r="F4" s="1">
        <v>40</v>
      </c>
    </row>
    <row r="5" spans="1:6" x14ac:dyDescent="0.25">
      <c r="A5" s="2" t="s">
        <v>52</v>
      </c>
      <c r="B5" s="2">
        <v>11</v>
      </c>
      <c r="C5" s="2" t="s">
        <v>51</v>
      </c>
      <c r="D5" s="2">
        <v>0</v>
      </c>
      <c r="E5" s="5" t="s">
        <v>73</v>
      </c>
      <c r="F5" s="1">
        <v>40</v>
      </c>
    </row>
    <row r="6" spans="1:6" x14ac:dyDescent="0.25">
      <c r="A6" s="2" t="s">
        <v>50</v>
      </c>
      <c r="B6" s="2">
        <v>2</v>
      </c>
      <c r="C6" s="2" t="s">
        <v>49</v>
      </c>
      <c r="D6" s="2">
        <v>0</v>
      </c>
      <c r="E6" s="5" t="s">
        <v>74</v>
      </c>
      <c r="F6" s="1">
        <v>25</v>
      </c>
    </row>
    <row r="7" spans="1:6" x14ac:dyDescent="0.25">
      <c r="A7" s="2" t="s">
        <v>48</v>
      </c>
      <c r="B7" s="2">
        <v>5</v>
      </c>
      <c r="C7" s="2" t="s">
        <v>47</v>
      </c>
      <c r="D7" s="2">
        <v>0</v>
      </c>
      <c r="E7" s="5" t="s">
        <v>77</v>
      </c>
      <c r="F7" s="1">
        <v>0</v>
      </c>
    </row>
    <row r="8" spans="1:6" x14ac:dyDescent="0.25">
      <c r="A8" s="2" t="s">
        <v>46</v>
      </c>
      <c r="B8" s="2">
        <v>8</v>
      </c>
      <c r="C8" s="2" t="s">
        <v>45</v>
      </c>
      <c r="D8" s="2">
        <v>20</v>
      </c>
    </row>
    <row r="9" spans="1:6" x14ac:dyDescent="0.25">
      <c r="A9" s="2" t="s">
        <v>44</v>
      </c>
      <c r="B9" s="2">
        <v>0</v>
      </c>
      <c r="C9" s="2" t="s">
        <v>43</v>
      </c>
      <c r="D9" s="2">
        <v>0</v>
      </c>
    </row>
    <row r="10" spans="1:6" x14ac:dyDescent="0.25">
      <c r="A10" s="2" t="s">
        <v>42</v>
      </c>
      <c r="B10" s="2">
        <f>ROUNDUP((B8+B5+B7+B9)/2,0)</f>
        <v>12</v>
      </c>
      <c r="C10" s="2" t="s">
        <v>41</v>
      </c>
      <c r="D10" s="2">
        <v>10</v>
      </c>
    </row>
    <row r="11" spans="1:6" x14ac:dyDescent="0.25">
      <c r="A11" s="2" t="s">
        <v>40</v>
      </c>
      <c r="B11" s="2">
        <v>9</v>
      </c>
      <c r="C11" s="2" t="s">
        <v>39</v>
      </c>
      <c r="D11" s="2">
        <v>40</v>
      </c>
    </row>
    <row r="12" spans="1:6" x14ac:dyDescent="0.25">
      <c r="A12" s="2" t="s">
        <v>38</v>
      </c>
      <c r="B12" s="2">
        <v>400</v>
      </c>
      <c r="C12" s="2" t="s">
        <v>37</v>
      </c>
      <c r="D12" s="2">
        <v>0</v>
      </c>
    </row>
    <row r="13" spans="1:6" x14ac:dyDescent="0.25">
      <c r="A13" s="2" t="s">
        <v>36</v>
      </c>
      <c r="B13" s="2">
        <v>20</v>
      </c>
      <c r="C13" s="2" t="s">
        <v>35</v>
      </c>
      <c r="D13" s="2">
        <v>0</v>
      </c>
    </row>
    <row r="14" spans="1:6" x14ac:dyDescent="0.25">
      <c r="A14" s="2" t="s">
        <v>34</v>
      </c>
      <c r="B14" s="2">
        <v>0</v>
      </c>
      <c r="C14" s="2" t="s">
        <v>33</v>
      </c>
      <c r="D14" s="2">
        <v>0</v>
      </c>
    </row>
    <row r="15" spans="1:6" x14ac:dyDescent="0.25">
      <c r="A15" s="2" t="str">
        <f>[1]Status!A9</f>
        <v>Brust</v>
      </c>
      <c r="B15" s="2">
        <v>0</v>
      </c>
      <c r="C15" s="2" t="s">
        <v>32</v>
      </c>
      <c r="D15" s="2">
        <v>0</v>
      </c>
    </row>
    <row r="16" spans="1:6" x14ac:dyDescent="0.25">
      <c r="A16" s="2" t="str">
        <f>[1]Status!A10</f>
        <v>Arme</v>
      </c>
      <c r="B16" s="2">
        <v>0</v>
      </c>
      <c r="C16" s="2" t="s">
        <v>31</v>
      </c>
      <c r="D16" s="2">
        <v>0</v>
      </c>
    </row>
    <row r="17" spans="1:4" x14ac:dyDescent="0.25">
      <c r="A17" s="2" t="str">
        <f>[1]Status!A11</f>
        <v>Gürtel</v>
      </c>
      <c r="B17" s="2">
        <v>0</v>
      </c>
      <c r="C17" s="2" t="s">
        <v>30</v>
      </c>
      <c r="D17" s="2">
        <v>0</v>
      </c>
    </row>
    <row r="18" spans="1:4" x14ac:dyDescent="0.25">
      <c r="A18" s="2" t="str">
        <f>[1]Status!A12</f>
        <v>Beine</v>
      </c>
      <c r="B18" s="2">
        <v>0</v>
      </c>
      <c r="C18" s="2" t="s">
        <v>29</v>
      </c>
      <c r="D18" s="2">
        <v>0</v>
      </c>
    </row>
    <row r="19" spans="1:4" x14ac:dyDescent="0.25">
      <c r="A19" s="2" t="str">
        <f>[1]Status!A13</f>
        <v>Gesamt</v>
      </c>
      <c r="B19" s="2">
        <v>0</v>
      </c>
      <c r="C19" s="2" t="s">
        <v>28</v>
      </c>
      <c r="D19" s="2">
        <v>0</v>
      </c>
    </row>
    <row r="20" spans="1:4" x14ac:dyDescent="0.25">
      <c r="A20" s="2" t="s">
        <v>27</v>
      </c>
      <c r="B20" s="2">
        <v>5</v>
      </c>
      <c r="C20" s="2" t="s">
        <v>26</v>
      </c>
      <c r="D20" s="2">
        <v>10</v>
      </c>
    </row>
    <row r="21" spans="1:4" ht="15.75" customHeight="1" x14ac:dyDescent="0.25">
      <c r="A21" s="2" t="s">
        <v>25</v>
      </c>
      <c r="B21" s="2">
        <v>5</v>
      </c>
      <c r="C21" s="2" t="s">
        <v>24</v>
      </c>
      <c r="D21" s="2">
        <v>15</v>
      </c>
    </row>
    <row r="22" spans="1:4" ht="15.75" customHeight="1" x14ac:dyDescent="0.25">
      <c r="A22" s="2" t="s">
        <v>23</v>
      </c>
      <c r="B22" s="2" t="s">
        <v>22</v>
      </c>
      <c r="C22" s="2" t="s">
        <v>21</v>
      </c>
      <c r="D22" s="2">
        <v>0</v>
      </c>
    </row>
    <row r="23" spans="1:4" ht="15.75" customHeight="1" x14ac:dyDescent="0.25">
      <c r="A23" s="2" t="s">
        <v>20</v>
      </c>
      <c r="B23" s="2">
        <v>30</v>
      </c>
      <c r="C23" s="2" t="s">
        <v>19</v>
      </c>
      <c r="D23" s="2">
        <v>0</v>
      </c>
    </row>
    <row r="24" spans="1:4" ht="15.75" customHeight="1" x14ac:dyDescent="0.25">
      <c r="A24" s="2" t="s">
        <v>18</v>
      </c>
      <c r="C24" s="2" t="s">
        <v>17</v>
      </c>
      <c r="D24" s="2">
        <v>0</v>
      </c>
    </row>
    <row r="25" spans="1:4" ht="15.75" customHeight="1" x14ac:dyDescent="0.25">
      <c r="A25" s="2" t="s">
        <v>16</v>
      </c>
      <c r="C25" s="2" t="s">
        <v>15</v>
      </c>
      <c r="D25" s="2">
        <v>0</v>
      </c>
    </row>
    <row r="26" spans="1:4" ht="15.75" customHeight="1" x14ac:dyDescent="0.25">
      <c r="A26" s="2" t="s">
        <v>14</v>
      </c>
      <c r="C26" s="2" t="s">
        <v>13</v>
      </c>
      <c r="D26" s="2">
        <v>0</v>
      </c>
    </row>
    <row r="27" spans="1:4" ht="15.75" customHeight="1" x14ac:dyDescent="0.25">
      <c r="A27" s="2" t="s">
        <v>12</v>
      </c>
      <c r="C27" s="2" t="s">
        <v>10</v>
      </c>
      <c r="D27" s="2">
        <v>30</v>
      </c>
    </row>
    <row r="28" spans="1:4" ht="15.75" customHeight="1" x14ac:dyDescent="0.25">
      <c r="A28" s="2" t="s">
        <v>9</v>
      </c>
      <c r="B28" s="2" t="s">
        <v>11</v>
      </c>
      <c r="C28" s="2" t="s">
        <v>8</v>
      </c>
      <c r="D28" s="2" t="s">
        <v>7</v>
      </c>
    </row>
    <row r="29" spans="1:4" ht="15.75" customHeight="1" x14ac:dyDescent="0.25">
      <c r="A29" s="2" t="s">
        <v>6</v>
      </c>
      <c r="B29" s="1" t="s">
        <v>78</v>
      </c>
      <c r="C29" s="2" t="s">
        <v>5</v>
      </c>
      <c r="D29" s="2">
        <v>2</v>
      </c>
    </row>
    <row r="30" spans="1:4" ht="15.75" customHeight="1" x14ac:dyDescent="0.25">
      <c r="A30" s="2" t="s">
        <v>4</v>
      </c>
      <c r="B30" s="2">
        <f>ROUNDUP((B7+B5)/2,0)</f>
        <v>8</v>
      </c>
      <c r="C30" s="2" t="s">
        <v>3</v>
      </c>
      <c r="D30" s="2">
        <v>4</v>
      </c>
    </row>
    <row r="31" spans="1:4" ht="15.75" customHeight="1" x14ac:dyDescent="0.25">
      <c r="A31" s="2" t="s">
        <v>2</v>
      </c>
      <c r="B31" s="2">
        <f>ROUNDUP((B6+B6+B4)/3,0)</f>
        <v>3</v>
      </c>
    </row>
    <row r="32" spans="1:4" ht="15.75" customHeight="1" x14ac:dyDescent="0.25">
      <c r="A32" s="2" t="s">
        <v>1</v>
      </c>
      <c r="B32" s="2">
        <f>ROUNDUP((B5+B4+B5)/3,0)</f>
        <v>9</v>
      </c>
    </row>
    <row r="33" spans="1:2" ht="15.75" customHeight="1" x14ac:dyDescent="0.25">
      <c r="A33" s="2" t="s">
        <v>0</v>
      </c>
      <c r="B33" s="2">
        <f>B8+B9</f>
        <v>8</v>
      </c>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520A-C3DB-4796-B2ED-C12E5CA41BF0}">
  <dimension ref="A1:K1000"/>
  <sheetViews>
    <sheetView workbookViewId="0">
      <selection activeCell="D20" sqref="D20"/>
    </sheetView>
  </sheetViews>
  <sheetFormatPr baseColWidth="10" defaultColWidth="14" defaultRowHeight="15" customHeight="1" x14ac:dyDescent="0.2"/>
  <cols>
    <col min="1" max="4" width="10.28515625" style="1" customWidth="1"/>
    <col min="5" max="5" width="13" style="1" customWidth="1"/>
    <col min="6" max="26" width="10.28515625" style="1" customWidth="1"/>
    <col min="27" max="16384" width="14" style="1"/>
  </cols>
  <sheetData>
    <row r="1" spans="1:11" x14ac:dyDescent="0.25">
      <c r="A1" s="2" t="s">
        <v>62</v>
      </c>
      <c r="B1" s="2" t="s">
        <v>61</v>
      </c>
      <c r="C1" s="2" t="s">
        <v>60</v>
      </c>
      <c r="D1" s="2" t="s">
        <v>59</v>
      </c>
      <c r="E1" s="5" t="s">
        <v>75</v>
      </c>
      <c r="F1" s="5" t="s">
        <v>76</v>
      </c>
    </row>
    <row r="2" spans="1:11" x14ac:dyDescent="0.25">
      <c r="A2" s="2" t="s">
        <v>58</v>
      </c>
      <c r="B2" s="2">
        <v>14</v>
      </c>
      <c r="C2" s="2" t="s">
        <v>57</v>
      </c>
      <c r="D2" s="2">
        <v>0</v>
      </c>
      <c r="E2" s="5" t="s">
        <v>70</v>
      </c>
      <c r="F2" s="1">
        <v>75</v>
      </c>
      <c r="K2" s="2"/>
    </row>
    <row r="3" spans="1:11" x14ac:dyDescent="0.25">
      <c r="A3" s="2" t="s">
        <v>56</v>
      </c>
      <c r="B3" s="2">
        <v>6</v>
      </c>
      <c r="C3" s="2" t="s">
        <v>55</v>
      </c>
      <c r="D3" s="2">
        <v>40</v>
      </c>
      <c r="E3" s="5" t="s">
        <v>71</v>
      </c>
      <c r="F3" s="1">
        <v>300</v>
      </c>
      <c r="K3" s="2"/>
    </row>
    <row r="4" spans="1:11" x14ac:dyDescent="0.25">
      <c r="A4" s="2" t="s">
        <v>54</v>
      </c>
      <c r="B4" s="2">
        <v>3</v>
      </c>
      <c r="C4" s="2" t="s">
        <v>53</v>
      </c>
      <c r="D4" s="2">
        <v>40</v>
      </c>
      <c r="E4" s="5" t="s">
        <v>72</v>
      </c>
      <c r="F4" s="1">
        <v>40</v>
      </c>
      <c r="K4" s="2"/>
    </row>
    <row r="5" spans="1:11" x14ac:dyDescent="0.25">
      <c r="A5" s="2" t="s">
        <v>52</v>
      </c>
      <c r="B5" s="2">
        <v>11</v>
      </c>
      <c r="C5" s="2" t="s">
        <v>51</v>
      </c>
      <c r="D5" s="2">
        <v>0</v>
      </c>
      <c r="E5" s="5" t="s">
        <v>73</v>
      </c>
      <c r="F5" s="1">
        <v>40</v>
      </c>
      <c r="K5" s="2"/>
    </row>
    <row r="6" spans="1:11" x14ac:dyDescent="0.25">
      <c r="A6" s="2" t="s">
        <v>50</v>
      </c>
      <c r="B6" s="2">
        <v>2</v>
      </c>
      <c r="C6" s="2" t="s">
        <v>49</v>
      </c>
      <c r="D6" s="2">
        <v>0</v>
      </c>
      <c r="E6" s="5" t="s">
        <v>74</v>
      </c>
      <c r="F6" s="1">
        <v>25</v>
      </c>
      <c r="K6" s="2"/>
    </row>
    <row r="7" spans="1:11" x14ac:dyDescent="0.25">
      <c r="A7" s="2" t="s">
        <v>48</v>
      </c>
      <c r="B7" s="2">
        <v>5</v>
      </c>
      <c r="C7" s="2" t="s">
        <v>47</v>
      </c>
      <c r="D7" s="2">
        <v>0</v>
      </c>
      <c r="E7" s="5" t="s">
        <v>77</v>
      </c>
      <c r="F7" s="1">
        <v>25</v>
      </c>
      <c r="K7" s="2"/>
    </row>
    <row r="8" spans="1:11" x14ac:dyDescent="0.25">
      <c r="A8" s="2" t="s">
        <v>46</v>
      </c>
      <c r="B8" s="2">
        <v>8</v>
      </c>
      <c r="C8" s="2" t="s">
        <v>45</v>
      </c>
      <c r="D8" s="2">
        <v>20</v>
      </c>
      <c r="K8" s="2"/>
    </row>
    <row r="9" spans="1:11" x14ac:dyDescent="0.25">
      <c r="A9" s="2" t="s">
        <v>44</v>
      </c>
      <c r="B9" s="2">
        <v>0</v>
      </c>
      <c r="C9" s="2" t="s">
        <v>43</v>
      </c>
      <c r="D9" s="2">
        <v>0</v>
      </c>
      <c r="K9" s="2"/>
    </row>
    <row r="10" spans="1:11" x14ac:dyDescent="0.25">
      <c r="A10" s="2" t="s">
        <v>42</v>
      </c>
      <c r="B10" s="2">
        <f>ROUNDUP((B8+B5+B7+B9)/2,0)</f>
        <v>12</v>
      </c>
      <c r="C10" s="2" t="s">
        <v>41</v>
      </c>
      <c r="D10" s="2">
        <v>10</v>
      </c>
      <c r="K10" s="2"/>
    </row>
    <row r="11" spans="1:11" x14ac:dyDescent="0.25">
      <c r="A11" s="2" t="s">
        <v>40</v>
      </c>
      <c r="B11" s="2">
        <v>9</v>
      </c>
      <c r="C11" s="2" t="s">
        <v>39</v>
      </c>
      <c r="D11" s="2">
        <v>5</v>
      </c>
      <c r="H11" s="1" t="s">
        <v>79</v>
      </c>
      <c r="K11" s="2"/>
    </row>
    <row r="12" spans="1:11" x14ac:dyDescent="0.25">
      <c r="A12" s="2" t="s">
        <v>38</v>
      </c>
      <c r="B12" s="2">
        <v>400</v>
      </c>
      <c r="C12" s="2" t="s">
        <v>37</v>
      </c>
      <c r="D12" s="2">
        <v>0</v>
      </c>
      <c r="K12" s="2"/>
    </row>
    <row r="13" spans="1:11" x14ac:dyDescent="0.25">
      <c r="A13" s="2" t="s">
        <v>36</v>
      </c>
      <c r="B13" s="2">
        <v>20</v>
      </c>
      <c r="C13" s="2" t="s">
        <v>35</v>
      </c>
      <c r="D13" s="2">
        <v>0</v>
      </c>
      <c r="K13" s="2"/>
    </row>
    <row r="14" spans="1:11" x14ac:dyDescent="0.25">
      <c r="A14" s="2" t="s">
        <v>34</v>
      </c>
      <c r="B14" s="2">
        <v>75</v>
      </c>
      <c r="C14" s="2" t="s">
        <v>33</v>
      </c>
      <c r="D14" s="2">
        <v>0</v>
      </c>
      <c r="K14" s="2"/>
    </row>
    <row r="15" spans="1:11" x14ac:dyDescent="0.25">
      <c r="A15" s="2" t="str">
        <f>[1]Status!A9</f>
        <v>Brust</v>
      </c>
      <c r="B15" s="2">
        <v>15</v>
      </c>
      <c r="C15" s="2" t="s">
        <v>32</v>
      </c>
      <c r="D15" s="2">
        <v>0</v>
      </c>
      <c r="K15" s="2"/>
    </row>
    <row r="16" spans="1:11" x14ac:dyDescent="0.25">
      <c r="A16" s="2" t="str">
        <f>[1]Status!A10</f>
        <v>Arme</v>
      </c>
      <c r="B16" s="2">
        <v>15</v>
      </c>
      <c r="C16" s="2" t="s">
        <v>31</v>
      </c>
      <c r="D16" s="2">
        <v>0</v>
      </c>
      <c r="K16" s="2"/>
    </row>
    <row r="17" spans="1:11" x14ac:dyDescent="0.25">
      <c r="A17" s="2" t="str">
        <f>[1]Status!A11</f>
        <v>Gürtel</v>
      </c>
      <c r="B17" s="2">
        <v>15</v>
      </c>
      <c r="C17" s="2" t="s">
        <v>30</v>
      </c>
      <c r="D17" s="2">
        <v>0</v>
      </c>
      <c r="K17" s="2"/>
    </row>
    <row r="18" spans="1:11" x14ac:dyDescent="0.25">
      <c r="A18" s="2" t="str">
        <f>[1]Status!A12</f>
        <v>Beine</v>
      </c>
      <c r="B18" s="2">
        <v>15</v>
      </c>
      <c r="C18" s="2" t="s">
        <v>29</v>
      </c>
      <c r="D18" s="2">
        <v>0</v>
      </c>
      <c r="K18" s="2"/>
    </row>
    <row r="19" spans="1:11" x14ac:dyDescent="0.25">
      <c r="A19" s="2" t="str">
        <f>[1]Status!A13</f>
        <v>Gesamt</v>
      </c>
      <c r="B19" s="2">
        <v>15</v>
      </c>
      <c r="C19" s="2" t="s">
        <v>28</v>
      </c>
      <c r="D19" s="2">
        <v>0</v>
      </c>
      <c r="K19" s="2"/>
    </row>
    <row r="20" spans="1:11" x14ac:dyDescent="0.25">
      <c r="A20" s="2" t="s">
        <v>27</v>
      </c>
      <c r="B20" s="2">
        <v>5</v>
      </c>
      <c r="C20" s="2" t="s">
        <v>26</v>
      </c>
      <c r="D20" s="2">
        <v>0</v>
      </c>
      <c r="K20" s="2"/>
    </row>
    <row r="21" spans="1:11" ht="15.75" customHeight="1" x14ac:dyDescent="0.25">
      <c r="A21" s="2" t="s">
        <v>25</v>
      </c>
      <c r="B21" s="2">
        <v>5</v>
      </c>
      <c r="C21" s="2" t="s">
        <v>24</v>
      </c>
      <c r="D21" s="2">
        <v>10</v>
      </c>
      <c r="K21" s="2"/>
    </row>
    <row r="22" spans="1:11" ht="15.75" customHeight="1" x14ac:dyDescent="0.25">
      <c r="A22" s="2" t="s">
        <v>23</v>
      </c>
      <c r="B22" s="2" t="s">
        <v>22</v>
      </c>
      <c r="C22" s="2" t="s">
        <v>21</v>
      </c>
      <c r="D22" s="2">
        <v>0</v>
      </c>
      <c r="K22" s="2"/>
    </row>
    <row r="23" spans="1:11" ht="15.75" customHeight="1" x14ac:dyDescent="0.25">
      <c r="A23" s="2" t="s">
        <v>20</v>
      </c>
      <c r="B23" s="2">
        <v>30</v>
      </c>
      <c r="C23" s="2" t="s">
        <v>19</v>
      </c>
      <c r="D23" s="2">
        <v>0</v>
      </c>
      <c r="K23" s="2"/>
    </row>
    <row r="24" spans="1:11" ht="15.75" customHeight="1" x14ac:dyDescent="0.25">
      <c r="A24" s="2" t="s">
        <v>18</v>
      </c>
      <c r="C24" s="2" t="s">
        <v>17</v>
      </c>
      <c r="D24" s="2">
        <v>0</v>
      </c>
      <c r="K24" s="2"/>
    </row>
    <row r="25" spans="1:11" ht="15.75" customHeight="1" x14ac:dyDescent="0.25">
      <c r="A25" s="2" t="s">
        <v>16</v>
      </c>
      <c r="C25" s="2" t="s">
        <v>15</v>
      </c>
      <c r="D25" s="2">
        <v>0</v>
      </c>
      <c r="K25" s="2"/>
    </row>
    <row r="26" spans="1:11" ht="15.75" customHeight="1" x14ac:dyDescent="0.25">
      <c r="A26" s="2" t="s">
        <v>14</v>
      </c>
      <c r="C26" s="2" t="s">
        <v>13</v>
      </c>
      <c r="D26" s="2">
        <v>0</v>
      </c>
      <c r="K26" s="2"/>
    </row>
    <row r="27" spans="1:11" ht="15.75" customHeight="1" x14ac:dyDescent="0.25">
      <c r="A27" s="2" t="s">
        <v>12</v>
      </c>
      <c r="C27" s="2" t="s">
        <v>10</v>
      </c>
      <c r="D27" s="2">
        <v>20</v>
      </c>
      <c r="K27" s="2"/>
    </row>
    <row r="28" spans="1:11" ht="15.75" customHeight="1" x14ac:dyDescent="0.25">
      <c r="A28" s="2" t="s">
        <v>9</v>
      </c>
      <c r="B28" s="2" t="s">
        <v>11</v>
      </c>
      <c r="C28" s="2" t="s">
        <v>8</v>
      </c>
      <c r="D28" s="2" t="s">
        <v>7</v>
      </c>
    </row>
    <row r="29" spans="1:11" ht="15.75" customHeight="1" x14ac:dyDescent="0.25">
      <c r="A29" s="2" t="s">
        <v>6</v>
      </c>
      <c r="B29" s="1" t="s">
        <v>78</v>
      </c>
      <c r="C29" s="2" t="s">
        <v>5</v>
      </c>
      <c r="D29" s="2">
        <v>2</v>
      </c>
    </row>
    <row r="30" spans="1:11" ht="15.75" customHeight="1" x14ac:dyDescent="0.25">
      <c r="A30" s="2" t="s">
        <v>4</v>
      </c>
      <c r="B30" s="2">
        <f>ROUNDUP((B7+B5)/2,0)</f>
        <v>8</v>
      </c>
      <c r="C30" s="2" t="s">
        <v>3</v>
      </c>
      <c r="D30" s="2">
        <v>4</v>
      </c>
    </row>
    <row r="31" spans="1:11" ht="15.75" customHeight="1" x14ac:dyDescent="0.25">
      <c r="A31" s="2" t="s">
        <v>2</v>
      </c>
      <c r="B31" s="2">
        <f>ROUNDUP((B6+B6+B4)/3,0)</f>
        <v>3</v>
      </c>
    </row>
    <row r="32" spans="1:11" ht="15.75" customHeight="1" x14ac:dyDescent="0.25">
      <c r="A32" s="2" t="s">
        <v>1</v>
      </c>
      <c r="B32" s="2">
        <f>ROUNDUP((B5+B4+B5)/3,0)</f>
        <v>9</v>
      </c>
    </row>
    <row r="33" spans="1:2" ht="15.75" customHeight="1" x14ac:dyDescent="0.25">
      <c r="A33" s="2" t="s">
        <v>0</v>
      </c>
      <c r="B33" s="2">
        <f>B8+B9</f>
        <v>8</v>
      </c>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0150A-B2D6-4890-9FDC-BCF554B682EB}">
  <dimension ref="A1:G33"/>
  <sheetViews>
    <sheetView workbookViewId="0">
      <selection activeCell="M16" sqref="M16"/>
    </sheetView>
  </sheetViews>
  <sheetFormatPr baseColWidth="10" defaultColWidth="11.5703125" defaultRowHeight="15" x14ac:dyDescent="0.25"/>
  <sheetData>
    <row r="1" spans="1:7" x14ac:dyDescent="0.25">
      <c r="A1" s="2" t="s">
        <v>62</v>
      </c>
      <c r="B1" s="2" t="s">
        <v>61</v>
      </c>
      <c r="C1" s="2" t="s">
        <v>60</v>
      </c>
      <c r="D1" s="2" t="s">
        <v>59</v>
      </c>
      <c r="E1" s="5" t="s">
        <v>75</v>
      </c>
      <c r="F1" s="5" t="s">
        <v>76</v>
      </c>
    </row>
    <row r="2" spans="1:7" x14ac:dyDescent="0.25">
      <c r="A2" s="2" t="s">
        <v>58</v>
      </c>
      <c r="B2" s="2">
        <v>16</v>
      </c>
      <c r="C2" s="2" t="s">
        <v>57</v>
      </c>
      <c r="D2" s="2">
        <v>0</v>
      </c>
      <c r="E2" s="5" t="s">
        <v>70</v>
      </c>
      <c r="F2" s="1">
        <v>90</v>
      </c>
      <c r="G2" t="s">
        <v>122</v>
      </c>
    </row>
    <row r="3" spans="1:7" x14ac:dyDescent="0.25">
      <c r="A3" s="2" t="s">
        <v>56</v>
      </c>
      <c r="B3" s="2">
        <v>8</v>
      </c>
      <c r="C3" s="2" t="s">
        <v>55</v>
      </c>
      <c r="D3" s="2">
        <v>45</v>
      </c>
      <c r="E3" s="5" t="s">
        <v>71</v>
      </c>
      <c r="F3" s="1">
        <v>300</v>
      </c>
    </row>
    <row r="4" spans="1:7" x14ac:dyDescent="0.25">
      <c r="A4" s="2" t="s">
        <v>54</v>
      </c>
      <c r="B4" s="2">
        <v>3</v>
      </c>
      <c r="C4" s="2" t="s">
        <v>53</v>
      </c>
      <c r="D4" s="2">
        <v>40</v>
      </c>
      <c r="E4" s="5" t="s">
        <v>72</v>
      </c>
      <c r="F4" s="1">
        <v>50</v>
      </c>
    </row>
    <row r="5" spans="1:7" x14ac:dyDescent="0.25">
      <c r="A5" s="2" t="s">
        <v>52</v>
      </c>
      <c r="B5" s="2">
        <v>13</v>
      </c>
      <c r="C5" s="2" t="s">
        <v>51</v>
      </c>
      <c r="D5" s="2">
        <v>35</v>
      </c>
      <c r="E5" s="5" t="s">
        <v>73</v>
      </c>
      <c r="F5" s="1">
        <v>50</v>
      </c>
    </row>
    <row r="6" spans="1:7" x14ac:dyDescent="0.25">
      <c r="A6" s="2" t="s">
        <v>50</v>
      </c>
      <c r="B6" s="2">
        <v>2</v>
      </c>
      <c r="C6" s="2" t="s">
        <v>49</v>
      </c>
      <c r="D6" s="2">
        <v>0</v>
      </c>
      <c r="E6" s="5" t="s">
        <v>74</v>
      </c>
      <c r="F6" s="1">
        <v>35</v>
      </c>
    </row>
    <row r="7" spans="1:7" x14ac:dyDescent="0.25">
      <c r="A7" s="2" t="s">
        <v>48</v>
      </c>
      <c r="B7" s="2">
        <v>5</v>
      </c>
      <c r="C7" s="2" t="s">
        <v>47</v>
      </c>
      <c r="D7" s="2">
        <v>0</v>
      </c>
      <c r="E7" s="5" t="s">
        <v>77</v>
      </c>
      <c r="F7" s="1">
        <v>35</v>
      </c>
    </row>
    <row r="8" spans="1:7" x14ac:dyDescent="0.25">
      <c r="A8" s="2" t="s">
        <v>46</v>
      </c>
      <c r="B8" s="2">
        <v>8</v>
      </c>
      <c r="C8" s="2" t="s">
        <v>45</v>
      </c>
      <c r="D8" s="2">
        <v>20</v>
      </c>
      <c r="E8" s="1"/>
      <c r="F8" s="1"/>
    </row>
    <row r="9" spans="1:7" x14ac:dyDescent="0.25">
      <c r="A9" s="2" t="s">
        <v>44</v>
      </c>
      <c r="B9" s="2">
        <v>0</v>
      </c>
      <c r="C9" s="2" t="s">
        <v>43</v>
      </c>
      <c r="D9" s="2">
        <v>0</v>
      </c>
      <c r="E9" s="1"/>
      <c r="F9" s="1"/>
    </row>
    <row r="10" spans="1:7" x14ac:dyDescent="0.25">
      <c r="A10" s="2" t="s">
        <v>42</v>
      </c>
      <c r="B10" s="2">
        <f>ROUNDUP((B8+B5+B7+B9)/2,0)</f>
        <v>13</v>
      </c>
      <c r="C10" s="2" t="s">
        <v>41</v>
      </c>
      <c r="D10" s="2">
        <v>10</v>
      </c>
      <c r="E10" s="1"/>
      <c r="F10" s="1"/>
    </row>
    <row r="11" spans="1:7" x14ac:dyDescent="0.25">
      <c r="A11" s="2" t="s">
        <v>40</v>
      </c>
      <c r="B11" s="2">
        <v>9</v>
      </c>
      <c r="C11" s="2" t="s">
        <v>39</v>
      </c>
      <c r="D11" s="2">
        <v>15</v>
      </c>
      <c r="E11" s="1"/>
      <c r="F11" s="1"/>
    </row>
    <row r="12" spans="1:7" x14ac:dyDescent="0.25">
      <c r="A12" s="2" t="s">
        <v>38</v>
      </c>
      <c r="B12" s="2">
        <v>400</v>
      </c>
      <c r="C12" s="2" t="s">
        <v>37</v>
      </c>
      <c r="D12" s="2">
        <v>0</v>
      </c>
      <c r="E12" s="1"/>
      <c r="F12" s="1"/>
    </row>
    <row r="13" spans="1:7" x14ac:dyDescent="0.25">
      <c r="A13" s="2" t="s">
        <v>36</v>
      </c>
      <c r="B13" s="2">
        <v>20</v>
      </c>
      <c r="C13" s="2" t="s">
        <v>35</v>
      </c>
      <c r="D13" s="2">
        <v>0</v>
      </c>
      <c r="E13" s="1"/>
      <c r="F13" s="1"/>
    </row>
    <row r="14" spans="1:7" x14ac:dyDescent="0.25">
      <c r="A14" s="2" t="s">
        <v>34</v>
      </c>
      <c r="B14" s="2">
        <v>66</v>
      </c>
      <c r="C14" s="2" t="s">
        <v>33</v>
      </c>
      <c r="D14" s="2">
        <v>0</v>
      </c>
      <c r="E14" s="1"/>
      <c r="F14" s="1"/>
    </row>
    <row r="15" spans="1:7" x14ac:dyDescent="0.25">
      <c r="A15" s="2" t="str">
        <f>[1]Status!A9</f>
        <v>Brust</v>
      </c>
      <c r="B15" s="2">
        <v>15</v>
      </c>
      <c r="C15" s="2" t="s">
        <v>32</v>
      </c>
      <c r="D15" s="2">
        <v>0</v>
      </c>
      <c r="E15" s="1"/>
      <c r="F15" s="1"/>
    </row>
    <row r="16" spans="1:7" x14ac:dyDescent="0.25">
      <c r="A16" s="2" t="str">
        <f>[1]Status!A10</f>
        <v>Arme</v>
      </c>
      <c r="B16" s="2">
        <v>15</v>
      </c>
      <c r="C16" s="2" t="s">
        <v>31</v>
      </c>
      <c r="D16" s="2">
        <v>0</v>
      </c>
      <c r="E16" s="1"/>
      <c r="F16" s="1"/>
    </row>
    <row r="17" spans="1:6" x14ac:dyDescent="0.25">
      <c r="A17" s="2" t="str">
        <f>[1]Status!A11</f>
        <v>Gürtel</v>
      </c>
      <c r="B17" s="2">
        <v>10.5</v>
      </c>
      <c r="C17" s="2" t="s">
        <v>30</v>
      </c>
      <c r="D17" s="2">
        <v>0</v>
      </c>
      <c r="E17" s="1"/>
      <c r="F17" s="1"/>
    </row>
    <row r="18" spans="1:6" x14ac:dyDescent="0.25">
      <c r="A18" s="2" t="str">
        <f>[1]Status!A12</f>
        <v>Beine</v>
      </c>
      <c r="B18" s="2">
        <v>10.5</v>
      </c>
      <c r="C18" s="2" t="s">
        <v>29</v>
      </c>
      <c r="D18" s="2">
        <v>0</v>
      </c>
      <c r="E18" s="1"/>
      <c r="F18" s="1"/>
    </row>
    <row r="19" spans="1:6" x14ac:dyDescent="0.25">
      <c r="A19" s="2" t="str">
        <f>[1]Status!A13</f>
        <v>Gesamt</v>
      </c>
      <c r="B19" s="2">
        <v>15</v>
      </c>
      <c r="C19" s="2" t="s">
        <v>28</v>
      </c>
      <c r="D19" s="2">
        <v>0</v>
      </c>
      <c r="E19" s="1"/>
      <c r="F19" s="1"/>
    </row>
    <row r="20" spans="1:6" x14ac:dyDescent="0.25">
      <c r="A20" s="2" t="s">
        <v>27</v>
      </c>
      <c r="B20" s="2">
        <v>5</v>
      </c>
      <c r="C20" s="2" t="s">
        <v>26</v>
      </c>
      <c r="D20" s="2">
        <v>0</v>
      </c>
      <c r="E20" s="1"/>
      <c r="F20" s="1"/>
    </row>
    <row r="21" spans="1:6" x14ac:dyDescent="0.25">
      <c r="A21" s="2" t="s">
        <v>25</v>
      </c>
      <c r="B21" s="2">
        <v>5</v>
      </c>
      <c r="C21" s="2" t="s">
        <v>24</v>
      </c>
      <c r="D21" s="2">
        <v>15</v>
      </c>
      <c r="E21" s="1"/>
      <c r="F21" s="1"/>
    </row>
    <row r="22" spans="1:6" x14ac:dyDescent="0.25">
      <c r="A22" s="2" t="s">
        <v>23</v>
      </c>
      <c r="B22" s="2" t="s">
        <v>87</v>
      </c>
      <c r="C22" s="2" t="s">
        <v>21</v>
      </c>
      <c r="D22" s="2">
        <v>0</v>
      </c>
      <c r="E22" s="1"/>
      <c r="F22" s="1"/>
    </row>
    <row r="23" spans="1:6" x14ac:dyDescent="0.25">
      <c r="A23" s="2" t="s">
        <v>20</v>
      </c>
      <c r="B23" s="2">
        <v>30</v>
      </c>
      <c r="C23" s="2" t="s">
        <v>19</v>
      </c>
      <c r="D23" s="2">
        <v>0</v>
      </c>
      <c r="E23" s="1"/>
      <c r="F23" s="1"/>
    </row>
    <row r="24" spans="1:6" x14ac:dyDescent="0.25">
      <c r="A24" s="2" t="s">
        <v>18</v>
      </c>
      <c r="B24" s="6">
        <v>16.5</v>
      </c>
      <c r="C24" s="2" t="s">
        <v>17</v>
      </c>
      <c r="D24" s="2">
        <v>0</v>
      </c>
      <c r="E24" s="1"/>
      <c r="F24" s="1"/>
    </row>
    <row r="25" spans="1:6" x14ac:dyDescent="0.25">
      <c r="A25" s="2" t="s">
        <v>16</v>
      </c>
      <c r="B25" s="1"/>
      <c r="C25" s="2" t="s">
        <v>15</v>
      </c>
      <c r="D25" s="2">
        <v>0</v>
      </c>
      <c r="E25" s="1"/>
      <c r="F25" s="1"/>
    </row>
    <row r="26" spans="1:6" x14ac:dyDescent="0.25">
      <c r="A26" s="2" t="s">
        <v>14</v>
      </c>
      <c r="B26" s="1"/>
      <c r="C26" s="2" t="s">
        <v>13</v>
      </c>
      <c r="D26" s="2">
        <v>0</v>
      </c>
      <c r="E26" s="1"/>
      <c r="F26" s="1"/>
    </row>
    <row r="27" spans="1:6" x14ac:dyDescent="0.25">
      <c r="A27" s="2" t="s">
        <v>12</v>
      </c>
      <c r="B27" s="2" t="s">
        <v>11</v>
      </c>
      <c r="C27" s="2" t="s">
        <v>10</v>
      </c>
      <c r="D27" s="2">
        <v>30</v>
      </c>
      <c r="E27" s="1"/>
      <c r="F27" s="1"/>
    </row>
    <row r="28" spans="1:6" x14ac:dyDescent="0.25">
      <c r="A28" s="2" t="s">
        <v>9</v>
      </c>
      <c r="B28" s="1" t="s">
        <v>84</v>
      </c>
      <c r="C28" s="2" t="s">
        <v>8</v>
      </c>
      <c r="D28" s="2" t="s">
        <v>7</v>
      </c>
      <c r="E28" s="1"/>
      <c r="F28" s="1"/>
    </row>
    <row r="29" spans="1:6" x14ac:dyDescent="0.25">
      <c r="A29" s="2" t="s">
        <v>6</v>
      </c>
      <c r="B29" s="1" t="s">
        <v>78</v>
      </c>
      <c r="C29" s="2" t="s">
        <v>5</v>
      </c>
      <c r="D29" s="2">
        <v>2</v>
      </c>
      <c r="E29" s="1"/>
      <c r="F29" s="1"/>
    </row>
    <row r="30" spans="1:6" x14ac:dyDescent="0.25">
      <c r="A30" s="2" t="s">
        <v>4</v>
      </c>
      <c r="B30" s="2">
        <f>ROUNDUP((B7+B5)/2,0)</f>
        <v>9</v>
      </c>
      <c r="C30" s="2" t="s">
        <v>3</v>
      </c>
      <c r="D30" s="2">
        <v>4</v>
      </c>
      <c r="E30" s="1"/>
      <c r="F30" s="1"/>
    </row>
    <row r="31" spans="1:6" x14ac:dyDescent="0.25">
      <c r="A31" s="2" t="s">
        <v>2</v>
      </c>
      <c r="B31" s="2">
        <f>ROUNDUP((B6+B6+B4)/3,0)</f>
        <v>3</v>
      </c>
      <c r="C31" s="1"/>
      <c r="D31" s="1"/>
      <c r="E31" s="1"/>
      <c r="F31" s="1"/>
    </row>
    <row r="32" spans="1:6" x14ac:dyDescent="0.25">
      <c r="A32" s="2" t="s">
        <v>1</v>
      </c>
      <c r="B32" s="2">
        <f>ROUNDUP((B5+B4+B5)/3,0)</f>
        <v>10</v>
      </c>
      <c r="C32" s="1"/>
      <c r="D32" s="1"/>
      <c r="E32" s="1"/>
      <c r="F32" s="1"/>
    </row>
    <row r="33" spans="1:6" x14ac:dyDescent="0.25">
      <c r="A33" s="2" t="s">
        <v>0</v>
      </c>
      <c r="B33" s="2">
        <f>B8+B9</f>
        <v>8</v>
      </c>
      <c r="C33" s="1"/>
      <c r="D33" s="1"/>
      <c r="E33" s="1"/>
      <c r="F33" s="1"/>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2F47-0B8C-430A-ABB4-E5C5A247DCC0}">
  <dimension ref="A1:F1000"/>
  <sheetViews>
    <sheetView workbookViewId="0">
      <selection activeCell="H16" sqref="H16"/>
    </sheetView>
  </sheetViews>
  <sheetFormatPr baseColWidth="10" defaultColWidth="14" defaultRowHeight="14.25" x14ac:dyDescent="0.2"/>
  <cols>
    <col min="1" max="4" width="10.28515625" style="1" customWidth="1"/>
    <col min="5" max="5" width="11.85546875" style="1" customWidth="1"/>
    <col min="6" max="26" width="10.28515625" style="1" customWidth="1"/>
    <col min="27" max="16384" width="14" style="1"/>
  </cols>
  <sheetData>
    <row r="1" spans="1:6" ht="15" x14ac:dyDescent="0.25">
      <c r="A1" s="2" t="s">
        <v>62</v>
      </c>
      <c r="B1" s="2" t="s">
        <v>61</v>
      </c>
      <c r="C1" s="2" t="s">
        <v>60</v>
      </c>
      <c r="D1" s="2" t="s">
        <v>59</v>
      </c>
      <c r="E1" s="5" t="s">
        <v>75</v>
      </c>
      <c r="F1" s="5" t="s">
        <v>76</v>
      </c>
    </row>
    <row r="2" spans="1:6" ht="15" x14ac:dyDescent="0.25">
      <c r="A2" s="2" t="s">
        <v>58</v>
      </c>
      <c r="B2" s="2">
        <v>14</v>
      </c>
      <c r="C2" s="2" t="s">
        <v>57</v>
      </c>
      <c r="D2" s="2">
        <v>0</v>
      </c>
      <c r="E2" s="5" t="s">
        <v>70</v>
      </c>
      <c r="F2" s="1">
        <v>75</v>
      </c>
    </row>
    <row r="3" spans="1:6" ht="15" x14ac:dyDescent="0.25">
      <c r="A3" s="2" t="s">
        <v>56</v>
      </c>
      <c r="B3" s="2">
        <v>8</v>
      </c>
      <c r="C3" s="2" t="s">
        <v>55</v>
      </c>
      <c r="D3" s="2">
        <v>40</v>
      </c>
      <c r="E3" s="5" t="s">
        <v>71</v>
      </c>
      <c r="F3" s="1">
        <v>300</v>
      </c>
    </row>
    <row r="4" spans="1:6" ht="15" x14ac:dyDescent="0.25">
      <c r="A4" s="2" t="s">
        <v>54</v>
      </c>
      <c r="B4" s="2">
        <v>3</v>
      </c>
      <c r="C4" s="2" t="s">
        <v>53</v>
      </c>
      <c r="D4" s="2">
        <v>40</v>
      </c>
      <c r="E4" s="5" t="s">
        <v>72</v>
      </c>
      <c r="F4" s="1">
        <v>40</v>
      </c>
    </row>
    <row r="5" spans="1:6" ht="15" x14ac:dyDescent="0.25">
      <c r="A5" s="2" t="s">
        <v>52</v>
      </c>
      <c r="B5" s="2">
        <v>11</v>
      </c>
      <c r="C5" s="2" t="s">
        <v>51</v>
      </c>
      <c r="D5" s="2">
        <v>0</v>
      </c>
      <c r="E5" s="5" t="s">
        <v>73</v>
      </c>
      <c r="F5" s="1">
        <v>40</v>
      </c>
    </row>
    <row r="6" spans="1:6" ht="15" x14ac:dyDescent="0.25">
      <c r="A6" s="2" t="s">
        <v>50</v>
      </c>
      <c r="B6" s="2">
        <v>2</v>
      </c>
      <c r="C6" s="2" t="s">
        <v>49</v>
      </c>
      <c r="D6" s="2">
        <v>0</v>
      </c>
      <c r="E6" s="5" t="s">
        <v>74</v>
      </c>
      <c r="F6" s="1">
        <v>25</v>
      </c>
    </row>
    <row r="7" spans="1:6" ht="15" x14ac:dyDescent="0.25">
      <c r="A7" s="2" t="s">
        <v>48</v>
      </c>
      <c r="B7" s="2">
        <v>5</v>
      </c>
      <c r="C7" s="2" t="s">
        <v>47</v>
      </c>
      <c r="D7" s="2">
        <v>0</v>
      </c>
      <c r="E7" s="5" t="s">
        <v>77</v>
      </c>
      <c r="F7" s="1">
        <v>25</v>
      </c>
    </row>
    <row r="8" spans="1:6" ht="15" x14ac:dyDescent="0.25">
      <c r="A8" s="2" t="s">
        <v>46</v>
      </c>
      <c r="B8" s="2">
        <v>8</v>
      </c>
      <c r="C8" s="2" t="s">
        <v>45</v>
      </c>
      <c r="D8" s="2">
        <v>20</v>
      </c>
    </row>
    <row r="9" spans="1:6" ht="15" x14ac:dyDescent="0.25">
      <c r="A9" s="2" t="s">
        <v>44</v>
      </c>
      <c r="B9" s="2">
        <v>0</v>
      </c>
      <c r="C9" s="2" t="s">
        <v>43</v>
      </c>
      <c r="D9" s="2">
        <v>0</v>
      </c>
    </row>
    <row r="10" spans="1:6" ht="15" x14ac:dyDescent="0.25">
      <c r="A10" s="2" t="s">
        <v>42</v>
      </c>
      <c r="B10" s="2">
        <f>ROUNDUP((B8+B5+B7+B9)/2,0)</f>
        <v>12</v>
      </c>
      <c r="C10" s="2" t="s">
        <v>41</v>
      </c>
      <c r="D10" s="2">
        <v>10</v>
      </c>
    </row>
    <row r="11" spans="1:6" ht="15" x14ac:dyDescent="0.25">
      <c r="A11" s="2" t="s">
        <v>40</v>
      </c>
      <c r="B11" s="2">
        <v>9</v>
      </c>
      <c r="C11" s="2" t="s">
        <v>39</v>
      </c>
      <c r="D11" s="2">
        <v>35</v>
      </c>
    </row>
    <row r="12" spans="1:6" ht="15" x14ac:dyDescent="0.25">
      <c r="A12" s="2" t="s">
        <v>38</v>
      </c>
      <c r="B12" s="2">
        <v>400</v>
      </c>
      <c r="C12" s="2" t="s">
        <v>37</v>
      </c>
      <c r="D12" s="2">
        <v>0</v>
      </c>
    </row>
    <row r="13" spans="1:6" ht="15" x14ac:dyDescent="0.25">
      <c r="A13" s="2" t="s">
        <v>36</v>
      </c>
      <c r="B13" s="2">
        <v>20</v>
      </c>
      <c r="C13" s="2" t="s">
        <v>35</v>
      </c>
      <c r="D13" s="2">
        <v>0</v>
      </c>
    </row>
    <row r="14" spans="1:6" ht="15" x14ac:dyDescent="0.25">
      <c r="A14" s="2" t="s">
        <v>34</v>
      </c>
      <c r="B14" s="2">
        <v>39</v>
      </c>
      <c r="C14" s="2" t="s">
        <v>33</v>
      </c>
      <c r="D14" s="2">
        <v>0</v>
      </c>
    </row>
    <row r="15" spans="1:6" ht="15" x14ac:dyDescent="0.25">
      <c r="A15" s="2" t="str">
        <f>[1]Status!A9</f>
        <v>Brust</v>
      </c>
      <c r="B15" s="2">
        <v>10.5</v>
      </c>
      <c r="C15" s="2" t="s">
        <v>32</v>
      </c>
      <c r="D15" s="2">
        <v>0</v>
      </c>
    </row>
    <row r="16" spans="1:6" ht="15" x14ac:dyDescent="0.25">
      <c r="A16" s="2" t="str">
        <f>[1]Status!A10</f>
        <v>Arme</v>
      </c>
      <c r="B16" s="2">
        <v>10.5</v>
      </c>
      <c r="C16" s="2" t="s">
        <v>31</v>
      </c>
      <c r="D16" s="2">
        <v>0</v>
      </c>
    </row>
    <row r="17" spans="1:4" ht="15" x14ac:dyDescent="0.25">
      <c r="A17" s="2" t="str">
        <f>[1]Status!A11</f>
        <v>Gürtel</v>
      </c>
      <c r="B17" s="2">
        <v>6</v>
      </c>
      <c r="C17" s="2" t="s">
        <v>30</v>
      </c>
      <c r="D17" s="2">
        <v>0</v>
      </c>
    </row>
    <row r="18" spans="1:4" ht="15" x14ac:dyDescent="0.25">
      <c r="A18" s="2" t="str">
        <f>[1]Status!A12</f>
        <v>Beine</v>
      </c>
      <c r="B18" s="2">
        <v>6</v>
      </c>
      <c r="C18" s="2" t="s">
        <v>29</v>
      </c>
      <c r="D18" s="2">
        <v>0</v>
      </c>
    </row>
    <row r="19" spans="1:4" ht="15" x14ac:dyDescent="0.25">
      <c r="A19" s="2" t="str">
        <f>[1]Status!A13</f>
        <v>Gesamt</v>
      </c>
      <c r="B19" s="2">
        <v>6</v>
      </c>
      <c r="C19" s="2" t="s">
        <v>28</v>
      </c>
      <c r="D19" s="2">
        <v>0</v>
      </c>
    </row>
    <row r="20" spans="1:4" ht="15" x14ac:dyDescent="0.25">
      <c r="A20" s="2" t="s">
        <v>27</v>
      </c>
      <c r="B20" s="2">
        <v>5</v>
      </c>
      <c r="C20" s="2" t="s">
        <v>26</v>
      </c>
      <c r="D20" s="2">
        <v>0</v>
      </c>
    </row>
    <row r="21" spans="1:4" ht="15.75" customHeight="1" x14ac:dyDescent="0.25">
      <c r="A21" s="2" t="s">
        <v>25</v>
      </c>
      <c r="B21" s="2">
        <v>5</v>
      </c>
      <c r="C21" s="2" t="s">
        <v>24</v>
      </c>
      <c r="D21" s="2">
        <v>15</v>
      </c>
    </row>
    <row r="22" spans="1:4" ht="15.75" customHeight="1" x14ac:dyDescent="0.25">
      <c r="A22" s="2" t="s">
        <v>23</v>
      </c>
      <c r="B22" s="2" t="s">
        <v>92</v>
      </c>
      <c r="C22" s="2" t="s">
        <v>21</v>
      </c>
      <c r="D22" s="2">
        <v>0</v>
      </c>
    </row>
    <row r="23" spans="1:4" ht="15.75" customHeight="1" x14ac:dyDescent="0.25">
      <c r="A23" s="2" t="s">
        <v>20</v>
      </c>
      <c r="B23" s="2">
        <v>30</v>
      </c>
      <c r="C23" s="2" t="s">
        <v>19</v>
      </c>
      <c r="D23" s="2">
        <v>0</v>
      </c>
    </row>
    <row r="24" spans="1:4" ht="15.75" customHeight="1" x14ac:dyDescent="0.25">
      <c r="A24" s="2" t="s">
        <v>18</v>
      </c>
      <c r="C24" s="2" t="s">
        <v>17</v>
      </c>
      <c r="D24" s="2">
        <v>0</v>
      </c>
    </row>
    <row r="25" spans="1:4" ht="15.75" customHeight="1" x14ac:dyDescent="0.25">
      <c r="A25" s="2" t="s">
        <v>16</v>
      </c>
      <c r="C25" s="2" t="s">
        <v>15</v>
      </c>
      <c r="D25" s="2">
        <v>0</v>
      </c>
    </row>
    <row r="26" spans="1:4" ht="15.75" customHeight="1" x14ac:dyDescent="0.25">
      <c r="A26" s="2" t="s">
        <v>14</v>
      </c>
      <c r="C26" s="2" t="s">
        <v>13</v>
      </c>
      <c r="D26" s="2">
        <v>0</v>
      </c>
    </row>
    <row r="27" spans="1:4" ht="15.75" customHeight="1" x14ac:dyDescent="0.25">
      <c r="A27" s="2" t="s">
        <v>12</v>
      </c>
      <c r="C27" s="2" t="s">
        <v>10</v>
      </c>
      <c r="D27" s="2">
        <v>25</v>
      </c>
    </row>
    <row r="28" spans="1:4" ht="15.75" customHeight="1" x14ac:dyDescent="0.25">
      <c r="A28" s="2" t="s">
        <v>9</v>
      </c>
      <c r="B28" s="2" t="s">
        <v>11</v>
      </c>
      <c r="C28" s="2" t="s">
        <v>8</v>
      </c>
      <c r="D28" s="2" t="s">
        <v>7</v>
      </c>
    </row>
    <row r="29" spans="1:4" ht="15.75" customHeight="1" x14ac:dyDescent="0.25">
      <c r="A29" s="2" t="s">
        <v>6</v>
      </c>
      <c r="B29" s="1" t="s">
        <v>78</v>
      </c>
      <c r="C29" s="2" t="s">
        <v>5</v>
      </c>
      <c r="D29" s="2">
        <v>2</v>
      </c>
    </row>
    <row r="30" spans="1:4" ht="15.75" customHeight="1" x14ac:dyDescent="0.25">
      <c r="A30" s="2" t="s">
        <v>4</v>
      </c>
      <c r="B30" s="2">
        <f>ROUNDUP((B7+B5)/2,0)</f>
        <v>8</v>
      </c>
      <c r="C30" s="2" t="s">
        <v>3</v>
      </c>
      <c r="D30" s="2">
        <v>4</v>
      </c>
    </row>
    <row r="31" spans="1:4" ht="15.75" customHeight="1" x14ac:dyDescent="0.25">
      <c r="A31" s="2" t="s">
        <v>2</v>
      </c>
      <c r="B31" s="2">
        <f>ROUNDUP((B6+B6+B4)/3,0)</f>
        <v>3</v>
      </c>
    </row>
    <row r="32" spans="1:4" ht="15.75" customHeight="1" x14ac:dyDescent="0.25">
      <c r="A32" s="2" t="s">
        <v>1</v>
      </c>
      <c r="B32" s="2">
        <f>ROUNDUP((B5+B4+B5)/3,0)</f>
        <v>9</v>
      </c>
    </row>
    <row r="33" spans="1:2" ht="15.75" customHeight="1" x14ac:dyDescent="0.25">
      <c r="A33" s="2" t="s">
        <v>0</v>
      </c>
      <c r="B33" s="2">
        <f>B8+B9</f>
        <v>8</v>
      </c>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548B4-C0C7-4696-8E91-01A69A210FA8}">
  <dimension ref="A1:G1000"/>
  <sheetViews>
    <sheetView workbookViewId="0">
      <selection activeCell="A33" sqref="A1:G33"/>
    </sheetView>
  </sheetViews>
  <sheetFormatPr baseColWidth="10" defaultColWidth="14" defaultRowHeight="14.25" x14ac:dyDescent="0.2"/>
  <cols>
    <col min="1" max="4" width="10.28515625" style="1" customWidth="1"/>
    <col min="5" max="5" width="11.85546875" style="1" customWidth="1"/>
    <col min="6" max="26" width="10.28515625" style="1" customWidth="1"/>
    <col min="27" max="16384" width="14" style="1"/>
  </cols>
  <sheetData>
    <row r="1" spans="1:7" ht="15" x14ac:dyDescent="0.25">
      <c r="A1" s="2" t="s">
        <v>62</v>
      </c>
      <c r="B1" s="2" t="s">
        <v>61</v>
      </c>
      <c r="C1" s="2" t="s">
        <v>60</v>
      </c>
      <c r="D1" s="2" t="s">
        <v>59</v>
      </c>
      <c r="E1" s="5" t="s">
        <v>75</v>
      </c>
      <c r="F1" s="5" t="s">
        <v>76</v>
      </c>
      <c r="G1" s="1" t="s">
        <v>97</v>
      </c>
    </row>
    <row r="2" spans="1:7" ht="15" x14ac:dyDescent="0.25">
      <c r="A2" s="2" t="s">
        <v>58</v>
      </c>
      <c r="B2" s="2">
        <v>10</v>
      </c>
      <c r="C2" s="2" t="s">
        <v>57</v>
      </c>
      <c r="D2" s="2">
        <v>0</v>
      </c>
      <c r="E2" s="5" t="s">
        <v>70</v>
      </c>
      <c r="F2" s="1">
        <v>90</v>
      </c>
      <c r="G2" s="1" t="s">
        <v>98</v>
      </c>
    </row>
    <row r="3" spans="1:7" ht="15" x14ac:dyDescent="0.25">
      <c r="A3" s="2" t="s">
        <v>56</v>
      </c>
      <c r="B3" s="2">
        <v>10</v>
      </c>
      <c r="C3" s="2" t="s">
        <v>55</v>
      </c>
      <c r="D3" s="2">
        <v>30</v>
      </c>
      <c r="E3" s="5" t="s">
        <v>71</v>
      </c>
      <c r="F3" s="1">
        <v>300</v>
      </c>
      <c r="G3" s="1" t="s">
        <v>99</v>
      </c>
    </row>
    <row r="4" spans="1:7" ht="15" x14ac:dyDescent="0.25">
      <c r="A4" s="2" t="s">
        <v>54</v>
      </c>
      <c r="B4" s="2">
        <v>5</v>
      </c>
      <c r="C4" s="2" t="s">
        <v>53</v>
      </c>
      <c r="D4" s="2">
        <v>40</v>
      </c>
      <c r="E4" s="5" t="s">
        <v>72</v>
      </c>
      <c r="F4" s="1">
        <v>55</v>
      </c>
      <c r="G4" s="1" t="s">
        <v>100</v>
      </c>
    </row>
    <row r="5" spans="1:7" ht="15" x14ac:dyDescent="0.25">
      <c r="A5" s="2" t="s">
        <v>52</v>
      </c>
      <c r="B5" s="2">
        <v>10</v>
      </c>
      <c r="C5" s="2" t="s">
        <v>51</v>
      </c>
      <c r="D5" s="2">
        <v>0</v>
      </c>
      <c r="E5" s="5" t="s">
        <v>73</v>
      </c>
      <c r="F5" s="1">
        <v>55</v>
      </c>
    </row>
    <row r="6" spans="1:7" ht="15" x14ac:dyDescent="0.25">
      <c r="A6" s="2" t="s">
        <v>50</v>
      </c>
      <c r="B6" s="2">
        <v>14</v>
      </c>
      <c r="C6" s="2" t="s">
        <v>49</v>
      </c>
      <c r="D6" s="2">
        <v>0</v>
      </c>
      <c r="E6" s="5" t="s">
        <v>74</v>
      </c>
      <c r="F6" s="1">
        <v>35</v>
      </c>
    </row>
    <row r="7" spans="1:7" ht="15" x14ac:dyDescent="0.25">
      <c r="A7" s="2" t="s">
        <v>48</v>
      </c>
      <c r="B7" s="2">
        <v>12</v>
      </c>
      <c r="C7" s="2" t="s">
        <v>47</v>
      </c>
      <c r="D7" s="2">
        <v>0</v>
      </c>
      <c r="E7" s="5" t="s">
        <v>77</v>
      </c>
      <c r="F7" s="1">
        <v>35</v>
      </c>
    </row>
    <row r="8" spans="1:7" ht="15" x14ac:dyDescent="0.25">
      <c r="A8" s="2" t="s">
        <v>46</v>
      </c>
      <c r="B8" s="2">
        <v>6</v>
      </c>
      <c r="C8" s="2" t="s">
        <v>45</v>
      </c>
      <c r="D8" s="2">
        <v>30</v>
      </c>
    </row>
    <row r="9" spans="1:7" ht="15" x14ac:dyDescent="0.25">
      <c r="A9" s="2" t="s">
        <v>44</v>
      </c>
      <c r="B9" s="2">
        <v>10</v>
      </c>
      <c r="C9" s="2" t="s">
        <v>43</v>
      </c>
      <c r="D9" s="2">
        <v>40</v>
      </c>
    </row>
    <row r="10" spans="1:7" ht="15" x14ac:dyDescent="0.25">
      <c r="A10" s="2" t="s">
        <v>42</v>
      </c>
      <c r="B10" s="2">
        <f>ROUNDUP((B8+B5+B7+B9)/2,0)</f>
        <v>19</v>
      </c>
      <c r="C10" s="2" t="s">
        <v>41</v>
      </c>
      <c r="D10" s="2">
        <v>20</v>
      </c>
    </row>
    <row r="11" spans="1:7" ht="15" x14ac:dyDescent="0.25">
      <c r="A11" s="2" t="s">
        <v>40</v>
      </c>
      <c r="B11" s="2">
        <v>9</v>
      </c>
      <c r="C11" s="2" t="s">
        <v>39</v>
      </c>
      <c r="D11" s="2">
        <v>50</v>
      </c>
    </row>
    <row r="12" spans="1:7" ht="15" x14ac:dyDescent="0.25">
      <c r="A12" s="2" t="s">
        <v>38</v>
      </c>
      <c r="B12" s="2">
        <v>400</v>
      </c>
      <c r="C12" s="2" t="s">
        <v>37</v>
      </c>
      <c r="D12" s="2">
        <v>0</v>
      </c>
    </row>
    <row r="13" spans="1:7" ht="15" x14ac:dyDescent="0.25">
      <c r="A13" s="2" t="s">
        <v>36</v>
      </c>
      <c r="B13" s="2">
        <v>20</v>
      </c>
      <c r="C13" s="2" t="s">
        <v>35</v>
      </c>
      <c r="D13" s="2">
        <v>30</v>
      </c>
    </row>
    <row r="14" spans="1:7" ht="15" x14ac:dyDescent="0.25">
      <c r="A14" s="2" t="s">
        <v>34</v>
      </c>
      <c r="B14" s="2">
        <v>39</v>
      </c>
      <c r="C14" s="2" t="s">
        <v>33</v>
      </c>
      <c r="D14" s="2">
        <v>0</v>
      </c>
    </row>
    <row r="15" spans="1:7" ht="15" x14ac:dyDescent="0.25">
      <c r="A15" s="2" t="str">
        <f>[1]Status!A9</f>
        <v>Brust</v>
      </c>
      <c r="B15" s="2">
        <v>10.5</v>
      </c>
      <c r="C15" s="2" t="s">
        <v>32</v>
      </c>
      <c r="D15" s="2">
        <v>0</v>
      </c>
    </row>
    <row r="16" spans="1:7" ht="15" x14ac:dyDescent="0.25">
      <c r="A16" s="2" t="str">
        <f>[1]Status!A10</f>
        <v>Arme</v>
      </c>
      <c r="B16" s="2">
        <v>10.5</v>
      </c>
      <c r="C16" s="2" t="s">
        <v>31</v>
      </c>
      <c r="D16" s="2">
        <v>0</v>
      </c>
    </row>
    <row r="17" spans="1:4" ht="15" x14ac:dyDescent="0.25">
      <c r="A17" s="2" t="str">
        <f>[1]Status!A11</f>
        <v>Gürtel</v>
      </c>
      <c r="B17" s="2">
        <v>6</v>
      </c>
      <c r="C17" s="2" t="s">
        <v>30</v>
      </c>
      <c r="D17" s="2">
        <v>0</v>
      </c>
    </row>
    <row r="18" spans="1:4" ht="15" x14ac:dyDescent="0.25">
      <c r="A18" s="2" t="str">
        <f>[1]Status!A12</f>
        <v>Beine</v>
      </c>
      <c r="B18" s="2">
        <v>6</v>
      </c>
      <c r="C18" s="2" t="s">
        <v>29</v>
      </c>
      <c r="D18" s="2">
        <v>0</v>
      </c>
    </row>
    <row r="19" spans="1:4" ht="15" x14ac:dyDescent="0.25">
      <c r="A19" s="2" t="str">
        <f>[1]Status!A13</f>
        <v>Gesamt</v>
      </c>
      <c r="B19" s="2">
        <v>6</v>
      </c>
      <c r="C19" s="2" t="s">
        <v>28</v>
      </c>
      <c r="D19" s="2">
        <v>35</v>
      </c>
    </row>
    <row r="20" spans="1:4" ht="15" x14ac:dyDescent="0.25">
      <c r="A20" s="2" t="s">
        <v>27</v>
      </c>
      <c r="B20" s="2">
        <v>5</v>
      </c>
      <c r="C20" s="2" t="s">
        <v>26</v>
      </c>
      <c r="D20" s="2">
        <v>15</v>
      </c>
    </row>
    <row r="21" spans="1:4" ht="15.75" customHeight="1" x14ac:dyDescent="0.25">
      <c r="A21" s="2" t="s">
        <v>25</v>
      </c>
      <c r="B21" s="2">
        <v>5</v>
      </c>
      <c r="C21" s="2" t="s">
        <v>24</v>
      </c>
      <c r="D21" s="2">
        <v>35</v>
      </c>
    </row>
    <row r="22" spans="1:4" ht="15.75" customHeight="1" x14ac:dyDescent="0.25">
      <c r="A22" s="2" t="s">
        <v>23</v>
      </c>
      <c r="B22" s="2" t="s">
        <v>22</v>
      </c>
      <c r="C22" s="2" t="s">
        <v>21</v>
      </c>
      <c r="D22" s="2">
        <v>0</v>
      </c>
    </row>
    <row r="23" spans="1:4" ht="15.75" customHeight="1" x14ac:dyDescent="0.25">
      <c r="A23" s="2" t="s">
        <v>20</v>
      </c>
      <c r="B23" s="2">
        <v>17</v>
      </c>
      <c r="C23" s="2" t="s">
        <v>19</v>
      </c>
      <c r="D23" s="2">
        <v>0</v>
      </c>
    </row>
    <row r="24" spans="1:4" ht="15.75" customHeight="1" x14ac:dyDescent="0.25">
      <c r="A24" s="2" t="s">
        <v>18</v>
      </c>
      <c r="C24" s="2" t="s">
        <v>17</v>
      </c>
      <c r="D24" s="2">
        <v>0</v>
      </c>
    </row>
    <row r="25" spans="1:4" ht="15.75" customHeight="1" x14ac:dyDescent="0.25">
      <c r="A25" s="2" t="s">
        <v>16</v>
      </c>
      <c r="C25" s="2" t="s">
        <v>15</v>
      </c>
      <c r="D25" s="2">
        <v>0</v>
      </c>
    </row>
    <row r="26" spans="1:4" ht="15.75" customHeight="1" x14ac:dyDescent="0.25">
      <c r="A26" s="2" t="s">
        <v>14</v>
      </c>
      <c r="C26" s="2" t="s">
        <v>13</v>
      </c>
      <c r="D26" s="2">
        <v>0</v>
      </c>
    </row>
    <row r="27" spans="1:4" ht="15.75" customHeight="1" x14ac:dyDescent="0.25">
      <c r="A27" s="2" t="s">
        <v>12</v>
      </c>
      <c r="B27" s="1" t="s">
        <v>95</v>
      </c>
      <c r="C27" s="2" t="s">
        <v>10</v>
      </c>
      <c r="D27" s="2">
        <v>30</v>
      </c>
    </row>
    <row r="28" spans="1:4" ht="15.75" customHeight="1" x14ac:dyDescent="0.25">
      <c r="A28" s="2" t="s">
        <v>9</v>
      </c>
      <c r="B28" s="2"/>
      <c r="C28" s="2" t="s">
        <v>8</v>
      </c>
      <c r="D28" s="2" t="s">
        <v>7</v>
      </c>
    </row>
    <row r="29" spans="1:4" ht="15.75" customHeight="1" x14ac:dyDescent="0.25">
      <c r="A29" s="2" t="s">
        <v>6</v>
      </c>
      <c r="B29" s="1" t="s">
        <v>78</v>
      </c>
      <c r="C29" s="2" t="s">
        <v>5</v>
      </c>
      <c r="D29" s="2">
        <v>2</v>
      </c>
    </row>
    <row r="30" spans="1:4" ht="15.75" customHeight="1" x14ac:dyDescent="0.25">
      <c r="A30" s="2" t="s">
        <v>4</v>
      </c>
      <c r="B30" s="2">
        <f>ROUNDUP((B7+B5)/2,0)</f>
        <v>11</v>
      </c>
      <c r="C30" s="2" t="s">
        <v>3</v>
      </c>
      <c r="D30" s="2">
        <v>4</v>
      </c>
    </row>
    <row r="31" spans="1:4" ht="15.75" customHeight="1" x14ac:dyDescent="0.25">
      <c r="A31" s="2" t="s">
        <v>2</v>
      </c>
      <c r="B31" s="2">
        <f>ROUNDUP((B6+B6+B4)/3,0)</f>
        <v>11</v>
      </c>
    </row>
    <row r="32" spans="1:4" ht="15.75" customHeight="1" x14ac:dyDescent="0.25">
      <c r="A32" s="2" t="s">
        <v>1</v>
      </c>
      <c r="B32" s="2">
        <f>ROUNDUP((B5+B4+B5)/3,0)</f>
        <v>9</v>
      </c>
    </row>
    <row r="33" spans="1:2" ht="15.75" customHeight="1" x14ac:dyDescent="0.25">
      <c r="A33" s="2" t="s">
        <v>0</v>
      </c>
      <c r="B33" s="2">
        <f>B8+B9</f>
        <v>16</v>
      </c>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Index</vt:lpstr>
      <vt:lpstr>Erwachter</vt:lpstr>
      <vt:lpstr>Erwachter Blind</vt:lpstr>
      <vt:lpstr>Erwachter Beinschaden</vt:lpstr>
      <vt:lpstr>Erwachter Armschaden</vt:lpstr>
      <vt:lpstr>Erwachter Schwererüstung</vt:lpstr>
      <vt:lpstr>Erwachter Ritter</vt:lpstr>
      <vt:lpstr>Erwachter Soldat</vt:lpstr>
      <vt:lpstr>Auserwählter Erwachter</vt:lpstr>
      <vt:lpstr>Usukat</vt:lpstr>
      <vt:lpstr>Katakhan</vt:lpstr>
      <vt:lpstr>werewolf</vt:lpstr>
      <vt:lpstr>Kaisot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Xufe</cp:lastModifiedBy>
  <dcterms:created xsi:type="dcterms:W3CDTF">2020-11-22T19:44:15Z</dcterms:created>
  <dcterms:modified xsi:type="dcterms:W3CDTF">2021-03-21T12:04:23Z</dcterms:modified>
</cp:coreProperties>
</file>