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456F898A-9FB8-4C29-B0F0-A580B7AD13B6}" xr6:coauthVersionLast="47" xr6:coauthVersionMax="47" xr10:uidLastSave="{00000000-0000-0000-0000-000000000000}"/>
  <bookViews>
    <workbookView xWindow="-108" yWindow="-108" windowWidth="23256" windowHeight="12456" firstSheet="77" activeTab="58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Secarillo" sheetId="129" r:id="rId91"/>
    <sheet name="Renan" sheetId="121" r:id="rId92"/>
    <sheet name="Militärmusikant" sheetId="122" r:id="rId93"/>
    <sheet name="SilberknechtRanger" sheetId="123" r:id="rId94"/>
    <sheet name="SilberknechtSoldat" sheetId="124" r:id="rId95"/>
    <sheet name="Cetrus" sheetId="128" r:id="rId96"/>
    <sheet name="WaldelfKrieger" sheetId="126" r:id="rId97"/>
    <sheet name="WaldelfEliteKrieger" sheetId="127" r:id="rId9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9" l="1"/>
  <c r="B28" i="129"/>
  <c r="F8" i="129"/>
  <c r="B27" i="129"/>
  <c r="F7" i="129"/>
  <c r="B26" i="129"/>
  <c r="F6" i="129"/>
  <c r="B25" i="129"/>
  <c r="F5" i="129"/>
  <c r="B24" i="129"/>
  <c r="F4" i="129"/>
  <c r="B23" i="129"/>
  <c r="B19" i="129"/>
  <c r="B18" i="129"/>
  <c r="B17" i="129"/>
  <c r="B16" i="129"/>
  <c r="B10" i="129"/>
  <c r="F9" i="128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<sst xmlns="http://schemas.openxmlformats.org/spreadsheetml/2006/main" count="12059" uniqueCount="421">
  <si>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</si>
  <si>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</si>
  <si>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</si>
  <si>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</si>
  <si>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</si>
  <si>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</si>
  <si>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</si>
  <si>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</si>
  <si>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</si>
  <si>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</si>
  <si>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</si>
  <si>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</si>
  <si>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</si>
  <si>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</si>
  <si>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</si>
  <si>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</si>
  <si>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</si>
  <si>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</si>
  <si>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</si>
  <si>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</si>
  <si>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</si>
  <si>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</si>
  <si>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</si>
  <si>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</si>
  <si>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</si>
  <si>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</si>
  <si>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</si>
  <si>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</si>
  <si>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</si>
  <si>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</si>
  <si>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</si>
  <si>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</si>
  <si>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</si>
  <si>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</si>
  <si>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</si>
  <si>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</si>
  <si>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</si>
  <si>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</si>
  <si>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</si>
  <si>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</si>
  <si>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</si>
  <si>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</si>
  <si>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</si>
  <si>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</si>
  <si>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</si>
  <si>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</si>
  <si>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</si>
  <si>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</si>
  <si>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</si>
  <si>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</si>
  <si>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</si>
  <si>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</si>
  <si>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</si>
  <si>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</si>
  <si>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</si>
  <si>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</si>
  <si>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</si>
  <si>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</si>
  <si>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</si>
  <si>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</si>
  <si>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</si>
  <si>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</si>
  <si>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</si>
  <si>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</si>
  <si>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</si>
  <si>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</si>
  <si>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</si>
  <si>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</si>
  <si>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</si>
  <si>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</si>
  <si>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</si>
  <si>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</si>
  <si>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</si>
  <si>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</si>
  <si>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</si>
  <si>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</si>
  <si>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</si>
  <si>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</si>
  <si>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</si>
  <si>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</si>
  <si>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</si>
  <si>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</si>
  <si>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</si>
  <si>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</si>
  <si>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</si>
  <si>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</si>
  <si>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</si>
  <si>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</si>
  <si>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</si>
  <si>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</si>
  <si>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</si>
  <si>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</si>
  <si>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</si>
  <si>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</si>
  <si>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</si>
  <si>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</si>
  <si>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</si>
  <si>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</si>
  <si>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</si>
  <si>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</si>
  <si>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</si>
  <si>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</si>
  <si>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</si>
  <si>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</si>
  <si>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</si>
  <si>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</si>
  <si>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</si>
  <si>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</si>
  <si>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</si>
  <si>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</si>
  <si>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</si>
  <si>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</si>
  <si>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</si>
  <si>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</si>
  <si>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</si>
  <si>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</si>
  <si>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</si>
  <si>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</si>
  <si>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</si>
  <si>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</si>
  <si>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</si>
  <si>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</si>
  <si>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</si>
  <si>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</si>
  <si>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</si>
  <si>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</si>
  <si>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</si>
  <si>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</si>
  <si>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</si>
  <si>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</si>
  <si>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</si>
  <si>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</si>
  <si>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</si>
  <si>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</si>
  <si>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</si>
  <si>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</si>
  <si>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</si>
  <si>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</si>
  <si>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</si>
  <si>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</si>
  <si>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</si>
  <si>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</si>
  <si>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</si>
  <si>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</si>
  <si>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</si>
  <si>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</si>
  <si>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</si>
  <si>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</si>
  <si>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</si>
  <si>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</si>
  <si>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</si>
  <si>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</si>
  <si>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</si>
  <si>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</si>
  <si>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</si>
  <si>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</si>
  <si>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</si>
  <si>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</si>
  <si>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</si>
  <si>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</si>
  <si>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</si>
  <si>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</si>
  <si>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</si>
  <si>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</si>
  <si>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</si>
  <si>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</si>
  <si>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</si>
  <si>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</si>
  <si>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</si>
  <si>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</si>
  <si>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</si>
  <si>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</si>
  <si>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</si>
  <si>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</si>
  <si>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</si>
  <si>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</si>
  <si>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</si>
  <si>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</si>
  <si>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</si>
  <si>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</si>
  <si>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</si>
  <si>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</si>
  <si>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</si>
  <si>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</si>
  <si>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</si>
  <si>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</si>
  <si>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</si>
  <si>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</si>
  <si>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</si>
  <si>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</si>
  <si>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</si>
  <si>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</si>
  <si>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</si>
  <si>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</si>
  <si>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</si>
  <si>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</si>
  <si>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</si>
  <si>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</si>
  <si>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</si>
  <si>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</si>
  <si>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</si>
  <si>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</si>
  <si>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</si>
  <si>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</si>
  <si>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</si>
  <si>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</si>
  <si>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</si>
  <si>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</si>
  <si>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</si>
  <si>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</si>
  <si>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</si>
  <si>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</si>
  <si>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</si>
  <si>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</si>
  <si>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</si>
  <si>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</si>
  <si>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</si>
  <si>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</si>
  <si>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</si>
  <si>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</si>
  <si>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</si>
  <si>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</si>
  <si>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</si>
  <si>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</si>
  <si>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</si>
  <si>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</si>
  <si>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</si>
  <si>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</si>
  <si>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</si>
  <si>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</si>
  <si>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</si>
  <si>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</si>
  <si>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</si>
  <si>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</si>
  <si>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</si>
  <si>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</si>
  <si>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</si>
  <si>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</si>
  <si>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</si>
  <si>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</si>
  <si>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</si>
  <si>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</si>
  <si>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</si>
  <si>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</si>
  <si>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</si>
  <si>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</si>
  <si>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</si>
  <si>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</si>
  <si>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</si>
  <si>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</si>
  <si>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</si>
  <si>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</si>
  <si>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</si>
  <si>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</si>
  <si>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</si>
  <si>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</si>
  <si>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</si>
  <si>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</si>
  <si>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</si>
  <si>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</si>
  <si>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</si>
  <si>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</si>
  <si>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</si>
  <si>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</si>
  <si>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</si>
  <si>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</si>
  <si>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</si>
  <si>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</si>
  <si>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</si>
  <si>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</si>
  <si>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</si>
  <si>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</si>
  <si>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</si>
  <si>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</si>
  <si>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</si>
  <si>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</si>
  <si>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</si>
  <si>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</si>
  <si>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</si>
  <si>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</si>
  <si>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</si>
  <si>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</si>
  <si>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</si>
  <si>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</si>
  <si>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</si>
  <si>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</si>
  <si>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</si>
  <si>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</si>
  <si>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</si>
  <si>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</si>
  <si>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</si>
  <si>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</si>
  <si>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</si>
  <si>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</si>
  <si>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</si>
  <si>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</si>
  <si>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</si>
  <si>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</si>
  <si>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</si>
  <si>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</si>
  <si>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</si>
  <si>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</si>
  <si>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</si>
  <si>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</si>
  <si>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</si>
  <si>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</si>
  <si>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</si>
  <si>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</si>
  <si>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</si>
  <si>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</si>
  <si>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</si>
  <si>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</si>
  <si>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</si>
  <si>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</si>
  <si>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</si>
  <si>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</si>
  <si>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</si>
  <si>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</si>
  <si>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</si>
  <si>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</si>
  <si>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</si>
  <si>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</si>
  <si>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</si>
  <si>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</si>
  <si>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</si>
  <si>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</si>
  <si>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</si>
  <si>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</si>
  <si>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</si>
  <si>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</si>
  <si>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</si>
  <si>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</si>
  <si>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</si>
  <si>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</si>
  <si>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</si>
  <si>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</si>
  <si>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</si>
  <si>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</si>
  <si>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</si>
  <si>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</si>
  <si>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</si>
  <si>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</si>
  <si>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</si>
  <si>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</si>
  <si>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</si>
  <si>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</si>
  <si>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</si>
  <si>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</si>
  <si>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</si>
  <si>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</si>
  <si>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</si>
  <si>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</si>
  <si>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</si>
  <si>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</si>
  <si>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</si>
  <si>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</si>
  <si>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</si>
  <si>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</si>
  <si>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</si>
  <si>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</si>
  <si>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</si>
  <si>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</si>
  <si>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</si>
  <si>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</si>
  <si>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</si>
  <si>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</si>
  <si>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</si>
  <si>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</si>
  <si>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</si>
  <si>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</si>
  <si>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</si>
  <si>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</si>
  <si>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</si>
  <si>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</si>
  <si>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</si>
  <si>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</si>
  <si>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</si>
  <si>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</si>
  <si>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</si>
  <si>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</si>
  <si>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</si>
  <si>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</si>
  <si>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</si>
  <si>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</si>
  <si>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</si>
  <si>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</si>
  <si>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</si>
  <si>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</si>
  <si>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</si>
  <si>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</si>
  <si>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</si>
  <si>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</si>
  <si>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</si>
  <si>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</si>
  <si>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</si>
  <si>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</si>
  <si>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</si>
  <si>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</si>
  <si>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</si>
  <si>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</si>
  <si>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</si>
  <si>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</si>
  <si>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</si>
  <si>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</si>
  <si>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</si>
  <si>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</si>
  <si>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</si>
  <si>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</si>
  <si>
    <t>Schwert,Axt,Knüppel,Streitkolben,Speer</t>
  </si>
  <si>
    <t>Cetrus</t>
  </si>
  <si>
    <t>Isaak Renan</t>
  </si>
  <si>
    <t>Geron Arnes</t>
  </si>
  <si>
    <t>Hraggstahl</t>
  </si>
  <si>
    <t>Reitspinne mittel</t>
  </si>
  <si>
    <t>Reitspinne groß</t>
  </si>
  <si>
    <t>Faust,Leichter Schild,Schild</t>
  </si>
  <si>
    <t>Leichter Schild,Schild, Faust</t>
  </si>
  <si>
    <t>Reitspinne klein</t>
  </si>
  <si>
    <t>Armbrust,Bogen, Faust,Faust</t>
  </si>
  <si>
    <t>Dolch, Axt,Faust</t>
  </si>
  <si>
    <t>Schwert,Axt,Knüppel,Streitkolben, Speer,Faust,Faust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</si>
</sst>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/>
  <cols>
    <col min="1" max="1" width="22.66406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259</v>
      </c>
      <c r="B41" s="3" t="s">
        <v>260</v>
      </c>
    </row>
    <row r="42" spans="1:2" ht="13.2">
      <c r="A42" s="3" t="s">
        <v>261</v>
      </c>
      <c r="B42" s="3" t="s">
        <v>274</v>
      </c>
    </row>
    <row r="43" spans="1:2" ht="13.2">
      <c r="A43" s="3" t="s">
        <v>262</v>
      </c>
      <c r="B43" s="3" t="s">
        <v>275</v>
      </c>
    </row>
    <row r="44" spans="1:2" ht="13.2">
      <c r="A44" s="3" t="s">
        <v>278</v>
      </c>
      <c r="B44" s="3" t="s">
        <v>279</v>
      </c>
    </row>
    <row r="45" spans="1:2" ht="13.2">
      <c r="A45" s="3" t="s">
        <v>77</v>
      </c>
      <c r="B45" s="3" t="s">
        <v>78</v>
      </c>
    </row>
    <row r="46" spans="1:2" ht="13.2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308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308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307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307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307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257</v>
      </c>
      <c r="H25" s="8" t="s">
        <v>228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310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311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312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407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309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309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309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309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309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257</v>
      </c>
      <c r="H25" s="8" t="s">
        <v>258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313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265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257</v>
      </c>
      <c r="H25" s="8" t="s">
        <v>259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640625" defaultRowHeight="13.2"/>
  <cols>
    <col min="2" max="2" width="13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6406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23.66406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290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291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257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7734375" defaultRowHeight="13.2"/>
  <cols>
    <col min="6" max="7" width="15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32031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257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324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266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328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329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257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34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251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282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283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336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341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341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342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342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343</v>
      </c>
      <c r="G16" s="8" t="s">
        <v>149</v>
      </c>
      <c r="H16" s="10">
        <v>3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4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4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53</v>
      </c>
      <c r="I25" s="6"/>
    </row>
    <row r="26" spans="1:9" ht="14.4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  <row r="31" spans="1:9" ht="13.8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345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257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349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257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353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350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350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350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356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356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356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356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268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3203125" defaultRowHeight="13.2"/>
  <cols>
    <col min="6" max="6" width="21.66406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293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286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4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291</v>
      </c>
      <c r="I21" s="6"/>
    </row>
    <row r="22" spans="1:9" ht="14.4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291</v>
      </c>
      <c r="I22" s="6"/>
    </row>
    <row r="23" spans="1:9" ht="14.4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291</v>
      </c>
      <c r="I23" s="6"/>
    </row>
    <row r="24" spans="1:9" ht="14.4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291</v>
      </c>
      <c r="I24" s="6"/>
    </row>
    <row r="25" spans="1:9" ht="14.4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257</v>
      </c>
      <c r="H25" s="8" t="s">
        <v>238</v>
      </c>
      <c r="I25" s="6"/>
    </row>
    <row r="26" spans="1:9" ht="14.4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358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357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360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359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359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359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359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359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363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364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362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369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370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294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294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294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294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294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257</v>
      </c>
      <c r="H25" s="8" t="s">
        <v>236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5" max="5" width="17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378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379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tabSelected="1" workbookViewId="0">
      <selection activeCell="K4" sqref="K4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420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419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418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384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 t="s">
        <v>417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296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297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4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290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4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290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290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257</v>
      </c>
      <c r="H25" s="8" t="s">
        <v>229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388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387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387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387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257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3203125" defaultRowHeight="13.2"/>
  <cols>
    <col min="7" max="7" width="14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4">
      <c r="A12" s="8" t="s">
        <v>129</v>
      </c>
      <c r="B12" s="10">
        <v>38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389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298</v>
      </c>
      <c r="G14" s="8" t="s">
        <v>140</v>
      </c>
      <c r="H14" s="10">
        <v>5</v>
      </c>
    </row>
    <row r="15" spans="1:9" ht="14.4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390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4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4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257</v>
      </c>
      <c r="H25" s="8" t="s">
        <v>215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257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290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290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290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290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290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365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365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365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365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365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392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393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391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391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391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391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391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273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299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4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290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4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290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290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257</v>
      </c>
      <c r="H25" s="8" t="s">
        <v>232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255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256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257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5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395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394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292</v>
      </c>
      <c r="I21" s="14"/>
    </row>
    <row r="22" spans="1:9" ht="14.4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5" width="8.6640625" style="15"/>
    <col min="6" max="6" width="12.77734375" style="15" customWidth="1"/>
    <col min="7" max="7" width="15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397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397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397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397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53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396</v>
      </c>
      <c r="G13" s="13" t="s">
        <v>135</v>
      </c>
      <c r="H13" s="16">
        <v>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4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4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4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4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277</v>
      </c>
      <c r="I25" s="14"/>
    </row>
    <row r="26" spans="1:9" ht="14.4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61</v>
      </c>
      <c r="I25" s="14"/>
    </row>
    <row r="26" spans="1:9" ht="14.4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281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" width="8.6640625" style="15"/>
    <col min="2" max="2" width="17.33203125" style="15" customWidth="1"/>
    <col min="3" max="3" width="8.6640625" style="15"/>
    <col min="4" max="4" width="16.33203125" style="15" customWidth="1"/>
    <col min="5" max="5" width="14.109375" style="15" customWidth="1"/>
    <col min="6" max="6" width="20.6640625" style="15" customWidth="1"/>
    <col min="7" max="7" width="12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4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302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285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285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285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285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285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257</v>
      </c>
      <c r="H25" s="8" t="s">
        <v>226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404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403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403</v>
      </c>
      <c r="I21" s="14"/>
    </row>
    <row r="22" spans="1:9" ht="14.4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403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403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403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6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4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4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4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4">
      <c r="A20" s="13" t="s">
        <v>162</v>
      </c>
      <c r="B20" s="13" t="s">
        <v>254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4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4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4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4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64062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4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257</v>
      </c>
      <c r="H25" s="8" t="s">
        <v>65</v>
      </c>
    </row>
    <row r="26" spans="1:8" ht="14.4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4">
      <c r="A12" s="8" t="s">
        <v>129</v>
      </c>
      <c r="B12" s="10">
        <v>20</v>
      </c>
      <c r="C12" s="8" t="s">
        <v>284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4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257</v>
      </c>
      <c r="H25" s="8" t="s">
        <v>264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773437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4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4.4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4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</row>
    <row r="26" spans="1:8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4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257</v>
      </c>
      <c r="H25" s="8" t="s">
        <v>77</v>
      </c>
    </row>
    <row r="26" spans="1:8" ht="14.4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257</v>
      </c>
      <c r="H25" s="8" t="s">
        <v>75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4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4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4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280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77</v>
      </c>
    </row>
    <row r="26" spans="1:8" ht="14.4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304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305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303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303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303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303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303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257</v>
      </c>
      <c r="H25" s="8" t="s">
        <v>234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293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355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416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082A-4349-4A2F-ABFF-52612BC07FFC}">
  <dimension ref="A1:I29"/>
  <sheetViews>
    <sheetView workbookViewId="0">
      <selection activeCell="D6" sqref="D6"/>
    </sheetView>
  </sheetViews>
  <sheetFormatPr baseColWidth="10" defaultColWidth="8.6640625" defaultRowHeight="13.8"/>
  <cols>
    <col min="1" max="1" width="14.5546875" style="15" customWidth="1"/>
    <col min="2" max="4" width="8.6640625" style="15"/>
    <col min="5" max="5" width="13.6640625" style="15" customWidth="1"/>
    <col min="6" max="6" width="8.6640625" style="15"/>
    <col min="7" max="7" width="13.6640625" style="15" customWidth="1"/>
    <col min="8" max="8" width="10.5546875" style="15" customWidth="1"/>
    <col min="9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40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14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45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34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148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12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 t="s">
        <v>411</v>
      </c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197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K11" sqref="K1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12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70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100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17</v>
      </c>
      <c r="C5" s="8" t="s">
        <v>102</v>
      </c>
      <c r="D5" s="10">
        <v>65</v>
      </c>
      <c r="E5" s="8" t="s">
        <v>103</v>
      </c>
      <c r="F5" s="10">
        <f>$F$2*0.7</f>
        <v>350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" si="0">$F$2*0.2</f>
        <v>100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v>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30</v>
      </c>
      <c r="E9" s="8" t="s">
        <v>119</v>
      </c>
      <c r="F9" s="10">
        <f t="shared" si="1"/>
        <v>125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412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0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0</v>
      </c>
      <c r="I19" s="6"/>
      <c r="J19" s="6"/>
    </row>
    <row r="20" spans="1:10" ht="15.75" customHeight="1">
      <c r="A20" s="8" t="s">
        <v>162</v>
      </c>
      <c r="B20" s="8" t="s">
        <v>410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500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100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167</v>
      </c>
      <c r="I24" s="6"/>
      <c r="J24" s="6"/>
    </row>
    <row r="25" spans="1:10" ht="15.75" customHeight="1">
      <c r="A25" s="8" t="s">
        <v>184</v>
      </c>
      <c r="B25" s="10">
        <f t="shared" si="2"/>
        <v>100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257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v>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406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406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405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405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405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405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topLeftCell="A6" workbookViewId="0">
      <selection activeCell="E31" sqref="E3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25</v>
      </c>
      <c r="E2" s="8" t="s">
        <v>91</v>
      </c>
      <c r="F2" s="10">
        <v>400</v>
      </c>
      <c r="G2" s="8" t="s">
        <v>92</v>
      </c>
      <c r="H2" s="10">
        <v>13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13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80</v>
      </c>
      <c r="G4" s="8" t="s">
        <v>100</v>
      </c>
      <c r="H4" s="10">
        <v>13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40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80</v>
      </c>
      <c r="G7" s="8" t="s">
        <v>112</v>
      </c>
      <c r="H7" s="10">
        <v>3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3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213</v>
      </c>
      <c r="G10" s="8" t="s">
        <v>124</v>
      </c>
      <c r="H10" s="10">
        <v>13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13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13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251</v>
      </c>
      <c r="G13" s="8" t="s">
        <v>135</v>
      </c>
      <c r="H13" s="10">
        <v>13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13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139</v>
      </c>
      <c r="G15" s="8" t="s">
        <v>145</v>
      </c>
      <c r="H15" s="10">
        <v>3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/>
      <c r="G16" s="8" t="s">
        <v>149</v>
      </c>
      <c r="H16" s="10">
        <v>3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3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3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  <c r="J19" s="6"/>
    </row>
    <row r="20" spans="1:10" ht="15.75" customHeight="1">
      <c r="A20" s="8" t="s">
        <v>162</v>
      </c>
      <c r="B20" s="8" t="s">
        <v>409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 t="s">
        <v>414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6" sqref="D6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12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35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408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25</v>
      </c>
      <c r="E16" s="8" t="s">
        <v>148</v>
      </c>
      <c r="F16" s="8" t="s">
        <v>415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403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403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403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403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403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35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E27" s="8" t="s">
        <v>192</v>
      </c>
      <c r="F27" s="8" t="s">
        <v>413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D7" sqref="D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350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43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40</v>
      </c>
      <c r="E5" s="8" t="s">
        <v>103</v>
      </c>
      <c r="F5" s="10">
        <f>$F$2*0.7</f>
        <v>244.99999999999997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385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 t="s">
        <v>415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387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387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387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387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387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413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98</vt:i4>
      </vt:variant>
    </vt:vector>
  </HeadingPairs>
  <TitlesOfParts>
    <vt:vector size="98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Secarillo</vt:lpstr>
      <vt:lpstr>Renan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2022-08-21T22:48:58Z</dcterms:modified>
</cp:coreProperties>
</file>