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a\Documents\Clients\IMarticus\Day 8\"/>
    </mc:Choice>
  </mc:AlternateContent>
  <xr:revisionPtr revIDLastSave="0" documentId="13_ncr:1_{C51B9196-EA90-4991-B448-0A4E41CF7C20}" xr6:coauthVersionLast="47" xr6:coauthVersionMax="47" xr10:uidLastSave="{00000000-0000-0000-0000-000000000000}"/>
  <bookViews>
    <workbookView xWindow="-108" yWindow="-108" windowWidth="23256" windowHeight="12576" xr2:uid="{B7A2F114-9413-4264-8663-1BB071DCBDD0}"/>
  </bookViews>
  <sheets>
    <sheet name="Liability" sheetId="1" r:id="rId1"/>
  </sheets>
  <calcPr calcId="19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1" l="1"/>
  <c r="M22" i="1"/>
  <c r="J14" i="1"/>
  <c r="K14" i="1" s="1"/>
  <c r="L14" i="1" s="1"/>
  <c r="G14" i="1"/>
  <c r="K18" i="1"/>
  <c r="L18" i="1" s="1"/>
  <c r="I18" i="1"/>
  <c r="H14" i="1"/>
  <c r="I14" i="1" s="1"/>
  <c r="L9" i="1"/>
  <c r="K9" i="1"/>
  <c r="H9" i="1"/>
  <c r="I9" i="1" s="1"/>
  <c r="H3" i="1"/>
  <c r="I3" i="1" s="1"/>
  <c r="J3" i="1"/>
  <c r="K3" i="1" s="1"/>
  <c r="L3" i="1" s="1"/>
  <c r="M18" i="1" l="1"/>
  <c r="M14" i="1"/>
  <c r="M9" i="1"/>
  <c r="M3" i="1"/>
</calcChain>
</file>

<file path=xl/sharedStrings.xml><?xml version="1.0" encoding="utf-8"?>
<sst xmlns="http://schemas.openxmlformats.org/spreadsheetml/2006/main" count="78" uniqueCount="22">
  <si>
    <t>Credit Rating</t>
  </si>
  <si>
    <t>Liability</t>
  </si>
  <si>
    <t>Excellent</t>
  </si>
  <si>
    <t>Normal</t>
  </si>
  <si>
    <t>High</t>
  </si>
  <si>
    <t>Good</t>
  </si>
  <si>
    <t>Poor</t>
  </si>
  <si>
    <t>Row Labels</t>
  </si>
  <si>
    <t>Grand Total</t>
  </si>
  <si>
    <t>Column Labels</t>
  </si>
  <si>
    <t>Count of Credit Rating</t>
  </si>
  <si>
    <r>
      <t>p</t>
    </r>
    <r>
      <rPr>
        <b/>
        <vertAlign val="subscript"/>
        <sz val="14"/>
        <color theme="1"/>
        <rFont val="Calibri"/>
        <family val="2"/>
        <scheme val="minor"/>
      </rPr>
      <t>i</t>
    </r>
  </si>
  <si>
    <r>
      <t>log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(p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)</t>
    </r>
  </si>
  <si>
    <r>
      <t>-p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 xml:space="preserve"> ( log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(pi) )</t>
    </r>
  </si>
  <si>
    <t>Class - Normal</t>
  </si>
  <si>
    <t>Class - High</t>
  </si>
  <si>
    <t>E(Liability)</t>
  </si>
  <si>
    <t xml:space="preserve">E(Liability | CR = Excellent) </t>
  </si>
  <si>
    <t xml:space="preserve">E(Liability | CR = Good) </t>
  </si>
  <si>
    <t xml:space="preserve">E(Liability | CR = Poor) </t>
  </si>
  <si>
    <t xml:space="preserve">E(Liability | CR) Weighted Avg </t>
  </si>
  <si>
    <t>IG(Liability, 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</si>
</sst>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2" fillId="5" borderId="0" xfId="0" quotePrefix="1" applyFont="1" applyFill="1"/>
    <xf numFmtId="0" fontId="2" fillId="4" borderId="0" xfId="0" applyFont="1" applyFill="1"/>
    <xf numFmtId="0" fontId="2" fillId="4" borderId="0" xfId="0" quotePrefix="1" applyFont="1" applyFill="1"/>
    <xf numFmtId="2" fontId="2" fillId="0" borderId="0" xfId="0" applyNumberFormat="1" applyFont="1"/>
    <xf numFmtId="0" fontId="2" fillId="4" borderId="0" xfId="0" applyFont="1" applyFill="1" applyAlignment="1"/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2" fillId="6" borderId="0" xfId="0" quotePrefix="1" applyFont="1" applyFill="1"/>
    <xf numFmtId="2" fontId="2" fillId="6" borderId="0" xfId="0" applyNumberFormat="1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1" defaultTableStyle="TableStyleMedium2" defaultPivotStyle="PivotStyleLight16">
    <tableStyle name="Invisible" pivot="0" table="0" count="0" xr9:uid="{8A07D067-B370-4297-B788-D42B21B1E2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350520</xdr:colOff>
      <xdr:row>23</xdr:row>
      <xdr:rowOff>15240</xdr:rowOff>
    </xdr:from>
    <xdr:to>
      <xdr:col>11</xdr:col>
      <xdr:colOff>968700</xdr:colOff>
      <xdr:row>24</xdr:row>
      <xdr:rowOff>59716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28C529-2353-4B20-BE01-1FAB5A6C4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5780" y="5029200"/>
          <a:ext cx="4191960" cy="273076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5</xdr:row>
      <xdr:rowOff>167640</xdr:rowOff>
    </xdr:from>
    <xdr:to>
      <xdr:col>19</xdr:col>
      <xdr:colOff>104775</xdr:colOff>
      <xdr:row>9</xdr:row>
      <xdr:rowOff>135255</xdr:rowOff>
    </xdr:to>
    <xdr:pic>
      <xdr:nvPicPr>
        <xdr:cNvPr id="3" name="Picture 2" descr="Text&#10;&#10;Description automatically generated with medium confidence">
          <a:extLst>
            <a:ext uri="{FF2B5EF4-FFF2-40B4-BE49-F238E27FC236}">
              <a16:creationId xmlns:a16="http://schemas.microsoft.com/office/drawing/2014/main" id="{F63DCB42-F5E3-451F-BF83-57F8BF51D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3240" y="1249680"/>
          <a:ext cx="3724275" cy="8667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ash R V" refreshedDate="44405.337629745372" createdVersion="7" refreshedVersion="7" minRefreshableVersion="3" recordCount="14" xr:uid="{41728C73-1505-46C6-9FC5-F7B6E816B0C5}">
  <cacheSource type="worksheet">
    <worksheetSource name="Table1"/>
  </cacheSource>
  <cacheFields count="2">
    <cacheField name="Credit Rating" numFmtId="0">
      <sharedItems count="3">
        <s v="Excellent"/>
        <s v="Good"/>
        <s v="Poor"/>
      </sharedItems>
    </cacheField>
    <cacheField name="Liability" numFmtId="0">
      <sharedItems count="2">
        <s v="Normal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</r>
  <r>
    <x v="0"/>
    <x v="0"/>
  </r>
  <r>
    <x v="0"/>
    <x v="0"/>
  </r>
  <r>
    <x v="0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2"/>
    <x v="1"/>
  </r>
  <r>
    <x v="2"/>
    <x v="1"/>
  </r>
  <r>
    <x v="2"/>
    <x v="1"/>
  </r>
  <r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E579C-C79B-4F66-9214-14372177FFA1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7:D22" firstHeaderRow="1" firstDataRow="2" firstDataCol="1"/>
  <pivotFields count="2">
    <pivotField axis="axisRow" dataField="1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redit Rat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7775D1-602B-4481-90BA-AE25A28A556B}" name="Table1" displayName="Table1" ref="A1:B15" totalsRowShown="0" headerRowDxfId="0">
  <autoFilter ref="A1:B15" xr:uid="{B67775D1-602B-4481-90BA-AE25A28A556B}"/>
  <tableColumns count="2">
    <tableColumn id="1" xr3:uid="{36D2CB5F-7ECC-4A63-BD80-A5F418ABDE71}" name="Credit Rating"/>
    <tableColumn id="2" xr3:uid="{AF17B873-2223-43EC-801F-343766EC7B60}" name="Li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EBC4-E92C-4148-B7A1-A2EA7C076791}">
  <dimension ref="A1:M26"/>
  <sheetViews>
    <sheetView tabSelected="1" topLeftCell="A7" workbookViewId="0">
      <selection activeCell="O14" sqref="O14"/>
    </sheetView>
  </sheetViews>
  <sheetFormatPr defaultRowHeight="14.4" x14ac:dyDescent="0.3"/>
  <cols>
    <col min="1" max="1" width="13.6640625" customWidth="1"/>
    <col min="2" max="2" width="9.6640625" customWidth="1"/>
    <col min="3" max="3" width="7.21875" bestFit="1" customWidth="1"/>
    <col min="4" max="4" width="10.77734375" bestFit="1" customWidth="1"/>
    <col min="5" max="5" width="6.44140625" style="6" customWidth="1"/>
    <col min="6" max="6" width="10.33203125" customWidth="1"/>
    <col min="7" max="7" width="8.88671875" customWidth="1"/>
    <col min="9" max="9" width="16.5546875" customWidth="1"/>
    <col min="12" max="12" width="14.44140625" bestFit="1" customWidth="1"/>
    <col min="13" max="13" width="30.5546875" bestFit="1" customWidth="1"/>
  </cols>
  <sheetData>
    <row r="1" spans="1:13" ht="18" x14ac:dyDescent="0.35">
      <c r="A1" s="1" t="s">
        <v>0</v>
      </c>
      <c r="B1" s="1" t="s">
        <v>1</v>
      </c>
      <c r="G1" s="9" t="s">
        <v>14</v>
      </c>
      <c r="H1" s="9"/>
      <c r="I1" s="9"/>
      <c r="J1" s="8" t="s">
        <v>15</v>
      </c>
      <c r="K1" s="8"/>
      <c r="L1" s="8"/>
      <c r="M1" s="15" t="s">
        <v>16</v>
      </c>
    </row>
    <row r="2" spans="1:13" ht="20.399999999999999" x14ac:dyDescent="0.45">
      <c r="A2" t="s">
        <v>2</v>
      </c>
      <c r="B2" t="s">
        <v>3</v>
      </c>
      <c r="G2" s="10" t="s">
        <v>11</v>
      </c>
      <c r="H2" s="10" t="s">
        <v>12</v>
      </c>
      <c r="I2" s="11" t="s">
        <v>13</v>
      </c>
      <c r="J2" s="12" t="s">
        <v>11</v>
      </c>
      <c r="K2" s="12" t="s">
        <v>12</v>
      </c>
      <c r="L2" s="13" t="s">
        <v>13</v>
      </c>
    </row>
    <row r="3" spans="1:13" ht="18" x14ac:dyDescent="0.35">
      <c r="A3" t="s">
        <v>2</v>
      </c>
      <c r="B3" t="s">
        <v>3</v>
      </c>
      <c r="G3" s="14">
        <v>0.5</v>
      </c>
      <c r="H3" s="14">
        <f>LOG(G3,2)</f>
        <v>-1</v>
      </c>
      <c r="I3" s="14">
        <f>-1*G3*H3</f>
        <v>0.5</v>
      </c>
      <c r="J3" s="14">
        <f>7/14</f>
        <v>0.5</v>
      </c>
      <c r="K3" s="14">
        <f>LOG(J3,2)</f>
        <v>-1</v>
      </c>
      <c r="L3" s="14">
        <f>-1*J3*K3</f>
        <v>0.5</v>
      </c>
      <c r="M3" s="5">
        <f>I3+L3</f>
        <v>1</v>
      </c>
    </row>
    <row r="4" spans="1:13" x14ac:dyDescent="0.3">
      <c r="A4" t="s">
        <v>2</v>
      </c>
      <c r="B4" t="s">
        <v>3</v>
      </c>
      <c r="G4" s="5"/>
      <c r="H4" s="5"/>
      <c r="I4" s="5"/>
      <c r="J4" s="5"/>
      <c r="K4" s="5"/>
      <c r="L4" s="5"/>
      <c r="M4" s="5"/>
    </row>
    <row r="5" spans="1:13" x14ac:dyDescent="0.3">
      <c r="A5" t="s">
        <v>2</v>
      </c>
      <c r="B5" t="s">
        <v>4</v>
      </c>
      <c r="G5" s="5"/>
      <c r="H5" s="5"/>
      <c r="I5" s="5"/>
      <c r="J5" s="5"/>
      <c r="K5" s="5"/>
      <c r="L5" s="5"/>
      <c r="M5" s="5"/>
    </row>
    <row r="6" spans="1:13" x14ac:dyDescent="0.3">
      <c r="A6" t="s">
        <v>5</v>
      </c>
      <c r="B6" t="s">
        <v>4</v>
      </c>
      <c r="G6" s="5"/>
      <c r="H6" s="5"/>
      <c r="I6" s="5"/>
      <c r="J6" s="5"/>
      <c r="K6" s="5"/>
      <c r="L6" s="5"/>
      <c r="M6" s="5"/>
    </row>
    <row r="7" spans="1:13" ht="18" x14ac:dyDescent="0.35">
      <c r="A7" t="s">
        <v>5</v>
      </c>
      <c r="B7" t="s">
        <v>4</v>
      </c>
      <c r="G7" s="9" t="s">
        <v>14</v>
      </c>
      <c r="H7" s="9"/>
      <c r="I7" s="9"/>
      <c r="J7" s="8" t="s">
        <v>15</v>
      </c>
      <c r="K7" s="8"/>
      <c r="L7" s="8"/>
      <c r="M7" s="15" t="s">
        <v>17</v>
      </c>
    </row>
    <row r="8" spans="1:13" ht="20.399999999999999" x14ac:dyDescent="0.45">
      <c r="A8" t="s">
        <v>5</v>
      </c>
      <c r="B8" t="s">
        <v>3</v>
      </c>
      <c r="D8" s="4"/>
      <c r="E8" s="7"/>
      <c r="F8" s="4"/>
      <c r="G8" s="10" t="s">
        <v>11</v>
      </c>
      <c r="H8" s="10" t="s">
        <v>12</v>
      </c>
      <c r="I8" s="11" t="s">
        <v>13</v>
      </c>
      <c r="J8" s="12" t="s">
        <v>11</v>
      </c>
      <c r="K8" s="12" t="s">
        <v>12</v>
      </c>
      <c r="L8" s="13" t="s">
        <v>13</v>
      </c>
    </row>
    <row r="9" spans="1:13" ht="18" x14ac:dyDescent="0.35">
      <c r="A9" t="s">
        <v>5</v>
      </c>
      <c r="B9" t="s">
        <v>3</v>
      </c>
      <c r="D9" s="4"/>
      <c r="E9" s="7"/>
      <c r="F9" s="4"/>
      <c r="G9" s="14">
        <v>0.75</v>
      </c>
      <c r="H9" s="14">
        <f>LOG(G9,2)</f>
        <v>-0.41503749927884381</v>
      </c>
      <c r="I9" s="14">
        <f>-1*G9*H9</f>
        <v>0.31127812445913283</v>
      </c>
      <c r="J9" s="14">
        <v>0.25</v>
      </c>
      <c r="K9" s="14">
        <f>LOG(J9,2)</f>
        <v>-2</v>
      </c>
      <c r="L9" s="14">
        <f>-1*J9*K9</f>
        <v>0.5</v>
      </c>
      <c r="M9" s="5">
        <f>I9+L9</f>
        <v>0.81127812445913283</v>
      </c>
    </row>
    <row r="10" spans="1:13" x14ac:dyDescent="0.3">
      <c r="A10" t="s">
        <v>5</v>
      </c>
      <c r="B10" t="s">
        <v>3</v>
      </c>
      <c r="D10" s="4"/>
      <c r="E10" s="7"/>
      <c r="F10" s="4"/>
      <c r="G10" s="5"/>
      <c r="H10" s="5"/>
      <c r="I10" s="5"/>
      <c r="J10" s="5"/>
      <c r="K10" s="5"/>
      <c r="L10" s="5"/>
      <c r="M10" s="5"/>
    </row>
    <row r="11" spans="1:13" x14ac:dyDescent="0.3">
      <c r="A11" t="s">
        <v>5</v>
      </c>
      <c r="B11" t="s">
        <v>3</v>
      </c>
      <c r="D11" s="4"/>
      <c r="E11" s="7"/>
      <c r="F11" s="4"/>
      <c r="G11" s="5"/>
      <c r="H11" s="5"/>
      <c r="I11" s="5"/>
      <c r="J11" s="5"/>
      <c r="K11" s="5"/>
      <c r="L11" s="5"/>
      <c r="M11" s="5"/>
    </row>
    <row r="12" spans="1:13" ht="18" x14ac:dyDescent="0.35">
      <c r="A12" t="s">
        <v>6</v>
      </c>
      <c r="B12" t="s">
        <v>4</v>
      </c>
      <c r="D12" s="4"/>
      <c r="E12" s="7"/>
      <c r="F12" s="4"/>
      <c r="G12" s="9" t="s">
        <v>14</v>
      </c>
      <c r="H12" s="9"/>
      <c r="I12" s="9"/>
      <c r="J12" s="8" t="s">
        <v>15</v>
      </c>
      <c r="K12" s="8"/>
      <c r="L12" s="8"/>
      <c r="M12" s="15" t="s">
        <v>18</v>
      </c>
    </row>
    <row r="13" spans="1:13" ht="20.399999999999999" x14ac:dyDescent="0.45">
      <c r="A13" t="s">
        <v>6</v>
      </c>
      <c r="B13" t="s">
        <v>4</v>
      </c>
      <c r="D13" s="4"/>
      <c r="E13" s="7"/>
      <c r="F13" s="4"/>
      <c r="G13" s="10" t="s">
        <v>11</v>
      </c>
      <c r="H13" s="10" t="s">
        <v>12</v>
      </c>
      <c r="I13" s="11" t="s">
        <v>13</v>
      </c>
      <c r="J13" s="12" t="s">
        <v>11</v>
      </c>
      <c r="K13" s="12" t="s">
        <v>12</v>
      </c>
      <c r="L13" s="13" t="s">
        <v>13</v>
      </c>
    </row>
    <row r="14" spans="1:13" ht="18" x14ac:dyDescent="0.35">
      <c r="A14" t="s">
        <v>6</v>
      </c>
      <c r="B14" t="s">
        <v>4</v>
      </c>
      <c r="D14" s="4"/>
      <c r="E14" s="7"/>
      <c r="F14" s="4"/>
      <c r="G14" s="14">
        <f>4/6</f>
        <v>0.66666666666666663</v>
      </c>
      <c r="H14" s="14">
        <f>LOG(G14,2)</f>
        <v>-0.5849625007211563</v>
      </c>
      <c r="I14" s="14">
        <f>-1*G14*H14</f>
        <v>0.38997500048077083</v>
      </c>
      <c r="J14" s="14">
        <f>2/6</f>
        <v>0.33333333333333331</v>
      </c>
      <c r="K14" s="14">
        <f>LOG(J14,2)</f>
        <v>-1.5849625007211563</v>
      </c>
      <c r="L14" s="14">
        <f>-1*J14*K14</f>
        <v>0.52832083357371873</v>
      </c>
      <c r="M14" s="5">
        <f>I14+L14</f>
        <v>0.91829583405448956</v>
      </c>
    </row>
    <row r="15" spans="1:13" x14ac:dyDescent="0.3">
      <c r="A15" t="s">
        <v>6</v>
      </c>
      <c r="B15" t="s">
        <v>4</v>
      </c>
      <c r="D15" s="4"/>
      <c r="E15" s="7"/>
      <c r="F15" s="4"/>
      <c r="G15" s="5"/>
      <c r="H15" s="5"/>
      <c r="I15" s="5"/>
      <c r="J15" s="5"/>
      <c r="K15" s="5"/>
      <c r="L15" s="5"/>
      <c r="M15" s="5"/>
    </row>
    <row r="16" spans="1:13" ht="18" x14ac:dyDescent="0.35">
      <c r="D16" s="4"/>
      <c r="E16" s="7"/>
      <c r="F16" s="4"/>
      <c r="G16" s="9" t="s">
        <v>14</v>
      </c>
      <c r="H16" s="9"/>
      <c r="I16" s="9"/>
      <c r="J16" s="8" t="s">
        <v>15</v>
      </c>
      <c r="K16" s="8"/>
      <c r="L16" s="8"/>
      <c r="M16" s="15" t="s">
        <v>19</v>
      </c>
    </row>
    <row r="17" spans="1:13" ht="20.399999999999999" x14ac:dyDescent="0.45">
      <c r="A17" s="2" t="s">
        <v>10</v>
      </c>
      <c r="B17" s="2" t="s">
        <v>9</v>
      </c>
      <c r="E17" s="7"/>
      <c r="F17" s="4"/>
      <c r="G17" s="10" t="s">
        <v>11</v>
      </c>
      <c r="H17" s="10" t="s">
        <v>12</v>
      </c>
      <c r="I17" s="11" t="s">
        <v>13</v>
      </c>
      <c r="J17" s="12" t="s">
        <v>11</v>
      </c>
      <c r="K17" s="12" t="s">
        <v>12</v>
      </c>
      <c r="L17" s="13" t="s">
        <v>13</v>
      </c>
    </row>
    <row r="18" spans="1:13" ht="18" x14ac:dyDescent="0.35">
      <c r="A18" s="2" t="s">
        <v>7</v>
      </c>
      <c r="B18" t="s">
        <v>4</v>
      </c>
      <c r="C18" t="s">
        <v>3</v>
      </c>
      <c r="D18" t="s">
        <v>8</v>
      </c>
      <c r="E18" s="7"/>
      <c r="F18" s="4"/>
      <c r="G18" s="14">
        <v>0</v>
      </c>
      <c r="H18" s="14">
        <v>0</v>
      </c>
      <c r="I18" s="14">
        <f>-1*G18*H18</f>
        <v>0</v>
      </c>
      <c r="J18" s="14">
        <v>1</v>
      </c>
      <c r="K18" s="14">
        <f>LOG(J18,2)</f>
        <v>0</v>
      </c>
      <c r="L18" s="14">
        <f>-1*J18*K18</f>
        <v>0</v>
      </c>
      <c r="M18" s="5">
        <f>I18+L18</f>
        <v>0</v>
      </c>
    </row>
    <row r="19" spans="1:13" x14ac:dyDescent="0.3">
      <c r="A19" s="3" t="s">
        <v>2</v>
      </c>
      <c r="B19" s="4">
        <v>1</v>
      </c>
      <c r="C19" s="4">
        <v>3</v>
      </c>
      <c r="D19" s="4">
        <v>4</v>
      </c>
      <c r="E19" s="7"/>
      <c r="F19" s="4"/>
      <c r="G19" s="5"/>
      <c r="H19" s="5"/>
      <c r="I19" s="5"/>
      <c r="J19" s="5"/>
      <c r="K19" s="5"/>
      <c r="L19" s="5"/>
      <c r="M19" s="5"/>
    </row>
    <row r="20" spans="1:13" ht="18" x14ac:dyDescent="0.35">
      <c r="A20" s="3" t="s">
        <v>5</v>
      </c>
      <c r="B20" s="4">
        <v>2</v>
      </c>
      <c r="C20" s="4">
        <v>4</v>
      </c>
      <c r="D20" s="4">
        <v>6</v>
      </c>
      <c r="E20" s="7"/>
      <c r="F20" s="4"/>
      <c r="G20" s="16"/>
      <c r="H20" s="16"/>
      <c r="I20" s="16"/>
      <c r="J20" s="16"/>
      <c r="K20" s="16"/>
      <c r="L20" s="16"/>
      <c r="M20" s="15" t="s">
        <v>20</v>
      </c>
    </row>
    <row r="21" spans="1:13" ht="18" x14ac:dyDescent="0.35">
      <c r="A21" s="3" t="s">
        <v>6</v>
      </c>
      <c r="B21" s="4">
        <v>4</v>
      </c>
      <c r="C21" s="4"/>
      <c r="D21" s="4">
        <v>4</v>
      </c>
      <c r="G21" s="17"/>
      <c r="H21" s="17"/>
      <c r="I21" s="18"/>
      <c r="J21" s="17"/>
      <c r="K21" s="17"/>
      <c r="L21" s="18"/>
    </row>
    <row r="22" spans="1:13" ht="18" x14ac:dyDescent="0.35">
      <c r="A22" s="3" t="s">
        <v>8</v>
      </c>
      <c r="B22" s="4">
        <v>7</v>
      </c>
      <c r="C22" s="4">
        <v>7</v>
      </c>
      <c r="D22" s="4">
        <v>14</v>
      </c>
      <c r="G22" s="19"/>
      <c r="H22" s="19"/>
      <c r="I22" s="19"/>
      <c r="J22" s="19"/>
      <c r="K22" s="19"/>
      <c r="L22" s="19"/>
      <c r="M22" s="5">
        <f>((4/14)*M9)+((6/14)*M14)+((4/14)*M18)</f>
        <v>0.62534910729739057</v>
      </c>
    </row>
    <row r="24" spans="1:13" ht="18" x14ac:dyDescent="0.35">
      <c r="M24" s="15" t="s">
        <v>21</v>
      </c>
    </row>
    <row r="26" spans="1:13" x14ac:dyDescent="0.3">
      <c r="M26" s="5">
        <f>M3-M22</f>
        <v>0.37465089270260943</v>
      </c>
    </row>
  </sheetData>
  <mergeCells count="10">
    <mergeCell ref="G16:I16"/>
    <mergeCell ref="J16:L16"/>
    <mergeCell ref="G20:I20"/>
    <mergeCell ref="J20:L20"/>
    <mergeCell ref="G1:I1"/>
    <mergeCell ref="J1:L1"/>
    <mergeCell ref="G7:I7"/>
    <mergeCell ref="J7:L7"/>
    <mergeCell ref="G12:I12"/>
    <mergeCell ref="J12:L12"/>
  </mergeCells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R V</dc:creator>
  <cp:lastModifiedBy>Prakash R V</cp:lastModifiedBy>
  <dcterms:created xsi:type="dcterms:W3CDTF">2021-07-28T02:33:29Z</dcterms:created>
  <dcterms:modified xsi:type="dcterms:W3CDTF">2021-07-28T06:06:13Z</dcterms:modified>
</cp:coreProperties>
</file>