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oMMFA6GhgG/4PLo1biexhZi+IA=="/>
    </ext>
  </extLst>
</workbook>
</file>

<file path=xl/sharedStrings.xml><?xml version="1.0" encoding="utf-8"?>
<sst xmlns="http://schemas.openxmlformats.org/spreadsheetml/2006/main" count="134" uniqueCount="37">
  <si>
    <t>RTB</t>
  </si>
  <si>
    <t>Membro</t>
  </si>
  <si>
    <t>Re</t>
  </si>
  <si>
    <t>Am</t>
  </si>
  <si>
    <t>An</t>
  </si>
  <si>
    <t>Prj</t>
  </si>
  <si>
    <t>Prg</t>
  </si>
  <si>
    <t>Ver</t>
  </si>
  <si>
    <t>Totale</t>
  </si>
  <si>
    <t>Andrea</t>
  </si>
  <si>
    <t>*</t>
  </si>
  <si>
    <t>Davide M.</t>
  </si>
  <si>
    <t>Davide S.</t>
  </si>
  <si>
    <t>Gabriel</t>
  </si>
  <si>
    <t>Marco</t>
  </si>
  <si>
    <t>Milo</t>
  </si>
  <si>
    <t>Mircea</t>
  </si>
  <si>
    <t>Totale ore ruolo</t>
  </si>
  <si>
    <t>Costo orario</t>
  </si>
  <si>
    <t>Costo totale ruolo</t>
  </si>
  <si>
    <t>PB</t>
  </si>
  <si>
    <t>CA</t>
  </si>
  <si>
    <t>ore totali</t>
  </si>
  <si>
    <t>totale</t>
  </si>
  <si>
    <t>costo totale</t>
  </si>
  <si>
    <t>Ruolo</t>
  </si>
  <si>
    <t>Diff. ore</t>
  </si>
  <si>
    <t>Costo orario (€)</t>
  </si>
  <si>
    <t>Costo (€)</t>
  </si>
  <si>
    <t>Diff. costo (€)</t>
  </si>
  <si>
    <t>Responsabile</t>
  </si>
  <si>
    <t>Amministratore</t>
  </si>
  <si>
    <t>Analista</t>
  </si>
  <si>
    <t>Progettista</t>
  </si>
  <si>
    <t>Programmatore</t>
  </si>
  <si>
    <t>Verificatore</t>
  </si>
  <si>
    <t>Tot consuntivo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</si>
</sst>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€-2]\ * #,##0.00_);_([$€-2]\ * \(#,##0.00\);_([$€-2]\ * &quot;-&quot;??_);_(@_)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0" fillId="0" fontId="2" numFmtId="0" xfId="0" applyFont="1"/>
    <xf borderId="0" fillId="0" fontId="1" numFmtId="164" xfId="0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026236409329022"/>
          <c:y val="0.11048443752280264"/>
          <c:w val="0.6264714081273236"/>
          <c:h val="0.77003404015155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FFC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1" i="0" sz="1000">
                      <a:solidFill>
                        <a:srgbClr val="5B9BD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1" i="0" sz="1000">
                      <a:solidFill>
                        <a:srgbClr val="70AD47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Sheet1!$C$12:$H$12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026236409329022"/>
          <c:y val="0.11048443752280264"/>
          <c:w val="0.6264714081273236"/>
          <c:h val="0.77003404015155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FFC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1" i="0" sz="1000">
                      <a:solidFill>
                        <a:srgbClr val="5B9BD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1" i="0" sz="1000">
                      <a:solidFill>
                        <a:srgbClr val="70AD47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Sheet1!$C$28:$H$28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026236409329022"/>
          <c:y val="0.11048443752280264"/>
          <c:w val="0.6264714081273236"/>
          <c:h val="0.77003404015155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FFC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1" i="0" sz="1000">
                      <a:solidFill>
                        <a:srgbClr val="5B9BD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1" i="0" sz="1000">
                      <a:solidFill>
                        <a:srgbClr val="70AD47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Sheet1!$C$44:$H$44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276225</xdr:colOff>
      <xdr:row>1</xdr:row>
      <xdr:rowOff>152400</xdr:rowOff>
    </xdr:from>
    <xdr:ext cx="5038725" cy="4457700"/>
    <xdr:graphicFrame>
      <xdr:nvGraphicFramePr>
        <xdr:cNvPr id="136046975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304800</xdr:colOff>
      <xdr:row>27</xdr:row>
      <xdr:rowOff>0</xdr:rowOff>
    </xdr:from>
    <xdr:ext cx="5038725" cy="4438650"/>
    <xdr:graphicFrame>
      <xdr:nvGraphicFramePr>
        <xdr:cNvPr id="120671008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54</xdr:row>
      <xdr:rowOff>0</xdr:rowOff>
    </xdr:from>
    <xdr:ext cx="5181600" cy="4438650"/>
    <xdr:graphicFrame>
      <xdr:nvGraphicFramePr>
        <xdr:cNvPr id="69595418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14"/>
    <col customWidth="1" min="3" max="8" width="13.71"/>
    <col customWidth="1" min="9" max="9" width="17.0"/>
    <col customWidth="1" min="10" max="10" width="8.71"/>
    <col customWidth="1" min="11" max="11" width="12.0"/>
    <col customWidth="1" min="12" max="26" width="8.71"/>
    <col customWidth="1" min="27" max="27" width="17.43"/>
    <col customWidth="1" min="28" max="28" width="12.29"/>
    <col customWidth="1" min="29" max="29" width="9.43"/>
    <col customWidth="1" min="30" max="30" width="13.14"/>
    <col customWidth="1" min="31" max="31" width="8.71"/>
    <col customWidth="1" min="32" max="32" width="12.14"/>
    <col customWidth="1" min="33" max="43" width="8.71"/>
  </cols>
  <sheetData>
    <row r="1">
      <c r="A1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>
      <c r="B4" s="2" t="s">
        <v>9</v>
      </c>
      <c r="C4" s="2" t="s">
        <v>10</v>
      </c>
      <c r="D4" s="3">
        <v>8.0</v>
      </c>
      <c r="E4" s="2">
        <v>8.0</v>
      </c>
      <c r="F4" s="3">
        <v>8.0</v>
      </c>
      <c r="G4" s="2" t="s">
        <v>10</v>
      </c>
      <c r="H4" s="3">
        <v>16.0</v>
      </c>
      <c r="I4" s="2">
        <f t="shared" ref="I4:I10" si="1">SUM(C4:H4)</f>
        <v>40</v>
      </c>
    </row>
    <row r="5">
      <c r="B5" s="4" t="s">
        <v>11</v>
      </c>
      <c r="C5" s="5" t="s">
        <v>10</v>
      </c>
      <c r="D5" s="6">
        <v>2.0</v>
      </c>
      <c r="E5" s="5">
        <v>9.0</v>
      </c>
      <c r="F5" s="6">
        <v>7.0</v>
      </c>
      <c r="G5" s="5">
        <v>10.0</v>
      </c>
      <c r="H5" s="6">
        <v>12.0</v>
      </c>
      <c r="I5" s="2">
        <f t="shared" si="1"/>
        <v>40</v>
      </c>
    </row>
    <row r="6">
      <c r="B6" s="5" t="s">
        <v>12</v>
      </c>
      <c r="C6" s="5">
        <v>10.0</v>
      </c>
      <c r="D6" s="6">
        <v>8.0</v>
      </c>
      <c r="E6" s="5">
        <v>8.0</v>
      </c>
      <c r="F6" s="6" t="s">
        <v>10</v>
      </c>
      <c r="G6" s="5" t="s">
        <v>10</v>
      </c>
      <c r="H6" s="6">
        <v>14.0</v>
      </c>
      <c r="I6" s="2">
        <f t="shared" si="1"/>
        <v>40</v>
      </c>
    </row>
    <row r="7">
      <c r="B7" s="5" t="s">
        <v>13</v>
      </c>
      <c r="C7" s="5">
        <v>12.0</v>
      </c>
      <c r="D7" s="6">
        <v>7.0</v>
      </c>
      <c r="E7" s="5">
        <v>8.0</v>
      </c>
      <c r="F7" s="6" t="s">
        <v>10</v>
      </c>
      <c r="G7" s="5" t="s">
        <v>10</v>
      </c>
      <c r="H7" s="6">
        <v>13.0</v>
      </c>
      <c r="I7" s="2">
        <f t="shared" si="1"/>
        <v>40</v>
      </c>
    </row>
    <row r="8">
      <c r="B8" s="5" t="s">
        <v>14</v>
      </c>
      <c r="C8" s="5" t="s">
        <v>10</v>
      </c>
      <c r="D8" s="6" t="s">
        <v>10</v>
      </c>
      <c r="E8" s="5">
        <v>7.0</v>
      </c>
      <c r="F8" s="6">
        <v>10.0</v>
      </c>
      <c r="G8" s="5">
        <v>10.0</v>
      </c>
      <c r="H8" s="6">
        <v>13.0</v>
      </c>
      <c r="I8" s="2">
        <f t="shared" si="1"/>
        <v>40</v>
      </c>
    </row>
    <row r="9">
      <c r="B9" s="5" t="s">
        <v>15</v>
      </c>
      <c r="C9" s="5">
        <v>10.0</v>
      </c>
      <c r="D9" s="6" t="s">
        <v>10</v>
      </c>
      <c r="E9" s="5">
        <v>8.0</v>
      </c>
      <c r="F9" s="6">
        <v>12.0</v>
      </c>
      <c r="G9" s="5" t="s">
        <v>10</v>
      </c>
      <c r="H9" s="6">
        <v>10.0</v>
      </c>
      <c r="I9" s="2">
        <f t="shared" si="1"/>
        <v>40</v>
      </c>
    </row>
    <row r="10">
      <c r="B10" s="7" t="s">
        <v>16</v>
      </c>
      <c r="C10" s="7" t="s">
        <v>10</v>
      </c>
      <c r="D10" s="8" t="s">
        <v>10</v>
      </c>
      <c r="E10" s="7">
        <v>8.0</v>
      </c>
      <c r="F10" s="8">
        <v>4.0</v>
      </c>
      <c r="G10" s="7">
        <v>10.0</v>
      </c>
      <c r="H10" s="8">
        <v>18.0</v>
      </c>
      <c r="I10" s="9">
        <f t="shared" si="1"/>
        <v>40</v>
      </c>
    </row>
    <row r="11">
      <c r="B11" s="6"/>
      <c r="C11" s="6"/>
      <c r="D11" s="6"/>
      <c r="E11" s="6"/>
      <c r="F11" s="6"/>
      <c r="G11" s="6"/>
      <c r="H11" s="6"/>
      <c r="I11" s="6"/>
    </row>
    <row r="12">
      <c r="B12" s="9" t="s">
        <v>17</v>
      </c>
      <c r="C12" s="9">
        <f t="shared" ref="C12:I12" si="2">SUM(C4:C10)</f>
        <v>32</v>
      </c>
      <c r="D12" s="9">
        <f t="shared" si="2"/>
        <v>25</v>
      </c>
      <c r="E12" s="9">
        <f t="shared" si="2"/>
        <v>56</v>
      </c>
      <c r="F12" s="9">
        <f t="shared" si="2"/>
        <v>41</v>
      </c>
      <c r="G12" s="9">
        <f t="shared" si="2"/>
        <v>30</v>
      </c>
      <c r="H12" s="9">
        <f t="shared" si="2"/>
        <v>96</v>
      </c>
      <c r="I12" s="9">
        <f t="shared" si="2"/>
        <v>280</v>
      </c>
    </row>
    <row r="13">
      <c r="B13" s="9" t="s">
        <v>18</v>
      </c>
      <c r="C13" s="10">
        <v>30.0</v>
      </c>
      <c r="D13" s="10">
        <v>20.0</v>
      </c>
      <c r="E13" s="10">
        <v>25.0</v>
      </c>
      <c r="F13" s="10">
        <v>25.0</v>
      </c>
      <c r="G13" s="10">
        <v>15.0</v>
      </c>
      <c r="H13" s="10">
        <v>15.0</v>
      </c>
      <c r="I13" s="10"/>
    </row>
    <row r="14">
      <c r="B14" s="9" t="s">
        <v>19</v>
      </c>
      <c r="C14" s="10">
        <f t="shared" ref="C14:H14" si="3">C12*C13</f>
        <v>960</v>
      </c>
      <c r="D14" s="10">
        <f t="shared" si="3"/>
        <v>500</v>
      </c>
      <c r="E14" s="10">
        <f t="shared" si="3"/>
        <v>1400</v>
      </c>
      <c r="F14" s="10">
        <f t="shared" si="3"/>
        <v>1025</v>
      </c>
      <c r="G14" s="10">
        <f t="shared" si="3"/>
        <v>450</v>
      </c>
      <c r="H14" s="10">
        <f t="shared" si="3"/>
        <v>1440</v>
      </c>
      <c r="I14" s="10">
        <f>SUM(C14:H14)</f>
        <v>5775</v>
      </c>
    </row>
    <row r="18">
      <c r="A18" s="1" t="s">
        <v>20</v>
      </c>
    </row>
    <row r="19"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>
      <c r="B20" s="2" t="s">
        <v>9</v>
      </c>
      <c r="C20" s="2">
        <v>9.0</v>
      </c>
      <c r="D20" s="3" t="s">
        <v>10</v>
      </c>
      <c r="E20" s="2" t="s">
        <v>10</v>
      </c>
      <c r="F20" s="3">
        <v>6.0</v>
      </c>
      <c r="G20" s="2">
        <v>29.0</v>
      </c>
      <c r="H20" s="3">
        <v>3.0</v>
      </c>
      <c r="I20" s="2">
        <f t="shared" ref="I20:I26" si="4">SUM(C20:H20)</f>
        <v>47</v>
      </c>
    </row>
    <row r="21" ht="15.75" customHeight="1">
      <c r="B21" s="4" t="s">
        <v>11</v>
      </c>
      <c r="C21" s="5">
        <v>2.0</v>
      </c>
      <c r="D21" s="6">
        <v>7.0</v>
      </c>
      <c r="E21" s="5" t="s">
        <v>10</v>
      </c>
      <c r="F21" s="6">
        <v>8.0</v>
      </c>
      <c r="G21" s="5">
        <v>15.0</v>
      </c>
      <c r="H21" s="6">
        <v>15.0</v>
      </c>
      <c r="I21" s="2">
        <f t="shared" si="4"/>
        <v>47</v>
      </c>
    </row>
    <row r="22" ht="15.75" customHeight="1">
      <c r="B22" s="5" t="s">
        <v>12</v>
      </c>
      <c r="C22" s="5" t="s">
        <v>10</v>
      </c>
      <c r="D22" s="6" t="s">
        <v>10</v>
      </c>
      <c r="E22" s="5" t="s">
        <v>10</v>
      </c>
      <c r="F22" s="6">
        <v>13.0</v>
      </c>
      <c r="G22" s="5">
        <v>27.0</v>
      </c>
      <c r="H22" s="6">
        <v>7.0</v>
      </c>
      <c r="I22" s="2">
        <f t="shared" si="4"/>
        <v>47</v>
      </c>
    </row>
    <row r="23" ht="15.75" customHeight="1">
      <c r="B23" s="5" t="s">
        <v>13</v>
      </c>
      <c r="C23" s="5" t="s">
        <v>10</v>
      </c>
      <c r="D23" s="6" t="s">
        <v>10</v>
      </c>
      <c r="E23" s="5" t="s">
        <v>10</v>
      </c>
      <c r="F23" s="6">
        <v>14.0</v>
      </c>
      <c r="G23" s="5">
        <v>27.0</v>
      </c>
      <c r="H23" s="6">
        <v>6.0</v>
      </c>
      <c r="I23" s="2">
        <f t="shared" si="4"/>
        <v>47</v>
      </c>
    </row>
    <row r="24" ht="15.75" customHeight="1">
      <c r="B24" s="5" t="s">
        <v>14</v>
      </c>
      <c r="C24" s="5">
        <v>9.0</v>
      </c>
      <c r="D24" s="6">
        <v>1.0</v>
      </c>
      <c r="E24" s="5" t="s">
        <v>10</v>
      </c>
      <c r="F24" s="6">
        <v>4.0</v>
      </c>
      <c r="G24" s="5">
        <v>17.0</v>
      </c>
      <c r="H24" s="6">
        <v>16.0</v>
      </c>
      <c r="I24" s="2">
        <f t="shared" si="4"/>
        <v>47</v>
      </c>
    </row>
    <row r="25" ht="15.75" customHeight="1">
      <c r="B25" s="5" t="s">
        <v>15</v>
      </c>
      <c r="C25" s="5" t="s">
        <v>10</v>
      </c>
      <c r="D25" s="6">
        <v>8.0</v>
      </c>
      <c r="E25" s="5" t="s">
        <v>10</v>
      </c>
      <c r="F25" s="6">
        <v>2.0</v>
      </c>
      <c r="G25" s="5">
        <v>27.0</v>
      </c>
      <c r="H25" s="6">
        <v>10.0</v>
      </c>
      <c r="I25" s="2">
        <f t="shared" si="4"/>
        <v>47</v>
      </c>
    </row>
    <row r="26" ht="15.75" customHeight="1">
      <c r="B26" s="7" t="s">
        <v>16</v>
      </c>
      <c r="C26" s="7">
        <v>11.0</v>
      </c>
      <c r="D26" s="8">
        <v>8.0</v>
      </c>
      <c r="E26" s="7" t="s">
        <v>10</v>
      </c>
      <c r="F26" s="8">
        <v>10.0</v>
      </c>
      <c r="G26" s="7">
        <v>17.0</v>
      </c>
      <c r="H26" s="8">
        <v>1.0</v>
      </c>
      <c r="I26" s="9">
        <f t="shared" si="4"/>
        <v>47</v>
      </c>
    </row>
    <row r="27" ht="15.75" customHeight="1">
      <c r="B27" s="6"/>
      <c r="C27" s="6"/>
      <c r="D27" s="6"/>
      <c r="E27" s="6"/>
      <c r="F27" s="6"/>
      <c r="G27" s="6"/>
      <c r="H27" s="6"/>
      <c r="I27" s="6"/>
    </row>
    <row r="28" ht="15.75" customHeight="1">
      <c r="B28" s="9" t="s">
        <v>17</v>
      </c>
      <c r="C28" s="9">
        <f t="shared" ref="C28:I28" si="5">SUM(C20:C26)</f>
        <v>31</v>
      </c>
      <c r="D28" s="9">
        <f t="shared" si="5"/>
        <v>24</v>
      </c>
      <c r="E28" s="9">
        <f t="shared" si="5"/>
        <v>0</v>
      </c>
      <c r="F28" s="9">
        <f t="shared" si="5"/>
        <v>57</v>
      </c>
      <c r="G28" s="9">
        <f t="shared" si="5"/>
        <v>159</v>
      </c>
      <c r="H28" s="9">
        <f t="shared" si="5"/>
        <v>58</v>
      </c>
      <c r="I28" s="9">
        <f t="shared" si="5"/>
        <v>329</v>
      </c>
    </row>
    <row r="29" ht="15.75" customHeight="1">
      <c r="B29" s="9" t="s">
        <v>18</v>
      </c>
      <c r="C29" s="10">
        <v>30.0</v>
      </c>
      <c r="D29" s="10">
        <v>20.0</v>
      </c>
      <c r="E29" s="10">
        <v>25.0</v>
      </c>
      <c r="F29" s="10">
        <v>25.0</v>
      </c>
      <c r="G29" s="10">
        <v>15.0</v>
      </c>
      <c r="H29" s="10">
        <v>15.0</v>
      </c>
      <c r="I29" s="10"/>
    </row>
    <row r="30" ht="15.75" customHeight="1">
      <c r="B30" s="9" t="s">
        <v>19</v>
      </c>
      <c r="C30" s="10">
        <f t="shared" ref="C30:H30" si="6">C28*C29</f>
        <v>930</v>
      </c>
      <c r="D30" s="10">
        <f t="shared" si="6"/>
        <v>480</v>
      </c>
      <c r="E30" s="10">
        <f t="shared" si="6"/>
        <v>0</v>
      </c>
      <c r="F30" s="10">
        <f t="shared" si="6"/>
        <v>1425</v>
      </c>
      <c r="G30" s="10">
        <f t="shared" si="6"/>
        <v>2385</v>
      </c>
      <c r="H30" s="10">
        <f t="shared" si="6"/>
        <v>870</v>
      </c>
      <c r="I30" s="10">
        <f>SUM(C30:H30)</f>
        <v>6090</v>
      </c>
    </row>
    <row r="31" ht="15.75" customHeight="1"/>
    <row r="32" ht="15.75" customHeight="1"/>
    <row r="33" ht="15.75" customHeight="1"/>
    <row r="34" ht="15.75" customHeight="1">
      <c r="A34" s="1" t="s">
        <v>21</v>
      </c>
    </row>
    <row r="35" ht="15.75" customHeight="1"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</row>
    <row r="36" ht="15.75" customHeight="1">
      <c r="B36" s="2" t="s">
        <v>9</v>
      </c>
      <c r="C36" s="2" t="s">
        <v>10</v>
      </c>
      <c r="D36" s="3" t="s">
        <v>10</v>
      </c>
      <c r="E36" s="2" t="s">
        <v>10</v>
      </c>
      <c r="F36" s="3" t="s">
        <v>10</v>
      </c>
      <c r="G36" s="2" t="s">
        <v>10</v>
      </c>
      <c r="H36" s="3">
        <v>7.0</v>
      </c>
      <c r="I36" s="2">
        <v>7.0</v>
      </c>
    </row>
    <row r="37" ht="15.75" customHeight="1">
      <c r="B37" s="4" t="s">
        <v>11</v>
      </c>
      <c r="C37" s="5">
        <v>7.0</v>
      </c>
      <c r="D37" s="6" t="s">
        <v>10</v>
      </c>
      <c r="E37" s="5" t="s">
        <v>10</v>
      </c>
      <c r="F37" s="6" t="s">
        <v>10</v>
      </c>
      <c r="G37" s="5" t="s">
        <v>10</v>
      </c>
      <c r="H37" s="6" t="s">
        <v>10</v>
      </c>
      <c r="I37" s="2">
        <v>7.0</v>
      </c>
    </row>
    <row r="38" ht="15.75" customHeight="1">
      <c r="B38" s="5" t="s">
        <v>12</v>
      </c>
      <c r="C38" s="5" t="s">
        <v>10</v>
      </c>
      <c r="D38" s="6" t="s">
        <v>10</v>
      </c>
      <c r="E38" s="5" t="s">
        <v>10</v>
      </c>
      <c r="F38" s="6" t="s">
        <v>10</v>
      </c>
      <c r="G38" s="5" t="s">
        <v>10</v>
      </c>
      <c r="H38" s="6">
        <v>7.0</v>
      </c>
      <c r="I38" s="2">
        <v>7.0</v>
      </c>
    </row>
    <row r="39" ht="15.75" customHeight="1">
      <c r="B39" s="5" t="s">
        <v>13</v>
      </c>
      <c r="C39" s="5" t="s">
        <v>10</v>
      </c>
      <c r="D39" s="6" t="s">
        <v>10</v>
      </c>
      <c r="E39" s="5" t="s">
        <v>10</v>
      </c>
      <c r="F39" s="6" t="s">
        <v>10</v>
      </c>
      <c r="G39" s="5" t="s">
        <v>10</v>
      </c>
      <c r="H39" s="6">
        <v>7.0</v>
      </c>
      <c r="I39" s="2">
        <v>7.0</v>
      </c>
    </row>
    <row r="40" ht="15.75" customHeight="1">
      <c r="B40" s="5" t="s">
        <v>14</v>
      </c>
      <c r="C40" s="5" t="s">
        <v>10</v>
      </c>
      <c r="D40" s="6">
        <v>7.0</v>
      </c>
      <c r="E40" s="5" t="s">
        <v>10</v>
      </c>
      <c r="F40" s="6" t="s">
        <v>10</v>
      </c>
      <c r="G40" s="5" t="s">
        <v>10</v>
      </c>
      <c r="H40" s="6" t="s">
        <v>10</v>
      </c>
      <c r="I40" s="2">
        <v>7.0</v>
      </c>
    </row>
    <row r="41" ht="15.75" customHeight="1">
      <c r="B41" s="5" t="s">
        <v>15</v>
      </c>
      <c r="C41" s="5" t="s">
        <v>10</v>
      </c>
      <c r="D41" s="6" t="s">
        <v>10</v>
      </c>
      <c r="E41" s="5" t="s">
        <v>10</v>
      </c>
      <c r="F41" s="6" t="s">
        <v>10</v>
      </c>
      <c r="G41" s="5" t="s">
        <v>10</v>
      </c>
      <c r="H41" s="6">
        <v>7.0</v>
      </c>
      <c r="I41" s="2">
        <v>7.0</v>
      </c>
    </row>
    <row r="42" ht="15.75" customHeight="1">
      <c r="B42" s="7" t="s">
        <v>16</v>
      </c>
      <c r="C42" s="7" t="s">
        <v>10</v>
      </c>
      <c r="D42" s="8" t="s">
        <v>10</v>
      </c>
      <c r="E42" s="7" t="s">
        <v>10</v>
      </c>
      <c r="F42" s="8" t="s">
        <v>10</v>
      </c>
      <c r="G42" s="7" t="s">
        <v>10</v>
      </c>
      <c r="H42" s="8">
        <v>7.0</v>
      </c>
      <c r="I42" s="9">
        <v>7.0</v>
      </c>
    </row>
    <row r="43" ht="15.75" customHeight="1">
      <c r="B43" s="6"/>
      <c r="C43" s="6"/>
      <c r="D43" s="6"/>
      <c r="E43" s="6"/>
      <c r="F43" s="6"/>
      <c r="G43" s="6"/>
      <c r="H43" s="6"/>
      <c r="I43" s="6"/>
    </row>
    <row r="44" ht="15.75" customHeight="1">
      <c r="B44" s="9" t="s">
        <v>17</v>
      </c>
      <c r="C44" s="9">
        <f t="shared" ref="C44:I44" si="7">SUM(C36:C42)</f>
        <v>7</v>
      </c>
      <c r="D44" s="9">
        <f t="shared" si="7"/>
        <v>7</v>
      </c>
      <c r="E44" s="9">
        <f t="shared" si="7"/>
        <v>0</v>
      </c>
      <c r="F44" s="9">
        <f t="shared" si="7"/>
        <v>0</v>
      </c>
      <c r="G44" s="9">
        <f t="shared" si="7"/>
        <v>0</v>
      </c>
      <c r="H44" s="9">
        <f t="shared" si="7"/>
        <v>35</v>
      </c>
      <c r="I44" s="9">
        <f t="shared" si="7"/>
        <v>49</v>
      </c>
    </row>
    <row r="45" ht="15.75" customHeight="1">
      <c r="B45" s="9" t="s">
        <v>18</v>
      </c>
      <c r="C45" s="10">
        <v>30.0</v>
      </c>
      <c r="D45" s="10">
        <v>20.0</v>
      </c>
      <c r="E45" s="10">
        <v>25.0</v>
      </c>
      <c r="F45" s="10">
        <v>25.0</v>
      </c>
      <c r="G45" s="10">
        <v>15.0</v>
      </c>
      <c r="H45" s="10">
        <v>15.0</v>
      </c>
      <c r="I45" s="10"/>
    </row>
    <row r="46" ht="15.75" customHeight="1">
      <c r="B46" s="9" t="s">
        <v>19</v>
      </c>
      <c r="C46" s="10">
        <f t="shared" ref="C46:H46" si="8">C44*C45</f>
        <v>210</v>
      </c>
      <c r="D46" s="10">
        <f t="shared" si="8"/>
        <v>140</v>
      </c>
      <c r="E46" s="10">
        <f t="shared" si="8"/>
        <v>0</v>
      </c>
      <c r="F46" s="10">
        <f t="shared" si="8"/>
        <v>0</v>
      </c>
      <c r="G46" s="10">
        <f t="shared" si="8"/>
        <v>0</v>
      </c>
      <c r="H46" s="10">
        <f t="shared" si="8"/>
        <v>525</v>
      </c>
      <c r="I46" s="10">
        <f>SUM(C46:H46)</f>
        <v>875</v>
      </c>
    </row>
    <row r="47" ht="15.75" customHeight="1"/>
    <row r="48" ht="15.75" customHeight="1">
      <c r="B48" s="6" t="s">
        <v>22</v>
      </c>
      <c r="I48" s="11" t="s">
        <v>23</v>
      </c>
      <c r="K48" s="11" t="s">
        <v>24</v>
      </c>
    </row>
    <row r="49" ht="15.75" customHeight="1">
      <c r="C49" s="11">
        <f t="shared" ref="C49:I49" si="9">C44+C28+C12</f>
        <v>70</v>
      </c>
      <c r="D49" s="11">
        <f t="shared" si="9"/>
        <v>56</v>
      </c>
      <c r="E49" s="11">
        <f t="shared" si="9"/>
        <v>56</v>
      </c>
      <c r="F49" s="11">
        <f t="shared" si="9"/>
        <v>98</v>
      </c>
      <c r="G49" s="11">
        <f t="shared" si="9"/>
        <v>189</v>
      </c>
      <c r="H49" s="11">
        <f t="shared" si="9"/>
        <v>189</v>
      </c>
      <c r="I49" s="11">
        <f t="shared" si="9"/>
        <v>658</v>
      </c>
      <c r="K49" s="12">
        <f>I46+I30+I14</f>
        <v>12740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 ht="15.75" customHeight="1"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Y96" s="15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4"/>
      <c r="AK96" s="14"/>
    </row>
    <row r="97" ht="31.5" customHeight="1">
      <c r="Y97" s="15"/>
      <c r="Z97" s="16"/>
      <c r="AA97" s="17" t="s">
        <v>25</v>
      </c>
      <c r="AB97" s="17" t="s">
        <v>17</v>
      </c>
      <c r="AC97" s="17" t="s">
        <v>26</v>
      </c>
      <c r="AD97" s="17" t="s">
        <v>27</v>
      </c>
      <c r="AE97" s="17" t="s">
        <v>28</v>
      </c>
      <c r="AF97" s="17" t="s">
        <v>29</v>
      </c>
      <c r="AG97" s="16"/>
      <c r="AH97" s="16"/>
      <c r="AI97" s="16"/>
      <c r="AJ97" s="14"/>
      <c r="AK97" s="14"/>
    </row>
    <row r="98" ht="15.75" customHeight="1">
      <c r="Y98" s="15"/>
      <c r="Z98" s="16"/>
      <c r="AA98" s="18" t="s">
        <v>30</v>
      </c>
      <c r="AB98" s="19"/>
      <c r="AC98" s="19"/>
      <c r="AD98" s="19"/>
      <c r="AE98" s="19"/>
      <c r="AF98" s="19"/>
      <c r="AG98" s="16"/>
      <c r="AH98" s="16"/>
      <c r="AI98" s="16"/>
      <c r="AJ98" s="14"/>
      <c r="AK98" s="14"/>
    </row>
    <row r="99" ht="15.75" customHeight="1">
      <c r="Y99" s="15"/>
      <c r="Z99" s="16"/>
      <c r="AA99" s="18" t="s">
        <v>31</v>
      </c>
      <c r="AB99" s="19"/>
      <c r="AC99" s="19"/>
      <c r="AD99" s="19"/>
      <c r="AE99" s="19"/>
      <c r="AF99" s="19"/>
      <c r="AG99" s="16"/>
      <c r="AH99" s="16"/>
      <c r="AI99" s="16"/>
      <c r="AJ99" s="14"/>
      <c r="AK99" s="14"/>
    </row>
    <row r="100" ht="15.75" customHeight="1">
      <c r="Y100" s="15"/>
      <c r="Z100" s="16"/>
      <c r="AA100" s="18" t="s">
        <v>32</v>
      </c>
      <c r="AB100" s="19"/>
      <c r="AC100" s="19"/>
      <c r="AD100" s="19"/>
      <c r="AE100" s="19"/>
      <c r="AF100" s="19"/>
      <c r="AG100" s="16"/>
      <c r="AH100" s="16"/>
      <c r="AI100" s="16"/>
      <c r="AJ100" s="14"/>
      <c r="AK100" s="14"/>
    </row>
    <row r="101" ht="15.75" customHeight="1">
      <c r="Y101" s="15"/>
      <c r="Z101" s="16"/>
      <c r="AA101" s="18" t="s">
        <v>33</v>
      </c>
      <c r="AB101" s="19"/>
      <c r="AC101" s="19"/>
      <c r="AD101" s="19"/>
      <c r="AE101" s="19"/>
      <c r="AF101" s="19"/>
      <c r="AG101" s="16"/>
      <c r="AH101" s="16"/>
      <c r="AI101" s="16"/>
      <c r="AJ101" s="14"/>
      <c r="AK101" s="14"/>
    </row>
    <row r="102" ht="15.75" customHeight="1">
      <c r="Y102" s="15"/>
      <c r="Z102" s="16"/>
      <c r="AA102" s="18" t="s">
        <v>34</v>
      </c>
      <c r="AB102" s="19"/>
      <c r="AC102" s="19"/>
      <c r="AD102" s="19"/>
      <c r="AE102" s="19"/>
      <c r="AF102" s="19"/>
      <c r="AG102" s="16"/>
      <c r="AH102" s="16"/>
      <c r="AI102" s="16"/>
      <c r="AJ102" s="14"/>
      <c r="AK102" s="14"/>
    </row>
    <row r="103" ht="15.75" customHeight="1">
      <c r="Y103" s="15"/>
      <c r="Z103" s="16"/>
      <c r="AA103" s="18" t="s">
        <v>35</v>
      </c>
      <c r="AB103" s="19"/>
      <c r="AC103" s="19"/>
      <c r="AD103" s="19"/>
      <c r="AE103" s="19"/>
      <c r="AF103" s="19"/>
      <c r="AG103" s="16"/>
      <c r="AH103" s="16"/>
      <c r="AI103" s="16"/>
      <c r="AJ103" s="14"/>
      <c r="AK103" s="14"/>
    </row>
    <row r="104" ht="23.25" customHeight="1">
      <c r="Y104" s="15"/>
      <c r="Z104" s="16"/>
      <c r="AA104" s="20" t="s">
        <v>36</v>
      </c>
      <c r="AB104" s="21"/>
      <c r="AC104" s="21"/>
      <c r="AD104" s="21"/>
      <c r="AE104" s="21"/>
      <c r="AF104" s="21"/>
      <c r="AG104" s="16"/>
      <c r="AH104" s="16"/>
      <c r="AI104" s="16"/>
      <c r="AJ104" s="14"/>
      <c r="AK104" s="14"/>
    </row>
    <row r="105" ht="15.75" customHeight="1">
      <c r="Y105" s="15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4"/>
      <c r="AK105" s="14"/>
    </row>
    <row r="106" ht="15.75" customHeight="1">
      <c r="Y106" s="15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4"/>
      <c r="AK106" s="14"/>
    </row>
    <row r="107" ht="15.75" customHeight="1">
      <c r="Y107" s="15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13"/>
      <c r="AK107" s="13"/>
    </row>
    <row r="108" ht="15.75" customHeight="1">
      <c r="Y108" s="15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13"/>
      <c r="AK108" s="13"/>
    </row>
    <row r="109" ht="15.75" customHeight="1">
      <c r="Y109" s="15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13"/>
      <c r="AK109" s="13"/>
    </row>
    <row r="110" ht="15.75" customHeight="1">
      <c r="Y110" s="15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13"/>
      <c r="AK110" s="13"/>
    </row>
    <row r="111" ht="15.75" customHeight="1"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ht="15.75" customHeight="1"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2022-12-06T15:41:53Z</dcterms:created>
  <dc:creator>Lynx</dc:creator>
</cp:coreProperties>
</file>