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yx\Desktop\Università\SWE\Progetto\Grafici\"/>
    </mc:Choice>
  </mc:AlternateContent>
  <xr:revisionPtr revIDLastSave="0" documentId="13_ncr:1_{B1487FDE-F2F0-47B0-8A97-B3139B2B033F}" xr6:coauthVersionLast="47" xr6:coauthVersionMax="47" xr10:uidLastSave="{00000000-0000-0000-0000-000000000000}"/>
  <bookViews>
    <workbookView xWindow="-108" yWindow="-108" windowWidth="23256" windowHeight="12456" xr2:uid="{7AF12452-6141-4BE1-B986-BA12ED0EEE1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I25" i="1"/>
  <c r="J25" i="1"/>
  <c r="G25" i="1"/>
  <c r="H19" i="1"/>
  <c r="I19" i="1"/>
  <c r="J19" i="1"/>
  <c r="G19" i="1"/>
  <c r="J7" i="1"/>
  <c r="H6" i="1"/>
  <c r="H7" i="1" s="1"/>
  <c r="I6" i="1" l="1"/>
  <c r="I7" i="1" s="1"/>
</calcChain>
</file>

<file path=xl/sharedStrings.xml><?xml version="1.0" encoding="utf-8"?>
<sst xmlns="http://schemas.openxmlformats.org/spreadsheetml/2006/main" count="59" uniqueCount="25">
  <si>
    <t>AC</t>
  </si>
  <si>
    <t>BAC</t>
  </si>
  <si>
    <t>ETC</t>
  </si>
  <si>
    <t>EV</t>
  </si>
  <si>
    <t>PV</t>
  </si>
  <si>
    <t>Valore ideale</t>
  </si>
  <si>
    <t>Valore accettabile</t>
  </si>
  <si>
    <t>SV</t>
  </si>
  <si>
    <t>Valore ottimo</t>
  </si>
  <si>
    <t>CV</t>
  </si>
  <si>
    <t>EAC</t>
  </si>
  <si>
    <t>Limite inferiore</t>
  </si>
  <si>
    <t>Limite superiore</t>
  </si>
  <si>
    <t>PdQ</t>
  </si>
  <si>
    <t>PdP</t>
  </si>
  <si>
    <t>AR</t>
  </si>
  <si>
    <t>Glo</t>
  </si>
  <si>
    <t>NdP</t>
  </si>
  <si>
    <t>Verbali</t>
  </si>
  <si>
    <t>Accettabile</t>
  </si>
  <si>
    <t>Ideale</t>
  </si>
  <si>
    <t>Periodo 1</t>
  </si>
  <si>
    <t>Periodo 2</t>
  </si>
  <si>
    <t>Periodo 3</t>
  </si>
  <si>
    <t>Periodo 4/RTB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</si>
</sst>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1" applyNumberFormat="1" applyFont="1"/>
    <xf numFmtId="10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 i="0" u="none" strike="noStrike" baseline="0"/>
              <a:t>Grafico 1: Metriche MPC-AC e MPC-ETC</a:t>
            </a:r>
            <a:endParaRPr lang="it-IT" sz="1000"/>
          </a:p>
        </c:rich>
      </c:tx>
      <c:layout>
        <c:manualLayout>
          <c:xMode val="edge"/>
          <c:yMode val="edge"/>
          <c:x val="0.27439566929133857"/>
          <c:y val="0.9099333218777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15048118985126"/>
          <c:y val="4.2083333333333355E-2"/>
          <c:w val="0.83329396325459315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Foglio1!$F$5</c:f>
              <c:strCache>
                <c:ptCount val="1"/>
                <c:pt idx="0">
                  <c:v>BAC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Foglio1!$G$4:$J$4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Foglio1!$G$5:$J$5</c:f>
              <c:numCache>
                <c:formatCode>_-* #,##0.00\ [$€-410]_-;\-* #,##0.00\ [$€-410]_-;_-* "-"??\ [$€-410]_-;_-@_-</c:formatCode>
                <c:ptCount val="4"/>
                <c:pt idx="0">
                  <c:v>10980</c:v>
                </c:pt>
                <c:pt idx="1">
                  <c:v>10980</c:v>
                </c:pt>
                <c:pt idx="2">
                  <c:v>10980</c:v>
                </c:pt>
                <c:pt idx="3">
                  <c:v>10980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E-4AE4-B2FB-8B74B2D84954}"/>
            </c:ext>
          </c:extLst>
        </c:ser>
        <c:ser>
          <c:idx val="1"/>
          <c:order val="1"/>
          <c:tx>
            <c:strRef>
              <c:f>Foglio1!$F$6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Foglio1!$G$4:$J$4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Foglio1!$G$6:$J$6</c:f>
              <c:numCache>
                <c:formatCode>_-* #,##0.00\ [$€-410]_-;\-* #,##0.00\ [$€-410]_-;_-* "-"??\ [$€-410]_-;_-@_-</c:formatCode>
                <c:ptCount val="4"/>
                <c:pt idx="0">
                  <c:v>710</c:v>
                </c:pt>
                <c:pt idx="1">
                  <c:v>1970</c:v>
                </c:pt>
                <c:pt idx="2">
                  <c:v>3610</c:v>
                </c:pt>
                <c:pt idx="3">
                  <c:v>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E-4AE4-B2FB-8B74B2D84954}"/>
            </c:ext>
          </c:extLst>
        </c:ser>
        <c:ser>
          <c:idx val="2"/>
          <c:order val="2"/>
          <c:tx>
            <c:strRef>
              <c:f>Foglio1!$F$7</c:f>
              <c:strCache>
                <c:ptCount val="1"/>
                <c:pt idx="0">
                  <c:v>ETC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Foglio1!$G$4:$J$4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Foglio1!$G$7:$J$7</c:f>
              <c:numCache>
                <c:formatCode>_-* #,##0.00\ [$€-410]_-;\-* #,##0.00\ [$€-410]_-;_-* "-"??\ [$€-410]_-;_-@_-</c:formatCode>
                <c:ptCount val="4"/>
                <c:pt idx="0">
                  <c:v>10270</c:v>
                </c:pt>
                <c:pt idx="1">
                  <c:v>9010</c:v>
                </c:pt>
                <c:pt idx="2">
                  <c:v>7370</c:v>
                </c:pt>
                <c:pt idx="3">
                  <c:v>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E-4AE4-B2FB-8B74B2D8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67008"/>
        <c:axId val="842313440"/>
      </c:lineChart>
      <c:catAx>
        <c:axId val="84226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313440"/>
        <c:crosses val="autoZero"/>
        <c:auto val="1"/>
        <c:lblAlgn val="ctr"/>
        <c:lblOffset val="100"/>
        <c:noMultiLvlLbl val="0"/>
      </c:catAx>
      <c:valAx>
        <c:axId val="8423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267008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50809273840771"/>
          <c:y val="0.76909667541557303"/>
          <c:w val="0.44331692913385834"/>
          <c:h val="7.2208464314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 i="0" u="none" strike="noStrike" baseline="0"/>
              <a:t>Grafico 2: Metriche MPC-EV e MPC-PV</a:t>
            </a:r>
            <a:endParaRPr lang="it-IT" sz="1000"/>
          </a:p>
        </c:rich>
      </c:tx>
      <c:layout>
        <c:manualLayout>
          <c:xMode val="edge"/>
          <c:yMode val="edge"/>
          <c:x val="0.29141666666666666"/>
          <c:y val="0.91203703703703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15046655957305"/>
          <c:y val="5.1580093450607357E-2"/>
          <c:w val="0.83329396325459315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Foglio1!$F$11</c:f>
              <c:strCache>
                <c:ptCount val="1"/>
                <c:pt idx="0">
                  <c:v>BAC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Foglio1!$G$10:$J$10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Foglio1!$G$11:$J$11</c:f>
              <c:numCache>
                <c:formatCode>_-* #,##0.00\ [$€-410]_-;\-* #,##0.00\ [$€-410]_-;_-* "-"??\ [$€-410]_-;_-@_-</c:formatCode>
                <c:ptCount val="4"/>
                <c:pt idx="0">
                  <c:v>10980</c:v>
                </c:pt>
                <c:pt idx="1">
                  <c:v>10980</c:v>
                </c:pt>
                <c:pt idx="2">
                  <c:v>10980</c:v>
                </c:pt>
                <c:pt idx="3">
                  <c:v>10980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4-4D91-B396-E313FF1C9FD7}"/>
            </c:ext>
          </c:extLst>
        </c:ser>
        <c:ser>
          <c:idx val="1"/>
          <c:order val="1"/>
          <c:tx>
            <c:strRef>
              <c:f>Foglio1!$F$12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Foglio1!$G$10:$J$10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Foglio1!$G$12:$J$12</c:f>
              <c:numCache>
                <c:formatCode>_-* #,##0.00\ [$€-410]_-;\-* #,##0.00\ [$€-410]_-;_-* "-"??\ [$€-410]_-;_-@_-</c:formatCode>
                <c:ptCount val="4"/>
                <c:pt idx="0">
                  <c:v>540</c:v>
                </c:pt>
                <c:pt idx="1">
                  <c:v>2510</c:v>
                </c:pt>
                <c:pt idx="2">
                  <c:v>3910</c:v>
                </c:pt>
                <c:pt idx="3">
                  <c:v>5490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4-4D91-B396-E313FF1C9FD7}"/>
            </c:ext>
          </c:extLst>
        </c:ser>
        <c:ser>
          <c:idx val="2"/>
          <c:order val="2"/>
          <c:tx>
            <c:strRef>
              <c:f>Foglio1!$F$13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Foglio1!$G$10:$J$10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Foglio1!$G$13:$J$13</c:f>
              <c:numCache>
                <c:formatCode>_-* #,##0.00\ [$€-410]_-;\-* #,##0.00\ [$€-410]_-;_-* "-"??\ [$€-410]_-;_-@_-</c:formatCode>
                <c:ptCount val="4"/>
                <c:pt idx="0">
                  <c:v>1083</c:v>
                </c:pt>
                <c:pt idx="1">
                  <c:v>5017</c:v>
                </c:pt>
                <c:pt idx="2">
                  <c:v>7813</c:v>
                </c:pt>
                <c:pt idx="3">
                  <c:v>10158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4-4D91-B396-E313FF1C9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30240"/>
        <c:axId val="841119376"/>
      </c:lineChart>
      <c:catAx>
        <c:axId val="5068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119376"/>
        <c:crosses val="autoZero"/>
        <c:auto val="1"/>
        <c:lblAlgn val="ctr"/>
        <c:lblOffset val="100"/>
        <c:noMultiLvlLbl val="0"/>
      </c:catAx>
      <c:valAx>
        <c:axId val="841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83024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97356016116716"/>
          <c:y val="0.79687445319335082"/>
          <c:w val="0.43866255848453733"/>
          <c:h val="7.3147456047837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 i="0" u="none" strike="noStrike" baseline="0"/>
              <a:t>Grafico 3: Metrica MPC-SV</a:t>
            </a:r>
            <a:endParaRPr lang="it-IT" sz="1000"/>
          </a:p>
        </c:rich>
      </c:tx>
      <c:layout>
        <c:manualLayout>
          <c:xMode val="edge"/>
          <c:yMode val="edge"/>
          <c:x val="0.334826334208224"/>
          <c:y val="0.91203703703703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2108923884514429E-2"/>
          <c:y val="5.5972222222222222E-2"/>
          <c:w val="0.87733552055993003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Foglio1!$F$16</c:f>
              <c:strCache>
                <c:ptCount val="1"/>
                <c:pt idx="0">
                  <c:v>Valore ideale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Foglio1!$G$15:$J$15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Foglio1!$G$16:$J$16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C-4BC2-8A0C-3FF43BB52BCA}"/>
            </c:ext>
          </c:extLst>
        </c:ser>
        <c:ser>
          <c:idx val="1"/>
          <c:order val="1"/>
          <c:tx>
            <c:strRef>
              <c:f>Foglio1!$F$17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Foglio1!$G$15:$J$15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Foglio1!$G$17:$J$17</c:f>
              <c:numCache>
                <c:formatCode>0%</c:formatCode>
                <c:ptCount val="4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C-4BC2-8A0C-3FF43BB52BCA}"/>
            </c:ext>
          </c:extLst>
        </c:ser>
        <c:ser>
          <c:idx val="2"/>
          <c:order val="2"/>
          <c:tx>
            <c:strRef>
              <c:f>Foglio1!$F$18</c:f>
              <c:strCache>
                <c:ptCount val="1"/>
                <c:pt idx="0">
                  <c:v>Valore ottimo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Foglio1!$G$15:$J$15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Foglio1!$G$18:$J$18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C-4BC2-8A0C-3FF43BB52BCA}"/>
            </c:ext>
          </c:extLst>
        </c:ser>
        <c:ser>
          <c:idx val="3"/>
          <c:order val="3"/>
          <c:tx>
            <c:strRef>
              <c:f>Foglio1!$F$19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Foglio1!$G$15:$J$15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Foglio1!$G$19:$J$19</c:f>
              <c:numCache>
                <c:formatCode>0.00%</c:formatCode>
                <c:ptCount val="4"/>
                <c:pt idx="0">
                  <c:v>-0.50138504155124652</c:v>
                </c:pt>
                <c:pt idx="1">
                  <c:v>-0.49970101654375126</c:v>
                </c:pt>
                <c:pt idx="2">
                  <c:v>-0.49955202867016513</c:v>
                </c:pt>
                <c:pt idx="3">
                  <c:v>-0.45953927938570582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C-4BC2-8A0C-3FF43BB5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267968"/>
        <c:axId val="841874480"/>
      </c:lineChart>
      <c:catAx>
        <c:axId val="8422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874480"/>
        <c:crosses val="autoZero"/>
        <c:auto val="1"/>
        <c:lblAlgn val="ctr"/>
        <c:lblOffset val="100"/>
        <c:noMultiLvlLbl val="0"/>
      </c:catAx>
      <c:valAx>
        <c:axId val="841874480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22679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223315835520553E-2"/>
          <c:y val="0.82002260134149896"/>
          <c:w val="0.89955336832895894"/>
          <c:h val="7.2768943985494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 i="0" u="none" strike="noStrike" baseline="0"/>
              <a:t>Grafico 4: Metrica MPC-CV</a:t>
            </a:r>
            <a:endParaRPr lang="it-IT" sz="1000"/>
          </a:p>
        </c:rich>
      </c:tx>
      <c:layout>
        <c:manualLayout>
          <c:xMode val="edge"/>
          <c:yMode val="edge"/>
          <c:x val="0.3386608079462704"/>
          <c:y val="0.9165585819282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9942544495370933E-2"/>
          <c:y val="5.7090529053518115E-2"/>
          <c:w val="0.87794579160192043"/>
          <c:h val="0.6615718754999983"/>
        </c:manualLayout>
      </c:layout>
      <c:lineChart>
        <c:grouping val="standard"/>
        <c:varyColors val="0"/>
        <c:ser>
          <c:idx val="0"/>
          <c:order val="0"/>
          <c:tx>
            <c:strRef>
              <c:f>Foglio1!$F$22</c:f>
              <c:strCache>
                <c:ptCount val="1"/>
                <c:pt idx="0">
                  <c:v>Valore ideale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Foglio1!$G$21:$J$21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Foglio1!$G$22:$J$22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C-432C-B991-089F56B48CB9}"/>
            </c:ext>
          </c:extLst>
        </c:ser>
        <c:ser>
          <c:idx val="1"/>
          <c:order val="1"/>
          <c:tx>
            <c:strRef>
              <c:f>Foglio1!$F$23</c:f>
              <c:strCache>
                <c:ptCount val="1"/>
                <c:pt idx="0">
                  <c:v>Valore accettabile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Foglio1!$G$21:$J$21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Foglio1!$G$23:$J$23</c:f>
              <c:numCache>
                <c:formatCode>0%</c:formatCode>
                <c:ptCount val="4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C-432C-B991-089F56B48CB9}"/>
            </c:ext>
          </c:extLst>
        </c:ser>
        <c:ser>
          <c:idx val="2"/>
          <c:order val="2"/>
          <c:tx>
            <c:strRef>
              <c:f>Foglio1!$F$24</c:f>
              <c:strCache>
                <c:ptCount val="1"/>
                <c:pt idx="0">
                  <c:v>Valore ottimo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Foglio1!$G$21:$J$21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Foglio1!$G$24:$J$24</c:f>
              <c:numCache>
                <c:formatCode>0%</c:formatCode>
                <c:ptCount val="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C-432C-B991-089F56B48CB9}"/>
            </c:ext>
          </c:extLst>
        </c:ser>
        <c:ser>
          <c:idx val="3"/>
          <c:order val="3"/>
          <c:tx>
            <c:strRef>
              <c:f>Foglio1!$F$25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Foglio1!$G$21:$J$21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Foglio1!$G$25:$J$25</c:f>
              <c:numCache>
                <c:formatCode>0.00%</c:formatCode>
                <c:ptCount val="4"/>
                <c:pt idx="0">
                  <c:v>-0.31481481481481483</c:v>
                </c:pt>
                <c:pt idx="1">
                  <c:v>0.2151394422310757</c:v>
                </c:pt>
                <c:pt idx="2">
                  <c:v>7.6726342710997444E-2</c:v>
                </c:pt>
                <c:pt idx="3">
                  <c:v>9.1985428051001822E-2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C-432C-B991-089F56B48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341808"/>
        <c:axId val="693304480"/>
      </c:lineChart>
      <c:catAx>
        <c:axId val="8393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3304480"/>
        <c:crosses val="autoZero"/>
        <c:auto val="1"/>
        <c:lblAlgn val="ctr"/>
        <c:lblOffset val="100"/>
        <c:noMultiLvlLbl val="0"/>
      </c:catAx>
      <c:valAx>
        <c:axId val="693304480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93418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650130798326838E-2"/>
          <c:y val="0.81895755248492774"/>
          <c:w val="0.89728348633037791"/>
          <c:h val="7.2957709080139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 i="0" u="none" strike="noStrike" baseline="0"/>
              <a:t>Grafico 5: Metrica MPC-EAC</a:t>
            </a:r>
            <a:endParaRPr lang="it-IT" sz="1000"/>
          </a:p>
        </c:rich>
      </c:tx>
      <c:layout>
        <c:manualLayout>
          <c:xMode val="edge"/>
          <c:yMode val="edge"/>
          <c:x val="0.34644928104917116"/>
          <c:y val="0.90432503276539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982882953584292"/>
          <c:y val="4.8449104412407164E-2"/>
          <c:w val="0.79802277622273965"/>
          <c:h val="0.63668245597740647"/>
        </c:manualLayout>
      </c:layout>
      <c:lineChart>
        <c:grouping val="standard"/>
        <c:varyColors val="0"/>
        <c:ser>
          <c:idx val="0"/>
          <c:order val="0"/>
          <c:tx>
            <c:strRef>
              <c:f>Foglio1!$F$28</c:f>
              <c:strCache>
                <c:ptCount val="1"/>
                <c:pt idx="0">
                  <c:v>BAC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Foglio1!$G$27:$J$27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Foglio1!$G$28:$J$28</c:f>
              <c:numCache>
                <c:formatCode>_-* #,##0.00\ [$€-410]_-;\-* #,##0.00\ [$€-410]_-;_-* "-"??\ [$€-410]_-;_-@_-</c:formatCode>
                <c:ptCount val="4"/>
                <c:pt idx="0">
                  <c:v>10980</c:v>
                </c:pt>
                <c:pt idx="1">
                  <c:v>10980</c:v>
                </c:pt>
                <c:pt idx="2">
                  <c:v>10980</c:v>
                </c:pt>
                <c:pt idx="3">
                  <c:v>10980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4-4DC6-8968-14D7A94474CF}"/>
            </c:ext>
          </c:extLst>
        </c:ser>
        <c:ser>
          <c:idx val="1"/>
          <c:order val="1"/>
          <c:tx>
            <c:strRef>
              <c:f>Foglio1!$F$29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Foglio1!$G$27:$J$27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Foglio1!$G$29:$J$29</c:f>
              <c:numCache>
                <c:formatCode>_-* #,##0.00\ [$€-410]_-;\-* #,##0.00\ [$€-410]_-;_-* "-"??\ [$€-410]_-;_-@_-</c:formatCode>
                <c:ptCount val="4"/>
                <c:pt idx="0">
                  <c:v>10980</c:v>
                </c:pt>
                <c:pt idx="1">
                  <c:v>10980</c:v>
                </c:pt>
                <c:pt idx="2">
                  <c:v>10085</c:v>
                </c:pt>
                <c:pt idx="3">
                  <c:v>10085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4-4DC6-8968-14D7A94474CF}"/>
            </c:ext>
          </c:extLst>
        </c:ser>
        <c:ser>
          <c:idx val="2"/>
          <c:order val="2"/>
          <c:tx>
            <c:strRef>
              <c:f>Foglio1!$F$30</c:f>
              <c:strCache>
                <c:ptCount val="1"/>
                <c:pt idx="0">
                  <c:v>Limite superiore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Foglio1!$G$27:$J$27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Foglio1!$G$30:$J$30</c:f>
              <c:numCache>
                <c:formatCode>_-* #,##0.00\ [$€-410]_-;\-* #,##0.00\ [$€-410]_-;_-* "-"??\ [$€-410]_-;_-@_-</c:formatCode>
                <c:ptCount val="4"/>
                <c:pt idx="0">
                  <c:v>12000</c:v>
                </c:pt>
                <c:pt idx="1">
                  <c:v>12000</c:v>
                </c:pt>
                <c:pt idx="2">
                  <c:v>12000</c:v>
                </c:pt>
                <c:pt idx="3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4-4DC6-8968-14D7A94474CF}"/>
            </c:ext>
          </c:extLst>
        </c:ser>
        <c:ser>
          <c:idx val="3"/>
          <c:order val="3"/>
          <c:tx>
            <c:strRef>
              <c:f>Foglio1!$F$31</c:f>
              <c:strCache>
                <c:ptCount val="1"/>
                <c:pt idx="0">
                  <c:v>Limite inferiore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Foglio1!$G$27:$J$27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Foglio1!$G$31:$J$31</c:f>
              <c:numCache>
                <c:formatCode>_-* #,##0.00\ [$€-410]_-;\-* #,##0.00\ [$€-410]_-;_-* "-"??\ [$€-410]_-;_-@_-</c:formatCode>
                <c:ptCount val="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4-4DC6-8968-14D7A944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20576"/>
        <c:axId val="491498912"/>
      </c:lineChart>
      <c:catAx>
        <c:axId val="4497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498912"/>
        <c:crosses val="autoZero"/>
        <c:auto val="1"/>
        <c:lblAlgn val="ctr"/>
        <c:lblOffset val="100"/>
        <c:noMultiLvlLbl val="0"/>
      </c:catAx>
      <c:valAx>
        <c:axId val="491498912"/>
        <c:scaling>
          <c:orientation val="minMax"/>
          <c:min val="9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72057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764010603325747"/>
          <c:y val="0.76900341585742149"/>
          <c:w val="0.8013310836145483"/>
          <c:h val="7.3722665400769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 i="0" u="none" strike="noStrike" baseline="0"/>
              <a:t>Grafico 7: Metrica MPC-CO</a:t>
            </a:r>
            <a:endParaRPr lang="it-IT" sz="1000"/>
          </a:p>
        </c:rich>
      </c:tx>
      <c:layout>
        <c:manualLayout>
          <c:xMode val="edge"/>
          <c:yMode val="edge"/>
          <c:x val="0.34209711286089245"/>
          <c:y val="0.91418714963346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4.0933676951441872E-2"/>
          <c:w val="0.90286351706036749"/>
          <c:h val="0.66244749807309011"/>
        </c:manualLayout>
      </c:layout>
      <c:lineChart>
        <c:grouping val="standard"/>
        <c:varyColors val="0"/>
        <c:ser>
          <c:idx val="0"/>
          <c:order val="0"/>
          <c:tx>
            <c:strRef>
              <c:f>Foglio1!$F$43</c:f>
              <c:strCache>
                <c:ptCount val="1"/>
                <c:pt idx="0">
                  <c:v>PdQ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Foglio1!$G$42:$J$42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Foglio1!$G$43:$J$43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7AC-9DE8-2CFE485E32DB}"/>
            </c:ext>
          </c:extLst>
        </c:ser>
        <c:ser>
          <c:idx val="1"/>
          <c:order val="1"/>
          <c:tx>
            <c:strRef>
              <c:f>Foglio1!$F$44</c:f>
              <c:strCache>
                <c:ptCount val="1"/>
                <c:pt idx="0">
                  <c:v>PdP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Foglio1!$G$42:$J$42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Foglio1!$G$44:$J$44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3-47AC-9DE8-2CFE485E32DB}"/>
            </c:ext>
          </c:extLst>
        </c:ser>
        <c:ser>
          <c:idx val="2"/>
          <c:order val="2"/>
          <c:tx>
            <c:strRef>
              <c:f>Foglio1!$F$45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Foglio1!$G$42:$J$42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Foglio1!$G$45:$J$45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3-47AC-9DE8-2CFE485E32DB}"/>
            </c:ext>
          </c:extLst>
        </c:ser>
        <c:ser>
          <c:idx val="3"/>
          <c:order val="3"/>
          <c:tx>
            <c:strRef>
              <c:f>Foglio1!$F$46</c:f>
              <c:strCache>
                <c:ptCount val="1"/>
                <c:pt idx="0">
                  <c:v>Glo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Foglio1!$G$42:$J$42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Foglio1!$G$46:$J$46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3-47AC-9DE8-2CFE485E32DB}"/>
            </c:ext>
          </c:extLst>
        </c:ser>
        <c:ser>
          <c:idx val="4"/>
          <c:order val="4"/>
          <c:tx>
            <c:strRef>
              <c:f>Foglio1!$F$47</c:f>
              <c:strCache>
                <c:ptCount val="1"/>
                <c:pt idx="0">
                  <c:v>NdP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Foglio1!$G$42:$J$42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Foglio1!$G$47:$J$47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3-47AC-9DE8-2CFE485E32DB}"/>
            </c:ext>
          </c:extLst>
        </c:ser>
        <c:ser>
          <c:idx val="5"/>
          <c:order val="5"/>
          <c:tx>
            <c:strRef>
              <c:f>Foglio1!$F$48</c:f>
              <c:strCache>
                <c:ptCount val="1"/>
                <c:pt idx="0">
                  <c:v>Verbali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Foglio1!$G$42:$J$42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Foglio1!$G$48:$J$48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D3-47AC-9DE8-2CFE485E3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509872"/>
        <c:axId val="944500752"/>
      </c:lineChart>
      <c:catAx>
        <c:axId val="9445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500752"/>
        <c:crosses val="autoZero"/>
        <c:auto val="1"/>
        <c:lblAlgn val="ctr"/>
        <c:lblOffset val="100"/>
        <c:noMultiLvlLbl val="0"/>
      </c:catAx>
      <c:valAx>
        <c:axId val="9445007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509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77449693788277"/>
          <c:y val="0.78924054286228451"/>
          <c:w val="0.79045078740157471"/>
          <c:h val="7.2768943985494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Grafico 6: Metrica MPC-IG</a:t>
            </a:r>
          </a:p>
        </c:rich>
      </c:tx>
      <c:layout>
        <c:manualLayout>
          <c:xMode val="edge"/>
          <c:yMode val="edge"/>
          <c:x val="0.32927077865266835"/>
          <c:y val="0.87962962962962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5.1342592592592606E-2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Foglio1!$F$34</c:f>
              <c:strCache>
                <c:ptCount val="1"/>
                <c:pt idx="0">
                  <c:v>PdQ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Foglio1!$G$33:$J$33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Foglio1!$G$34:$J$34</c:f>
              <c:numCache>
                <c:formatCode>General</c:formatCode>
                <c:ptCount val="4"/>
                <c:pt idx="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6-4194-83FB-B034891B9803}"/>
            </c:ext>
          </c:extLst>
        </c:ser>
        <c:ser>
          <c:idx val="1"/>
          <c:order val="1"/>
          <c:tx>
            <c:strRef>
              <c:f>Foglio1!$F$35</c:f>
              <c:strCache>
                <c:ptCount val="1"/>
                <c:pt idx="0">
                  <c:v>PdP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Foglio1!$G$33:$J$33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Foglio1!$G$35:$J$35</c:f>
              <c:numCache>
                <c:formatCode>General</c:formatCode>
                <c:ptCount val="4"/>
                <c:pt idx="3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6-4194-83FB-B034891B9803}"/>
            </c:ext>
          </c:extLst>
        </c:ser>
        <c:ser>
          <c:idx val="2"/>
          <c:order val="2"/>
          <c:tx>
            <c:strRef>
              <c:f>Foglio1!$F$36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Foglio1!$G$33:$J$33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Foglio1!$G$36:$J$36</c:f>
              <c:numCache>
                <c:formatCode>General</c:formatCode>
                <c:ptCount val="4"/>
                <c:pt idx="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6-4194-83FB-B034891B9803}"/>
            </c:ext>
          </c:extLst>
        </c:ser>
        <c:ser>
          <c:idx val="3"/>
          <c:order val="3"/>
          <c:tx>
            <c:strRef>
              <c:f>Foglio1!$F$37</c:f>
              <c:strCache>
                <c:ptCount val="1"/>
                <c:pt idx="0">
                  <c:v>Glo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Foglio1!$G$33:$J$33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Foglio1!$G$37:$J$37</c:f>
              <c:numCache>
                <c:formatCode>General</c:formatCode>
                <c:ptCount val="4"/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6-4194-83FB-B034891B9803}"/>
            </c:ext>
          </c:extLst>
        </c:ser>
        <c:ser>
          <c:idx val="4"/>
          <c:order val="4"/>
          <c:tx>
            <c:strRef>
              <c:f>Foglio1!$F$38</c:f>
              <c:strCache>
                <c:ptCount val="1"/>
                <c:pt idx="0">
                  <c:v>NdP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Foglio1!$G$33:$J$33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Foglio1!$G$38:$J$38</c:f>
              <c:numCache>
                <c:formatCode>General</c:formatCode>
                <c:ptCount val="4"/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36-4194-83FB-B034891B9803}"/>
            </c:ext>
          </c:extLst>
        </c:ser>
        <c:ser>
          <c:idx val="5"/>
          <c:order val="5"/>
          <c:tx>
            <c:strRef>
              <c:f>Foglio1!$F$39</c:f>
              <c:strCache>
                <c:ptCount val="1"/>
                <c:pt idx="0">
                  <c:v>Ideale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Foglio1!$G$33:$J$33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Foglio1!$G$39:$J$39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36-4194-83FB-B034891B9803}"/>
            </c:ext>
          </c:extLst>
        </c:ser>
        <c:ser>
          <c:idx val="6"/>
          <c:order val="6"/>
          <c:tx>
            <c:strRef>
              <c:f>Foglio1!$F$40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Foglio1!$G$33:$J$33</c:f>
              <c:strCache>
                <c:ptCount val="4"/>
                <c:pt idx="0">
                  <c:v>Periodo 1</c:v>
                </c:pt>
                <c:pt idx="1">
                  <c:v>Periodo 2</c:v>
                </c:pt>
                <c:pt idx="2">
                  <c:v>Periodo 3</c:v>
                </c:pt>
                <c:pt idx="3">
                  <c:v>Periodo 4/RTB</c:v>
                </c:pt>
              </c:strCache>
            </c:strRef>
          </c:cat>
          <c:val>
            <c:numRef>
              <c:f>Foglio1!$G$40:$J$40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36-4194-83FB-B034891B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85871"/>
        <c:axId val="639368591"/>
      </c:lineChart>
      <c:catAx>
        <c:axId val="63938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368591"/>
        <c:crosses val="autoZero"/>
        <c:auto val="1"/>
        <c:lblAlgn val="ctr"/>
        <c:lblOffset val="100"/>
        <c:noMultiLvlLbl val="0"/>
      </c:catAx>
      <c:valAx>
        <c:axId val="6393685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938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76446704578594338"/>
          <c:w val="0.9"/>
          <c:h val="7.2768943985494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891540</xdr:colOff>
      <xdr:row>3</xdr:row>
      <xdr:rowOff>7620</xdr:rowOff>
    </xdr:from>
    <xdr:to>
      <xdr:col>19</xdr:col>
      <xdr:colOff>0</xdr:colOff>
      <xdr:row>18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984D533-4549-7295-BB8C-37B947A49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20</xdr:row>
      <xdr:rowOff>3810</xdr:rowOff>
    </xdr:from>
    <xdr:to>
      <xdr:col>19</xdr:col>
      <xdr:colOff>0</xdr:colOff>
      <xdr:row>36</xdr:row>
      <xdr:rowOff>7620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E1748C7-A591-8185-7E23-ADEEA7E0B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36</xdr:row>
      <xdr:rowOff>179070</xdr:rowOff>
    </xdr:from>
    <xdr:to>
      <xdr:col>18</xdr:col>
      <xdr:colOff>601980</xdr:colOff>
      <xdr:row>52</xdr:row>
      <xdr:rowOff>15240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FBB5C6D-B5D0-49FB-CBEB-2C3342B0D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</xdr:colOff>
      <xdr:row>53</xdr:row>
      <xdr:rowOff>3810</xdr:rowOff>
    </xdr:from>
    <xdr:to>
      <xdr:col>18</xdr:col>
      <xdr:colOff>601980</xdr:colOff>
      <xdr:row>69</xdr:row>
      <xdr:rowOff>15240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4FF8A20-E977-92DF-2C17-A35523D32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</xdr:colOff>
      <xdr:row>69</xdr:row>
      <xdr:rowOff>179070</xdr:rowOff>
    </xdr:from>
    <xdr:to>
      <xdr:col>19</xdr:col>
      <xdr:colOff>0</xdr:colOff>
      <xdr:row>85</xdr:row>
      <xdr:rowOff>160020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53CA42E-9342-F584-06A8-14CDF839F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7620</xdr:colOff>
      <xdr:row>103</xdr:row>
      <xdr:rowOff>171450</xdr:rowOff>
    </xdr:from>
    <xdr:to>
      <xdr:col>19</xdr:col>
      <xdr:colOff>0</xdr:colOff>
      <xdr:row>120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F690451-2285-395E-DD2E-77B3817CD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86</xdr:row>
      <xdr:rowOff>179070</xdr:rowOff>
    </xdr:from>
    <xdr:to>
      <xdr:col>19</xdr:col>
      <xdr:colOff>0</xdr:colOff>
      <xdr:row>103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E0365A5-10A0-128A-C9EB-6EBA2EB1C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329B-E7A5-488E-AACD-04632394CFDA}">
  <dimension ref="C2:J48"/>
  <sheetViews>
    <sheetView tabSelected="1" topLeftCell="C100" workbookViewId="0">
      <selection activeCell="U97" sqref="U97"/>
    </sheetView>
  </sheetViews>
  <sheetFormatPr defaultRowHeight="14.4" x14ac:dyDescent="0.3"/>
  <cols>
    <col min="6" max="6" width="13.77734375" customWidth="1"/>
    <col min="7" max="10" width="11.77734375" bestFit="1" customWidth="1"/>
    <col min="11" max="11" width="13.109375" customWidth="1"/>
  </cols>
  <sheetData>
    <row r="2" spans="3:10" x14ac:dyDescent="0.3">
      <c r="C2">
        <v>174</v>
      </c>
      <c r="D2">
        <v>100</v>
      </c>
    </row>
    <row r="3" spans="3:10" x14ac:dyDescent="0.3">
      <c r="C3">
        <v>17</v>
      </c>
      <c r="D3">
        <v>9.8699999999999992</v>
      </c>
    </row>
    <row r="4" spans="3:10" x14ac:dyDescent="0.3">
      <c r="C4">
        <v>62</v>
      </c>
      <c r="D4">
        <v>35.83</v>
      </c>
      <c r="G4" t="s">
        <v>21</v>
      </c>
      <c r="H4" t="s">
        <v>22</v>
      </c>
      <c r="I4" t="s">
        <v>23</v>
      </c>
      <c r="J4" t="s">
        <v>24</v>
      </c>
    </row>
    <row r="5" spans="3:10" x14ac:dyDescent="0.3">
      <c r="C5">
        <v>44</v>
      </c>
      <c r="D5">
        <v>25.47</v>
      </c>
      <c r="F5" t="s">
        <v>1</v>
      </c>
      <c r="G5" s="2">
        <v>10980</v>
      </c>
      <c r="H5" s="2">
        <v>10980</v>
      </c>
      <c r="I5" s="2">
        <v>10980</v>
      </c>
      <c r="J5" s="2">
        <v>10980</v>
      </c>
    </row>
    <row r="6" spans="3:10" x14ac:dyDescent="0.3">
      <c r="C6">
        <v>37</v>
      </c>
      <c r="D6">
        <v>21.36</v>
      </c>
      <c r="F6" t="s">
        <v>0</v>
      </c>
      <c r="G6" s="2">
        <v>710</v>
      </c>
      <c r="H6" s="2">
        <f>G6+1260</f>
        <v>1970</v>
      </c>
      <c r="I6" s="2">
        <f>H6+1640</f>
        <v>3610</v>
      </c>
      <c r="J6" s="2">
        <v>4985</v>
      </c>
    </row>
    <row r="7" spans="3:10" x14ac:dyDescent="0.3">
      <c r="F7" t="s">
        <v>2</v>
      </c>
      <c r="G7" s="2">
        <v>10270</v>
      </c>
      <c r="H7" s="2">
        <f>H5-H6</f>
        <v>9010</v>
      </c>
      <c r="I7" s="2">
        <f t="shared" ref="I7" si="0">I5-I6</f>
        <v>7370</v>
      </c>
      <c r="J7" s="2">
        <f>J5-J6</f>
        <v>5995</v>
      </c>
    </row>
    <row r="8" spans="3:10" x14ac:dyDescent="0.3">
      <c r="C8">
        <v>50</v>
      </c>
      <c r="D8">
        <v>28.83</v>
      </c>
    </row>
    <row r="10" spans="3:10" x14ac:dyDescent="0.3">
      <c r="G10" t="s">
        <v>21</v>
      </c>
      <c r="H10" t="s">
        <v>22</v>
      </c>
      <c r="I10" t="s">
        <v>23</v>
      </c>
      <c r="J10" t="s">
        <v>24</v>
      </c>
    </row>
    <row r="11" spans="3:10" x14ac:dyDescent="0.3">
      <c r="F11" t="s">
        <v>1</v>
      </c>
      <c r="G11" s="2">
        <v>10980</v>
      </c>
      <c r="H11" s="2">
        <v>10980</v>
      </c>
      <c r="I11" s="2">
        <v>10980</v>
      </c>
      <c r="J11" s="2">
        <v>10980</v>
      </c>
    </row>
    <row r="12" spans="3:10" x14ac:dyDescent="0.3">
      <c r="F12" t="s">
        <v>3</v>
      </c>
      <c r="G12" s="2">
        <v>540</v>
      </c>
      <c r="H12" s="2">
        <v>2510</v>
      </c>
      <c r="I12" s="2">
        <v>3910</v>
      </c>
      <c r="J12" s="2">
        <v>5490</v>
      </c>
    </row>
    <row r="13" spans="3:10" x14ac:dyDescent="0.3">
      <c r="F13" t="s">
        <v>4</v>
      </c>
      <c r="G13" s="2">
        <v>1083</v>
      </c>
      <c r="H13" s="2">
        <v>5017</v>
      </c>
      <c r="I13" s="2">
        <v>7813</v>
      </c>
      <c r="J13" s="2">
        <v>10158</v>
      </c>
    </row>
    <row r="15" spans="3:10" x14ac:dyDescent="0.3">
      <c r="G15" t="s">
        <v>21</v>
      </c>
      <c r="H15" t="s">
        <v>22</v>
      </c>
      <c r="I15" t="s">
        <v>23</v>
      </c>
      <c r="J15" t="s">
        <v>24</v>
      </c>
    </row>
    <row r="16" spans="3:10" x14ac:dyDescent="0.3">
      <c r="F16" t="s">
        <v>5</v>
      </c>
      <c r="G16" s="1">
        <v>0</v>
      </c>
      <c r="H16" s="1">
        <v>0</v>
      </c>
      <c r="I16" s="1">
        <v>0</v>
      </c>
      <c r="J16" s="1">
        <v>0</v>
      </c>
    </row>
    <row r="17" spans="6:10" x14ac:dyDescent="0.3">
      <c r="F17" t="s">
        <v>6</v>
      </c>
      <c r="G17" s="1">
        <v>-0.2</v>
      </c>
      <c r="H17" s="1">
        <v>-0.2</v>
      </c>
      <c r="I17" s="1">
        <v>-0.2</v>
      </c>
      <c r="J17" s="1">
        <v>-0.2</v>
      </c>
    </row>
    <row r="18" spans="6:10" x14ac:dyDescent="0.3">
      <c r="F18" t="s">
        <v>8</v>
      </c>
      <c r="G18" s="1">
        <v>0.2</v>
      </c>
      <c r="H18" s="1">
        <v>0.2</v>
      </c>
      <c r="I18" s="1">
        <v>0.2</v>
      </c>
      <c r="J18" s="1">
        <v>0.2</v>
      </c>
    </row>
    <row r="19" spans="6:10" x14ac:dyDescent="0.3">
      <c r="F19" t="s">
        <v>7</v>
      </c>
      <c r="G19" s="4">
        <f>(G12-G13)/G13</f>
        <v>-0.50138504155124652</v>
      </c>
      <c r="H19" s="4">
        <f t="shared" ref="H19:J19" si="1">(H12-H13)/H13</f>
        <v>-0.49970101654375126</v>
      </c>
      <c r="I19" s="4">
        <f t="shared" si="1"/>
        <v>-0.49955202867016513</v>
      </c>
      <c r="J19" s="4">
        <f t="shared" si="1"/>
        <v>-0.45953927938570582</v>
      </c>
    </row>
    <row r="21" spans="6:10" x14ac:dyDescent="0.3">
      <c r="G21" t="s">
        <v>21</v>
      </c>
      <c r="H21" t="s">
        <v>22</v>
      </c>
      <c r="I21" t="s">
        <v>23</v>
      </c>
      <c r="J21" t="s">
        <v>24</v>
      </c>
    </row>
    <row r="22" spans="6:10" x14ac:dyDescent="0.3">
      <c r="F22" t="s">
        <v>5</v>
      </c>
      <c r="G22" s="1">
        <v>0</v>
      </c>
      <c r="H22" s="1">
        <v>0</v>
      </c>
      <c r="I22" s="1">
        <v>0</v>
      </c>
      <c r="J22" s="1">
        <v>0</v>
      </c>
    </row>
    <row r="23" spans="6:10" x14ac:dyDescent="0.3">
      <c r="F23" t="s">
        <v>6</v>
      </c>
      <c r="G23" s="1">
        <v>-0.2</v>
      </c>
      <c r="H23" s="1">
        <v>-0.2</v>
      </c>
      <c r="I23" s="1">
        <v>-0.2</v>
      </c>
      <c r="J23" s="1">
        <v>-0.2</v>
      </c>
    </row>
    <row r="24" spans="6:10" x14ac:dyDescent="0.3">
      <c r="F24" t="s">
        <v>8</v>
      </c>
      <c r="G24" s="1">
        <v>0.2</v>
      </c>
      <c r="H24" s="1">
        <v>0.2</v>
      </c>
      <c r="I24" s="1">
        <v>0.2</v>
      </c>
      <c r="J24" s="1">
        <v>0.2</v>
      </c>
    </row>
    <row r="25" spans="6:10" x14ac:dyDescent="0.3">
      <c r="F25" t="s">
        <v>9</v>
      </c>
      <c r="G25" s="4">
        <f>(G12-G6)/G12</f>
        <v>-0.31481481481481483</v>
      </c>
      <c r="H25" s="4">
        <f t="shared" ref="H25:J25" si="2">(H12-H6)/H12</f>
        <v>0.2151394422310757</v>
      </c>
      <c r="I25" s="4">
        <f t="shared" si="2"/>
        <v>7.6726342710997444E-2</v>
      </c>
      <c r="J25" s="4">
        <f t="shared" si="2"/>
        <v>9.1985428051001822E-2</v>
      </c>
    </row>
    <row r="27" spans="6:10" x14ac:dyDescent="0.3">
      <c r="G27" t="s">
        <v>21</v>
      </c>
      <c r="H27" t="s">
        <v>22</v>
      </c>
      <c r="I27" t="s">
        <v>23</v>
      </c>
      <c r="J27" t="s">
        <v>24</v>
      </c>
    </row>
    <row r="28" spans="6:10" x14ac:dyDescent="0.3">
      <c r="F28" t="s">
        <v>1</v>
      </c>
      <c r="G28" s="2">
        <v>10980</v>
      </c>
      <c r="H28" s="2">
        <v>10980</v>
      </c>
      <c r="I28" s="2">
        <v>10980</v>
      </c>
      <c r="J28" s="2">
        <v>10980</v>
      </c>
    </row>
    <row r="29" spans="6:10" x14ac:dyDescent="0.3">
      <c r="F29" t="s">
        <v>10</v>
      </c>
      <c r="G29" s="2">
        <v>10980</v>
      </c>
      <c r="H29" s="2">
        <v>10980</v>
      </c>
      <c r="I29" s="2">
        <v>10085</v>
      </c>
      <c r="J29" s="2">
        <v>10085</v>
      </c>
    </row>
    <row r="30" spans="6:10" x14ac:dyDescent="0.3">
      <c r="F30" t="s">
        <v>12</v>
      </c>
      <c r="G30" s="2">
        <v>12000</v>
      </c>
      <c r="H30" s="2">
        <v>12000</v>
      </c>
      <c r="I30" s="2">
        <v>12000</v>
      </c>
      <c r="J30" s="2">
        <v>12000</v>
      </c>
    </row>
    <row r="31" spans="6:10" x14ac:dyDescent="0.3">
      <c r="F31" t="s">
        <v>11</v>
      </c>
      <c r="G31" s="2">
        <v>10000</v>
      </c>
      <c r="H31" s="2">
        <v>10000</v>
      </c>
      <c r="I31" s="2">
        <v>10000</v>
      </c>
      <c r="J31" s="2">
        <v>10000</v>
      </c>
    </row>
    <row r="33" spans="6:10" x14ac:dyDescent="0.3">
      <c r="G33" t="s">
        <v>21</v>
      </c>
      <c r="H33" t="s">
        <v>22</v>
      </c>
      <c r="I33" t="s">
        <v>23</v>
      </c>
      <c r="J33" t="s">
        <v>24</v>
      </c>
    </row>
    <row r="34" spans="6:10" x14ac:dyDescent="0.3">
      <c r="F34" t="s">
        <v>13</v>
      </c>
      <c r="H34" s="3"/>
      <c r="I34" s="3"/>
      <c r="J34" s="3">
        <v>76</v>
      </c>
    </row>
    <row r="35" spans="6:10" x14ac:dyDescent="0.3">
      <c r="F35" t="s">
        <v>14</v>
      </c>
      <c r="H35" s="3"/>
      <c r="I35" s="3"/>
      <c r="J35" s="3">
        <v>82</v>
      </c>
    </row>
    <row r="36" spans="6:10" x14ac:dyDescent="0.3">
      <c r="F36" t="s">
        <v>15</v>
      </c>
      <c r="H36" s="3"/>
      <c r="I36" s="3"/>
      <c r="J36" s="3">
        <v>69</v>
      </c>
    </row>
    <row r="37" spans="6:10" x14ac:dyDescent="0.3">
      <c r="F37" t="s">
        <v>16</v>
      </c>
      <c r="H37" s="3"/>
      <c r="I37" s="3"/>
      <c r="J37" s="3">
        <v>46</v>
      </c>
    </row>
    <row r="38" spans="6:10" x14ac:dyDescent="0.3">
      <c r="F38" t="s">
        <v>17</v>
      </c>
      <c r="J38">
        <v>63</v>
      </c>
    </row>
    <row r="39" spans="6:10" x14ac:dyDescent="0.3">
      <c r="F39" t="s">
        <v>20</v>
      </c>
      <c r="G39">
        <v>100</v>
      </c>
      <c r="H39">
        <v>100</v>
      </c>
      <c r="I39">
        <v>100</v>
      </c>
      <c r="J39">
        <v>100</v>
      </c>
    </row>
    <row r="40" spans="6:10" x14ac:dyDescent="0.3">
      <c r="F40" t="s">
        <v>19</v>
      </c>
      <c r="G40">
        <v>60</v>
      </c>
      <c r="H40">
        <v>60</v>
      </c>
      <c r="I40">
        <v>60</v>
      </c>
      <c r="J40">
        <v>60</v>
      </c>
    </row>
    <row r="42" spans="6:10" x14ac:dyDescent="0.3">
      <c r="G42" t="s">
        <v>21</v>
      </c>
      <c r="H42" t="s">
        <v>22</v>
      </c>
      <c r="I42" t="s">
        <v>23</v>
      </c>
      <c r="J42" t="s">
        <v>24</v>
      </c>
    </row>
    <row r="43" spans="6:10" x14ac:dyDescent="0.3">
      <c r="F43" t="s">
        <v>13</v>
      </c>
      <c r="G43" s="3">
        <v>0</v>
      </c>
      <c r="H43" s="3">
        <v>0</v>
      </c>
      <c r="I43" s="3">
        <v>0</v>
      </c>
      <c r="J43" s="3">
        <v>0</v>
      </c>
    </row>
    <row r="44" spans="6:10" x14ac:dyDescent="0.3">
      <c r="F44" t="s">
        <v>14</v>
      </c>
      <c r="G44" s="3">
        <v>0</v>
      </c>
      <c r="H44" s="3">
        <v>0</v>
      </c>
      <c r="I44" s="3">
        <v>0</v>
      </c>
      <c r="J44" s="3">
        <v>0</v>
      </c>
    </row>
    <row r="45" spans="6:10" x14ac:dyDescent="0.3">
      <c r="F45" t="s">
        <v>15</v>
      </c>
      <c r="G45" s="3">
        <v>0</v>
      </c>
      <c r="H45" s="3">
        <v>0</v>
      </c>
      <c r="I45" s="3">
        <v>0</v>
      </c>
      <c r="J45" s="3">
        <v>0</v>
      </c>
    </row>
    <row r="46" spans="6:10" x14ac:dyDescent="0.3">
      <c r="F46" t="s">
        <v>16</v>
      </c>
      <c r="G46" s="3">
        <v>0</v>
      </c>
      <c r="H46" s="3">
        <v>0</v>
      </c>
      <c r="I46" s="3">
        <v>0</v>
      </c>
      <c r="J46" s="3">
        <v>0</v>
      </c>
    </row>
    <row r="47" spans="6:10" x14ac:dyDescent="0.3">
      <c r="F47" t="s">
        <v>17</v>
      </c>
      <c r="G47" s="3">
        <v>0</v>
      </c>
      <c r="H47" s="3">
        <v>0</v>
      </c>
      <c r="I47" s="3">
        <v>0</v>
      </c>
      <c r="J47" s="3">
        <v>0</v>
      </c>
    </row>
    <row r="48" spans="6:10" x14ac:dyDescent="0.3">
      <c r="F48" t="s">
        <v>18</v>
      </c>
      <c r="G48">
        <v>0</v>
      </c>
      <c r="H48">
        <v>0</v>
      </c>
      <c r="I48">
        <v>0</v>
      </c>
      <c r="J48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Cinel</dc:creator>
  <cp:lastModifiedBy>Alberto Cinel</cp:lastModifiedBy>
  <dcterms:created xsi:type="dcterms:W3CDTF">2024-03-04T17:05:12Z</dcterms:created>
  <dcterms:modified xsi:type="dcterms:W3CDTF">2024-04-15T15:48:52Z</dcterms:modified>
</cp:coreProperties>
</file>